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codeName="ThisWorkbook" defaultThemeVersion="124226"/>
  <xr:revisionPtr revIDLastSave="0" documentId="13_ncr:1_{010C5A64-3878-4E87-97FE-52C9CDA9E2A9}" xr6:coauthVersionLast="47" xr6:coauthVersionMax="47" xr10:uidLastSave="{00000000-0000-0000-0000-000000000000}"/>
  <workbookProtection workbookAlgorithmName="SHA-512" workbookHashValue="/aoEOfIhj0YNWqKXHR9DH2cNeWzC1GFF2j7RZxryq6fZf2doV97BTi6s+LegGPV+NIdnecw9ntJnozLaAotiDQ==" workbookSaltValue="OFi+solD8uZyFx/XV9rWYQ==" workbookSpinCount="100000" lockStructure="1"/>
  <bookViews>
    <workbookView xWindow="0" yWindow="456" windowWidth="23040" windowHeight="12504" firstSheet="1" activeTab="1" xr2:uid="{00000000-000D-0000-FFFF-FFFF00000000}"/>
  </bookViews>
  <sheets>
    <sheet name="Summary" sheetId="5" state="hidden" r:id="rId1"/>
    <sheet name="DashBoard (2)" sheetId="7" r:id="rId2"/>
    <sheet name="DashBoard" sheetId="6" r:id="rId3"/>
    <sheet name="Feedback " sheetId="3" state="hidden" r:id="rId4"/>
    <sheet name="Case Study" sheetId="4" state="hidden" r:id="rId5"/>
    <sheet name="BU&amp;Region Data " sheetId="2" state="hidden" r:id="rId6"/>
    <sheet name="Issue base data" sheetId="1" state="hidden" r:id="rId7"/>
    <sheet name="Weekly analysis" sheetId="8" state="hidden" r:id="rId8"/>
  </sheets>
  <definedNames>
    <definedName name="_xlnm._FilterDatabase" localSheetId="5" hidden="1">'BU&amp;Region Data '!$B$1:$D$7533</definedName>
    <definedName name="_xlnm._FilterDatabase" localSheetId="4" hidden="1">'Case Study'!$A$1:$J$21</definedName>
    <definedName name="_xlnm._FilterDatabase" localSheetId="3" hidden="1">'Feedback '!$A$1:$I$88</definedName>
    <definedName name="_xlnm._FilterDatabase" localSheetId="6" hidden="1">'Issue base data'!$A$1:$AB$343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8" l="1"/>
  <c r="E19" i="8"/>
  <c r="D18" i="8"/>
  <c r="D19" i="8" s="1"/>
  <c r="E16" i="8"/>
  <c r="F16" i="8" s="1"/>
  <c r="H16" i="8" s="1"/>
  <c r="I16" i="8" s="1"/>
  <c r="J9" i="8"/>
  <c r="J8" i="8"/>
  <c r="J7" i="8"/>
  <c r="J6" i="8"/>
  <c r="J5" i="8"/>
  <c r="J4" i="8"/>
  <c r="E5" i="8"/>
  <c r="F5" i="8" s="1"/>
  <c r="E6" i="8" s="1"/>
  <c r="F6" i="8" s="1"/>
  <c r="E7" i="8" s="1"/>
  <c r="F7" i="8" s="1"/>
  <c r="E8" i="8" s="1"/>
  <c r="F8" i="8" s="1"/>
  <c r="E9" i="8" s="1"/>
  <c r="F9" i="8" s="1"/>
  <c r="E10" i="8" s="1"/>
  <c r="F10" i="8" s="1"/>
  <c r="E11" i="8" s="1"/>
  <c r="F11" i="8" s="1"/>
  <c r="E12" i="8" s="1"/>
  <c r="F12" i="8" s="1"/>
  <c r="J132" i="1"/>
  <c r="I132" i="1"/>
  <c r="E132" i="1"/>
  <c r="E130" i="1"/>
  <c r="E109" i="1"/>
  <c r="E110" i="1" s="1"/>
  <c r="E93" i="1"/>
  <c r="A86" i="1"/>
  <c r="A87" i="1" s="1"/>
  <c r="A88" i="1" s="1"/>
  <c r="A89" i="1" s="1"/>
  <c r="A90" i="1" s="1"/>
  <c r="A91" i="1" s="1"/>
  <c r="A92" i="1" s="1"/>
  <c r="E72" i="1"/>
  <c r="E44" i="1"/>
  <c r="R51" i="5" l="1"/>
  <c r="Z18" i="5"/>
  <c r="T41" i="5" l="1"/>
  <c r="R41" i="5"/>
  <c r="U41" i="5"/>
  <c r="R39" i="5" l="1"/>
  <c r="S48" i="5"/>
  <c r="R48" i="5"/>
  <c r="X2" i="5"/>
  <c r="W2" i="5"/>
  <c r="U2" i="5"/>
  <c r="T2" i="5"/>
  <c r="S41" i="5" l="1"/>
  <c r="Z41" i="5"/>
  <c r="T39" i="5" l="1"/>
  <c r="U39" i="5"/>
  <c r="S39" i="5"/>
  <c r="AE16" i="1"/>
  <c r="AD16" i="1"/>
  <c r="AE15" i="1"/>
  <c r="AD15" i="1"/>
  <c r="AE14" i="1"/>
  <c r="AD14" i="1"/>
  <c r="AE13" i="1"/>
  <c r="AD13" i="1"/>
  <c r="AE12" i="1"/>
  <c r="AD12" i="1"/>
  <c r="AE11" i="1"/>
  <c r="AD11" i="1"/>
  <c r="AE10" i="1"/>
  <c r="AD10" i="1"/>
  <c r="AE9" i="1"/>
  <c r="AD9" i="1"/>
  <c r="AE8" i="1"/>
  <c r="AD8" i="1"/>
  <c r="AE7" i="1"/>
  <c r="AD7" i="1"/>
  <c r="AE6" i="1"/>
  <c r="AD6" i="1"/>
  <c r="AE5" i="1"/>
  <c r="AD5" i="1"/>
  <c r="AE4" i="1"/>
  <c r="AD4" i="1"/>
  <c r="AE3" i="1"/>
  <c r="AF5" i="1" l="1"/>
  <c r="AG5" i="1" s="1"/>
  <c r="AF9" i="1"/>
  <c r="AG9" i="1" s="1"/>
  <c r="AF11" i="1"/>
  <c r="AG11" i="1" s="1"/>
  <c r="AF13" i="1"/>
  <c r="AG13" i="1" s="1"/>
  <c r="AF15" i="1"/>
  <c r="AG15" i="1" s="1"/>
  <c r="AF7" i="1"/>
  <c r="AG7" i="1" s="1"/>
  <c r="AF4" i="1"/>
  <c r="AG4" i="1" s="1"/>
  <c r="AF6" i="1"/>
  <c r="AG6" i="1" s="1"/>
  <c r="AF8" i="1"/>
  <c r="AG8" i="1" s="1"/>
  <c r="AF10" i="1"/>
  <c r="AG10" i="1" s="1"/>
  <c r="AF12" i="1"/>
  <c r="AG12" i="1" s="1"/>
  <c r="AF14" i="1"/>
  <c r="AG14" i="1" s="1"/>
  <c r="AF16" i="1"/>
  <c r="AG16" i="1" s="1"/>
  <c r="W34" i="5" l="1"/>
  <c r="Y41" i="5"/>
  <c r="X34" i="5"/>
  <c r="V41" i="5"/>
  <c r="X41" i="5"/>
  <c r="W41" i="5"/>
  <c r="X39" i="5" l="1"/>
  <c r="Y39" i="5"/>
  <c r="W39" i="5"/>
  <c r="V39" i="5"/>
  <c r="Z39" i="5"/>
  <c r="X16" i="5"/>
  <c r="X17" i="5" s="1"/>
  <c r="X18" i="5" s="1"/>
  <c r="X19" i="5" s="1"/>
  <c r="K4" i="5"/>
  <c r="W6" i="5" s="1"/>
  <c r="S27" i="5"/>
  <c r="S26" i="5"/>
  <c r="S25" i="5"/>
  <c r="R27" i="5"/>
  <c r="R26" i="5"/>
  <c r="R25" i="5"/>
  <c r="Q11" i="5"/>
  <c r="T26" i="5" l="1"/>
  <c r="T27" i="5"/>
  <c r="T25" i="5"/>
  <c r="AD3" i="1"/>
  <c r="AF3" i="1" s="1"/>
  <c r="AG3" i="1" s="1"/>
  <c r="B11" i="5"/>
  <c r="C11" i="5" s="1"/>
  <c r="D11" i="5" s="1"/>
  <c r="AE2" i="1"/>
  <c r="L17" i="5"/>
  <c r="K17" i="5"/>
  <c r="J17" i="5"/>
  <c r="I17" i="5"/>
  <c r="H17" i="5"/>
  <c r="G17" i="5"/>
  <c r="F17" i="5"/>
  <c r="F15" i="5"/>
  <c r="L7" i="5"/>
  <c r="K7" i="5"/>
  <c r="J7" i="5"/>
  <c r="I7" i="5"/>
  <c r="H7" i="5"/>
  <c r="G7" i="5"/>
  <c r="F7" i="5"/>
  <c r="F5" i="5"/>
  <c r="F4" i="5"/>
  <c r="U6" i="5" s="1"/>
  <c r="L5" i="5"/>
  <c r="K5" i="5"/>
  <c r="J5" i="5"/>
  <c r="I5" i="5"/>
  <c r="H5" i="5"/>
  <c r="G5" i="5"/>
  <c r="L4" i="5"/>
  <c r="J4" i="5"/>
  <c r="I4" i="5"/>
  <c r="H4" i="5"/>
  <c r="X6" i="5" s="1"/>
  <c r="G4" i="5"/>
  <c r="V6" i="5" s="1"/>
  <c r="T6" i="5" l="1"/>
  <c r="X4" i="5"/>
  <c r="W4" i="5"/>
  <c r="V4" i="5"/>
  <c r="U4" i="5"/>
  <c r="T4" i="5"/>
  <c r="S6" i="5"/>
  <c r="L15" i="5"/>
  <c r="F14" i="5"/>
  <c r="F16" i="5" s="1"/>
  <c r="L14" i="5"/>
  <c r="J15" i="5"/>
  <c r="I14" i="5"/>
  <c r="I15" i="5"/>
  <c r="J6" i="5"/>
  <c r="L6" i="5"/>
  <c r="M7" i="5"/>
  <c r="K6" i="5"/>
  <c r="E17" i="5"/>
  <c r="F6" i="5"/>
  <c r="H6" i="5"/>
  <c r="I6" i="5"/>
  <c r="M5" i="5"/>
  <c r="M4" i="5"/>
  <c r="G6" i="5"/>
  <c r="I16" i="5" l="1"/>
  <c r="L16" i="5"/>
  <c r="M6" i="5"/>
  <c r="P2" i="1"/>
  <c r="O2" i="1"/>
  <c r="N2" i="1"/>
  <c r="H14" i="5" l="1"/>
  <c r="H15" i="5"/>
  <c r="H16" i="5" l="1"/>
  <c r="J14" i="5"/>
  <c r="J16" i="5" s="1"/>
  <c r="G15" i="5"/>
  <c r="G14" i="5" l="1"/>
  <c r="F10" i="5"/>
  <c r="K15" i="5" l="1"/>
  <c r="E15" i="5" s="1"/>
  <c r="K14" i="5"/>
  <c r="G16" i="5"/>
  <c r="K16" i="5" l="1"/>
  <c r="E16" i="5" s="1"/>
  <c r="E14" i="5"/>
  <c r="X32" i="5" l="1"/>
  <c r="Q42" i="5"/>
  <c r="Q4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3" authorId="0" shapeId="0" xr:uid="{00000000-0006-0000-0600-000001000000}">
      <text>
        <r>
          <rPr>
            <b/>
            <sz val="9"/>
            <color indexed="81"/>
            <rFont val="Tahoma"/>
            <family val="2"/>
          </rPr>
          <t>Author:</t>
        </r>
        <r>
          <rPr>
            <sz val="9"/>
            <color indexed="81"/>
            <rFont val="Tahoma"/>
            <family val="2"/>
          </rPr>
          <t xml:space="preserve">
The user has mentioned the following in his request form:
BU: Devices
Region: Europe
What should be considered?</t>
        </r>
      </text>
    </comment>
  </commentList>
</comments>
</file>

<file path=xl/sharedStrings.xml><?xml version="1.0" encoding="utf-8"?>
<sst xmlns="http://schemas.openxmlformats.org/spreadsheetml/2006/main" count="23842" uniqueCount="7476">
  <si>
    <t xml:space="preserve">S.No </t>
  </si>
  <si>
    <t>New S.No</t>
  </si>
  <si>
    <t>User Name</t>
  </si>
  <si>
    <t xml:space="preserve">Email </t>
  </si>
  <si>
    <t>Date of first report</t>
  </si>
  <si>
    <t>User's BU</t>
  </si>
  <si>
    <t xml:space="preserve">User's Region </t>
  </si>
  <si>
    <t>SME contact</t>
  </si>
  <si>
    <t>Reverted by date</t>
  </si>
  <si>
    <t>Issue Resolution date</t>
  </si>
  <si>
    <t xml:space="preserve">Issue Type </t>
  </si>
  <si>
    <t>Level 2 Feedback</t>
  </si>
  <si>
    <t>Level 2 Details of Feedback</t>
  </si>
  <si>
    <t>Status</t>
  </si>
  <si>
    <t>Turnaround time (days)</t>
  </si>
  <si>
    <t>Resolution time (days)</t>
  </si>
  <si>
    <t>Team's Comments</t>
  </si>
  <si>
    <t>Positive/Negative Comment</t>
  </si>
  <si>
    <t>Themes</t>
  </si>
  <si>
    <t>Priority (High-Immediate action)</t>
  </si>
  <si>
    <t>Next Steps</t>
  </si>
  <si>
    <t>Status of Feedback (Open/Closed/In-Progress)</t>
  </si>
  <si>
    <t xml:space="preserve">Issue raised </t>
  </si>
  <si>
    <t xml:space="preserve">Issue resolution </t>
  </si>
  <si>
    <t>Amy Notes</t>
  </si>
  <si>
    <t>Theme</t>
  </si>
  <si>
    <t>Corrective Action</t>
  </si>
  <si>
    <t xml:space="preserve">Review Status </t>
  </si>
  <si>
    <t>nocun.o</t>
  </si>
  <si>
    <t>Oliwia Nocun@pg.com</t>
  </si>
  <si>
    <t>Grooming</t>
  </si>
  <si>
    <t>NORTHERN AMERICA</t>
  </si>
  <si>
    <t>Nalin Bhatnagar</t>
  </si>
  <si>
    <t>Access Registration</t>
  </si>
  <si>
    <t>Not able to access the training environement (https://plmtraining.pg.com)</t>
  </si>
  <si>
    <t>Training access was provided to the user</t>
  </si>
  <si>
    <t>User application access</t>
  </si>
  <si>
    <t>Pre-Registration Checklist</t>
  </si>
  <si>
    <t>klofta.jl.1</t>
  </si>
  <si>
    <t>Family Care</t>
  </si>
  <si>
    <t>mitchell.tl.1</t>
  </si>
  <si>
    <t>FEMININE CARE</t>
  </si>
  <si>
    <t>ASIA</t>
  </si>
  <si>
    <t>Other</t>
  </si>
  <si>
    <t>kong.gs</t>
  </si>
  <si>
    <t>Health Care</t>
  </si>
  <si>
    <t>prangnell.sj</t>
  </si>
  <si>
    <t>prangnell.sj@pg.com</t>
  </si>
  <si>
    <t>FABRIC &amp; HOME CARE</t>
  </si>
  <si>
    <t>EUR/MIDDLE EAST/AFRICA</t>
  </si>
  <si>
    <t>staedtler.p</t>
  </si>
  <si>
    <t>Devices</t>
  </si>
  <si>
    <t>perushek.j.1</t>
  </si>
  <si>
    <t>LATIN AMERICA</t>
  </si>
  <si>
    <t>robbins.em</t>
  </si>
  <si>
    <t>auger.aa</t>
  </si>
  <si>
    <t>salazar.jm.2</t>
  </si>
  <si>
    <t>asahi.n</t>
  </si>
  <si>
    <t>Customizations</t>
  </si>
  <si>
    <t>Support</t>
  </si>
  <si>
    <t>jagodinski.l</t>
  </si>
  <si>
    <t>akey.mp</t>
  </si>
  <si>
    <t>BABY CARE</t>
  </si>
  <si>
    <t>mueller.mo</t>
  </si>
  <si>
    <t>moribata.y</t>
  </si>
  <si>
    <t>BEAUTY CARE</t>
  </si>
  <si>
    <t>robin.f</t>
  </si>
  <si>
    <t>mcelmon.ja</t>
  </si>
  <si>
    <t>roark.ll</t>
  </si>
  <si>
    <t>woszczak.m </t>
  </si>
  <si>
    <t>jasinski.ra</t>
  </si>
  <si>
    <t>figary.d</t>
  </si>
  <si>
    <t>figary.d@pg.com</t>
  </si>
  <si>
    <t>stackpole.ab</t>
  </si>
  <si>
    <t>west.ws</t>
  </si>
  <si>
    <t>vanetten.jf</t>
  </si>
  <si>
    <t>perkins.g.2</t>
  </si>
  <si>
    <t>dyter.z.1</t>
  </si>
  <si>
    <t>Deployment</t>
  </si>
  <si>
    <t>stroz.g</t>
  </si>
  <si>
    <t>mauck.hd</t>
  </si>
  <si>
    <t>Case Study clarification</t>
  </si>
  <si>
    <t>(1) Verify details of Case Study prior to DRT</t>
  </si>
  <si>
    <t>barea.ms.3</t>
  </si>
  <si>
    <t>chau.j.1</t>
  </si>
  <si>
    <t>gielau.aw</t>
  </si>
  <si>
    <t>schutte.t.1</t>
  </si>
  <si>
    <t>kinney.ja</t>
  </si>
  <si>
    <t>taneko.a</t>
  </si>
  <si>
    <t>reddick.wb</t>
  </si>
  <si>
    <t>sanchez.f.2</t>
  </si>
  <si>
    <t>devries.s</t>
  </si>
  <si>
    <t>craig.jr</t>
  </si>
  <si>
    <t>labrador.ja</t>
  </si>
  <si>
    <t>balanzar.v</t>
  </si>
  <si>
    <t>li.ji.9</t>
  </si>
  <si>
    <t>johnston.lb</t>
  </si>
  <si>
    <t>antonucci.al</t>
  </si>
  <si>
    <t>hooks.ca.1</t>
  </si>
  <si>
    <t>guzman.o</t>
  </si>
  <si>
    <t>king.nm</t>
  </si>
  <si>
    <t>recker.ll</t>
  </si>
  <si>
    <t>rodriguez.mj</t>
  </si>
  <si>
    <t>simmons.jn</t>
  </si>
  <si>
    <t>colmenares.b</t>
  </si>
  <si>
    <t>afifi.af</t>
  </si>
  <si>
    <t>evans.s</t>
  </si>
  <si>
    <t>oliveira.lf.2</t>
  </si>
  <si>
    <t>vaughan.sd</t>
  </si>
  <si>
    <t>lambrigts.m</t>
  </si>
  <si>
    <t>rodrigues.c</t>
  </si>
  <si>
    <t>perkett.dm</t>
  </si>
  <si>
    <t>lowry.mp</t>
  </si>
  <si>
    <t>finley.a</t>
  </si>
  <si>
    <t>lonneman.mt</t>
  </si>
  <si>
    <t>bauer.ms</t>
  </si>
  <si>
    <t>rose.e.3</t>
  </si>
  <si>
    <t>mishra.a.9</t>
  </si>
  <si>
    <t>IMEA - Customizations</t>
  </si>
  <si>
    <t>rodriguez.ja.13</t>
  </si>
  <si>
    <t>washington.dm</t>
  </si>
  <si>
    <t>ooi.gp</t>
  </si>
  <si>
    <t>agustin.jg</t>
  </si>
  <si>
    <t>hance.de</t>
  </si>
  <si>
    <t>zhang.jm</t>
  </si>
  <si>
    <t>salgar.b</t>
  </si>
  <si>
    <t>schuman.ma</t>
  </si>
  <si>
    <t>curry.m.2</t>
  </si>
  <si>
    <t>urmie.rm</t>
  </si>
  <si>
    <t>dimartino.g</t>
  </si>
  <si>
    <t>winn.r</t>
  </si>
  <si>
    <t>sun.xu</t>
  </si>
  <si>
    <t>wang.hj.2</t>
  </si>
  <si>
    <t>fenzi.a</t>
  </si>
  <si>
    <t>DSS</t>
  </si>
  <si>
    <t>brinkman.b</t>
  </si>
  <si>
    <t>idosaka.m</t>
  </si>
  <si>
    <t>montgomery.dc</t>
  </si>
  <si>
    <t>barr.se.2</t>
  </si>
  <si>
    <t>bradley.dc</t>
  </si>
  <si>
    <t>rong.js</t>
  </si>
  <si>
    <t>sullivan.bj</t>
  </si>
  <si>
    <t>hickman.mr</t>
  </si>
  <si>
    <t>castellano.ga</t>
  </si>
  <si>
    <t>silveira.j.3</t>
  </si>
  <si>
    <t>walker.l.4</t>
  </si>
  <si>
    <t>nilo.c</t>
  </si>
  <si>
    <t>xie.ma</t>
  </si>
  <si>
    <t>hieu.nm</t>
  </si>
  <si>
    <t>liu.ke.2</t>
  </si>
  <si>
    <t>davis.sa.4</t>
  </si>
  <si>
    <t>davis.sa.4@pg.com</t>
  </si>
  <si>
    <t>bader.jt.1</t>
  </si>
  <si>
    <t>fang.tc</t>
  </si>
  <si>
    <t>xuan.tt</t>
  </si>
  <si>
    <t>Yes, your assumption is correct. They are Outer Dimension Width, Outer Dimension Depth and Outer Dimension Height.</t>
  </si>
  <si>
    <t>Username</t>
  </si>
  <si>
    <t>BU</t>
  </si>
  <si>
    <t>Region</t>
  </si>
  <si>
    <t>yildirim.m</t>
  </si>
  <si>
    <t>park.jm.2</t>
  </si>
  <si>
    <t>eckstein.dm</t>
  </si>
  <si>
    <t>pattison.ca</t>
  </si>
  <si>
    <t>cahall.gj</t>
  </si>
  <si>
    <t>kaczorek.p</t>
  </si>
  <si>
    <t>remus.m</t>
  </si>
  <si>
    <t>brown.t.27</t>
  </si>
  <si>
    <t>perez.rp.1</t>
  </si>
  <si>
    <t>kazan.s</t>
  </si>
  <si>
    <t>franchi.e</t>
  </si>
  <si>
    <t>endres.j</t>
  </si>
  <si>
    <t>bertram.t</t>
  </si>
  <si>
    <t>domeier.w</t>
  </si>
  <si>
    <t>kreuzer.n</t>
  </si>
  <si>
    <t>weiss.la.1</t>
  </si>
  <si>
    <t>cinti.m</t>
  </si>
  <si>
    <t>passarini.s</t>
  </si>
  <si>
    <t>muench.g</t>
  </si>
  <si>
    <t>dalal.up</t>
  </si>
  <si>
    <t>bramkamp.ma</t>
  </si>
  <si>
    <t>vetter.nd</t>
  </si>
  <si>
    <t>welch.bl.1</t>
  </si>
  <si>
    <t>giasson.br</t>
  </si>
  <si>
    <t>meyer.ev</t>
  </si>
  <si>
    <t>mishoe.ag</t>
  </si>
  <si>
    <t>quesada.j</t>
  </si>
  <si>
    <t>trepohl.b</t>
  </si>
  <si>
    <t>feng.jq</t>
  </si>
  <si>
    <t>gehrmann.e</t>
  </si>
  <si>
    <t>hwang.js.3</t>
  </si>
  <si>
    <t>rivas.e</t>
  </si>
  <si>
    <t>pawlowski.e</t>
  </si>
  <si>
    <t>alonso.e.2</t>
  </si>
  <si>
    <t>schuerfeld.j</t>
  </si>
  <si>
    <t>morales.mz</t>
  </si>
  <si>
    <t>espigares.b</t>
  </si>
  <si>
    <t>abdelaziz.k</t>
  </si>
  <si>
    <t>tally.al</t>
  </si>
  <si>
    <t>schumacher.la</t>
  </si>
  <si>
    <t>hirano.t.2</t>
  </si>
  <si>
    <t>arakawa.n</t>
  </si>
  <si>
    <t>nishioka.s</t>
  </si>
  <si>
    <t>zhou.ma</t>
  </si>
  <si>
    <t>taufiq.k</t>
  </si>
  <si>
    <t>camargo.g</t>
  </si>
  <si>
    <t>deluca.s</t>
  </si>
  <si>
    <t>mathews.ja</t>
  </si>
  <si>
    <t>qureshi.k</t>
  </si>
  <si>
    <t>bardi.e</t>
  </si>
  <si>
    <t>vanvolkinburg.dp</t>
  </si>
  <si>
    <t>thomas.j.24</t>
  </si>
  <si>
    <t>demarco.c</t>
  </si>
  <si>
    <t>brown.gw</t>
  </si>
  <si>
    <t>marsh.rg</t>
  </si>
  <si>
    <t>schumacher.ea</t>
  </si>
  <si>
    <t>zhu.ju.1</t>
  </si>
  <si>
    <t>cielenski.p</t>
  </si>
  <si>
    <t>zhou.na</t>
  </si>
  <si>
    <t>shafer.ar</t>
  </si>
  <si>
    <t>hecker.r</t>
  </si>
  <si>
    <t>ballenberger.p</t>
  </si>
  <si>
    <t>ugalde.ar</t>
  </si>
  <si>
    <t>urena.mp</t>
  </si>
  <si>
    <t>romero.r.2</t>
  </si>
  <si>
    <t>mitchell.mc.1</t>
  </si>
  <si>
    <t>perez.f.4</t>
  </si>
  <si>
    <t>zima.r</t>
  </si>
  <si>
    <t>tremel.h</t>
  </si>
  <si>
    <t>kocsis.j</t>
  </si>
  <si>
    <t>brock.tj</t>
  </si>
  <si>
    <t>klodt.u</t>
  </si>
  <si>
    <t>velasquez.ja</t>
  </si>
  <si>
    <t>drexler.a</t>
  </si>
  <si>
    <t>kulakowska.k</t>
  </si>
  <si>
    <t>stipic.s.1</t>
  </si>
  <si>
    <t>stepien.e.1</t>
  </si>
  <si>
    <t>stillwagon.mt</t>
  </si>
  <si>
    <t>ries.t</t>
  </si>
  <si>
    <t>loecher.m</t>
  </si>
  <si>
    <t>navarro.a.1</t>
  </si>
  <si>
    <t>turner.rh.1</t>
  </si>
  <si>
    <t>majik.s</t>
  </si>
  <si>
    <t>preston.lr</t>
  </si>
  <si>
    <t>grieshop.rk</t>
  </si>
  <si>
    <t>willhaus.kr</t>
  </si>
  <si>
    <t>sechtem.u</t>
  </si>
  <si>
    <t>johanning.m</t>
  </si>
  <si>
    <t>sanborn.s</t>
  </si>
  <si>
    <t>wakem.kj</t>
  </si>
  <si>
    <t>lee.sb.3</t>
  </si>
  <si>
    <t>he.hf</t>
  </si>
  <si>
    <t>welki.m</t>
  </si>
  <si>
    <t>fuhrmann.j</t>
  </si>
  <si>
    <t>moreno.fj</t>
  </si>
  <si>
    <t>tremel.m</t>
  </si>
  <si>
    <t>krallmann.g</t>
  </si>
  <si>
    <t>hardie.s</t>
  </si>
  <si>
    <t>andres.j</t>
  </si>
  <si>
    <t>celik.n</t>
  </si>
  <si>
    <t>laidig.n</t>
  </si>
  <si>
    <t>tilly.em</t>
  </si>
  <si>
    <t>saevecke.d</t>
  </si>
  <si>
    <t>matsuo.a</t>
  </si>
  <si>
    <t>marquis.aa</t>
  </si>
  <si>
    <t>martinez.a.13</t>
  </si>
  <si>
    <t>schlosser.k</t>
  </si>
  <si>
    <t>ramos.n</t>
  </si>
  <si>
    <t>wang.ja</t>
  </si>
  <si>
    <t>akdeniz.o</t>
  </si>
  <si>
    <t>badwaik.a</t>
  </si>
  <si>
    <t>bunasky.k</t>
  </si>
  <si>
    <t>huang.hc.1</t>
  </si>
  <si>
    <t>lenz.r</t>
  </si>
  <si>
    <t>le.t.1</t>
  </si>
  <si>
    <t>dodge.c.2</t>
  </si>
  <si>
    <t>varney.ml</t>
  </si>
  <si>
    <t>kehinde.oe</t>
  </si>
  <si>
    <t>jenes.z.1</t>
  </si>
  <si>
    <t>goad.dl</t>
  </si>
  <si>
    <t>catalan.mp</t>
  </si>
  <si>
    <t>kaiser.c.2</t>
  </si>
  <si>
    <t>ferri.e</t>
  </si>
  <si>
    <t>vallverdu.d</t>
  </si>
  <si>
    <t>kubitz.a</t>
  </si>
  <si>
    <t>gorfol.o</t>
  </si>
  <si>
    <t>sari.i</t>
  </si>
  <si>
    <t>kovacs.p</t>
  </si>
  <si>
    <t>berger.s.1</t>
  </si>
  <si>
    <t>sander.m.1</t>
  </si>
  <si>
    <t>diewald.m</t>
  </si>
  <si>
    <t>springer.d.1</t>
  </si>
  <si>
    <t>vohwinkel.h</t>
  </si>
  <si>
    <t>romero.r.4</t>
  </si>
  <si>
    <t>mccormick.sa</t>
  </si>
  <si>
    <t>niemietz.s.1</t>
  </si>
  <si>
    <t>hartford.zt</t>
  </si>
  <si>
    <t>kayyal.m</t>
  </si>
  <si>
    <t>aljehani.sj</t>
  </si>
  <si>
    <t>alghamdi.a.4</t>
  </si>
  <si>
    <t>pitzen.m.1</t>
  </si>
  <si>
    <t>xu.h.3</t>
  </si>
  <si>
    <t>eid.wm</t>
  </si>
  <si>
    <t>hussein.aa.1</t>
  </si>
  <si>
    <t>serra.ac</t>
  </si>
  <si>
    <t>dominguez.r.5</t>
  </si>
  <si>
    <t>dayal.a</t>
  </si>
  <si>
    <t>garbaisz.k</t>
  </si>
  <si>
    <t>czupik.mm</t>
  </si>
  <si>
    <t>fulop.z</t>
  </si>
  <si>
    <t>kiger.ce</t>
  </si>
  <si>
    <t>liu.gi</t>
  </si>
  <si>
    <t>zhang.an.1</t>
  </si>
  <si>
    <t>dora.r</t>
  </si>
  <si>
    <t>menner.ja</t>
  </si>
  <si>
    <t>brouwers.s</t>
  </si>
  <si>
    <t>woods.la</t>
  </si>
  <si>
    <t>zengo.j</t>
  </si>
  <si>
    <t>borbely.k</t>
  </si>
  <si>
    <t>kaloczki.i</t>
  </si>
  <si>
    <t>gerzsai.t</t>
  </si>
  <si>
    <t>sandor.c</t>
  </si>
  <si>
    <t>szita.i</t>
  </si>
  <si>
    <t>barat.j</t>
  </si>
  <si>
    <t>akin.f</t>
  </si>
  <si>
    <t>qattan.aa</t>
  </si>
  <si>
    <t>mizusaki.a</t>
  </si>
  <si>
    <t>meier.a.1</t>
  </si>
  <si>
    <t>rutz.j</t>
  </si>
  <si>
    <t>liu.he.1</t>
  </si>
  <si>
    <t>wollenweber.v</t>
  </si>
  <si>
    <t>halak.e</t>
  </si>
  <si>
    <t>wu.sa.3</t>
  </si>
  <si>
    <t>casado.d</t>
  </si>
  <si>
    <t>puerta.t</t>
  </si>
  <si>
    <t>vitjuk.ln</t>
  </si>
  <si>
    <t>ruzhitskaya.lv</t>
  </si>
  <si>
    <t>heringer.rg</t>
  </si>
  <si>
    <t>waltz.s</t>
  </si>
  <si>
    <t>neyka.t</t>
  </si>
  <si>
    <t>feng.bt</t>
  </si>
  <si>
    <t>gobatto.r</t>
  </si>
  <si>
    <t>tothne.t</t>
  </si>
  <si>
    <t>szepesi.p</t>
  </si>
  <si>
    <t>cristovam.sp</t>
  </si>
  <si>
    <t>wu.jp</t>
  </si>
  <si>
    <t>chen.yf.1</t>
  </si>
  <si>
    <t>hamad.mh</t>
  </si>
  <si>
    <t>acker.s</t>
  </si>
  <si>
    <t>wirtz.b.1</t>
  </si>
  <si>
    <t>peters.a.1</t>
  </si>
  <si>
    <t>giganti.c</t>
  </si>
  <si>
    <t>sneddon.k</t>
  </si>
  <si>
    <t>zhang.j.18</t>
  </si>
  <si>
    <t>boquera.s</t>
  </si>
  <si>
    <t>hooker.tc</t>
  </si>
  <si>
    <t>rudi.a</t>
  </si>
  <si>
    <t>reeder.lc</t>
  </si>
  <si>
    <t>burt.aj</t>
  </si>
  <si>
    <t>liu.np</t>
  </si>
  <si>
    <t>jakusnecsak.e</t>
  </si>
  <si>
    <t>hermann.v</t>
  </si>
  <si>
    <t>rajan.kp</t>
  </si>
  <si>
    <t>riemenschneider.f</t>
  </si>
  <si>
    <t>hermann.a</t>
  </si>
  <si>
    <t>antal.g</t>
  </si>
  <si>
    <t>molnar.l.1</t>
  </si>
  <si>
    <t>zhan.ji</t>
  </si>
  <si>
    <t>nersatt.a</t>
  </si>
  <si>
    <t>olalla.d</t>
  </si>
  <si>
    <t>choudhary.rk</t>
  </si>
  <si>
    <t>oymanseigner.m</t>
  </si>
  <si>
    <t>encinas.g</t>
  </si>
  <si>
    <t>szautner.a</t>
  </si>
  <si>
    <t>klosterman.rm</t>
  </si>
  <si>
    <t>boncz.a</t>
  </si>
  <si>
    <t>chen.yt</t>
  </si>
  <si>
    <t>shiomitsu.d</t>
  </si>
  <si>
    <t>schildmeyer.nm</t>
  </si>
  <si>
    <t>balajti.km</t>
  </si>
  <si>
    <t>busquets.js</t>
  </si>
  <si>
    <t>brooksmccool.ka</t>
  </si>
  <si>
    <t>bey.m.1</t>
  </si>
  <si>
    <t>zhao.s.5</t>
  </si>
  <si>
    <t>wilhelm.s</t>
  </si>
  <si>
    <t>diehl.m.2</t>
  </si>
  <si>
    <t>cassier.t</t>
  </si>
  <si>
    <t>froehlich.u</t>
  </si>
  <si>
    <t>brown.jl.9</t>
  </si>
  <si>
    <t>harrer.z</t>
  </si>
  <si>
    <t>cortecchia.e</t>
  </si>
  <si>
    <t>bruehl.t</t>
  </si>
  <si>
    <t>marple.rl</t>
  </si>
  <si>
    <t>gustin.jn</t>
  </si>
  <si>
    <t>jennewein.m</t>
  </si>
  <si>
    <t>gayhart.rc</t>
  </si>
  <si>
    <t>yang.q.2</t>
  </si>
  <si>
    <t>grisby.nr</t>
  </si>
  <si>
    <t>essien.fe</t>
  </si>
  <si>
    <t>mueller.f</t>
  </si>
  <si>
    <t>haas.r</t>
  </si>
  <si>
    <t>walenzyk.t</t>
  </si>
  <si>
    <t>baumbach.k</t>
  </si>
  <si>
    <t>zhao.qi</t>
  </si>
  <si>
    <t>chen.sn</t>
  </si>
  <si>
    <t>claro.ja</t>
  </si>
  <si>
    <t>crespo.md.1</t>
  </si>
  <si>
    <t>kiss.k.2</t>
  </si>
  <si>
    <t>organa.zm</t>
  </si>
  <si>
    <t>guzman.o.3</t>
  </si>
  <si>
    <t>lang.m.4</t>
  </si>
  <si>
    <t>jaskolla.m.1</t>
  </si>
  <si>
    <t>gonzalez.a.58</t>
  </si>
  <si>
    <t>martinez.j.46</t>
  </si>
  <si>
    <t>ali.s</t>
  </si>
  <si>
    <t>rokocha.o</t>
  </si>
  <si>
    <t>muzammil.m</t>
  </si>
  <si>
    <t>djesusmontilva.pm</t>
  </si>
  <si>
    <t>huang.cr</t>
  </si>
  <si>
    <t>cheng.c.7</t>
  </si>
  <si>
    <t>hicks.rg</t>
  </si>
  <si>
    <t>erdem.g</t>
  </si>
  <si>
    <t>bae.a</t>
  </si>
  <si>
    <t>zhang.li.4</t>
  </si>
  <si>
    <t>biasutti.c</t>
  </si>
  <si>
    <t>santos.r.10</t>
  </si>
  <si>
    <t>weber.c.5</t>
  </si>
  <si>
    <t>wang.fe.2</t>
  </si>
  <si>
    <t>mirkhani.a</t>
  </si>
  <si>
    <t>bagnoud.j</t>
  </si>
  <si>
    <t>zhang.li.5</t>
  </si>
  <si>
    <t>rousselange.f</t>
  </si>
  <si>
    <t>matonkar.a</t>
  </si>
  <si>
    <t>zhou.ja</t>
  </si>
  <si>
    <t>anderson.md</t>
  </si>
  <si>
    <t>woyszuk.p</t>
  </si>
  <si>
    <t>bonilla.aj.1</t>
  </si>
  <si>
    <t>mohanty.b</t>
  </si>
  <si>
    <t>bischof.c.1</t>
  </si>
  <si>
    <t>wang.hn</t>
  </si>
  <si>
    <t>han.jn</t>
  </si>
  <si>
    <t>sikorska.m</t>
  </si>
  <si>
    <t>seith.t</t>
  </si>
  <si>
    <t>bruell.a</t>
  </si>
  <si>
    <t>mago.gm</t>
  </si>
  <si>
    <t>kabisch.hp</t>
  </si>
  <si>
    <t>buhiru.jk</t>
  </si>
  <si>
    <t>tarka.m</t>
  </si>
  <si>
    <t>blanes.f</t>
  </si>
  <si>
    <t>nellenbach.eg</t>
  </si>
  <si>
    <t>kuntz.al</t>
  </si>
  <si>
    <t>gyurasits.e</t>
  </si>
  <si>
    <t>fedotov.a.1</t>
  </si>
  <si>
    <t>leszczynski.s</t>
  </si>
  <si>
    <t>li.yy</t>
  </si>
  <si>
    <t>bustamante.rd</t>
  </si>
  <si>
    <t>casella.dj</t>
  </si>
  <si>
    <t>dayan.d</t>
  </si>
  <si>
    <t>keran.sa</t>
  </si>
  <si>
    <t>wang.x.35</t>
  </si>
  <si>
    <t>hou.ti</t>
  </si>
  <si>
    <t>jiao.al</t>
  </si>
  <si>
    <t>lemeshev.r</t>
  </si>
  <si>
    <t>olasz.v</t>
  </si>
  <si>
    <t>allen.e.6</t>
  </si>
  <si>
    <t>schumann.w</t>
  </si>
  <si>
    <t>gass.f</t>
  </si>
  <si>
    <t>gaughan.bp</t>
  </si>
  <si>
    <t>doriot.s</t>
  </si>
  <si>
    <t>manchester.o</t>
  </si>
  <si>
    <t>cabrero.s</t>
  </si>
  <si>
    <t>kyrychenko.o</t>
  </si>
  <si>
    <t>mudgal.g</t>
  </si>
  <si>
    <t>vohwinkel.j</t>
  </si>
  <si>
    <t>yang.ya.1</t>
  </si>
  <si>
    <t>monteiro.a.2</t>
  </si>
  <si>
    <t>sun.xh.1</t>
  </si>
  <si>
    <t>biselx.v</t>
  </si>
  <si>
    <t>kiesel.b.1</t>
  </si>
  <si>
    <t>tominari.t</t>
  </si>
  <si>
    <t>bossler.u</t>
  </si>
  <si>
    <t>schnitzeler.k</t>
  </si>
  <si>
    <t>geiss.a.1</t>
  </si>
  <si>
    <t>neumeier.l</t>
  </si>
  <si>
    <t>ferrada.cg</t>
  </si>
  <si>
    <t>park.j.16</t>
  </si>
  <si>
    <t>blancotorres.p</t>
  </si>
  <si>
    <t>liu.xi.1</t>
  </si>
  <si>
    <t>brown.ar</t>
  </si>
  <si>
    <t>zhai.ru</t>
  </si>
  <si>
    <t>vaughn.tr</t>
  </si>
  <si>
    <t>zhao.bi.1</t>
  </si>
  <si>
    <t>bulanov.a.1</t>
  </si>
  <si>
    <t>bulkley.ka</t>
  </si>
  <si>
    <t>daddieh.vl</t>
  </si>
  <si>
    <t>colletta.bc</t>
  </si>
  <si>
    <t>garcia.j.59</t>
  </si>
  <si>
    <t>liput.m</t>
  </si>
  <si>
    <t>eggen.a</t>
  </si>
  <si>
    <t>rolon.mp</t>
  </si>
  <si>
    <t>guo.ly</t>
  </si>
  <si>
    <t>shen.an</t>
  </si>
  <si>
    <t>wang.je.6</t>
  </si>
  <si>
    <t>liu.hu</t>
  </si>
  <si>
    <t>liu.x.29</t>
  </si>
  <si>
    <t>hu.ha.1</t>
  </si>
  <si>
    <t>feng.qc</t>
  </si>
  <si>
    <t>chen.ro.4</t>
  </si>
  <si>
    <t>bany.l</t>
  </si>
  <si>
    <t>weldishofer.cm</t>
  </si>
  <si>
    <t>he.fr</t>
  </si>
  <si>
    <t>wang.j.102</t>
  </si>
  <si>
    <t>vass.a</t>
  </si>
  <si>
    <t>hald.s</t>
  </si>
  <si>
    <t>wang.jn.3</t>
  </si>
  <si>
    <t>dunia.d</t>
  </si>
  <si>
    <t>knoesen.s</t>
  </si>
  <si>
    <t>schurdak.er</t>
  </si>
  <si>
    <t>figuera.l</t>
  </si>
  <si>
    <t>alansary.a</t>
  </si>
  <si>
    <t>fadl.m</t>
  </si>
  <si>
    <t>grosse.p</t>
  </si>
  <si>
    <t>rizk.n</t>
  </si>
  <si>
    <t>rane.sy</t>
  </si>
  <si>
    <t>gladun.t</t>
  </si>
  <si>
    <t>gaonker.g</t>
  </si>
  <si>
    <t>inetianbor.ao</t>
  </si>
  <si>
    <t>shengle.y</t>
  </si>
  <si>
    <t>das.n</t>
  </si>
  <si>
    <t>dria.rd</t>
  </si>
  <si>
    <t>millan.a.2</t>
  </si>
  <si>
    <t>karpowitz.sj</t>
  </si>
  <si>
    <t>li.d.6</t>
  </si>
  <si>
    <t>gatinevas.v</t>
  </si>
  <si>
    <t>lim.j.21</t>
  </si>
  <si>
    <t>rashidy.h</t>
  </si>
  <si>
    <t>barcelo.j</t>
  </si>
  <si>
    <t>azubuike.gc</t>
  </si>
  <si>
    <t>ewebiyi.gt</t>
  </si>
  <si>
    <t>yuan.q.3</t>
  </si>
  <si>
    <t>neal.cm</t>
  </si>
  <si>
    <t>cruzmurphy.l</t>
  </si>
  <si>
    <t>biddle.ad</t>
  </si>
  <si>
    <t>alhariry.e</t>
  </si>
  <si>
    <t>winarso.r</t>
  </si>
  <si>
    <t>madrigal.k</t>
  </si>
  <si>
    <t>ye.m.2</t>
  </si>
  <si>
    <t>schickli.em</t>
  </si>
  <si>
    <t>sauer.la</t>
  </si>
  <si>
    <t>acevedo.m.4</t>
  </si>
  <si>
    <t>kesek.j</t>
  </si>
  <si>
    <t>salhab.yh</t>
  </si>
  <si>
    <t>barnhorst.ja</t>
  </si>
  <si>
    <t>mtsweni.qg</t>
  </si>
  <si>
    <t>yuan.l.3</t>
  </si>
  <si>
    <t>du.y.2</t>
  </si>
  <si>
    <t>liang.de</t>
  </si>
  <si>
    <t>wang.ju.7</t>
  </si>
  <si>
    <t>dammann.u</t>
  </si>
  <si>
    <t>yuan.yi</t>
  </si>
  <si>
    <t>bao.z</t>
  </si>
  <si>
    <t>niu.tj</t>
  </si>
  <si>
    <t>ren.hh</t>
  </si>
  <si>
    <t>ries.a.3</t>
  </si>
  <si>
    <t>chen.ra.3</t>
  </si>
  <si>
    <t>mitin.sv</t>
  </si>
  <si>
    <t>topoglu.n</t>
  </si>
  <si>
    <t>xin.y</t>
  </si>
  <si>
    <t>nemecz.a</t>
  </si>
  <si>
    <t>ha.nh.2</t>
  </si>
  <si>
    <t>delcastillo.i</t>
  </si>
  <si>
    <t>frye.jl</t>
  </si>
  <si>
    <t>cassis.rs</t>
  </si>
  <si>
    <t>kalkman.b</t>
  </si>
  <si>
    <t>kis.v</t>
  </si>
  <si>
    <t>prajapati.al</t>
  </si>
  <si>
    <t>lasinski.e</t>
  </si>
  <si>
    <t>serna.a.2</t>
  </si>
  <si>
    <t>herz.mg</t>
  </si>
  <si>
    <t>singh.p.14</t>
  </si>
  <si>
    <t>chitpatanapaibul.c</t>
  </si>
  <si>
    <t>gopalakrishnan.s.4</t>
  </si>
  <si>
    <t>claussen.j</t>
  </si>
  <si>
    <t>kurek.d</t>
  </si>
  <si>
    <t>guerrero.m.15</t>
  </si>
  <si>
    <t>leazer.jc</t>
  </si>
  <si>
    <t>ramachandran.aj</t>
  </si>
  <si>
    <t>clerc.ax</t>
  </si>
  <si>
    <t>wilhelm.pa</t>
  </si>
  <si>
    <t>klar.c</t>
  </si>
  <si>
    <t>bruszauskas.g</t>
  </si>
  <si>
    <t>dowiasch.m</t>
  </si>
  <si>
    <t>beck.c</t>
  </si>
  <si>
    <t>kreisel.s</t>
  </si>
  <si>
    <t>zerbock.a</t>
  </si>
  <si>
    <t>leichner.b</t>
  </si>
  <si>
    <t>taylor.mw.2</t>
  </si>
  <si>
    <t>patel.sj.1</t>
  </si>
  <si>
    <t>deaki.z</t>
  </si>
  <si>
    <t>lavelanet.vl</t>
  </si>
  <si>
    <t>wimalasena.ns</t>
  </si>
  <si>
    <t>gonschorowski.v</t>
  </si>
  <si>
    <t>kerschbaumer.j</t>
  </si>
  <si>
    <t>pelae.lp</t>
  </si>
  <si>
    <t>caballero.ma.2</t>
  </si>
  <si>
    <t>dicamillo.p</t>
  </si>
  <si>
    <t>zampierollo.gr</t>
  </si>
  <si>
    <t>rosa.gg</t>
  </si>
  <si>
    <t>barnes.jm</t>
  </si>
  <si>
    <t>zara.ms</t>
  </si>
  <si>
    <t>yao.yi.2</t>
  </si>
  <si>
    <t>ren.yu.1</t>
  </si>
  <si>
    <t>fulop.s</t>
  </si>
  <si>
    <t>silva.a.75</t>
  </si>
  <si>
    <t>singh.r.51</t>
  </si>
  <si>
    <t>goldweida.m</t>
  </si>
  <si>
    <t>hlusko.ss</t>
  </si>
  <si>
    <t>gonzalez.ca.7</t>
  </si>
  <si>
    <t>liu.di</t>
  </si>
  <si>
    <t>yao.am</t>
  </si>
  <si>
    <t>munoz.n.2</t>
  </si>
  <si>
    <t>yu.so</t>
  </si>
  <si>
    <t>mercadante.s</t>
  </si>
  <si>
    <t>schneider.c.22</t>
  </si>
  <si>
    <t>nathan.s.1</t>
  </si>
  <si>
    <t>hupert.mp</t>
  </si>
  <si>
    <t>pashchenko.i</t>
  </si>
  <si>
    <t>carrillo.ra</t>
  </si>
  <si>
    <t>daifallah.ks</t>
  </si>
  <si>
    <t>wiktorowicz.j.1</t>
  </si>
  <si>
    <t>wessel.cl</t>
  </si>
  <si>
    <t>french.ma</t>
  </si>
  <si>
    <t>ha.lt.4</t>
  </si>
  <si>
    <t>altamirano.m.3</t>
  </si>
  <si>
    <t>baez.eg</t>
  </si>
  <si>
    <t>zhang.xi.10</t>
  </si>
  <si>
    <t>li.s.32</t>
  </si>
  <si>
    <t>kha.pn</t>
  </si>
  <si>
    <t>truc.vt</t>
  </si>
  <si>
    <t>mahmoud.ah</t>
  </si>
  <si>
    <t>long.w.3</t>
  </si>
  <si>
    <t>rai.vk.1</t>
  </si>
  <si>
    <t>jain.a.19</t>
  </si>
  <si>
    <t>zeng.v.1</t>
  </si>
  <si>
    <t>ramos.m.32</t>
  </si>
  <si>
    <t>spada.g.1</t>
  </si>
  <si>
    <t>singer.k</t>
  </si>
  <si>
    <t>morris.tj</t>
  </si>
  <si>
    <t>lopez.de.1</t>
  </si>
  <si>
    <t>malvi.g</t>
  </si>
  <si>
    <t>nedorn.y</t>
  </si>
  <si>
    <t>aytuerk.of</t>
  </si>
  <si>
    <t>neziri.g</t>
  </si>
  <si>
    <t>makeienko.i</t>
  </si>
  <si>
    <t>hale.bp</t>
  </si>
  <si>
    <t>zhang.qi.3</t>
  </si>
  <si>
    <t>an.zi</t>
  </si>
  <si>
    <t>jia.to</t>
  </si>
  <si>
    <t>ye.f</t>
  </si>
  <si>
    <t>liu.z.16</t>
  </si>
  <si>
    <t>sun.k.3</t>
  </si>
  <si>
    <t>cheng.e</t>
  </si>
  <si>
    <t>qu.ke</t>
  </si>
  <si>
    <t>ni.xi</t>
  </si>
  <si>
    <t>szabo.j.9</t>
  </si>
  <si>
    <t>han.br</t>
  </si>
  <si>
    <t>krajewska.ek</t>
  </si>
  <si>
    <t>faerber.k</t>
  </si>
  <si>
    <t>sasaki.y.10</t>
  </si>
  <si>
    <t>ehmann.s</t>
  </si>
  <si>
    <t>auerswald.g</t>
  </si>
  <si>
    <t>liu.f.16</t>
  </si>
  <si>
    <t>christo.af</t>
  </si>
  <si>
    <t>gentile.mt</t>
  </si>
  <si>
    <t>gratzel.g</t>
  </si>
  <si>
    <t>zhao.ha.2</t>
  </si>
  <si>
    <t>pradhan.b.2</t>
  </si>
  <si>
    <t>zhang.xu.2</t>
  </si>
  <si>
    <t>makhubele.tc</t>
  </si>
  <si>
    <t>khoa.nh</t>
  </si>
  <si>
    <t>diaz.a.47</t>
  </si>
  <si>
    <t>raiker.vv</t>
  </si>
  <si>
    <t>kroening.kk</t>
  </si>
  <si>
    <t>tian.ji</t>
  </si>
  <si>
    <t>carcarino.i</t>
  </si>
  <si>
    <t>chen.y.67</t>
  </si>
  <si>
    <t>madl.m</t>
  </si>
  <si>
    <t>nawada.s</t>
  </si>
  <si>
    <t>you.ho</t>
  </si>
  <si>
    <t>valdes.g</t>
  </si>
  <si>
    <t>bhagat.mr</t>
  </si>
  <si>
    <t>ansari.mj</t>
  </si>
  <si>
    <t>bairagi.p</t>
  </si>
  <si>
    <t>panchal.a.1</t>
  </si>
  <si>
    <t>graterolmaldonado.a</t>
  </si>
  <si>
    <t>su.q.2</t>
  </si>
  <si>
    <t>manukonda.s</t>
  </si>
  <si>
    <t>manescu.tl</t>
  </si>
  <si>
    <t>monus.aa</t>
  </si>
  <si>
    <t>joseph.l.4</t>
  </si>
  <si>
    <t>kumawat.s.2</t>
  </si>
  <si>
    <t>adebayo.do</t>
  </si>
  <si>
    <t>hartsig.d</t>
  </si>
  <si>
    <t>rosadowojna.gm</t>
  </si>
  <si>
    <t>hergert.ms</t>
  </si>
  <si>
    <t>rodrigues.m.16</t>
  </si>
  <si>
    <t>locke.e</t>
  </si>
  <si>
    <t>escalona.ag</t>
  </si>
  <si>
    <t>zirges.ta</t>
  </si>
  <si>
    <t>wang.qi.16</t>
  </si>
  <si>
    <t>torreswilhelm.mg</t>
  </si>
  <si>
    <t>semideyflecha.l</t>
  </si>
  <si>
    <t>meszaros.z</t>
  </si>
  <si>
    <t>chandra.m.6</t>
  </si>
  <si>
    <t>he.am</t>
  </si>
  <si>
    <t>li.ti.5</t>
  </si>
  <si>
    <t>madeira.l</t>
  </si>
  <si>
    <t>rao.ji</t>
  </si>
  <si>
    <t>goel.rk</t>
  </si>
  <si>
    <t>lin.le.3</t>
  </si>
  <si>
    <t>zhao.gu.1</t>
  </si>
  <si>
    <t>kurbatova.n</t>
  </si>
  <si>
    <t>ouyang.yi</t>
  </si>
  <si>
    <t>paredes.pf</t>
  </si>
  <si>
    <t>kumar.p.83</t>
  </si>
  <si>
    <t>zhong.la.1</t>
  </si>
  <si>
    <t>tang.yu.3</t>
  </si>
  <si>
    <t>cosar.k</t>
  </si>
  <si>
    <t>kotyalkar.c</t>
  </si>
  <si>
    <t>brugnoli.m.2</t>
  </si>
  <si>
    <t>yin.qi</t>
  </si>
  <si>
    <t>mandal.j</t>
  </si>
  <si>
    <t>gaur.r</t>
  </si>
  <si>
    <t>pinheiro.p.3</t>
  </si>
  <si>
    <t>gonzalez.a.126</t>
  </si>
  <si>
    <t>verma.v.6</t>
  </si>
  <si>
    <t>meszaros.j.1</t>
  </si>
  <si>
    <t>faehr.j</t>
  </si>
  <si>
    <t>abik.e</t>
  </si>
  <si>
    <t>neu.c.2</t>
  </si>
  <si>
    <t>silva.g.24</t>
  </si>
  <si>
    <t>joisten.a</t>
  </si>
  <si>
    <t>liang.ji.5</t>
  </si>
  <si>
    <t>zakaria.m</t>
  </si>
  <si>
    <t>zipf.c</t>
  </si>
  <si>
    <t>soriano.ma</t>
  </si>
  <si>
    <t>mammarella.d</t>
  </si>
  <si>
    <t>tinghino.f</t>
  </si>
  <si>
    <t>veglio.p</t>
  </si>
  <si>
    <t>ping.s.1</t>
  </si>
  <si>
    <t>schwarz.mj</t>
  </si>
  <si>
    <t>pieters.kv</t>
  </si>
  <si>
    <t>bustamante.rn</t>
  </si>
  <si>
    <t>huang.mi.7</t>
  </si>
  <si>
    <t>co.c.18</t>
  </si>
  <si>
    <t>aumiller.a</t>
  </si>
  <si>
    <t>zhou.le.1</t>
  </si>
  <si>
    <t>seijas.hj</t>
  </si>
  <si>
    <t>raabe.kj</t>
  </si>
  <si>
    <t>parise.e</t>
  </si>
  <si>
    <t>endres.c</t>
  </si>
  <si>
    <t>amicone.g</t>
  </si>
  <si>
    <t>angelini.an</t>
  </si>
  <si>
    <t>biancucci.f</t>
  </si>
  <si>
    <t>gawdat.ra</t>
  </si>
  <si>
    <t>koura.mi</t>
  </si>
  <si>
    <t>stoebelatham.r</t>
  </si>
  <si>
    <t>rockland.e</t>
  </si>
  <si>
    <t>blanck.s.1</t>
  </si>
  <si>
    <t>agustiawan.d</t>
  </si>
  <si>
    <t>bremser.e.2</t>
  </si>
  <si>
    <t>dale.a</t>
  </si>
  <si>
    <t>pittala.s</t>
  </si>
  <si>
    <t>saksa.a</t>
  </si>
  <si>
    <t>ni.xi.1</t>
  </si>
  <si>
    <t>wang.bi.12</t>
  </si>
  <si>
    <t>su.he</t>
  </si>
  <si>
    <t>yan.hu.4</t>
  </si>
  <si>
    <t>zheng.ju.2</t>
  </si>
  <si>
    <t>liu.li.11</t>
  </si>
  <si>
    <t>lao.yu</t>
  </si>
  <si>
    <t>xie.li.3</t>
  </si>
  <si>
    <t>chen.ji.31</t>
  </si>
  <si>
    <t>duarte.p.2</t>
  </si>
  <si>
    <t>chinushi.h</t>
  </si>
  <si>
    <t>zhang.mm</t>
  </si>
  <si>
    <t>tang.li.8</t>
  </si>
  <si>
    <t>wu.y.46</t>
  </si>
  <si>
    <t>marquez.a.17</t>
  </si>
  <si>
    <t>mishra.s.26</t>
  </si>
  <si>
    <t>muehlbauer.m.2</t>
  </si>
  <si>
    <t>badawy.ms</t>
  </si>
  <si>
    <t>szameitat.d</t>
  </si>
  <si>
    <t>lerner.s</t>
  </si>
  <si>
    <t>csepany.l</t>
  </si>
  <si>
    <t>putz.c</t>
  </si>
  <si>
    <t>skubisz.m</t>
  </si>
  <si>
    <t>browne.a.1</t>
  </si>
  <si>
    <t>castellano.a</t>
  </si>
  <si>
    <t>pribyl.f</t>
  </si>
  <si>
    <t>sinha.a.16</t>
  </si>
  <si>
    <t>gao.ed</t>
  </si>
  <si>
    <t>balogh.ke</t>
  </si>
  <si>
    <t>chin.k.3</t>
  </si>
  <si>
    <t>varghese.j.5</t>
  </si>
  <si>
    <t>osorio.je</t>
  </si>
  <si>
    <t>kraksner.d</t>
  </si>
  <si>
    <t>xiao.ya.3</t>
  </si>
  <si>
    <t>zhang.ho.3</t>
  </si>
  <si>
    <t>mojica.aa</t>
  </si>
  <si>
    <t>liu.xi.22</t>
  </si>
  <si>
    <t>zhou.sh.5</t>
  </si>
  <si>
    <t>huang.li.16</t>
  </si>
  <si>
    <t>li.ca.6</t>
  </si>
  <si>
    <t>hu.yi.5</t>
  </si>
  <si>
    <t>cezanne.a</t>
  </si>
  <si>
    <t>sandor.e</t>
  </si>
  <si>
    <t>batie.k</t>
  </si>
  <si>
    <t>guenena.tt</t>
  </si>
  <si>
    <t>imran.m.5</t>
  </si>
  <si>
    <t>uebel.n</t>
  </si>
  <si>
    <t>guilherme.t</t>
  </si>
  <si>
    <t>ye.l.7</t>
  </si>
  <si>
    <t>caserta.e</t>
  </si>
  <si>
    <t>dini.jh</t>
  </si>
  <si>
    <t>abik.p</t>
  </si>
  <si>
    <t>wagner.ja.2</t>
  </si>
  <si>
    <t>wanas.fa</t>
  </si>
  <si>
    <t>huang.s.36</t>
  </si>
  <si>
    <t>horn.s.5</t>
  </si>
  <si>
    <t>ramachandran.r.3</t>
  </si>
  <si>
    <t>eldeeb.ah</t>
  </si>
  <si>
    <t>liu.ji.36</t>
  </si>
  <si>
    <t>garcia.m.2</t>
  </si>
  <si>
    <t>claytor.a</t>
  </si>
  <si>
    <t>zhong.b</t>
  </si>
  <si>
    <t>villalba.e</t>
  </si>
  <si>
    <t>taylor.na</t>
  </si>
  <si>
    <t>ukuku.od</t>
  </si>
  <si>
    <t>gelman.m</t>
  </si>
  <si>
    <t>yuan.we</t>
  </si>
  <si>
    <t>khalifa.a.1</t>
  </si>
  <si>
    <t>tsochataridou.c</t>
  </si>
  <si>
    <t>martinez.ja.1</t>
  </si>
  <si>
    <t>urdaneta.a.1</t>
  </si>
  <si>
    <t>jimenez.l.3</t>
  </si>
  <si>
    <t>krawczyk.s.2</t>
  </si>
  <si>
    <t>godel.p</t>
  </si>
  <si>
    <t>elrawy.hm</t>
  </si>
  <si>
    <t>nam.tn</t>
  </si>
  <si>
    <t>kot.a.1</t>
  </si>
  <si>
    <t>grueso.d</t>
  </si>
  <si>
    <t>garciafilomena.i</t>
  </si>
  <si>
    <t>siket.r</t>
  </si>
  <si>
    <t>starinieri.e</t>
  </si>
  <si>
    <t>alvarado.k.1</t>
  </si>
  <si>
    <t>paulinusz.ep</t>
  </si>
  <si>
    <t>capiellomejia.l</t>
  </si>
  <si>
    <t>escobarclisanchez.j</t>
  </si>
  <si>
    <t>floresramirez.dm</t>
  </si>
  <si>
    <t>brunettimarra.gj</t>
  </si>
  <si>
    <t>meignen.p</t>
  </si>
  <si>
    <t>ribai.tr</t>
  </si>
  <si>
    <t>munoz.l.2</t>
  </si>
  <si>
    <t>driemer.b</t>
  </si>
  <si>
    <t>shaik.r.4</t>
  </si>
  <si>
    <t>ando.ea</t>
  </si>
  <si>
    <t>jiang.w.3</t>
  </si>
  <si>
    <t>kang.l.1</t>
  </si>
  <si>
    <t>cong.w</t>
  </si>
  <si>
    <t>bilal.j.2</t>
  </si>
  <si>
    <t>rivero.a</t>
  </si>
  <si>
    <t>marton.z.1</t>
  </si>
  <si>
    <t>li.j.19</t>
  </si>
  <si>
    <t>mahambare.p</t>
  </si>
  <si>
    <t>niemiec.k</t>
  </si>
  <si>
    <t>schroeder.a</t>
  </si>
  <si>
    <t>wang.s.20</t>
  </si>
  <si>
    <t>fennig.ca</t>
  </si>
  <si>
    <t>jiang.b.1</t>
  </si>
  <si>
    <t>borcherding.tl</t>
  </si>
  <si>
    <t>shan.y.1</t>
  </si>
  <si>
    <t>chaudhuri.s.1</t>
  </si>
  <si>
    <t>hohn.i</t>
  </si>
  <si>
    <t>auth.c</t>
  </si>
  <si>
    <t>kliem.k</t>
  </si>
  <si>
    <t>mueller.a.2</t>
  </si>
  <si>
    <t>marquez.i.1</t>
  </si>
  <si>
    <t>bertozzi.fg</t>
  </si>
  <si>
    <t>kun.p.2</t>
  </si>
  <si>
    <t>verjans.m</t>
  </si>
  <si>
    <t>carvalho.e</t>
  </si>
  <si>
    <t>li.j.24</t>
  </si>
  <si>
    <t>zitzer.s</t>
  </si>
  <si>
    <t>fromell.kj</t>
  </si>
  <si>
    <t>ooten.dm</t>
  </si>
  <si>
    <t>litchholt.jj</t>
  </si>
  <si>
    <t>davis.km</t>
  </si>
  <si>
    <t>hills.gl</t>
  </si>
  <si>
    <t>pohlmann.r</t>
  </si>
  <si>
    <t>weber.jr.2</t>
  </si>
  <si>
    <t>richmond.jb</t>
  </si>
  <si>
    <t>foster.ma</t>
  </si>
  <si>
    <t>decorato.ja</t>
  </si>
  <si>
    <t>addy.la</t>
  </si>
  <si>
    <t>cairns.ds</t>
  </si>
  <si>
    <t>kennedy.md</t>
  </si>
  <si>
    <t>lazier.ll</t>
  </si>
  <si>
    <t>mason.ss</t>
  </si>
  <si>
    <t>quinn.ca</t>
  </si>
  <si>
    <t>furmidge.am</t>
  </si>
  <si>
    <t>maxwell.tj</t>
  </si>
  <si>
    <t>schettler.mj</t>
  </si>
  <si>
    <t>duplisea.ms</t>
  </si>
  <si>
    <t>cecchetto.p</t>
  </si>
  <si>
    <t>dowdall.mr</t>
  </si>
  <si>
    <t>meeks.ca</t>
  </si>
  <si>
    <t>bedard.kl</t>
  </si>
  <si>
    <t>young.td</t>
  </si>
  <si>
    <t>hawes.sd</t>
  </si>
  <si>
    <t>helbich.hm</t>
  </si>
  <si>
    <t>mclaughlin.s</t>
  </si>
  <si>
    <t>lloyd.s</t>
  </si>
  <si>
    <t>aerts.i</t>
  </si>
  <si>
    <t>schmidt.h.1</t>
  </si>
  <si>
    <t>meisl.s</t>
  </si>
  <si>
    <t>sautter.s</t>
  </si>
  <si>
    <t>klingelhoefer.m</t>
  </si>
  <si>
    <t>gierse.m</t>
  </si>
  <si>
    <t>naujok.yn</t>
  </si>
  <si>
    <t>laaser.g</t>
  </si>
  <si>
    <t>janik.b</t>
  </si>
  <si>
    <t>simon.b</t>
  </si>
  <si>
    <t>schmelzer.w</t>
  </si>
  <si>
    <t>zens.b</t>
  </si>
  <si>
    <t>bode.h</t>
  </si>
  <si>
    <t>klug.j</t>
  </si>
  <si>
    <t>schlautmann.j</t>
  </si>
  <si>
    <t>stelzer.n</t>
  </si>
  <si>
    <t>linke.c</t>
  </si>
  <si>
    <t>hodgetts.j</t>
  </si>
  <si>
    <t>weber.j.2</t>
  </si>
  <si>
    <t>born.a</t>
  </si>
  <si>
    <t>tombuelt.t</t>
  </si>
  <si>
    <t>wiedmann.p</t>
  </si>
  <si>
    <t>frings.f</t>
  </si>
  <si>
    <t>wowerat.r</t>
  </si>
  <si>
    <t>geuenich.p</t>
  </si>
  <si>
    <t>simm.u</t>
  </si>
  <si>
    <t>seidenfaden.k</t>
  </si>
  <si>
    <t>brose.h</t>
  </si>
  <si>
    <t>neuen.w</t>
  </si>
  <si>
    <t>soost.h</t>
  </si>
  <si>
    <t>gemballa.c</t>
  </si>
  <si>
    <t>seling.s</t>
  </si>
  <si>
    <t>isele.o</t>
  </si>
  <si>
    <t>kind.d</t>
  </si>
  <si>
    <t>mueller.h.3</t>
  </si>
  <si>
    <t>straube.u</t>
  </si>
  <si>
    <t>luedtke.s</t>
  </si>
  <si>
    <t>fontoura.r</t>
  </si>
  <si>
    <t>buchmann.f</t>
  </si>
  <si>
    <t>scholes.a</t>
  </si>
  <si>
    <t>obladen.k</t>
  </si>
  <si>
    <t>krause.a</t>
  </si>
  <si>
    <t>hilscher.e</t>
  </si>
  <si>
    <t>elsner.su</t>
  </si>
  <si>
    <t>schimmelpfennig.i</t>
  </si>
  <si>
    <t>stein.j</t>
  </si>
  <si>
    <t>knaack.h</t>
  </si>
  <si>
    <t>rosenberger.g</t>
  </si>
  <si>
    <t>brazel.h</t>
  </si>
  <si>
    <t>goetzelmann.s</t>
  </si>
  <si>
    <t>worrech.a</t>
  </si>
  <si>
    <t>luebcke.t</t>
  </si>
  <si>
    <t>rauch.r.2</t>
  </si>
  <si>
    <t>gomke.s</t>
  </si>
  <si>
    <t>wessel.t</t>
  </si>
  <si>
    <t>laukenmann.e</t>
  </si>
  <si>
    <t>wendt.h</t>
  </si>
  <si>
    <t>yilmazerguen.f</t>
  </si>
  <si>
    <t>praeg.k</t>
  </si>
  <si>
    <t>waizenhoefer.j</t>
  </si>
  <si>
    <t>simon.ma</t>
  </si>
  <si>
    <t>baumgart.j</t>
  </si>
  <si>
    <t>mueller.ho</t>
  </si>
  <si>
    <t>plaetrick.e</t>
  </si>
  <si>
    <t>martynus.cb</t>
  </si>
  <si>
    <t>heinermann.g</t>
  </si>
  <si>
    <t>beruda.h</t>
  </si>
  <si>
    <t>kitzinger.u</t>
  </si>
  <si>
    <t>opper.h</t>
  </si>
  <si>
    <t>wessing.m</t>
  </si>
  <si>
    <t>arnold.c</t>
  </si>
  <si>
    <t>beruda.a</t>
  </si>
  <si>
    <t>deister.u</t>
  </si>
  <si>
    <t>brezina.j</t>
  </si>
  <si>
    <t>meyer.n</t>
  </si>
  <si>
    <t>loeffler.e</t>
  </si>
  <si>
    <t>kruse.b</t>
  </si>
  <si>
    <t>krippner.c</t>
  </si>
  <si>
    <t>wiesemann.f</t>
  </si>
  <si>
    <t>floeter.s</t>
  </si>
  <si>
    <t>ehrnsperger.b</t>
  </si>
  <si>
    <t>kreuzer.c</t>
  </si>
  <si>
    <t>kramkowski.s</t>
  </si>
  <si>
    <t>motsch.ap</t>
  </si>
  <si>
    <t>horn.ta</t>
  </si>
  <si>
    <t>berk.a</t>
  </si>
  <si>
    <t>morand.m</t>
  </si>
  <si>
    <t>benner.a</t>
  </si>
  <si>
    <t>difonzo.p</t>
  </si>
  <si>
    <t>didomizio.ma</t>
  </si>
  <si>
    <t>monticelli.m</t>
  </si>
  <si>
    <t>didomenico.d</t>
  </si>
  <si>
    <t>colleluori.r</t>
  </si>
  <si>
    <t>antenucci.l</t>
  </si>
  <si>
    <t>gasbarro.g</t>
  </si>
  <si>
    <t>guenthner.m</t>
  </si>
  <si>
    <t>wittkowsky.b</t>
  </si>
  <si>
    <t>ogden.mw</t>
  </si>
  <si>
    <t>guggemoos.m</t>
  </si>
  <si>
    <t>rinnert.t</t>
  </si>
  <si>
    <t>falchetti.sd</t>
  </si>
  <si>
    <t>mehta.my</t>
  </si>
  <si>
    <t>moody.ra</t>
  </si>
  <si>
    <t>brown.jd.2</t>
  </si>
  <si>
    <t>wang.f.3</t>
  </si>
  <si>
    <t>strout.la</t>
  </si>
  <si>
    <t>beckett.lt</t>
  </si>
  <si>
    <t>huegel.j</t>
  </si>
  <si>
    <t>woolley.j</t>
  </si>
  <si>
    <t>hill.dh.2</t>
  </si>
  <si>
    <t>hess.a.3</t>
  </si>
  <si>
    <t>esquerra.j</t>
  </si>
  <si>
    <t>roldan.mj</t>
  </si>
  <si>
    <t>lopez.jl.2</t>
  </si>
  <si>
    <t>luque.jr</t>
  </si>
  <si>
    <t>montull.mc</t>
  </si>
  <si>
    <t>casas.e</t>
  </si>
  <si>
    <t>rois.j</t>
  </si>
  <si>
    <t>samper.c</t>
  </si>
  <si>
    <t>villen.m</t>
  </si>
  <si>
    <t>ramirez.ma</t>
  </si>
  <si>
    <t>sanchez.d.2</t>
  </si>
  <si>
    <t>sanchis.g</t>
  </si>
  <si>
    <t>gimenez.r.2</t>
  </si>
  <si>
    <t>climent.mc</t>
  </si>
  <si>
    <t>rivero.j</t>
  </si>
  <si>
    <t>tarrida.o</t>
  </si>
  <si>
    <t>llorens.j</t>
  </si>
  <si>
    <t>cho.hk</t>
  </si>
  <si>
    <t>newsom.ba</t>
  </si>
  <si>
    <t>reichardt.n</t>
  </si>
  <si>
    <t>vanhooren.g</t>
  </si>
  <si>
    <t>hunnius.m</t>
  </si>
  <si>
    <t>johnston.br</t>
  </si>
  <si>
    <t>barbolova.m</t>
  </si>
  <si>
    <t>mazzeo.m</t>
  </si>
  <si>
    <t>roell.s.2</t>
  </si>
  <si>
    <t>aiken.jd</t>
  </si>
  <si>
    <t>schnabel.m</t>
  </si>
  <si>
    <t>gajarmal.k</t>
  </si>
  <si>
    <t>cleary.ja</t>
  </si>
  <si>
    <t>himmelberg.dm</t>
  </si>
  <si>
    <t>oetjen.dc</t>
  </si>
  <si>
    <t>herron.cm</t>
  </si>
  <si>
    <t>lightcap.wl</t>
  </si>
  <si>
    <t>piper.ha</t>
  </si>
  <si>
    <t>pasquel.j</t>
  </si>
  <si>
    <t>frederick.ll</t>
  </si>
  <si>
    <t>zheng.na</t>
  </si>
  <si>
    <t>velencei.k</t>
  </si>
  <si>
    <t>jarke.t</t>
  </si>
  <si>
    <t>klockow.cv</t>
  </si>
  <si>
    <t>song.l</t>
  </si>
  <si>
    <t>elmokadem.e</t>
  </si>
  <si>
    <t>unger.al</t>
  </si>
  <si>
    <t>minemoto.y</t>
  </si>
  <si>
    <t>hoffmann.g.2</t>
  </si>
  <si>
    <t>lam.jh</t>
  </si>
  <si>
    <t>vasquez.jc</t>
  </si>
  <si>
    <t>staniak.k</t>
  </si>
  <si>
    <t>wasson.mh</t>
  </si>
  <si>
    <t>tachibana.y</t>
  </si>
  <si>
    <t>hassan.d</t>
  </si>
  <si>
    <t>gottfried.f</t>
  </si>
  <si>
    <t>nunez.le</t>
  </si>
  <si>
    <t>hofmann.k</t>
  </si>
  <si>
    <t>seijas.l</t>
  </si>
  <si>
    <t>vandeven.ba</t>
  </si>
  <si>
    <t>qiu.y</t>
  </si>
  <si>
    <t>ponomarenko.e</t>
  </si>
  <si>
    <t>liu.pi</t>
  </si>
  <si>
    <t>arai.m</t>
  </si>
  <si>
    <t>vanattan.t</t>
  </si>
  <si>
    <t>borgmann.c</t>
  </si>
  <si>
    <t>mccusker.hw</t>
  </si>
  <si>
    <t>davis.mb</t>
  </si>
  <si>
    <t>dohertystapp.sm</t>
  </si>
  <si>
    <t>hild.a</t>
  </si>
  <si>
    <t>white.js</t>
  </si>
  <si>
    <t>schmitt.mt</t>
  </si>
  <si>
    <t>baumgart.mi</t>
  </si>
  <si>
    <t>kalabina.na</t>
  </si>
  <si>
    <t>kachan.vv</t>
  </si>
  <si>
    <t>kozniewski.m</t>
  </si>
  <si>
    <t>clark.sa.1</t>
  </si>
  <si>
    <t>villani.w</t>
  </si>
  <si>
    <t>hupp.aj</t>
  </si>
  <si>
    <t>cirone.n</t>
  </si>
  <si>
    <t>paltera.m</t>
  </si>
  <si>
    <t>hessler.re</t>
  </si>
  <si>
    <t>kochiyama.m</t>
  </si>
  <si>
    <t>feller.we</t>
  </si>
  <si>
    <t>cao.ev</t>
  </si>
  <si>
    <t>prado.a</t>
  </si>
  <si>
    <t>hudson.js</t>
  </si>
  <si>
    <t>sofian.ys</t>
  </si>
  <si>
    <t>kocher.c</t>
  </si>
  <si>
    <t>baldwin.ka</t>
  </si>
  <si>
    <t>engel.hm.2</t>
  </si>
  <si>
    <t>robles.ma</t>
  </si>
  <si>
    <t>cohen.s.1</t>
  </si>
  <si>
    <t>crawford.dl</t>
  </si>
  <si>
    <t>nishikawa.m.1</t>
  </si>
  <si>
    <t>tokunaga.ot</t>
  </si>
  <si>
    <t>zgoda.d</t>
  </si>
  <si>
    <t>carlin.ep</t>
  </si>
  <si>
    <t>sheehan.aa</t>
  </si>
  <si>
    <t>pollard.ra</t>
  </si>
  <si>
    <t>imamoto.n</t>
  </si>
  <si>
    <t>camacho.k</t>
  </si>
  <si>
    <t>wiedemann.dj</t>
  </si>
  <si>
    <t>woods.kl</t>
  </si>
  <si>
    <t>aho.rw</t>
  </si>
  <si>
    <t>zafra.e</t>
  </si>
  <si>
    <t>moliva.r</t>
  </si>
  <si>
    <t>arp.cc</t>
  </si>
  <si>
    <t>viana.ma</t>
  </si>
  <si>
    <t>bianchi.e</t>
  </si>
  <si>
    <t>waiminsiu.sr</t>
  </si>
  <si>
    <t>ebert.ds</t>
  </si>
  <si>
    <t>talone.d</t>
  </si>
  <si>
    <t>yamasaki.j</t>
  </si>
  <si>
    <t>tao.j</t>
  </si>
  <si>
    <t>silva.l</t>
  </si>
  <si>
    <t>oakes.tc</t>
  </si>
  <si>
    <t>sontillano.gd</t>
  </si>
  <si>
    <t>yamamoto.y.2</t>
  </si>
  <si>
    <t>westring.bd</t>
  </si>
  <si>
    <t>domasiewicz.cg</t>
  </si>
  <si>
    <t>dsouza.m.2</t>
  </si>
  <si>
    <t>lu.j.2</t>
  </si>
  <si>
    <t>berrizbeitia.m</t>
  </si>
  <si>
    <t>martinez.af</t>
  </si>
  <si>
    <t>myers.ra</t>
  </si>
  <si>
    <t>dcruz.k</t>
  </si>
  <si>
    <t>andre.ps</t>
  </si>
  <si>
    <t>barion.r</t>
  </si>
  <si>
    <t>balatinac.z</t>
  </si>
  <si>
    <t>eller.dd</t>
  </si>
  <si>
    <t>ueno.m</t>
  </si>
  <si>
    <t>robertson.tw</t>
  </si>
  <si>
    <t>hermes.fj</t>
  </si>
  <si>
    <t>hollenberg.n</t>
  </si>
  <si>
    <t>feller.bk</t>
  </si>
  <si>
    <t>merz.t</t>
  </si>
  <si>
    <t>brandon.mk</t>
  </si>
  <si>
    <t>reimannmanai.a</t>
  </si>
  <si>
    <t>spalazzi.i</t>
  </si>
  <si>
    <t>dobrzynski.j</t>
  </si>
  <si>
    <t>kapusta.k</t>
  </si>
  <si>
    <t>kuczewski.r</t>
  </si>
  <si>
    <t>nitka.z</t>
  </si>
  <si>
    <t>sliwka.w</t>
  </si>
  <si>
    <t>przetacki.z</t>
  </si>
  <si>
    <t>spitzmueller.ca</t>
  </si>
  <si>
    <t>almond.nc</t>
  </si>
  <si>
    <t>crader.mj</t>
  </si>
  <si>
    <t>owensby.md</t>
  </si>
  <si>
    <t>heaney.l</t>
  </si>
  <si>
    <t>klee.f</t>
  </si>
  <si>
    <t>seifert.di</t>
  </si>
  <si>
    <t>glaser.jf</t>
  </si>
  <si>
    <t>jablonski.p</t>
  </si>
  <si>
    <t>pagliaro.s</t>
  </si>
  <si>
    <t>deiml.r</t>
  </si>
  <si>
    <t>larue.ke</t>
  </si>
  <si>
    <t>eckenrod.sl</t>
  </si>
  <si>
    <t>dederichs.c</t>
  </si>
  <si>
    <t>takacs.d</t>
  </si>
  <si>
    <t>mills.tp</t>
  </si>
  <si>
    <t>galle.r</t>
  </si>
  <si>
    <t>krawczyk.t</t>
  </si>
  <si>
    <t>berger.p</t>
  </si>
  <si>
    <t>neumann.cf</t>
  </si>
  <si>
    <t>ronai.a</t>
  </si>
  <si>
    <t>bulath.t</t>
  </si>
  <si>
    <t>vari.k</t>
  </si>
  <si>
    <t>meyer.s</t>
  </si>
  <si>
    <t>maheswararao.kp</t>
  </si>
  <si>
    <t>aquino.rj</t>
  </si>
  <si>
    <t>catipon.mm</t>
  </si>
  <si>
    <t>schirmer.s</t>
  </si>
  <si>
    <t>sahare.y</t>
  </si>
  <si>
    <t>vargas.n</t>
  </si>
  <si>
    <t>hofherr.ec</t>
  </si>
  <si>
    <t>wise.be</t>
  </si>
  <si>
    <t>blowes.r</t>
  </si>
  <si>
    <t>jewett.wp</t>
  </si>
  <si>
    <t>ribeiro.c</t>
  </si>
  <si>
    <t>triska.l</t>
  </si>
  <si>
    <t>adams.sa.2</t>
  </si>
  <si>
    <t>campbell.dj</t>
  </si>
  <si>
    <t>yu.ej</t>
  </si>
  <si>
    <t>fields.k</t>
  </si>
  <si>
    <t>leyh.g</t>
  </si>
  <si>
    <t>roth.jg</t>
  </si>
  <si>
    <t>schmid.k</t>
  </si>
  <si>
    <t>viens.ga</t>
  </si>
  <si>
    <t>ndangam.c</t>
  </si>
  <si>
    <t>schmidtz.ad</t>
  </si>
  <si>
    <t>vieira.a.2</t>
  </si>
  <si>
    <t>shemonis.dc</t>
  </si>
  <si>
    <t>rosar.m</t>
  </si>
  <si>
    <t>graf.b</t>
  </si>
  <si>
    <t>knorr.a</t>
  </si>
  <si>
    <t>gilliam.lr</t>
  </si>
  <si>
    <t>stiehl.g</t>
  </si>
  <si>
    <t>wright.eh</t>
  </si>
  <si>
    <t>reavie.c</t>
  </si>
  <si>
    <t>pack.k</t>
  </si>
  <si>
    <t>rifenburg.rk</t>
  </si>
  <si>
    <t>doering.j</t>
  </si>
  <si>
    <t>schaefer.m.3</t>
  </si>
  <si>
    <t>qin.w</t>
  </si>
  <si>
    <t>schoenborn.u</t>
  </si>
  <si>
    <t>russell.jh.2</t>
  </si>
  <si>
    <t>fitzner.d</t>
  </si>
  <si>
    <t>kline.la</t>
  </si>
  <si>
    <t>fenton.jt</t>
  </si>
  <si>
    <t>maldonado.c</t>
  </si>
  <si>
    <t>capiello.p</t>
  </si>
  <si>
    <t>zsiros.i</t>
  </si>
  <si>
    <t>trinkaus.m</t>
  </si>
  <si>
    <t>kremer.a</t>
  </si>
  <si>
    <t>kawanaka.t</t>
  </si>
  <si>
    <t>miquel.l</t>
  </si>
  <si>
    <t>britton.rs</t>
  </si>
  <si>
    <t>methena.ca</t>
  </si>
  <si>
    <t>oliveros.ga</t>
  </si>
  <si>
    <t>fiora.f</t>
  </si>
  <si>
    <t>barragan.h</t>
  </si>
  <si>
    <t>lange.bo</t>
  </si>
  <si>
    <t>gross.tf</t>
  </si>
  <si>
    <t>miller.kd</t>
  </si>
  <si>
    <t>billones.rr</t>
  </si>
  <si>
    <t>li.wb</t>
  </si>
  <si>
    <t>heisserer.dj</t>
  </si>
  <si>
    <t>kondo.h</t>
  </si>
  <si>
    <t>lafosse.i</t>
  </si>
  <si>
    <t>kang.la</t>
  </si>
  <si>
    <t>zhang.we</t>
  </si>
  <si>
    <t>birung.ia</t>
  </si>
  <si>
    <t>hinkley.te</t>
  </si>
  <si>
    <t>elsharkawy.y</t>
  </si>
  <si>
    <t>gates.tl</t>
  </si>
  <si>
    <t>silangan.gr</t>
  </si>
  <si>
    <t>hu.a</t>
  </si>
  <si>
    <t>gobble.pm</t>
  </si>
  <si>
    <t>tudavekar.d</t>
  </si>
  <si>
    <t>minutillo.l</t>
  </si>
  <si>
    <t>luzader.cg</t>
  </si>
  <si>
    <t>swift.ra</t>
  </si>
  <si>
    <t>nakahata.h</t>
  </si>
  <si>
    <t>lund.mt</t>
  </si>
  <si>
    <t>kerr.kw</t>
  </si>
  <si>
    <t>iraolagoitia.m</t>
  </si>
  <si>
    <t>bolander.mj</t>
  </si>
  <si>
    <t>pereda.j</t>
  </si>
  <si>
    <t>macri.g</t>
  </si>
  <si>
    <t>stapp.vs</t>
  </si>
  <si>
    <t>lake.dd</t>
  </si>
  <si>
    <t>baez.j</t>
  </si>
  <si>
    <t>vega.vn</t>
  </si>
  <si>
    <t>kindberg.cg</t>
  </si>
  <si>
    <t>maciag.ka</t>
  </si>
  <si>
    <t>kanemoto.s</t>
  </si>
  <si>
    <t>ludwig.sj</t>
  </si>
  <si>
    <t>tee.jj</t>
  </si>
  <si>
    <t>so.ac</t>
  </si>
  <si>
    <t>fukada.d</t>
  </si>
  <si>
    <t>karuhaka.k</t>
  </si>
  <si>
    <t>cilley.kl</t>
  </si>
  <si>
    <t>fujikawa.h</t>
  </si>
  <si>
    <t>morimoto.k</t>
  </si>
  <si>
    <t>yamamoto.t.3</t>
  </si>
  <si>
    <t>krajewski.al</t>
  </si>
  <si>
    <t>ilija.m</t>
  </si>
  <si>
    <t>docherty.se</t>
  </si>
  <si>
    <t>blessing.jm</t>
  </si>
  <si>
    <t>dini.l</t>
  </si>
  <si>
    <t>dias.gf</t>
  </si>
  <si>
    <t>ma.ck</t>
  </si>
  <si>
    <t>buck.t</t>
  </si>
  <si>
    <t>chang.j</t>
  </si>
  <si>
    <t>girbau.o</t>
  </si>
  <si>
    <t>schneider.mi</t>
  </si>
  <si>
    <t>dziezok.p</t>
  </si>
  <si>
    <t>ninomiya.a</t>
  </si>
  <si>
    <t>brown.pn</t>
  </si>
  <si>
    <t>knoop.aj</t>
  </si>
  <si>
    <t>koester.kt</t>
  </si>
  <si>
    <t>amaranna.a</t>
  </si>
  <si>
    <t>huang.ja.6</t>
  </si>
  <si>
    <t>adam.h.4</t>
  </si>
  <si>
    <t>schuehle.a</t>
  </si>
  <si>
    <t>krause.e</t>
  </si>
  <si>
    <t>hall.nl</t>
  </si>
  <si>
    <t>helser.kg</t>
  </si>
  <si>
    <t>young.ts</t>
  </si>
  <si>
    <t>gaudiano.jc</t>
  </si>
  <si>
    <t>diazinfante.g</t>
  </si>
  <si>
    <t>medina.d</t>
  </si>
  <si>
    <t>boyle.em</t>
  </si>
  <si>
    <t>wheeler.ds.2</t>
  </si>
  <si>
    <t>toro.ca</t>
  </si>
  <si>
    <t>daddario.ro</t>
  </si>
  <si>
    <t>cafarelli.an</t>
  </si>
  <si>
    <t>panosetti.an</t>
  </si>
  <si>
    <t>digirolamo.lu</t>
  </si>
  <si>
    <t>anzellotti.di</t>
  </si>
  <si>
    <t>debiasi.gi</t>
  </si>
  <si>
    <t>evangelista.ol</t>
  </si>
  <si>
    <t>edwards.pm</t>
  </si>
  <si>
    <t>schmidt.bj</t>
  </si>
  <si>
    <t>suemasa.k</t>
  </si>
  <si>
    <t>lim.lc</t>
  </si>
  <si>
    <t>roa.jl</t>
  </si>
  <si>
    <t>hamilton.rs.2</t>
  </si>
  <si>
    <t>pretty.cl</t>
  </si>
  <si>
    <t>liang.w</t>
  </si>
  <si>
    <t>thornton.ma</t>
  </si>
  <si>
    <t>furuta.h</t>
  </si>
  <si>
    <t>glassmeyer.rl</t>
  </si>
  <si>
    <t>olivieri.p</t>
  </si>
  <si>
    <t>howard.g.1</t>
  </si>
  <si>
    <t>lange.sj</t>
  </si>
  <si>
    <t>biesecker.lf</t>
  </si>
  <si>
    <t>ning.pn</t>
  </si>
  <si>
    <t>clare.m</t>
  </si>
  <si>
    <t>cook.je.2</t>
  </si>
  <si>
    <t>rsaliyeva.r</t>
  </si>
  <si>
    <t>fatoye.ka</t>
  </si>
  <si>
    <t>kreis.o</t>
  </si>
  <si>
    <t>gulacsi.n</t>
  </si>
  <si>
    <t>abulkhanova.m</t>
  </si>
  <si>
    <t>lagat.c</t>
  </si>
  <si>
    <t>berg.ec</t>
  </si>
  <si>
    <t>andrade.n</t>
  </si>
  <si>
    <t>gimenez.ao</t>
  </si>
  <si>
    <t>schmidt.c.1</t>
  </si>
  <si>
    <t>axmacher.g</t>
  </si>
  <si>
    <t>rojas.ec</t>
  </si>
  <si>
    <t>doyle.ll</t>
  </si>
  <si>
    <t>guiang.es</t>
  </si>
  <si>
    <t>pandey.j</t>
  </si>
  <si>
    <t>silva.c.74</t>
  </si>
  <si>
    <t>tompkins.kl</t>
  </si>
  <si>
    <t>havens.bd</t>
  </si>
  <si>
    <t>matsheni.mc</t>
  </si>
  <si>
    <t>riau.s</t>
  </si>
  <si>
    <t>okhawere.om</t>
  </si>
  <si>
    <t>quintero.m.5</t>
  </si>
  <si>
    <t>laucho.v</t>
  </si>
  <si>
    <t>karapavlovic.n</t>
  </si>
  <si>
    <t>pang.r.1</t>
  </si>
  <si>
    <t>franco.g.2</t>
  </si>
  <si>
    <t>izaguirre.y</t>
  </si>
  <si>
    <t>ruiz.c.2</t>
  </si>
  <si>
    <t>avila.ml</t>
  </si>
  <si>
    <t>cox.jd</t>
  </si>
  <si>
    <t>lee.ds</t>
  </si>
  <si>
    <t>mastrodicasa.m</t>
  </si>
  <si>
    <t>moreno.da</t>
  </si>
  <si>
    <t>zhuang.y.2</t>
  </si>
  <si>
    <t>landgrebe.jd</t>
  </si>
  <si>
    <t>murayama.y</t>
  </si>
  <si>
    <t>ohide.t</t>
  </si>
  <si>
    <t>dong.ch</t>
  </si>
  <si>
    <t>shang.zp</t>
  </si>
  <si>
    <t>owojuyigbe.o</t>
  </si>
  <si>
    <t>middleton.ld</t>
  </si>
  <si>
    <t>lasheen.ah</t>
  </si>
  <si>
    <t>yang.sh.1</t>
  </si>
  <si>
    <t>szala.a</t>
  </si>
  <si>
    <t>ma.li.1</t>
  </si>
  <si>
    <t>kawakami.k.3</t>
  </si>
  <si>
    <t>rashwan.mr</t>
  </si>
  <si>
    <t>altinok.n</t>
  </si>
  <si>
    <t>xue.f.1</t>
  </si>
  <si>
    <t>bicer.s.2</t>
  </si>
  <si>
    <t>yao.vi</t>
  </si>
  <si>
    <t>quintiliano.mi</t>
  </si>
  <si>
    <t>cheng.cm</t>
  </si>
  <si>
    <t>mesbah.sm.1</t>
  </si>
  <si>
    <t>santa.kr</t>
  </si>
  <si>
    <t>erdelyi.d</t>
  </si>
  <si>
    <t>kennedy.al</t>
  </si>
  <si>
    <t>yung.ml</t>
  </si>
  <si>
    <t>dabrowski.k</t>
  </si>
  <si>
    <t>lemos.j.1</t>
  </si>
  <si>
    <t>couturier.j</t>
  </si>
  <si>
    <t>frutosmartinez.e</t>
  </si>
  <si>
    <t>flores.m.16</t>
  </si>
  <si>
    <t>dachille.m</t>
  </si>
  <si>
    <t>starcevic.jg</t>
  </si>
  <si>
    <t>neville.hm</t>
  </si>
  <si>
    <t>desa.tr</t>
  </si>
  <si>
    <t>gray.tm.2</t>
  </si>
  <si>
    <t>malec.w</t>
  </si>
  <si>
    <t>bucki.s</t>
  </si>
  <si>
    <t>takada.t</t>
  </si>
  <si>
    <t>wang.ja.2</t>
  </si>
  <si>
    <t>hamada.k</t>
  </si>
  <si>
    <t>yamaguchi.t.3</t>
  </si>
  <si>
    <t>leiendecker.m</t>
  </si>
  <si>
    <t>centimo.s</t>
  </si>
  <si>
    <t>gardner.rr</t>
  </si>
  <si>
    <t>liang.ww</t>
  </si>
  <si>
    <t>deshpande.pr</t>
  </si>
  <si>
    <t>popp.ma</t>
  </si>
  <si>
    <t>fascianella.g</t>
  </si>
  <si>
    <t>vaczi.j</t>
  </si>
  <si>
    <t>hardman.dg</t>
  </si>
  <si>
    <t>pitula.am</t>
  </si>
  <si>
    <t>chimote.nl</t>
  </si>
  <si>
    <t>xu.h.13</t>
  </si>
  <si>
    <t>souza.c.8</t>
  </si>
  <si>
    <t>naik.m.1</t>
  </si>
  <si>
    <t>wang.hx.1</t>
  </si>
  <si>
    <t>ma.q</t>
  </si>
  <si>
    <t>felix.ib</t>
  </si>
  <si>
    <t>stempky.ja</t>
  </si>
  <si>
    <t>vianello.j</t>
  </si>
  <si>
    <t>gobbo.j</t>
  </si>
  <si>
    <t>rohila.s</t>
  </si>
  <si>
    <t>zhou.ru.1</t>
  </si>
  <si>
    <t>yamamoto.t.9</t>
  </si>
  <si>
    <t>solorzano.da.1</t>
  </si>
  <si>
    <t>porebska.k</t>
  </si>
  <si>
    <t>lebron.an</t>
  </si>
  <si>
    <t>sun.xi</t>
  </si>
  <si>
    <t>friesenhahn.k</t>
  </si>
  <si>
    <t>bencsik.ob</t>
  </si>
  <si>
    <t>szmolnik.t.1</t>
  </si>
  <si>
    <t>ruza.a</t>
  </si>
  <si>
    <t>kaneda.s</t>
  </si>
  <si>
    <t>lattanzio.m</t>
  </si>
  <si>
    <t>pieron.j</t>
  </si>
  <si>
    <t>egri.ee</t>
  </si>
  <si>
    <t>moratelli.l</t>
  </si>
  <si>
    <t>hu.n</t>
  </si>
  <si>
    <t>staubach.t</t>
  </si>
  <si>
    <t>bao.q.1</t>
  </si>
  <si>
    <t>williams.cn</t>
  </si>
  <si>
    <t>calwell.dg</t>
  </si>
  <si>
    <t>lanzrath.f</t>
  </si>
  <si>
    <t>ebner.m.2</t>
  </si>
  <si>
    <t>hippe.m</t>
  </si>
  <si>
    <t>huang.zq</t>
  </si>
  <si>
    <t>balogh.s</t>
  </si>
  <si>
    <t>kramer.jc</t>
  </si>
  <si>
    <t>steimle.sa</t>
  </si>
  <si>
    <t>mercado.ia</t>
  </si>
  <si>
    <t>riquelme.s</t>
  </si>
  <si>
    <t>kohli.s</t>
  </si>
  <si>
    <t>rodrigues.s.14</t>
  </si>
  <si>
    <t>galal.sm</t>
  </si>
  <si>
    <t>torzsok.i</t>
  </si>
  <si>
    <t>chen.le.1</t>
  </si>
  <si>
    <t>rodrigues.ea</t>
  </si>
  <si>
    <t>stubbs.b.1</t>
  </si>
  <si>
    <t>salm.d</t>
  </si>
  <si>
    <t>brown.ha.1</t>
  </si>
  <si>
    <t>preuss.dm</t>
  </si>
  <si>
    <t>forman.j</t>
  </si>
  <si>
    <t>pinedacontreras.p</t>
  </si>
  <si>
    <t>dossantoscardoso.r</t>
  </si>
  <si>
    <t>bressau.d</t>
  </si>
  <si>
    <t>teigeler.d</t>
  </si>
  <si>
    <t>schuetz.lm</t>
  </si>
  <si>
    <t>gomez.ap</t>
  </si>
  <si>
    <t>kim.sj.3</t>
  </si>
  <si>
    <t>perezmarin.a</t>
  </si>
  <si>
    <t>han.er</t>
  </si>
  <si>
    <t>jia.yi</t>
  </si>
  <si>
    <t>zhang.xu.8</t>
  </si>
  <si>
    <t>newcombe.ca</t>
  </si>
  <si>
    <t>becker.u</t>
  </si>
  <si>
    <t>scholkemper.c</t>
  </si>
  <si>
    <t>bude.m</t>
  </si>
  <si>
    <t>busam.l</t>
  </si>
  <si>
    <t>thompson.ml.1</t>
  </si>
  <si>
    <t>burkhard.ra</t>
  </si>
  <si>
    <t>gworek.mj</t>
  </si>
  <si>
    <t>chatterjee.a</t>
  </si>
  <si>
    <t>rodriguez.vr.2</t>
  </si>
  <si>
    <t>mcdaniel.jc</t>
  </si>
  <si>
    <t>phillips.ad</t>
  </si>
  <si>
    <t>jimenez.eg</t>
  </si>
  <si>
    <t>klebba.c</t>
  </si>
  <si>
    <t>ames.ww</t>
  </si>
  <si>
    <t>esser.f.2</t>
  </si>
  <si>
    <t>huang.wz.1</t>
  </si>
  <si>
    <t>huang.js</t>
  </si>
  <si>
    <t>borowska.mb</t>
  </si>
  <si>
    <t>fan.yb</t>
  </si>
  <si>
    <t>moussa.a.2</t>
  </si>
  <si>
    <t>phillips.ln</t>
  </si>
  <si>
    <t>tong.l</t>
  </si>
  <si>
    <t>song.yw</t>
  </si>
  <si>
    <t>kutay.bj</t>
  </si>
  <si>
    <t>bellinski.me</t>
  </si>
  <si>
    <t>palmer.r.7</t>
  </si>
  <si>
    <t>nwankwo.io</t>
  </si>
  <si>
    <t>ren.li</t>
  </si>
  <si>
    <t>sangenya.k</t>
  </si>
  <si>
    <t>davis.ja.8</t>
  </si>
  <si>
    <t>biswas.s.3</t>
  </si>
  <si>
    <t>molnar.g</t>
  </si>
  <si>
    <t>alvarezcabrera.ga</t>
  </si>
  <si>
    <t>tsuji.m.3</t>
  </si>
  <si>
    <t>gulley.c</t>
  </si>
  <si>
    <t>virtanen.o</t>
  </si>
  <si>
    <t>rivera.w</t>
  </si>
  <si>
    <t>sulieman.jm</t>
  </si>
  <si>
    <t>belush.mm</t>
  </si>
  <si>
    <t>busch.ka</t>
  </si>
  <si>
    <t>diaz.p.1</t>
  </si>
  <si>
    <t>cheeseman.ww</t>
  </si>
  <si>
    <t>joergensen.c</t>
  </si>
  <si>
    <t>mayan.dv</t>
  </si>
  <si>
    <t>hasek.bn</t>
  </si>
  <si>
    <t>heinemann.s</t>
  </si>
  <si>
    <t>li.b.11</t>
  </si>
  <si>
    <t>ojolakin.b</t>
  </si>
  <si>
    <t>li.yj.3</t>
  </si>
  <si>
    <t>wang.wt</t>
  </si>
  <si>
    <t>kelemenkrajko.j</t>
  </si>
  <si>
    <t>kanya.kr.2</t>
  </si>
  <si>
    <t>clemens.m.1</t>
  </si>
  <si>
    <t>daniels.dj.1</t>
  </si>
  <si>
    <t>xin.p</t>
  </si>
  <si>
    <t>elmahdy.te</t>
  </si>
  <si>
    <t>robinson.de</t>
  </si>
  <si>
    <t>larranaga.jp</t>
  </si>
  <si>
    <t>sevieux.n</t>
  </si>
  <si>
    <t>rolo.s</t>
  </si>
  <si>
    <t>goldhammer.a</t>
  </si>
  <si>
    <t>merzbach.u</t>
  </si>
  <si>
    <t>li.n.7</t>
  </si>
  <si>
    <t>szameitat.f</t>
  </si>
  <si>
    <t>shiode.s</t>
  </si>
  <si>
    <t>parker.nj</t>
  </si>
  <si>
    <t>dey.s.3</t>
  </si>
  <si>
    <t>zhang.x.37</t>
  </si>
  <si>
    <t>liu.b.20</t>
  </si>
  <si>
    <t>tian.ma</t>
  </si>
  <si>
    <t>horner.cs</t>
  </si>
  <si>
    <t>stawicki.m</t>
  </si>
  <si>
    <t>giebels.h</t>
  </si>
  <si>
    <t>siebertz.b</t>
  </si>
  <si>
    <t>braun.c</t>
  </si>
  <si>
    <t>lohrum.p</t>
  </si>
  <si>
    <t>tischler.h</t>
  </si>
  <si>
    <t>gomez.c</t>
  </si>
  <si>
    <t>albacarys.as</t>
  </si>
  <si>
    <t>capozzolo.b</t>
  </si>
  <si>
    <t>pierani.n</t>
  </si>
  <si>
    <t>erb.je</t>
  </si>
  <si>
    <t>takada.n</t>
  </si>
  <si>
    <t>griffiths.tg</t>
  </si>
  <si>
    <t>kishida.k</t>
  </si>
  <si>
    <t>farag.h</t>
  </si>
  <si>
    <t>counts.jl</t>
  </si>
  <si>
    <t>nowacki.w</t>
  </si>
  <si>
    <t>fuchs.c</t>
  </si>
  <si>
    <t>altmann.m</t>
  </si>
  <si>
    <t>magee.lr</t>
  </si>
  <si>
    <t>meng.ar</t>
  </si>
  <si>
    <t>wang.da.4</t>
  </si>
  <si>
    <t>kasturi.c</t>
  </si>
  <si>
    <t>young.r.1</t>
  </si>
  <si>
    <t>hollander.r</t>
  </si>
  <si>
    <t>robertson.m</t>
  </si>
  <si>
    <t>snauwaert.sg</t>
  </si>
  <si>
    <t>smith.gp</t>
  </si>
  <si>
    <t>taub.sl</t>
  </si>
  <si>
    <t>ogawa.k</t>
  </si>
  <si>
    <t>blieszner.kc</t>
  </si>
  <si>
    <t>vorholzer.e</t>
  </si>
  <si>
    <t>seib.c</t>
  </si>
  <si>
    <t>zimmermann.j</t>
  </si>
  <si>
    <t>weller.ra</t>
  </si>
  <si>
    <t>engel.re</t>
  </si>
  <si>
    <t>troia.p</t>
  </si>
  <si>
    <t>goessl.g</t>
  </si>
  <si>
    <t>acuff.kd</t>
  </si>
  <si>
    <t>holthouse.rh</t>
  </si>
  <si>
    <t xml:space="preserve">Berger.s.1 </t>
  </si>
  <si>
    <t>canales.a</t>
  </si>
  <si>
    <t>dowling.rs</t>
  </si>
  <si>
    <t>gibbs.fj</t>
  </si>
  <si>
    <t>hernandez.la.11</t>
  </si>
  <si>
    <t>lian.m</t>
  </si>
  <si>
    <t>mamla.ma</t>
  </si>
  <si>
    <t>Munoz.ma.1</t>
  </si>
  <si>
    <t>rubio.d</t>
  </si>
  <si>
    <t>singh.g.2</t>
  </si>
  <si>
    <t>solorzano.e</t>
  </si>
  <si>
    <t>vizner.m</t>
  </si>
  <si>
    <t xml:space="preserve">wize.e </t>
  </si>
  <si>
    <t>Wolf.h</t>
  </si>
  <si>
    <t>wise.gm</t>
  </si>
  <si>
    <t>kiyota.t</t>
  </si>
  <si>
    <t>gaines.jm</t>
  </si>
  <si>
    <t>hogan.ls</t>
  </si>
  <si>
    <t>mize.je</t>
  </si>
  <si>
    <t>hashi.t.2</t>
  </si>
  <si>
    <t>nasawad.mn</t>
  </si>
  <si>
    <t>korb.am</t>
  </si>
  <si>
    <t>mccaslin.ll</t>
  </si>
  <si>
    <t>rhodus.bs</t>
  </si>
  <si>
    <t>lee.sh.1</t>
  </si>
  <si>
    <t>stipe.jl</t>
  </si>
  <si>
    <t>staite.w</t>
  </si>
  <si>
    <t>bonnet.m</t>
  </si>
  <si>
    <t>polansky.e</t>
  </si>
  <si>
    <t>schlagheck.bs</t>
  </si>
  <si>
    <t>mcgregor.sk</t>
  </si>
  <si>
    <t>miroy.gm</t>
  </si>
  <si>
    <t>halter.rf</t>
  </si>
  <si>
    <t>maier.s</t>
  </si>
  <si>
    <t>wu.jo</t>
  </si>
  <si>
    <t>uchikawa.s</t>
  </si>
  <si>
    <t>ogurek.p</t>
  </si>
  <si>
    <t>childers.jm</t>
  </si>
  <si>
    <t>westerheide.l</t>
  </si>
  <si>
    <t>hunter.ja</t>
  </si>
  <si>
    <t>henley.es</t>
  </si>
  <si>
    <t>huang.tl</t>
  </si>
  <si>
    <t>buck.ms</t>
  </si>
  <si>
    <t>bates.ce</t>
  </si>
  <si>
    <t>cetti.km</t>
  </si>
  <si>
    <t>takeuchi.h</t>
  </si>
  <si>
    <t>herbin.cc</t>
  </si>
  <si>
    <t>cao.y</t>
  </si>
  <si>
    <t>wu.la.1</t>
  </si>
  <si>
    <t>king.df</t>
  </si>
  <si>
    <t>joseph.jd</t>
  </si>
  <si>
    <t>keradennec.i</t>
  </si>
  <si>
    <t>simons.cs.1</t>
  </si>
  <si>
    <t>binh.dt</t>
  </si>
  <si>
    <t>zhou.le</t>
  </si>
  <si>
    <t>wei.n</t>
  </si>
  <si>
    <t>showole.gs</t>
  </si>
  <si>
    <t>nozawa.m.1</t>
  </si>
  <si>
    <t>wunthaprung.r</t>
  </si>
  <si>
    <t>kobayashi.m.1</t>
  </si>
  <si>
    <t>suzuki.s</t>
  </si>
  <si>
    <t>jungke.m</t>
  </si>
  <si>
    <t>tin.vt</t>
  </si>
  <si>
    <t>fragassi.l</t>
  </si>
  <si>
    <t>bastawy.m</t>
  </si>
  <si>
    <t>ibrahim.si</t>
  </si>
  <si>
    <t>xu.vi</t>
  </si>
  <si>
    <t>marais.p</t>
  </si>
  <si>
    <t>boonaumnuay.ab.1</t>
  </si>
  <si>
    <t>corbil.pc.1</t>
  </si>
  <si>
    <t>klinchoo.dk</t>
  </si>
  <si>
    <t>zhu.da</t>
  </si>
  <si>
    <t>dixon.n</t>
  </si>
  <si>
    <t>nasu.r</t>
  </si>
  <si>
    <t>morabito.jf</t>
  </si>
  <si>
    <t>gayle.dp</t>
  </si>
  <si>
    <t>lheron.jw</t>
  </si>
  <si>
    <t>pelaez.ca</t>
  </si>
  <si>
    <t>ramirez.x</t>
  </si>
  <si>
    <t>runglertkriangkra.s</t>
  </si>
  <si>
    <t>neufarth.bs</t>
  </si>
  <si>
    <t>knight.r.1</t>
  </si>
  <si>
    <t>routt.ln</t>
  </si>
  <si>
    <t>dong.ya</t>
  </si>
  <si>
    <t>gallitschke.n</t>
  </si>
  <si>
    <t>goad.ma</t>
  </si>
  <si>
    <t>griffith.rd.1</t>
  </si>
  <si>
    <t>kesler.rl</t>
  </si>
  <si>
    <t>mathews.ms</t>
  </si>
  <si>
    <t>mcqueen.cm</t>
  </si>
  <si>
    <t>wilt.mt</t>
  </si>
  <si>
    <t>woodruff.me</t>
  </si>
  <si>
    <t>jiang.ju.1</t>
  </si>
  <si>
    <t>vongxaiburana.tv</t>
  </si>
  <si>
    <t>blasquez.a</t>
  </si>
  <si>
    <t>negishi.f</t>
  </si>
  <si>
    <t>garciagarcia.a</t>
  </si>
  <si>
    <t>lin.yl</t>
  </si>
  <si>
    <t>doshi.k</t>
  </si>
  <si>
    <t>dowell.sm</t>
  </si>
  <si>
    <t>sumrit.as</t>
  </si>
  <si>
    <t>cowie.sl</t>
  </si>
  <si>
    <t>leturdu.s</t>
  </si>
  <si>
    <t>fields.dg</t>
  </si>
  <si>
    <t>horstman.ka</t>
  </si>
  <si>
    <t>roussay.s</t>
  </si>
  <si>
    <t>taniguchi.t.1</t>
  </si>
  <si>
    <t>okumura.f</t>
  </si>
  <si>
    <t>tani.n.1</t>
  </si>
  <si>
    <t>miller.tn.1</t>
  </si>
  <si>
    <t>herre.ba.1</t>
  </si>
  <si>
    <t>khatri.k</t>
  </si>
  <si>
    <t>toukkani.a</t>
  </si>
  <si>
    <t>batta.ck</t>
  </si>
  <si>
    <t>bernardibenitez.y</t>
  </si>
  <si>
    <t>li.sa.4</t>
  </si>
  <si>
    <t>huang.yh</t>
  </si>
  <si>
    <t>xu.h.2</t>
  </si>
  <si>
    <t>chan.as</t>
  </si>
  <si>
    <t>munoz.b</t>
  </si>
  <si>
    <t>davis.ew</t>
  </si>
  <si>
    <t>lucban.ls</t>
  </si>
  <si>
    <t>morales.rm</t>
  </si>
  <si>
    <t>jones.md</t>
  </si>
  <si>
    <t>davis.cj.1</t>
  </si>
  <si>
    <t>menon.el</t>
  </si>
  <si>
    <t>griffithsbrophy.sa</t>
  </si>
  <si>
    <t>adams.sj</t>
  </si>
  <si>
    <t>yu.be</t>
  </si>
  <si>
    <t>umeo.t</t>
  </si>
  <si>
    <t>roach.mj.1</t>
  </si>
  <si>
    <t>wu.jl</t>
  </si>
  <si>
    <t>karam.s.1</t>
  </si>
  <si>
    <t>chen.yu</t>
  </si>
  <si>
    <t>rivera.rf</t>
  </si>
  <si>
    <t>turner.rd.1</t>
  </si>
  <si>
    <t>perkins.j.1</t>
  </si>
  <si>
    <t>tiu.se</t>
  </si>
  <si>
    <t>chanprasit.p</t>
  </si>
  <si>
    <t>zhang.y.21</t>
  </si>
  <si>
    <t>zhang.y.22</t>
  </si>
  <si>
    <t>nold.p</t>
  </si>
  <si>
    <t>li.k.7</t>
  </si>
  <si>
    <t>takemura.k.2</t>
  </si>
  <si>
    <t>ezell.bc</t>
  </si>
  <si>
    <t>du.ti</t>
  </si>
  <si>
    <t>vazquez.m.8</t>
  </si>
  <si>
    <t>zhong.j.1</t>
  </si>
  <si>
    <t>pirzada.s.3</t>
  </si>
  <si>
    <t>soell.se</t>
  </si>
  <si>
    <t>wilson.dj</t>
  </si>
  <si>
    <t>seidel.n</t>
  </si>
  <si>
    <t>zhu.gm</t>
  </si>
  <si>
    <t>robinson.e.2</t>
  </si>
  <si>
    <t>makmee.m</t>
  </si>
  <si>
    <t>okada.t.4</t>
  </si>
  <si>
    <t>chantong.p</t>
  </si>
  <si>
    <t>kingngern.j</t>
  </si>
  <si>
    <t>almanza.i</t>
  </si>
  <si>
    <t>zhang.j.22</t>
  </si>
  <si>
    <t>wei.m.1</t>
  </si>
  <si>
    <t>wuensch.m</t>
  </si>
  <si>
    <t>johnson.tl.1</t>
  </si>
  <si>
    <t>wang.gh.2</t>
  </si>
  <si>
    <t>coyle.t.2</t>
  </si>
  <si>
    <t>oku.t</t>
  </si>
  <si>
    <t>nakajima.a.1</t>
  </si>
  <si>
    <t>hagiwara.m</t>
  </si>
  <si>
    <t>hollingworth.ac</t>
  </si>
  <si>
    <t>powers.ja.1</t>
  </si>
  <si>
    <t>tangsirianan.w</t>
  </si>
  <si>
    <t>bustos.d.1</t>
  </si>
  <si>
    <t>jin.m.1</t>
  </si>
  <si>
    <t>trairatkeyoon.c</t>
  </si>
  <si>
    <t>yang.mi.3</t>
  </si>
  <si>
    <t>su.do</t>
  </si>
  <si>
    <t>dominguez.jh</t>
  </si>
  <si>
    <t>yeager.cm</t>
  </si>
  <si>
    <t>anderson.cg</t>
  </si>
  <si>
    <t>he.r</t>
  </si>
  <si>
    <t>nuethong.t</t>
  </si>
  <si>
    <t>perez.g.16</t>
  </si>
  <si>
    <t>garcia.lb</t>
  </si>
  <si>
    <t>lomison.ke</t>
  </si>
  <si>
    <t>mahrle.sm</t>
  </si>
  <si>
    <t>goffe.m</t>
  </si>
  <si>
    <t>cai.qg</t>
  </si>
  <si>
    <t>he.mi</t>
  </si>
  <si>
    <t>port.m</t>
  </si>
  <si>
    <t>cerrito.s</t>
  </si>
  <si>
    <t>zeng.hy</t>
  </si>
  <si>
    <t>huang.ht</t>
  </si>
  <si>
    <t>zhang.y.28</t>
  </si>
  <si>
    <t>jimenez.n.10</t>
  </si>
  <si>
    <t>atibagos.ia</t>
  </si>
  <si>
    <t>allam.rg</t>
  </si>
  <si>
    <t>vazquez.n.6</t>
  </si>
  <si>
    <t>hernandez.ja.15</t>
  </si>
  <si>
    <t>hopp.s</t>
  </si>
  <si>
    <t>lohnes.h</t>
  </si>
  <si>
    <t>li.y.29</t>
  </si>
  <si>
    <t>pienkowska.br</t>
  </si>
  <si>
    <t>huang.gl</t>
  </si>
  <si>
    <t>deengam.s</t>
  </si>
  <si>
    <t>ihrig.l</t>
  </si>
  <si>
    <t>xu.sy</t>
  </si>
  <si>
    <t>kaftan.m</t>
  </si>
  <si>
    <t>pinhen.jv</t>
  </si>
  <si>
    <t>woolson.kd</t>
  </si>
  <si>
    <t>conway.jj</t>
  </si>
  <si>
    <t>bradshaw.jt</t>
  </si>
  <si>
    <t>passi.rk</t>
  </si>
  <si>
    <t>luckiw.dm</t>
  </si>
  <si>
    <t>purtell.gm</t>
  </si>
  <si>
    <t>raut.sk</t>
  </si>
  <si>
    <t>quatrano.ks</t>
  </si>
  <si>
    <t>hesse.wk</t>
  </si>
  <si>
    <t>mcmanamon.pj</t>
  </si>
  <si>
    <t>provancal.sj</t>
  </si>
  <si>
    <t>oryszczak.r</t>
  </si>
  <si>
    <t>varnell.js</t>
  </si>
  <si>
    <t>otake.t</t>
  </si>
  <si>
    <t>ball.i</t>
  </si>
  <si>
    <t>hughes.d.5</t>
  </si>
  <si>
    <t>daniel.d.2</t>
  </si>
  <si>
    <t>zhou.h.4</t>
  </si>
  <si>
    <t>palmer.r.6</t>
  </si>
  <si>
    <t>bezzant.k</t>
  </si>
  <si>
    <t>shi.m.1</t>
  </si>
  <si>
    <t>rubtsov.o</t>
  </si>
  <si>
    <t>mishima.s</t>
  </si>
  <si>
    <t>guerin.m.3</t>
  </si>
  <si>
    <t>jones.kj.1</t>
  </si>
  <si>
    <t>waller.kc</t>
  </si>
  <si>
    <t>pasco.cb</t>
  </si>
  <si>
    <t>piangtor.l</t>
  </si>
  <si>
    <t>achampong.m</t>
  </si>
  <si>
    <t>gerhold.k</t>
  </si>
  <si>
    <t>sakulsuviroj.p</t>
  </si>
  <si>
    <t>schneider.i.1</t>
  </si>
  <si>
    <t>nixon.v.1</t>
  </si>
  <si>
    <t>gordon.g.2</t>
  </si>
  <si>
    <t>ritnade.s</t>
  </si>
  <si>
    <t>julia.en</t>
  </si>
  <si>
    <t>eschenburg.s</t>
  </si>
  <si>
    <t>andres.b</t>
  </si>
  <si>
    <t>puranamaneewiwat.n</t>
  </si>
  <si>
    <t>mukai.m</t>
  </si>
  <si>
    <t>ribeiro.k</t>
  </si>
  <si>
    <t>feng.t.1</t>
  </si>
  <si>
    <t>nitoumbi.c</t>
  </si>
  <si>
    <t>tian.e</t>
  </si>
  <si>
    <t>vega.l.5</t>
  </si>
  <si>
    <t>dagostino.ma</t>
  </si>
  <si>
    <t>zhang.lf</t>
  </si>
  <si>
    <t>thomas.al</t>
  </si>
  <si>
    <t>asavametha.a</t>
  </si>
  <si>
    <t>bhuwapathanapun.m</t>
  </si>
  <si>
    <t>pinthong.s</t>
  </si>
  <si>
    <t>choojan.s</t>
  </si>
  <si>
    <t>croll.kj</t>
  </si>
  <si>
    <t>singh.s.33</t>
  </si>
  <si>
    <t>bahari.mb</t>
  </si>
  <si>
    <t>mossel.f</t>
  </si>
  <si>
    <t>ramirez.yd</t>
  </si>
  <si>
    <t>ballmaier.k</t>
  </si>
  <si>
    <t>yu.k.5</t>
  </si>
  <si>
    <t>liang.da</t>
  </si>
  <si>
    <t>zhou.e</t>
  </si>
  <si>
    <t>phoekrod.s</t>
  </si>
  <si>
    <t>dev.i</t>
  </si>
  <si>
    <t>lawrence.wd</t>
  </si>
  <si>
    <t>lother.t</t>
  </si>
  <si>
    <t>singh.b.13</t>
  </si>
  <si>
    <t>sharma.m.12</t>
  </si>
  <si>
    <t>kishore.y</t>
  </si>
  <si>
    <t>seibert.s.1</t>
  </si>
  <si>
    <t>jasinska.m</t>
  </si>
  <si>
    <t>witt.s</t>
  </si>
  <si>
    <t>kathuria.d.2</t>
  </si>
  <si>
    <t>vanderwel.l</t>
  </si>
  <si>
    <t>laksanaumporn.n</t>
  </si>
  <si>
    <t>simmons.rr</t>
  </si>
  <si>
    <t>rybalka.a</t>
  </si>
  <si>
    <t>hammond.tm.1</t>
  </si>
  <si>
    <t>abuissa.h</t>
  </si>
  <si>
    <t>hou.lj</t>
  </si>
  <si>
    <t>burgessallen.el</t>
  </si>
  <si>
    <t>zink.k.1</t>
  </si>
  <si>
    <t>shaheen.am</t>
  </si>
  <si>
    <t>murphy.e.3</t>
  </si>
  <si>
    <t>szymczyk.jf</t>
  </si>
  <si>
    <t>shibata.m.2</t>
  </si>
  <si>
    <t>hara.k.3</t>
  </si>
  <si>
    <t>flickinger.m</t>
  </si>
  <si>
    <t>mukai.k.1</t>
  </si>
  <si>
    <t>ren.ql</t>
  </si>
  <si>
    <t>rodriguezteira.r</t>
  </si>
  <si>
    <t>zack.pr</t>
  </si>
  <si>
    <t>thomas.ky</t>
  </si>
  <si>
    <t>qi.xl</t>
  </si>
  <si>
    <t>kohen.k.1</t>
  </si>
  <si>
    <t>makrandi.a</t>
  </si>
  <si>
    <t>zhang.we.7</t>
  </si>
  <si>
    <t>van.nn</t>
  </si>
  <si>
    <t>skallerup.jr</t>
  </si>
  <si>
    <t>wen.wj</t>
  </si>
  <si>
    <t>lane.gr</t>
  </si>
  <si>
    <t>sun.ab</t>
  </si>
  <si>
    <t>xin.sa</t>
  </si>
  <si>
    <t>okatani.h</t>
  </si>
  <si>
    <t>yang.k.8</t>
  </si>
  <si>
    <t>thakur.p.4</t>
  </si>
  <si>
    <t>salam.of</t>
  </si>
  <si>
    <t>cassabaum.cm</t>
  </si>
  <si>
    <t>ling.qh</t>
  </si>
  <si>
    <t>kumar.s.88</t>
  </si>
  <si>
    <t>naz.s.1</t>
  </si>
  <si>
    <t>hieu.nt.1</t>
  </si>
  <si>
    <t>nagpal.g</t>
  </si>
  <si>
    <t>dunger.d</t>
  </si>
  <si>
    <t>he.ru</t>
  </si>
  <si>
    <t>lerch.a</t>
  </si>
  <si>
    <t>chao.p.1</t>
  </si>
  <si>
    <t>sharma.n.6</t>
  </si>
  <si>
    <t>singh.m.19</t>
  </si>
  <si>
    <t>lascaux.m</t>
  </si>
  <si>
    <t>morales.a.21</t>
  </si>
  <si>
    <t>sochacki.m</t>
  </si>
  <si>
    <t>gritti.cm</t>
  </si>
  <si>
    <t>salazar.gc</t>
  </si>
  <si>
    <t>holmes.l.7</t>
  </si>
  <si>
    <t>elmejid.y.1</t>
  </si>
  <si>
    <t>bintrim.s</t>
  </si>
  <si>
    <t>sotiropoulou.s</t>
  </si>
  <si>
    <t>caranza.an</t>
  </si>
  <si>
    <t>juyal.a.1</t>
  </si>
  <si>
    <t>lucas.rl.1</t>
  </si>
  <si>
    <t>himeda.h</t>
  </si>
  <si>
    <t>zeng.x</t>
  </si>
  <si>
    <t>armijo.me</t>
  </si>
  <si>
    <t>pujari.ds</t>
  </si>
  <si>
    <t>sharma.p.7</t>
  </si>
  <si>
    <t>sakaguchi.a</t>
  </si>
  <si>
    <t>huon.yc</t>
  </si>
  <si>
    <t>ramirez.bm.1</t>
  </si>
  <si>
    <t>sztybrych.m</t>
  </si>
  <si>
    <t>makhzan.a</t>
  </si>
  <si>
    <t>ehrhardt.ba</t>
  </si>
  <si>
    <t>ikuta.t</t>
  </si>
  <si>
    <t>morita.r</t>
  </si>
  <si>
    <t>uddin.z</t>
  </si>
  <si>
    <t>tellitocci.a</t>
  </si>
  <si>
    <t>iamcheerangkoon.t</t>
  </si>
  <si>
    <t>xie.px</t>
  </si>
  <si>
    <t>cui.zj</t>
  </si>
  <si>
    <t>caprino.ls</t>
  </si>
  <si>
    <t>singh.aj</t>
  </si>
  <si>
    <t>meyers.jl.1</t>
  </si>
  <si>
    <t>burgbacher.cj</t>
  </si>
  <si>
    <t>fagpairoj.s</t>
  </si>
  <si>
    <t>liu.qi.5</t>
  </si>
  <si>
    <t>irwin.tf</t>
  </si>
  <si>
    <t>rosinska.l</t>
  </si>
  <si>
    <t>li.ji.13</t>
  </si>
  <si>
    <t>reis.nc</t>
  </si>
  <si>
    <t>williams.bm.1</t>
  </si>
  <si>
    <t>holeman.ds</t>
  </si>
  <si>
    <t>lawrence.t.2</t>
  </si>
  <si>
    <t>huang.zh.7</t>
  </si>
  <si>
    <t>absher.sn</t>
  </si>
  <si>
    <t>raj.j</t>
  </si>
  <si>
    <t>ayala.ea</t>
  </si>
  <si>
    <t>zahradnik.s</t>
  </si>
  <si>
    <t>presler.s</t>
  </si>
  <si>
    <t>kurzawa.b</t>
  </si>
  <si>
    <t>li.hu.3</t>
  </si>
  <si>
    <t>landrum.m</t>
  </si>
  <si>
    <t>przybyt.j</t>
  </si>
  <si>
    <t>ortiz.ms</t>
  </si>
  <si>
    <t>kojima.a.2</t>
  </si>
  <si>
    <t>szymczyk.a.1</t>
  </si>
  <si>
    <t>wei.we.1</t>
  </si>
  <si>
    <t>abushayeb.ia</t>
  </si>
  <si>
    <t>sun.t.3</t>
  </si>
  <si>
    <t>liu.c.34</t>
  </si>
  <si>
    <t>ateieh.wm</t>
  </si>
  <si>
    <t>hudson.p.3</t>
  </si>
  <si>
    <t>zasiadczyk.t</t>
  </si>
  <si>
    <t>yee.y</t>
  </si>
  <si>
    <t>khanh.lm</t>
  </si>
  <si>
    <t>chelba.c</t>
  </si>
  <si>
    <t>ohtsuka.a</t>
  </si>
  <si>
    <t>ashton.pa</t>
  </si>
  <si>
    <t>hornung.u</t>
  </si>
  <si>
    <t>keller.j.8</t>
  </si>
  <si>
    <t>stanciu.a</t>
  </si>
  <si>
    <t>manzano.c.2</t>
  </si>
  <si>
    <t>zamfir.g</t>
  </si>
  <si>
    <t>state.m.1</t>
  </si>
  <si>
    <t>steinwart.s.1</t>
  </si>
  <si>
    <t>zhang.c.24</t>
  </si>
  <si>
    <t>thompson.kr.1</t>
  </si>
  <si>
    <t>matei.b</t>
  </si>
  <si>
    <t>ghica.c</t>
  </si>
  <si>
    <t>cathelin.j.1</t>
  </si>
  <si>
    <t>olczak.a</t>
  </si>
  <si>
    <t>dorobat.m</t>
  </si>
  <si>
    <t>oliveira.rp</t>
  </si>
  <si>
    <t>hyatt.ra</t>
  </si>
  <si>
    <t>grigore.b</t>
  </si>
  <si>
    <t>zhao.a.7</t>
  </si>
  <si>
    <t>xu.h.24</t>
  </si>
  <si>
    <t>blum.t.3</t>
  </si>
  <si>
    <t>schoell.j</t>
  </si>
  <si>
    <t>aggarwal.p.2</t>
  </si>
  <si>
    <t>li.ch.10</t>
  </si>
  <si>
    <t>omalley.t</t>
  </si>
  <si>
    <t>bukowski.l</t>
  </si>
  <si>
    <t>anderson.js.2</t>
  </si>
  <si>
    <t>ivan.cd</t>
  </si>
  <si>
    <t>gupta.s.30</t>
  </si>
  <si>
    <t>olaru.mr</t>
  </si>
  <si>
    <t>bucuroiu.da</t>
  </si>
  <si>
    <t>mladin.cm</t>
  </si>
  <si>
    <t>shimizu.t.7</t>
  </si>
  <si>
    <t>ene.mr</t>
  </si>
  <si>
    <t>specjan.m</t>
  </si>
  <si>
    <t>ballhaus.le</t>
  </si>
  <si>
    <t>hubert.a</t>
  </si>
  <si>
    <t>xu.xu.1</t>
  </si>
  <si>
    <t>ripploh.dp</t>
  </si>
  <si>
    <t>garbu.li</t>
  </si>
  <si>
    <t>saldana.dm.1</t>
  </si>
  <si>
    <t>matsuo.t.1</t>
  </si>
  <si>
    <t>kapoor.h.2</t>
  </si>
  <si>
    <t>tu.j.6</t>
  </si>
  <si>
    <t>shirai.m.4</t>
  </si>
  <si>
    <t>graca.ma</t>
  </si>
  <si>
    <t>cardona.r.4</t>
  </si>
  <si>
    <t>guintos.mm</t>
  </si>
  <si>
    <t>feng.y.4</t>
  </si>
  <si>
    <t>davila.p.1</t>
  </si>
  <si>
    <t>zavialet.e</t>
  </si>
  <si>
    <t>grome.wr</t>
  </si>
  <si>
    <t>waymouth.ci</t>
  </si>
  <si>
    <t>cook.gc</t>
  </si>
  <si>
    <t>batran.hh</t>
  </si>
  <si>
    <t>tarchini.r</t>
  </si>
  <si>
    <t>thao.lt.2</t>
  </si>
  <si>
    <t>sloczynska.a</t>
  </si>
  <si>
    <t>kosinski.t</t>
  </si>
  <si>
    <t>ren.ki</t>
  </si>
  <si>
    <t>zhu.da.2</t>
  </si>
  <si>
    <t>yang.y.27</t>
  </si>
  <si>
    <t>james.p.7</t>
  </si>
  <si>
    <t>feist.m</t>
  </si>
  <si>
    <t>lv.we</t>
  </si>
  <si>
    <t>sharma.a.42</t>
  </si>
  <si>
    <t>morris.s.9</t>
  </si>
  <si>
    <t>elliott.bm</t>
  </si>
  <si>
    <t>motta.le</t>
  </si>
  <si>
    <t>ito.mi</t>
  </si>
  <si>
    <t>ravikumar.al</t>
  </si>
  <si>
    <t>somabut.w</t>
  </si>
  <si>
    <t>silva.m.74</t>
  </si>
  <si>
    <t>aggarwal.ak</t>
  </si>
  <si>
    <t>kumar.sh.6</t>
  </si>
  <si>
    <t>jitaied.j</t>
  </si>
  <si>
    <t>rana.r.5</t>
  </si>
  <si>
    <t>galvao.l.3</t>
  </si>
  <si>
    <t>mittal.v.2</t>
  </si>
  <si>
    <t>hoskins.sa</t>
  </si>
  <si>
    <t>alnosair.aa</t>
  </si>
  <si>
    <t>sinlasorn.v</t>
  </si>
  <si>
    <t>standring.j</t>
  </si>
  <si>
    <t>zhang.ya.6</t>
  </si>
  <si>
    <t>lanh.nt</t>
  </si>
  <si>
    <t>tiro.mj</t>
  </si>
  <si>
    <t>pauley.j.1</t>
  </si>
  <si>
    <t>kulkarni.mn</t>
  </si>
  <si>
    <t>jaswal.m</t>
  </si>
  <si>
    <t>bhardwaj.p.1</t>
  </si>
  <si>
    <t>kumar.p.74</t>
  </si>
  <si>
    <t>xu.ru</t>
  </si>
  <si>
    <t>locklear.yr</t>
  </si>
  <si>
    <t>ulloacarmiol.p</t>
  </si>
  <si>
    <t>jinnukul.s</t>
  </si>
  <si>
    <t>wilhelm.k.1</t>
  </si>
  <si>
    <t>xu.xl.1</t>
  </si>
  <si>
    <t>ma.la.1</t>
  </si>
  <si>
    <t>cherdheyrun.r</t>
  </si>
  <si>
    <t>jittayakorn.s.1</t>
  </si>
  <si>
    <t>feng.ji</t>
  </si>
  <si>
    <t>gallagher.j.8</t>
  </si>
  <si>
    <t>baranwal.s.1</t>
  </si>
  <si>
    <t>wang.sh.16</t>
  </si>
  <si>
    <t>kuertz.k</t>
  </si>
  <si>
    <t>tanbonliong.tt</t>
  </si>
  <si>
    <t>peterson.am</t>
  </si>
  <si>
    <t>ehrhardt.as</t>
  </si>
  <si>
    <t>wang.ya.11</t>
  </si>
  <si>
    <t>jacoby.g</t>
  </si>
  <si>
    <t>dai.s.3</t>
  </si>
  <si>
    <t>mahmud.g</t>
  </si>
  <si>
    <t>holcomb.d.1</t>
  </si>
  <si>
    <t>finnegan.m.2</t>
  </si>
  <si>
    <t>geil.j</t>
  </si>
  <si>
    <t>edlin.a</t>
  </si>
  <si>
    <t>shah.s.29</t>
  </si>
  <si>
    <t>qi.qi</t>
  </si>
  <si>
    <t>li.to.3</t>
  </si>
  <si>
    <t>ling.n.1</t>
  </si>
  <si>
    <t>dabek.m</t>
  </si>
  <si>
    <t>kwang.j.1</t>
  </si>
  <si>
    <t>li.mi.12</t>
  </si>
  <si>
    <t>lin.qi.1</t>
  </si>
  <si>
    <t>qiu.sh.2</t>
  </si>
  <si>
    <t>born.e</t>
  </si>
  <si>
    <t>song.xi</t>
  </si>
  <si>
    <t>balasubramanian.r.5</t>
  </si>
  <si>
    <t>chakravarty.s.3</t>
  </si>
  <si>
    <t>dharmala.k</t>
  </si>
  <si>
    <t>girish.v</t>
  </si>
  <si>
    <t>dowty.d</t>
  </si>
  <si>
    <t>menifee.md</t>
  </si>
  <si>
    <t>wang.hu.5</t>
  </si>
  <si>
    <t>hammad.mm</t>
  </si>
  <si>
    <t>vaidyanathan.s</t>
  </si>
  <si>
    <t>pawan.k</t>
  </si>
  <si>
    <t>li.qi.13</t>
  </si>
  <si>
    <t>nagar.s.1</t>
  </si>
  <si>
    <t>ng.w.14</t>
  </si>
  <si>
    <t>shao.jl</t>
  </si>
  <si>
    <t>subbiah.m.1</t>
  </si>
  <si>
    <t>martin.kl.2</t>
  </si>
  <si>
    <t>kaeorod.c</t>
  </si>
  <si>
    <t>padchasri.t</t>
  </si>
  <si>
    <t>kumar.su.10</t>
  </si>
  <si>
    <t>kumari.r.1</t>
  </si>
  <si>
    <t>chen.ha.6</t>
  </si>
  <si>
    <t>kumar.v.88</t>
  </si>
  <si>
    <t>hartono.h</t>
  </si>
  <si>
    <t>sundaram.a</t>
  </si>
  <si>
    <t>hu.an.2</t>
  </si>
  <si>
    <t>carvalho.mr</t>
  </si>
  <si>
    <t>lu.cc</t>
  </si>
  <si>
    <t>kumar.a.133</t>
  </si>
  <si>
    <t>bodh.s</t>
  </si>
  <si>
    <t>cao.h.9</t>
  </si>
  <si>
    <t>roder.a</t>
  </si>
  <si>
    <t>wu.j.49</t>
  </si>
  <si>
    <t>bratu.a.1</t>
  </si>
  <si>
    <t>toleapa.f</t>
  </si>
  <si>
    <t>badea.c</t>
  </si>
  <si>
    <t>olczyk.r</t>
  </si>
  <si>
    <t>chua.mt</t>
  </si>
  <si>
    <t>rong.m</t>
  </si>
  <si>
    <t>soraida.m</t>
  </si>
  <si>
    <t>ballesteros.r.1</t>
  </si>
  <si>
    <t>schroeder.js</t>
  </si>
  <si>
    <t>ohmer.z</t>
  </si>
  <si>
    <t>sheikh.f.2</t>
  </si>
  <si>
    <t>amaro.hc</t>
  </si>
  <si>
    <t>dubey.j</t>
  </si>
  <si>
    <t>kang.h.5</t>
  </si>
  <si>
    <t>soh.l.2</t>
  </si>
  <si>
    <t>santajit.m</t>
  </si>
  <si>
    <t>ashraf.s</t>
  </si>
  <si>
    <t>kruk.r</t>
  </si>
  <si>
    <t>gupta.k.12</t>
  </si>
  <si>
    <t>tan.pl.2</t>
  </si>
  <si>
    <t>liang.ye.1</t>
  </si>
  <si>
    <t>pheanprasit.n</t>
  </si>
  <si>
    <t>nastiti.r</t>
  </si>
  <si>
    <t>sitthivarakarn.k</t>
  </si>
  <si>
    <t>santos.l.39</t>
  </si>
  <si>
    <t>smyth.km.1</t>
  </si>
  <si>
    <t>yik.j</t>
  </si>
  <si>
    <t>ng.m.15</t>
  </si>
  <si>
    <t>das.s.25</t>
  </si>
  <si>
    <t>chin.c.2</t>
  </si>
  <si>
    <t>sim.y.1</t>
  </si>
  <si>
    <t>lim.t.6</t>
  </si>
  <si>
    <t>cappel.a</t>
  </si>
  <si>
    <t>yoshida.y.5</t>
  </si>
  <si>
    <t>himawan.f</t>
  </si>
  <si>
    <t>peterson.jl.2</t>
  </si>
  <si>
    <t>callens.c.1</t>
  </si>
  <si>
    <t>benjapongsapun.t</t>
  </si>
  <si>
    <t>wang.ca.13</t>
  </si>
  <si>
    <t>yuan.ah</t>
  </si>
  <si>
    <t>lowe.n</t>
  </si>
  <si>
    <t>zuo.h</t>
  </si>
  <si>
    <t>kohori.s</t>
  </si>
  <si>
    <t>sun.yu.1</t>
  </si>
  <si>
    <t>wang.xi.26</t>
  </si>
  <si>
    <t>du.y.6</t>
  </si>
  <si>
    <t>cao.hu.1</t>
  </si>
  <si>
    <t>lau.h.2</t>
  </si>
  <si>
    <t>chin.m.8</t>
  </si>
  <si>
    <t>purnamasari.de</t>
  </si>
  <si>
    <t>lobel.c</t>
  </si>
  <si>
    <t>yan.ji.3</t>
  </si>
  <si>
    <t>langmeier.j</t>
  </si>
  <si>
    <t>bhandarkar.n</t>
  </si>
  <si>
    <t>cheah.c</t>
  </si>
  <si>
    <t>ton.u</t>
  </si>
  <si>
    <t>loh.m.1</t>
  </si>
  <si>
    <t>xu.z.17</t>
  </si>
  <si>
    <t>aldarorah.aa</t>
  </si>
  <si>
    <t>aw.j.3</t>
  </si>
  <si>
    <t>lee.m.77</t>
  </si>
  <si>
    <t>tambunan.m</t>
  </si>
  <si>
    <t>rodriguezcolon.n</t>
  </si>
  <si>
    <t>alsenan.oh</t>
  </si>
  <si>
    <t>panasiuk.k</t>
  </si>
  <si>
    <t>zhang.yu.32</t>
  </si>
  <si>
    <t>noicharoen.n</t>
  </si>
  <si>
    <t>linh.lt.1</t>
  </si>
  <si>
    <t>greenhill.p.1</t>
  </si>
  <si>
    <t>murray.ea</t>
  </si>
  <si>
    <t>fujitomi.k</t>
  </si>
  <si>
    <t>goesken.b</t>
  </si>
  <si>
    <t>segawa.y</t>
  </si>
  <si>
    <t>tibkawin.p</t>
  </si>
  <si>
    <t>tamjaijitr.n</t>
  </si>
  <si>
    <t>sood.s.3</t>
  </si>
  <si>
    <t>kumar.m.91</t>
  </si>
  <si>
    <t>mcintire.ab</t>
  </si>
  <si>
    <t>hanes.hm</t>
  </si>
  <si>
    <t>garcia.jp.5</t>
  </si>
  <si>
    <t>keceli.e.1</t>
  </si>
  <si>
    <t>chang.j.24</t>
  </si>
  <si>
    <t>liu.yu.14</t>
  </si>
  <si>
    <t>lee.s.105</t>
  </si>
  <si>
    <t>kong.ji.1</t>
  </si>
  <si>
    <t>ong.jw</t>
  </si>
  <si>
    <t>tan.b.11</t>
  </si>
  <si>
    <t>wang.r.21</t>
  </si>
  <si>
    <t>li.zh.26</t>
  </si>
  <si>
    <t>chung.wt</t>
  </si>
  <si>
    <t>trakulchokchai.p</t>
  </si>
  <si>
    <t>wang.qi.28</t>
  </si>
  <si>
    <t>karinda.ea</t>
  </si>
  <si>
    <t>lim.i.9</t>
  </si>
  <si>
    <t>song.h.12</t>
  </si>
  <si>
    <t>chwee.j</t>
  </si>
  <si>
    <t>mertes.m</t>
  </si>
  <si>
    <t>jianu.n</t>
  </si>
  <si>
    <t>fornshell.ta</t>
  </si>
  <si>
    <t>wagner.b.10</t>
  </si>
  <si>
    <t>lim.c.23</t>
  </si>
  <si>
    <t>chia.sy</t>
  </si>
  <si>
    <t>loh.a.4</t>
  </si>
  <si>
    <t>mohammadzulkifli.mf</t>
  </si>
  <si>
    <t>klier.r</t>
  </si>
  <si>
    <t>chong.j.6</t>
  </si>
  <si>
    <t>acree.rh</t>
  </si>
  <si>
    <t>shirly.t</t>
  </si>
  <si>
    <t>chua.cs.1</t>
  </si>
  <si>
    <t>kiss.kk</t>
  </si>
  <si>
    <t>carter.dl.2</t>
  </si>
  <si>
    <t>srisaard.t</t>
  </si>
  <si>
    <t>bilgrami.kz</t>
  </si>
  <si>
    <t>thanomchart.a</t>
  </si>
  <si>
    <t>wang.h.2</t>
  </si>
  <si>
    <t>oppermann.t</t>
  </si>
  <si>
    <t>fan.s</t>
  </si>
  <si>
    <t>bezerra.l</t>
  </si>
  <si>
    <t>chan.m</t>
  </si>
  <si>
    <t>ong.ml.1</t>
  </si>
  <si>
    <t>foong.y</t>
  </si>
  <si>
    <t>fernandez.m.3</t>
  </si>
  <si>
    <t>wang.l.12</t>
  </si>
  <si>
    <t>abdurrafae.m</t>
  </si>
  <si>
    <t>goh.c</t>
  </si>
  <si>
    <t>yan.j.7</t>
  </si>
  <si>
    <t>quek.e</t>
  </si>
  <si>
    <t>elder.l</t>
  </si>
  <si>
    <t>goo.ks</t>
  </si>
  <si>
    <t>ho.h.6</t>
  </si>
  <si>
    <t>mundy.m</t>
  </si>
  <si>
    <t>paiva.j.4</t>
  </si>
  <si>
    <t>rusin.kw</t>
  </si>
  <si>
    <t>wang.y.24</t>
  </si>
  <si>
    <t>freeman.r</t>
  </si>
  <si>
    <t>nakazawa.y</t>
  </si>
  <si>
    <t>poh.b</t>
  </si>
  <si>
    <t>nara.an</t>
  </si>
  <si>
    <t>yue.f</t>
  </si>
  <si>
    <t>setiawati.v</t>
  </si>
  <si>
    <t>aoki.ma</t>
  </si>
  <si>
    <t>ang.s</t>
  </si>
  <si>
    <t>tay.j</t>
  </si>
  <si>
    <t>chng.a</t>
  </si>
  <si>
    <t>yap.ty</t>
  </si>
  <si>
    <t>tan.z.1</t>
  </si>
  <si>
    <t>lai.jx</t>
  </si>
  <si>
    <t>yu.h.1</t>
  </si>
  <si>
    <t>shirotani.ss</t>
  </si>
  <si>
    <t>kentzinger.mk</t>
  </si>
  <si>
    <t>huerten.c.1</t>
  </si>
  <si>
    <t>low.l.1</t>
  </si>
  <si>
    <t>kuemmel.o</t>
  </si>
  <si>
    <t>seow.z</t>
  </si>
  <si>
    <t>mohamedyunos.a</t>
  </si>
  <si>
    <t>rosli.sr</t>
  </si>
  <si>
    <t>dionisio.rl</t>
  </si>
  <si>
    <t>williams.jm</t>
  </si>
  <si>
    <t>sanchez.es.3</t>
  </si>
  <si>
    <t>huang.dm</t>
  </si>
  <si>
    <t>kuhar.mf</t>
  </si>
  <si>
    <t>loo.k</t>
  </si>
  <si>
    <t>wang.h.25</t>
  </si>
  <si>
    <t>auwae.r</t>
  </si>
  <si>
    <t>lee.s.11</t>
  </si>
  <si>
    <t>bowie.jl.1</t>
  </si>
  <si>
    <t>clyde.lc</t>
  </si>
  <si>
    <t>dawson.br.1</t>
  </si>
  <si>
    <t>turner.wm</t>
  </si>
  <si>
    <t>lo.rj</t>
  </si>
  <si>
    <t>stephens.ml.2</t>
  </si>
  <si>
    <t>amos.as</t>
  </si>
  <si>
    <t>marshall.rl</t>
  </si>
  <si>
    <t>vessalo.bm</t>
  </si>
  <si>
    <t>defioles.ph</t>
  </si>
  <si>
    <t>andre.ch</t>
  </si>
  <si>
    <t>villemont.b</t>
  </si>
  <si>
    <t>villain.l</t>
  </si>
  <si>
    <t>lopez.na</t>
  </si>
  <si>
    <t>poncet.x</t>
  </si>
  <si>
    <t>florence.mo</t>
  </si>
  <si>
    <t>foucault.j</t>
  </si>
  <si>
    <t>hervy.s</t>
  </si>
  <si>
    <t>cariss.el</t>
  </si>
  <si>
    <t>baker.p.1</t>
  </si>
  <si>
    <t>hutchings.mj</t>
  </si>
  <si>
    <t>armstrong.n</t>
  </si>
  <si>
    <t>mulcahy.jp.2</t>
  </si>
  <si>
    <t>tompsett.mf</t>
  </si>
  <si>
    <t>barrass.p</t>
  </si>
  <si>
    <t>burfiend.j.2</t>
  </si>
  <si>
    <t>gordon.a.5</t>
  </si>
  <si>
    <t>davies.ag</t>
  </si>
  <si>
    <t>stuart.sw</t>
  </si>
  <si>
    <t>thurlby.o</t>
  </si>
  <si>
    <t>hewlins.sa</t>
  </si>
  <si>
    <t>hughes.e</t>
  </si>
  <si>
    <t>ash.rm</t>
  </si>
  <si>
    <t>bech.c</t>
  </si>
  <si>
    <t>cardola.s</t>
  </si>
  <si>
    <t>chen.cq.2</t>
  </si>
  <si>
    <t>pruitt.hj</t>
  </si>
  <si>
    <t>zhou.ca.2</t>
  </si>
  <si>
    <t>beattie.kn</t>
  </si>
  <si>
    <t>kanti.a</t>
  </si>
  <si>
    <t>wilke.nj</t>
  </si>
  <si>
    <t>mangin.r</t>
  </si>
  <si>
    <t>epperson.de</t>
  </si>
  <si>
    <t>hoang.lk</t>
  </si>
  <si>
    <t>xing.jl</t>
  </si>
  <si>
    <t>bolden.rd</t>
  </si>
  <si>
    <t>matsuda.a</t>
  </si>
  <si>
    <t>harrod.kj</t>
  </si>
  <si>
    <t>ulas.i</t>
  </si>
  <si>
    <t>staniszewski.ma</t>
  </si>
  <si>
    <t>clayton.sr</t>
  </si>
  <si>
    <t>zhang.gr</t>
  </si>
  <si>
    <t>huang.jo.3</t>
  </si>
  <si>
    <t>meyers.ge</t>
  </si>
  <si>
    <t>maine.rp</t>
  </si>
  <si>
    <t>besserman.ma</t>
  </si>
  <si>
    <t>mcalister.ec</t>
  </si>
  <si>
    <t>krawczyk.kb</t>
  </si>
  <si>
    <t>downs.kl</t>
  </si>
  <si>
    <t>berens.ed</t>
  </si>
  <si>
    <t>lorincz.nm</t>
  </si>
  <si>
    <t>binski.ds</t>
  </si>
  <si>
    <t>stevens.pj</t>
  </si>
  <si>
    <t>lay.ss</t>
  </si>
  <si>
    <t>allred.mw</t>
  </si>
  <si>
    <t>millner.j</t>
  </si>
  <si>
    <t>chu.pv</t>
  </si>
  <si>
    <t>yang.ym</t>
  </si>
  <si>
    <t>li.jo.3</t>
  </si>
  <si>
    <t>cokonougher.da</t>
  </si>
  <si>
    <t>sears.db</t>
  </si>
  <si>
    <t>ozawa.m</t>
  </si>
  <si>
    <t>coates.p.1</t>
  </si>
  <si>
    <t>guan.ir</t>
  </si>
  <si>
    <t>sturgis.da</t>
  </si>
  <si>
    <t>enomoto.m</t>
  </si>
  <si>
    <t>raterman.kc</t>
  </si>
  <si>
    <t>helm.am</t>
  </si>
  <si>
    <t>shirley.kg</t>
  </si>
  <si>
    <t>albertz.cr</t>
  </si>
  <si>
    <t>nolting.ca</t>
  </si>
  <si>
    <t>haaga.rl</t>
  </si>
  <si>
    <t>yin.yh.2</t>
  </si>
  <si>
    <t>linneman.s.1</t>
  </si>
  <si>
    <t>hu.xy</t>
  </si>
  <si>
    <t>cardenas.jd</t>
  </si>
  <si>
    <t>harper.ap</t>
  </si>
  <si>
    <t>magly.sl</t>
  </si>
  <si>
    <t>breeze.pk</t>
  </si>
  <si>
    <t>murray.kp</t>
  </si>
  <si>
    <t>hiler.gd.2</t>
  </si>
  <si>
    <t>wilhelm.rj.2</t>
  </si>
  <si>
    <t>rhodes.ge</t>
  </si>
  <si>
    <t>lester.jt</t>
  </si>
  <si>
    <t>herdliska.kk</t>
  </si>
  <si>
    <t>modafari.bm</t>
  </si>
  <si>
    <t>grauer.dk</t>
  </si>
  <si>
    <t>yoshimi.n</t>
  </si>
  <si>
    <t>duderstadt.jm</t>
  </si>
  <si>
    <t>chan.id</t>
  </si>
  <si>
    <t>cameron.ej</t>
  </si>
  <si>
    <t>cantey.gl</t>
  </si>
  <si>
    <t>buisson.gl</t>
  </si>
  <si>
    <t>murakami.h</t>
  </si>
  <si>
    <t>pruett.ja</t>
  </si>
  <si>
    <t>clemens.lm</t>
  </si>
  <si>
    <t>spencer.sb</t>
  </si>
  <si>
    <t>burney.hh</t>
  </si>
  <si>
    <t>manganese.m</t>
  </si>
  <si>
    <t>koga.t</t>
  </si>
  <si>
    <t>guskey.gj</t>
  </si>
  <si>
    <t>price.bb</t>
  </si>
  <si>
    <t>nagaoka.k</t>
  </si>
  <si>
    <t>day.vm</t>
  </si>
  <si>
    <t>asahi.h</t>
  </si>
  <si>
    <t>pace.ge</t>
  </si>
  <si>
    <t>ebrahimpour.a</t>
  </si>
  <si>
    <t>wilson.bw.2</t>
  </si>
  <si>
    <t>weinberger.jm</t>
  </si>
  <si>
    <t>leonard.cl.1</t>
  </si>
  <si>
    <t>russell.gd</t>
  </si>
  <si>
    <t>frahm.cr</t>
  </si>
  <si>
    <t>rincon.h</t>
  </si>
  <si>
    <t>romero.o</t>
  </si>
  <si>
    <t>wujek.sm</t>
  </si>
  <si>
    <t>hargest.vs</t>
  </si>
  <si>
    <t>crowe.tg</t>
  </si>
  <si>
    <t>nonaka.g</t>
  </si>
  <si>
    <t>dulguime.ub</t>
  </si>
  <si>
    <t>pangam.bm</t>
  </si>
  <si>
    <t>young.be</t>
  </si>
  <si>
    <t>patterson.id</t>
  </si>
  <si>
    <t>graves.gr</t>
  </si>
  <si>
    <t>robertson.rc</t>
  </si>
  <si>
    <t>ketner.tj</t>
  </si>
  <si>
    <t>moore.bm</t>
  </si>
  <si>
    <t>miller.bk</t>
  </si>
  <si>
    <t>pruitt.sm</t>
  </si>
  <si>
    <t>takatsuki.s</t>
  </si>
  <si>
    <t>ficke.ja</t>
  </si>
  <si>
    <t>dsouza.rd</t>
  </si>
  <si>
    <t>hildebrand.re</t>
  </si>
  <si>
    <t>delosreyes.eq</t>
  </si>
  <si>
    <t>moore.rl.2</t>
  </si>
  <si>
    <t>kato.e</t>
  </si>
  <si>
    <t>enoch.jt</t>
  </si>
  <si>
    <t>valentino.rl</t>
  </si>
  <si>
    <t>hopkins.pj</t>
  </si>
  <si>
    <t>nakajima.a.2</t>
  </si>
  <si>
    <t>duncan.ra</t>
  </si>
  <si>
    <t>nakagawa.n.2</t>
  </si>
  <si>
    <t>pant.m</t>
  </si>
  <si>
    <t>mchugh.cm</t>
  </si>
  <si>
    <t>hill.dk</t>
  </si>
  <si>
    <t>capito.rl.2</t>
  </si>
  <si>
    <t>zhong.je</t>
  </si>
  <si>
    <t>balbi.sm</t>
  </si>
  <si>
    <t>gulbin.tc</t>
  </si>
  <si>
    <t>sutton.jf</t>
  </si>
  <si>
    <t>zhu.ka</t>
  </si>
  <si>
    <t>kyte.ke</t>
  </si>
  <si>
    <t>capron.ma</t>
  </si>
  <si>
    <t>mu.je</t>
  </si>
  <si>
    <t>barber.tw</t>
  </si>
  <si>
    <t>cruz.je</t>
  </si>
  <si>
    <t>yilmaz.h</t>
  </si>
  <si>
    <t>palmer.ja</t>
  </si>
  <si>
    <t>tipsurat.st</t>
  </si>
  <si>
    <t>lyon.sr</t>
  </si>
  <si>
    <t>boonkaew.pb</t>
  </si>
  <si>
    <t>ontiveros.la</t>
  </si>
  <si>
    <t>shang.h</t>
  </si>
  <si>
    <t>jarvis.sc</t>
  </si>
  <si>
    <t>steele.sl</t>
  </si>
  <si>
    <t>webb.km.2</t>
  </si>
  <si>
    <t>ito.k.2</t>
  </si>
  <si>
    <t>hines.mr</t>
  </si>
  <si>
    <t>watters.jm</t>
  </si>
  <si>
    <t>wang.ke.2</t>
  </si>
  <si>
    <t>hawkins.dv</t>
  </si>
  <si>
    <t>hailey.cl</t>
  </si>
  <si>
    <t>riley.sm</t>
  </si>
  <si>
    <t>depriest.jm</t>
  </si>
  <si>
    <t>poland.je</t>
  </si>
  <si>
    <t>huljak.jr</t>
  </si>
  <si>
    <t>vinseiro.jc.2</t>
  </si>
  <si>
    <t>enrique.l</t>
  </si>
  <si>
    <t>ramirez.l.2</t>
  </si>
  <si>
    <t>boonvongsakorn.jb</t>
  </si>
  <si>
    <t>norris.tb</t>
  </si>
  <si>
    <t>ross.js</t>
  </si>
  <si>
    <t>zhao.sh.2</t>
  </si>
  <si>
    <t>sukhai.mm</t>
  </si>
  <si>
    <t>dunehew.jm</t>
  </si>
  <si>
    <t>iaboni.gf</t>
  </si>
  <si>
    <t>tan.qu</t>
  </si>
  <si>
    <t>hunn.cl</t>
  </si>
  <si>
    <t>williams.ma.3</t>
  </si>
  <si>
    <t>sonny.jm</t>
  </si>
  <si>
    <t>mendoza.pm.2</t>
  </si>
  <si>
    <t>langtimm.ds</t>
  </si>
  <si>
    <t>otsuka.m</t>
  </si>
  <si>
    <t>cruz.a.2</t>
  </si>
  <si>
    <t>prather.br</t>
  </si>
  <si>
    <t>moran.dg</t>
  </si>
  <si>
    <t>lai.li</t>
  </si>
  <si>
    <t>lucus.sc</t>
  </si>
  <si>
    <t>schwartz.jf</t>
  </si>
  <si>
    <t>diagne.d</t>
  </si>
  <si>
    <t>reilly.jl</t>
  </si>
  <si>
    <t>stutts.ta</t>
  </si>
  <si>
    <t>martinez.vm.2</t>
  </si>
  <si>
    <t>green.dd</t>
  </si>
  <si>
    <t>burkett.j.1</t>
  </si>
  <si>
    <t>zhang.zx</t>
  </si>
  <si>
    <t>thanakhapun.pt</t>
  </si>
  <si>
    <t>shen.zm</t>
  </si>
  <si>
    <t>abuidres.mo</t>
  </si>
  <si>
    <t>liu.kk</t>
  </si>
  <si>
    <t>ishibashi.t</t>
  </si>
  <si>
    <t>bramlage.lr</t>
  </si>
  <si>
    <t>hoerth.cc</t>
  </si>
  <si>
    <t>tenkman.jr</t>
  </si>
  <si>
    <t>moore.dl</t>
  </si>
  <si>
    <t>vincent.sb</t>
  </si>
  <si>
    <t>claxton.kr</t>
  </si>
  <si>
    <t>zhang.ti.2</t>
  </si>
  <si>
    <t>chang.mk</t>
  </si>
  <si>
    <t>miyoshi.n</t>
  </si>
  <si>
    <t>ynte.ia</t>
  </si>
  <si>
    <t>zhou.ro</t>
  </si>
  <si>
    <t>jayachandran.a</t>
  </si>
  <si>
    <t>farris.rr</t>
  </si>
  <si>
    <t>janssen.t</t>
  </si>
  <si>
    <t>techathaweephak.wt</t>
  </si>
  <si>
    <t>santamarina.v</t>
  </si>
  <si>
    <t>puoi.kp</t>
  </si>
  <si>
    <t>schaefer.rc</t>
  </si>
  <si>
    <t>shipwash.ld</t>
  </si>
  <si>
    <t>kodera.t</t>
  </si>
  <si>
    <t>fraser.am</t>
  </si>
  <si>
    <t>stocker.le</t>
  </si>
  <si>
    <t>yamada.k</t>
  </si>
  <si>
    <t>geronimo.ac</t>
  </si>
  <si>
    <t>cable.ml</t>
  </si>
  <si>
    <t>elsbrock.rj</t>
  </si>
  <si>
    <t>ido.s</t>
  </si>
  <si>
    <t>sena.dd</t>
  </si>
  <si>
    <t>bream.gs</t>
  </si>
  <si>
    <t>klas.ks</t>
  </si>
  <si>
    <t>hartzler.kl</t>
  </si>
  <si>
    <t>hasegawa.j</t>
  </si>
  <si>
    <t>seeley.ja</t>
  </si>
  <si>
    <t>riedell.sp</t>
  </si>
  <si>
    <t>jackson.ca.2</t>
  </si>
  <si>
    <t>venkateswaran.a</t>
  </si>
  <si>
    <t>sagami.m</t>
  </si>
  <si>
    <t>scott.kf</t>
  </si>
  <si>
    <t>mertens.tr</t>
  </si>
  <si>
    <t>ball.aw</t>
  </si>
  <si>
    <t>howard.bw</t>
  </si>
  <si>
    <t>richardson.rb</t>
  </si>
  <si>
    <t>whitehead.rt</t>
  </si>
  <si>
    <t>gray.jl.2</t>
  </si>
  <si>
    <t>cilley.t</t>
  </si>
  <si>
    <t>bocardo.l</t>
  </si>
  <si>
    <t>yoshida.m.1</t>
  </si>
  <si>
    <t>eastman.et</t>
  </si>
  <si>
    <t>desilva.am</t>
  </si>
  <si>
    <t>watanabe.s</t>
  </si>
  <si>
    <t>tan.sl.3</t>
  </si>
  <si>
    <t>varias.cb</t>
  </si>
  <si>
    <t>sikes.la</t>
  </si>
  <si>
    <t>yamada.k.3</t>
  </si>
  <si>
    <t>langtimm.ke</t>
  </si>
  <si>
    <t>yokogi.j</t>
  </si>
  <si>
    <t>fujii.c</t>
  </si>
  <si>
    <t>mimura.n</t>
  </si>
  <si>
    <t>higaki.m</t>
  </si>
  <si>
    <t>huffman.sm</t>
  </si>
  <si>
    <t>ueda.k.2</t>
  </si>
  <si>
    <t>gillespie.tw</t>
  </si>
  <si>
    <t>griffin.lm.2</t>
  </si>
  <si>
    <t>duritsch.gw</t>
  </si>
  <si>
    <t>hernandez.y.2</t>
  </si>
  <si>
    <t>kruthaupt.rg</t>
  </si>
  <si>
    <t>watts.kk</t>
  </si>
  <si>
    <t>liu.j.2</t>
  </si>
  <si>
    <t>bolinger.aa</t>
  </si>
  <si>
    <t>search.wf</t>
  </si>
  <si>
    <t>duc.tc</t>
  </si>
  <si>
    <t>westerfield.kj</t>
  </si>
  <si>
    <t>tse.ll</t>
  </si>
  <si>
    <t>suchanek.pm</t>
  </si>
  <si>
    <t>potnis.s</t>
  </si>
  <si>
    <t>parthiban.a</t>
  </si>
  <si>
    <t>lee.hy</t>
  </si>
  <si>
    <t>lewis.tr.1</t>
  </si>
  <si>
    <t>ding.g</t>
  </si>
  <si>
    <t>limberg.bj</t>
  </si>
  <si>
    <t>agerton.ml</t>
  </si>
  <si>
    <t>verbrugge.tj</t>
  </si>
  <si>
    <t>martin.m.2</t>
  </si>
  <si>
    <t>moorman.rr</t>
  </si>
  <si>
    <t>royce.da</t>
  </si>
  <si>
    <t>sherrer.ts</t>
  </si>
  <si>
    <t>gomez.m.7</t>
  </si>
  <si>
    <t>norscia.ro</t>
  </si>
  <si>
    <t>qi.x.2</t>
  </si>
  <si>
    <t>hayashi.i</t>
  </si>
  <si>
    <t>morrissey.jm</t>
  </si>
  <si>
    <t>schroeder.tj</t>
  </si>
  <si>
    <t>cervantes.a</t>
  </si>
  <si>
    <t>gamsky.cj</t>
  </si>
  <si>
    <t>joseph.gc</t>
  </si>
  <si>
    <t>martinez.h.3</t>
  </si>
  <si>
    <t>hacker.de</t>
  </si>
  <si>
    <t>hora.lj</t>
  </si>
  <si>
    <t>miles.lb</t>
  </si>
  <si>
    <t>parizek.md</t>
  </si>
  <si>
    <t>neuhaus.ag</t>
  </si>
  <si>
    <t>kinsinger.dm</t>
  </si>
  <si>
    <t>beatty.dd</t>
  </si>
  <si>
    <t>evans.ca</t>
  </si>
  <si>
    <t>elder.tl</t>
  </si>
  <si>
    <t>bahl.pv</t>
  </si>
  <si>
    <t>donovan.cc</t>
  </si>
  <si>
    <t>moreno.jj</t>
  </si>
  <si>
    <t>punnarunothai.np</t>
  </si>
  <si>
    <t>bradsher.sk</t>
  </si>
  <si>
    <t>misajon.jp</t>
  </si>
  <si>
    <t>chavez.cb</t>
  </si>
  <si>
    <t>dahlinger.dj</t>
  </si>
  <si>
    <t>hedges.sk</t>
  </si>
  <si>
    <t>fail.td</t>
  </si>
  <si>
    <t>mccall.pc</t>
  </si>
  <si>
    <t>horwich.lj</t>
  </si>
  <si>
    <t>zhong.ma</t>
  </si>
  <si>
    <t>li.kj</t>
  </si>
  <si>
    <t>pagan.a</t>
  </si>
  <si>
    <t>trombley.pl</t>
  </si>
  <si>
    <t>plusa.t</t>
  </si>
  <si>
    <t>zawacki.m</t>
  </si>
  <si>
    <t>lomsutha.n</t>
  </si>
  <si>
    <t>mircea.r</t>
  </si>
  <si>
    <t>phaiboonkit.p</t>
  </si>
  <si>
    <t>clemons.j</t>
  </si>
  <si>
    <t>henklersturm.k</t>
  </si>
  <si>
    <t>qi.jo</t>
  </si>
  <si>
    <t>aistrup.er</t>
  </si>
  <si>
    <t>paul.m.9</t>
  </si>
  <si>
    <t>kumar.ma</t>
  </si>
  <si>
    <t>iancu.l</t>
  </si>
  <si>
    <t>kumar.r.129</t>
  </si>
  <si>
    <t>saruan.k</t>
  </si>
  <si>
    <t>deanda.kd</t>
  </si>
  <si>
    <t>dong.w.1</t>
  </si>
  <si>
    <t>gandi.g</t>
  </si>
  <si>
    <t>monsalve.a.1</t>
  </si>
  <si>
    <t>poon.c.6</t>
  </si>
  <si>
    <t>liscano.ca</t>
  </si>
  <si>
    <t>wang.jw</t>
  </si>
  <si>
    <t>alva.s</t>
  </si>
  <si>
    <t>muszynski.er</t>
  </si>
  <si>
    <t>metze.am</t>
  </si>
  <si>
    <t>simmons.dv</t>
  </si>
  <si>
    <t>baecker.f</t>
  </si>
  <si>
    <t>day.a.5</t>
  </si>
  <si>
    <t>georgescu.s.1</t>
  </si>
  <si>
    <t>avilagarcia.da</t>
  </si>
  <si>
    <t>martinez.dr.2</t>
  </si>
  <si>
    <t>liang.ju.1</t>
  </si>
  <si>
    <t>tsai.b.2</t>
  </si>
  <si>
    <t>staudt.jw</t>
  </si>
  <si>
    <t>zhang.pe.4</t>
  </si>
  <si>
    <t>welch.r.6</t>
  </si>
  <si>
    <t>dallas.vc</t>
  </si>
  <si>
    <t>lim.m.1</t>
  </si>
  <si>
    <t>peungton.p</t>
  </si>
  <si>
    <t>dziubek.a</t>
  </si>
  <si>
    <t>hoff.jm</t>
  </si>
  <si>
    <t>snyder.j.2</t>
  </si>
  <si>
    <t>huang.t.5</t>
  </si>
  <si>
    <t>jaros.m</t>
  </si>
  <si>
    <t>legaspi.ll</t>
  </si>
  <si>
    <t>akshan.m</t>
  </si>
  <si>
    <t>zamfir.zd</t>
  </si>
  <si>
    <t>jones.rm</t>
  </si>
  <si>
    <t>burrowes.l</t>
  </si>
  <si>
    <t>botellaprado.j</t>
  </si>
  <si>
    <t>hu.ki</t>
  </si>
  <si>
    <t>nakaoka.k</t>
  </si>
  <si>
    <t>paramo.a</t>
  </si>
  <si>
    <t>findeis.b</t>
  </si>
  <si>
    <t>makavoujennen.p</t>
  </si>
  <si>
    <t>gaiko.n</t>
  </si>
  <si>
    <t>yao.lu</t>
  </si>
  <si>
    <t>scales.ma</t>
  </si>
  <si>
    <t>thanontong.n</t>
  </si>
  <si>
    <t>singh.h.15</t>
  </si>
  <si>
    <t>shao.lu</t>
  </si>
  <si>
    <t>razzak.a</t>
  </si>
  <si>
    <t>he.yk</t>
  </si>
  <si>
    <t>shah.r.4</t>
  </si>
  <si>
    <t>wise.s.1</t>
  </si>
  <si>
    <t>heineke.an</t>
  </si>
  <si>
    <t>raj.k.4</t>
  </si>
  <si>
    <t>ayu.r</t>
  </si>
  <si>
    <t>cheng.g.3</t>
  </si>
  <si>
    <t>utsav.a</t>
  </si>
  <si>
    <t>endarwati.n</t>
  </si>
  <si>
    <t>cardenas.d.5</t>
  </si>
  <si>
    <t>lim.h.2</t>
  </si>
  <si>
    <t>sakaguchi.es</t>
  </si>
  <si>
    <t>chen.x.17</t>
  </si>
  <si>
    <t>taphorn.md.1</t>
  </si>
  <si>
    <t>bains.ab</t>
  </si>
  <si>
    <t>kyuzo.mk</t>
  </si>
  <si>
    <t>yamanaka.my</t>
  </si>
  <si>
    <t>androne.d</t>
  </si>
  <si>
    <t>tan.c.4</t>
  </si>
  <si>
    <t>nishimura.yn</t>
  </si>
  <si>
    <t>klingenberg.b</t>
  </si>
  <si>
    <t>ross.sd</t>
  </si>
  <si>
    <t>vasquezzolano.j</t>
  </si>
  <si>
    <t>ellsworth.ja</t>
  </si>
  <si>
    <t>pan.z.7</t>
  </si>
  <si>
    <t>hurley.a.5</t>
  </si>
  <si>
    <t>liu.tq</t>
  </si>
  <si>
    <t>yuan.ch.1</t>
  </si>
  <si>
    <t>carneiro.r.1</t>
  </si>
  <si>
    <t>calamari.am</t>
  </si>
  <si>
    <t>mehta.d.3</t>
  </si>
  <si>
    <t>sims.j.3</t>
  </si>
  <si>
    <t>chaisaen.s</t>
  </si>
  <si>
    <t>fields.dm</t>
  </si>
  <si>
    <t>li.ti</t>
  </si>
  <si>
    <t>osborne.se</t>
  </si>
  <si>
    <t>pothong.sp</t>
  </si>
  <si>
    <t>brown.ma.3</t>
  </si>
  <si>
    <t>suginaka.y</t>
  </si>
  <si>
    <t>mcconnell.rm</t>
  </si>
  <si>
    <t>nascimento.jf</t>
  </si>
  <si>
    <t>kumar.r.24</t>
  </si>
  <si>
    <t>hawley.t</t>
  </si>
  <si>
    <t>alqassim.yo</t>
  </si>
  <si>
    <t>bi.wj</t>
  </si>
  <si>
    <t>sanpaung.r</t>
  </si>
  <si>
    <t>lewinski.b</t>
  </si>
  <si>
    <t>attachotwannaporn.n</t>
  </si>
  <si>
    <t>sharma.b.10</t>
  </si>
  <si>
    <t>zorlu.s</t>
  </si>
  <si>
    <t>hodowanec.ah.1</t>
  </si>
  <si>
    <t>prasanna.b</t>
  </si>
  <si>
    <t>vicente.ma</t>
  </si>
  <si>
    <t>lee.k.3</t>
  </si>
  <si>
    <t>herkert.i</t>
  </si>
  <si>
    <t>li.bi.2</t>
  </si>
  <si>
    <t>volmer.rh</t>
  </si>
  <si>
    <t>zhang.n</t>
  </si>
  <si>
    <t>bang.hk</t>
  </si>
  <si>
    <t>zhang.z.5</t>
  </si>
  <si>
    <t>acosta.h.1</t>
  </si>
  <si>
    <t>yairaya.p</t>
  </si>
  <si>
    <t>bonny.b</t>
  </si>
  <si>
    <t>brasov.t</t>
  </si>
  <si>
    <t>filip.m</t>
  </si>
  <si>
    <t>constantinescu.m</t>
  </si>
  <si>
    <t>zainab.a</t>
  </si>
  <si>
    <t>kerdpanich.a</t>
  </si>
  <si>
    <t>chen.li.23</t>
  </si>
  <si>
    <t>deng.hh.1</t>
  </si>
  <si>
    <t>periard.r</t>
  </si>
  <si>
    <t>bhatti.a</t>
  </si>
  <si>
    <t>may.cm</t>
  </si>
  <si>
    <t>tariq.m.1</t>
  </si>
  <si>
    <t>szczepaniak.rj</t>
  </si>
  <si>
    <t>donner.cg</t>
  </si>
  <si>
    <t>amirpour.ml</t>
  </si>
  <si>
    <t>berger.ss</t>
  </si>
  <si>
    <t>johari.f</t>
  </si>
  <si>
    <t>kasahara.m</t>
  </si>
  <si>
    <t>liew.g</t>
  </si>
  <si>
    <t>gulleystahl.hj</t>
  </si>
  <si>
    <t>martins.jm</t>
  </si>
  <si>
    <t>serjeant.a</t>
  </si>
  <si>
    <t>goode.am</t>
  </si>
  <si>
    <t>hamilton.cd</t>
  </si>
  <si>
    <t>rajbhandari.an</t>
  </si>
  <si>
    <t>harris.sj.1</t>
  </si>
  <si>
    <t>perrin.mb</t>
  </si>
  <si>
    <t>abschuetz.a</t>
  </si>
  <si>
    <t>ramirez.la.2</t>
  </si>
  <si>
    <t>cao.we</t>
  </si>
  <si>
    <t>silva.f.36</t>
  </si>
  <si>
    <t>taragano.lm</t>
  </si>
  <si>
    <t>hinojosa.lk</t>
  </si>
  <si>
    <t>feng.jj</t>
  </si>
  <si>
    <t>gao.x.17</t>
  </si>
  <si>
    <t>scholz.b.4</t>
  </si>
  <si>
    <t>abhalim.h</t>
  </si>
  <si>
    <t>dewani.ud</t>
  </si>
  <si>
    <t>pagliuca.c</t>
  </si>
  <si>
    <t>goh.v</t>
  </si>
  <si>
    <t>brown.to.1</t>
  </si>
  <si>
    <t>jarvis.ma</t>
  </si>
  <si>
    <t>foster.k</t>
  </si>
  <si>
    <t>fischer.cm.1</t>
  </si>
  <si>
    <t>roessig.k</t>
  </si>
  <si>
    <t>williamson.c</t>
  </si>
  <si>
    <t>wang.xq</t>
  </si>
  <si>
    <t>mansfield.sl</t>
  </si>
  <si>
    <t>powell.ta</t>
  </si>
  <si>
    <t>boucher.je</t>
  </si>
  <si>
    <t>whitney.jr</t>
  </si>
  <si>
    <t>king.bt.2</t>
  </si>
  <si>
    <t>leahy.cd</t>
  </si>
  <si>
    <t>grau.kr</t>
  </si>
  <si>
    <t>guskey.sm</t>
  </si>
  <si>
    <t>ballas.kd</t>
  </si>
  <si>
    <t>robertson.pf</t>
  </si>
  <si>
    <t>pelillo.e</t>
  </si>
  <si>
    <t>argenbright.mj</t>
  </si>
  <si>
    <t>hepp.ka</t>
  </si>
  <si>
    <t>ashby.va</t>
  </si>
  <si>
    <t>sengupta.s</t>
  </si>
  <si>
    <t>salvador.cr</t>
  </si>
  <si>
    <t>mcatee.dm</t>
  </si>
  <si>
    <t>alvarez.f.2</t>
  </si>
  <si>
    <t>beltran.jc</t>
  </si>
  <si>
    <t>peralta.jt</t>
  </si>
  <si>
    <t>uy.lg</t>
  </si>
  <si>
    <t>russo.pj</t>
  </si>
  <si>
    <t>dai.ad</t>
  </si>
  <si>
    <t>patel.n.22</t>
  </si>
  <si>
    <t>perez.ma.2</t>
  </si>
  <si>
    <t>greene.kp</t>
  </si>
  <si>
    <t>kuklinski.ma</t>
  </si>
  <si>
    <t>danziger.jl</t>
  </si>
  <si>
    <t>mcgoff.k</t>
  </si>
  <si>
    <t>mellor.pd</t>
  </si>
  <si>
    <t>lin.cs</t>
  </si>
  <si>
    <t>sun.l.1</t>
  </si>
  <si>
    <t>camacho.l.2</t>
  </si>
  <si>
    <t>contreras.jm</t>
  </si>
  <si>
    <t>davis.dj</t>
  </si>
  <si>
    <t>diego.m.1</t>
  </si>
  <si>
    <t>joaquin.dn</t>
  </si>
  <si>
    <t>pise.r</t>
  </si>
  <si>
    <t>popiel.ej</t>
  </si>
  <si>
    <t>sunderhaus.lc</t>
  </si>
  <si>
    <t>vanroekel.ed</t>
  </si>
  <si>
    <t>yang.g.2</t>
  </si>
  <si>
    <t>yao.li.1</t>
  </si>
  <si>
    <t>bauernfeind.s</t>
  </si>
  <si>
    <t>avila.g.2</t>
  </si>
  <si>
    <t>mark.e</t>
  </si>
  <si>
    <t>liebe.t</t>
  </si>
  <si>
    <t>seres.b</t>
  </si>
  <si>
    <t>perez.b.4</t>
  </si>
  <si>
    <t>stegner.a</t>
  </si>
  <si>
    <t>hashimoto.a.1</t>
  </si>
  <si>
    <t>bonauer.c</t>
  </si>
  <si>
    <t>dolisy.f</t>
  </si>
  <si>
    <t>martinez.mm.2</t>
  </si>
  <si>
    <t>zhang.r.2</t>
  </si>
  <si>
    <t>zalesky.lj</t>
  </si>
  <si>
    <t>noack.cl</t>
  </si>
  <si>
    <t>stewart.rj.1</t>
  </si>
  <si>
    <t>gustafson.cj</t>
  </si>
  <si>
    <t>vang.v</t>
  </si>
  <si>
    <t>luetzow.a</t>
  </si>
  <si>
    <t>natarajan.s.4</t>
  </si>
  <si>
    <t>heil.b</t>
  </si>
  <si>
    <t>schulz.h.1</t>
  </si>
  <si>
    <t>schneider.d.3</t>
  </si>
  <si>
    <t>mueller.m.8</t>
  </si>
  <si>
    <t>mueller.f.1</t>
  </si>
  <si>
    <t>vetter.i</t>
  </si>
  <si>
    <t>wasow.s</t>
  </si>
  <si>
    <t>bruntraeger.h</t>
  </si>
  <si>
    <t>perezlopez.c</t>
  </si>
  <si>
    <t>ludwig.b.1</t>
  </si>
  <si>
    <t>klein.h.3</t>
  </si>
  <si>
    <t>schuessler.m</t>
  </si>
  <si>
    <t>baier.f</t>
  </si>
  <si>
    <t>shen.l.3</t>
  </si>
  <si>
    <t>sun.j.6</t>
  </si>
  <si>
    <t>zhou.n.1</t>
  </si>
  <si>
    <t>tschol.a</t>
  </si>
  <si>
    <t>leithold.c</t>
  </si>
  <si>
    <t>luechtenborg.j</t>
  </si>
  <si>
    <t>fischer.b.6</t>
  </si>
  <si>
    <t>fleckenstein.m</t>
  </si>
  <si>
    <t>ehmann.b</t>
  </si>
  <si>
    <t>kuechler.k</t>
  </si>
  <si>
    <t>schupp.r</t>
  </si>
  <si>
    <t>zegula.c</t>
  </si>
  <si>
    <t>jungnickel.u</t>
  </si>
  <si>
    <t>wolf.m.7</t>
  </si>
  <si>
    <t>fischer.u</t>
  </si>
  <si>
    <t>mottet.b</t>
  </si>
  <si>
    <t>reinmueller.i</t>
  </si>
  <si>
    <t>latza.e</t>
  </si>
  <si>
    <t>jin.y.3</t>
  </si>
  <si>
    <t>ortizespinal.v</t>
  </si>
  <si>
    <t>putzien.m</t>
  </si>
  <si>
    <t>zosel.f</t>
  </si>
  <si>
    <t>schmidt.r.13</t>
  </si>
  <si>
    <t>carta.p</t>
  </si>
  <si>
    <t>drung.h</t>
  </si>
  <si>
    <t>nickel.j</t>
  </si>
  <si>
    <t>trombelli.r</t>
  </si>
  <si>
    <t>nahlen.p</t>
  </si>
  <si>
    <t>kaiser.m.6</t>
  </si>
  <si>
    <t>loitsch.b</t>
  </si>
  <si>
    <t>smetana.n</t>
  </si>
  <si>
    <t>fischer.s.2</t>
  </si>
  <si>
    <t>perezmolina.m</t>
  </si>
  <si>
    <t>goerlach.r</t>
  </si>
  <si>
    <t>miltenberger.c</t>
  </si>
  <si>
    <t>schoen.j</t>
  </si>
  <si>
    <t>hild.h</t>
  </si>
  <si>
    <t>janouch.p</t>
  </si>
  <si>
    <t>dornheim.j</t>
  </si>
  <si>
    <t>wetzel.m</t>
  </si>
  <si>
    <t>birk.a</t>
  </si>
  <si>
    <t>korom.p</t>
  </si>
  <si>
    <t>finger.g</t>
  </si>
  <si>
    <t>stief.c</t>
  </si>
  <si>
    <t>gottwald.u</t>
  </si>
  <si>
    <t>fritsch.t</t>
  </si>
  <si>
    <t>richter.w.3</t>
  </si>
  <si>
    <t>jost.j.1</t>
  </si>
  <si>
    <t>junk.p</t>
  </si>
  <si>
    <t>belzner.u</t>
  </si>
  <si>
    <t>jung.p</t>
  </si>
  <si>
    <t>klotz.m</t>
  </si>
  <si>
    <t>schueller.m.1</t>
  </si>
  <si>
    <t>oertel.m</t>
  </si>
  <si>
    <t>fischer.p.3</t>
  </si>
  <si>
    <t>ungemach.c</t>
  </si>
  <si>
    <t>stoerkel.j</t>
  </si>
  <si>
    <t>poerner.f</t>
  </si>
  <si>
    <t>thesinga.g</t>
  </si>
  <si>
    <t>fandrey.u</t>
  </si>
  <si>
    <t>kappes.d</t>
  </si>
  <si>
    <t>hollinger.s</t>
  </si>
  <si>
    <t>roenneberg.g</t>
  </si>
  <si>
    <t>emmerling.j</t>
  </si>
  <si>
    <t>freund.b</t>
  </si>
  <si>
    <t>kobbe.m</t>
  </si>
  <si>
    <t>kawerau.j</t>
  </si>
  <si>
    <t>longerich.w</t>
  </si>
  <si>
    <t>sabisch.m</t>
  </si>
  <si>
    <t>heckenthaler.r</t>
  </si>
  <si>
    <t>reifenberger.f</t>
  </si>
  <si>
    <t>kaufmann.a</t>
  </si>
  <si>
    <t>scholl.y</t>
  </si>
  <si>
    <t>rehagel.f</t>
  </si>
  <si>
    <t>klemm.t</t>
  </si>
  <si>
    <t>beppler.d</t>
  </si>
  <si>
    <t>storch.h</t>
  </si>
  <si>
    <t>kirschning.j</t>
  </si>
  <si>
    <t>eschenbacher.g</t>
  </si>
  <si>
    <t>piesker.t</t>
  </si>
  <si>
    <t>neyer.c.1</t>
  </si>
  <si>
    <t>diehl.m.1</t>
  </si>
  <si>
    <t>kessler.m.1</t>
  </si>
  <si>
    <t>pfeuffer.p</t>
  </si>
  <si>
    <t>debuhr.h</t>
  </si>
  <si>
    <t>gruen.m.1</t>
  </si>
  <si>
    <t>pohl.t</t>
  </si>
  <si>
    <t>mackert.j</t>
  </si>
  <si>
    <t>bundschuh.t</t>
  </si>
  <si>
    <t>schwarz.t.2</t>
  </si>
  <si>
    <t>mueller.a.7</t>
  </si>
  <si>
    <t>lepper.j</t>
  </si>
  <si>
    <t>junk.c</t>
  </si>
  <si>
    <t>braeuer.m</t>
  </si>
  <si>
    <t>simeth.m</t>
  </si>
  <si>
    <t>matern.m</t>
  </si>
  <si>
    <t>kraemer.d.2</t>
  </si>
  <si>
    <t>rehbein.s</t>
  </si>
  <si>
    <t>harloff.h</t>
  </si>
  <si>
    <t>damaschke.r</t>
  </si>
  <si>
    <t>schmelcher.h</t>
  </si>
  <si>
    <t>klauder.l</t>
  </si>
  <si>
    <t>bornheimer.h</t>
  </si>
  <si>
    <t>stoerkel.u</t>
  </si>
  <si>
    <t>bresselschmidt.a</t>
  </si>
  <si>
    <t>baumann.j.1</t>
  </si>
  <si>
    <t>seifert.r</t>
  </si>
  <si>
    <t>haas.m.7</t>
  </si>
  <si>
    <t>schroeter.a</t>
  </si>
  <si>
    <t>henninger.t</t>
  </si>
  <si>
    <t>boehrer.t</t>
  </si>
  <si>
    <t>muench.l</t>
  </si>
  <si>
    <t>weingessl.g</t>
  </si>
  <si>
    <t>sauer.r</t>
  </si>
  <si>
    <t>heckmann.m</t>
  </si>
  <si>
    <t>kirchgessner.p</t>
  </si>
  <si>
    <t>berner.m</t>
  </si>
  <si>
    <t>hegele.o</t>
  </si>
  <si>
    <t>kempf.h</t>
  </si>
  <si>
    <t>gliemroth.f</t>
  </si>
  <si>
    <t>schneeweis.m</t>
  </si>
  <si>
    <t>heilig.w</t>
  </si>
  <si>
    <t>baumbusch.t</t>
  </si>
  <si>
    <t>roth.k.1</t>
  </si>
  <si>
    <t>freudenberger.n</t>
  </si>
  <si>
    <t>eyrich.j</t>
  </si>
  <si>
    <t>wolf.p.2</t>
  </si>
  <si>
    <t>mehling.j</t>
  </si>
  <si>
    <t>ocarroll.m</t>
  </si>
  <si>
    <t>oneill.d.2</t>
  </si>
  <si>
    <t>byrne.k.1</t>
  </si>
  <si>
    <t>delaney.k.1</t>
  </si>
  <si>
    <t>ryan.jr.2</t>
  </si>
  <si>
    <t>ziemann.w</t>
  </si>
  <si>
    <t>rix.s</t>
  </si>
  <si>
    <t>wilker.a</t>
  </si>
  <si>
    <t>nauheimer.c</t>
  </si>
  <si>
    <t>debernardi.u</t>
  </si>
  <si>
    <t>harttmann.b</t>
  </si>
  <si>
    <t>qian.j.1</t>
  </si>
  <si>
    <t>scheuermann.b</t>
  </si>
  <si>
    <t>blum.s.4</t>
  </si>
  <si>
    <t>dettmer.d</t>
  </si>
  <si>
    <t>cassidy.r</t>
  </si>
  <si>
    <t>kellner.f</t>
  </si>
  <si>
    <t>faranda.l</t>
  </si>
  <si>
    <t>rausenberger.b</t>
  </si>
  <si>
    <t>maennchen.a</t>
  </si>
  <si>
    <t>weissinger.c</t>
  </si>
  <si>
    <t>schmidt.h.14</t>
  </si>
  <si>
    <t>schauberger.t</t>
  </si>
  <si>
    <t>bader.e</t>
  </si>
  <si>
    <t>laschinski.g</t>
  </si>
  <si>
    <t>gu.c.1</t>
  </si>
  <si>
    <t>langsdorf.j.1</t>
  </si>
  <si>
    <t>wang.l.21</t>
  </si>
  <si>
    <t>koenig.f.2</t>
  </si>
  <si>
    <t>klug.r</t>
  </si>
  <si>
    <t>owens.p</t>
  </si>
  <si>
    <t>lueckel.k</t>
  </si>
  <si>
    <t>venzke.s</t>
  </si>
  <si>
    <t>reinhart.s</t>
  </si>
  <si>
    <t>ji.yu</t>
  </si>
  <si>
    <t>litterst.c</t>
  </si>
  <si>
    <t>schmitz.c.3</t>
  </si>
  <si>
    <t>shi.zh</t>
  </si>
  <si>
    <t>bauer.f.3</t>
  </si>
  <si>
    <t>roeckel.m</t>
  </si>
  <si>
    <t>fueller.uj</t>
  </si>
  <si>
    <t>steinborn.m</t>
  </si>
  <si>
    <t>weigel.a.1</t>
  </si>
  <si>
    <t>wolf.j.6</t>
  </si>
  <si>
    <t>schaefbuch.p</t>
  </si>
  <si>
    <t>holewa.i</t>
  </si>
  <si>
    <t>thuencher.i</t>
  </si>
  <si>
    <t>herzberg.l</t>
  </si>
  <si>
    <t>krauss.j.1</t>
  </si>
  <si>
    <t>lisseck.l</t>
  </si>
  <si>
    <t>cadena.m</t>
  </si>
  <si>
    <t>lin.bd</t>
  </si>
  <si>
    <t>bienfait.d.1</t>
  </si>
  <si>
    <t>wu.ka.1</t>
  </si>
  <si>
    <t>hofmann.s.9</t>
  </si>
  <si>
    <t>eurich.f</t>
  </si>
  <si>
    <t>koch.m.9</t>
  </si>
  <si>
    <t>neubauer.k</t>
  </si>
  <si>
    <t>meyer.s.16</t>
  </si>
  <si>
    <t>sprouse.se</t>
  </si>
  <si>
    <t>rhein.s</t>
  </si>
  <si>
    <t>li.z.22</t>
  </si>
  <si>
    <t>bopp.f</t>
  </si>
  <si>
    <t>klepek.s</t>
  </si>
  <si>
    <t>luft.n</t>
  </si>
  <si>
    <t>lux.s.1</t>
  </si>
  <si>
    <t>velazquez.mt.1</t>
  </si>
  <si>
    <t>bertrand.s.1</t>
  </si>
  <si>
    <t>soukup.m</t>
  </si>
  <si>
    <t>antonio.e</t>
  </si>
  <si>
    <t>altmann.n</t>
  </si>
  <si>
    <t>stueckrath.c</t>
  </si>
  <si>
    <t>grosz.b</t>
  </si>
  <si>
    <t>li.sa.12</t>
  </si>
  <si>
    <t>kaczynski.k</t>
  </si>
  <si>
    <t>braumann.d</t>
  </si>
  <si>
    <t>rispal.l</t>
  </si>
  <si>
    <t>schulmayer.m</t>
  </si>
  <si>
    <t>hoenig.t.1</t>
  </si>
  <si>
    <t>wang.ke.9</t>
  </si>
  <si>
    <t>wang.wa.3</t>
  </si>
  <si>
    <t>gopinath.n.1</t>
  </si>
  <si>
    <t>mueller.m.43</t>
  </si>
  <si>
    <t>wang.zh.13</t>
  </si>
  <si>
    <t>campelli.c</t>
  </si>
  <si>
    <t>botey.m</t>
  </si>
  <si>
    <t>sun.sy</t>
  </si>
  <si>
    <t>hennigan.j</t>
  </si>
  <si>
    <t>costa.n.2</t>
  </si>
  <si>
    <t>scheele.j</t>
  </si>
  <si>
    <t>liao.sh.2</t>
  </si>
  <si>
    <t>li.li.32</t>
  </si>
  <si>
    <t>couturier.f</t>
  </si>
  <si>
    <t>nagle.jk</t>
  </si>
  <si>
    <t>martinezrosas.m</t>
  </si>
  <si>
    <t>wu.yu.5</t>
  </si>
  <si>
    <t>purkott.t</t>
  </si>
  <si>
    <t>wachholtz.a</t>
  </si>
  <si>
    <t>trebitz.d</t>
  </si>
  <si>
    <t>zeitz.p</t>
  </si>
  <si>
    <t>stoiljkovic.p</t>
  </si>
  <si>
    <t>plank.s.1</t>
  </si>
  <si>
    <t>roldan.sa</t>
  </si>
  <si>
    <t>denfeld.g</t>
  </si>
  <si>
    <t>k.s</t>
  </si>
  <si>
    <t>wang.na</t>
  </si>
  <si>
    <t>eben.k</t>
  </si>
  <si>
    <t>erdmann.m</t>
  </si>
  <si>
    <t>wollong.m</t>
  </si>
  <si>
    <t>finn.f</t>
  </si>
  <si>
    <t>gruenwald.cg</t>
  </si>
  <si>
    <t>seidel.hs</t>
  </si>
  <si>
    <t>surup.ts</t>
  </si>
  <si>
    <t>fleming.c</t>
  </si>
  <si>
    <t>steer.ch</t>
  </si>
  <si>
    <t>martinezramirez.m</t>
  </si>
  <si>
    <t>gardunomejia.e</t>
  </si>
  <si>
    <t>friedrich.g</t>
  </si>
  <si>
    <t>salzsaeuler.b</t>
  </si>
  <si>
    <t>hustedt.s</t>
  </si>
  <si>
    <t>schnetz.b</t>
  </si>
  <si>
    <t>haub.n</t>
  </si>
  <si>
    <t>petersen.kn</t>
  </si>
  <si>
    <t>loebel.p</t>
  </si>
  <si>
    <t>nordlund.g</t>
  </si>
  <si>
    <t>goldhammer.c</t>
  </si>
  <si>
    <t>heilmann.o</t>
  </si>
  <si>
    <t>feng.ga</t>
  </si>
  <si>
    <t>montes.aj</t>
  </si>
  <si>
    <t>lopezortiz.ed</t>
  </si>
  <si>
    <t>misawa.k</t>
  </si>
  <si>
    <t>mandre.s</t>
  </si>
  <si>
    <t>steghaus.m</t>
  </si>
  <si>
    <t>mehler.c</t>
  </si>
  <si>
    <t>benitez.r.2</t>
  </si>
  <si>
    <t>dotzauer.j</t>
  </si>
  <si>
    <t>hampton.jm.1</t>
  </si>
  <si>
    <t>born.t</t>
  </si>
  <si>
    <t>bruening.h</t>
  </si>
  <si>
    <t>li.k.2</t>
  </si>
  <si>
    <t>laske.j</t>
  </si>
  <si>
    <t>honnefeller.k</t>
  </si>
  <si>
    <t>banwell.l</t>
  </si>
  <si>
    <t>elquaari.a</t>
  </si>
  <si>
    <t>muellerdamrath.a</t>
  </si>
  <si>
    <t>stibor.l</t>
  </si>
  <si>
    <t>garciaamezola.ja</t>
  </si>
  <si>
    <t>rath.kk</t>
  </si>
  <si>
    <t>truemper.h</t>
  </si>
  <si>
    <t>laux.a</t>
  </si>
  <si>
    <t>geyer.j</t>
  </si>
  <si>
    <t>wenzel.m.2</t>
  </si>
  <si>
    <t>smetana.h</t>
  </si>
  <si>
    <t>friedl.e</t>
  </si>
  <si>
    <t>handt.j</t>
  </si>
  <si>
    <t>langwasser.s</t>
  </si>
  <si>
    <t>xu.xi.1</t>
  </si>
  <si>
    <t>wirth.m.2</t>
  </si>
  <si>
    <t>ariashaber.s</t>
  </si>
  <si>
    <t>wittmann.f</t>
  </si>
  <si>
    <t>he.z.1</t>
  </si>
  <si>
    <t>baum.d</t>
  </si>
  <si>
    <t>renz.a</t>
  </si>
  <si>
    <t>stiller.t</t>
  </si>
  <si>
    <t>schaefer.n.1</t>
  </si>
  <si>
    <t>stratmann.m</t>
  </si>
  <si>
    <t>koch.k.7</t>
  </si>
  <si>
    <t>budke.h</t>
  </si>
  <si>
    <t>ehrlich.h</t>
  </si>
  <si>
    <t>kocsis.e</t>
  </si>
  <si>
    <t>nemes.s</t>
  </si>
  <si>
    <t>iselin.f</t>
  </si>
  <si>
    <t>chen.en</t>
  </si>
  <si>
    <t>ferkov.d</t>
  </si>
  <si>
    <t>urbistondolazpita.b</t>
  </si>
  <si>
    <t>meszaros.d</t>
  </si>
  <si>
    <t>konduru.r</t>
  </si>
  <si>
    <t>thanheiser.a</t>
  </si>
  <si>
    <t>blessing.s</t>
  </si>
  <si>
    <t>tibiletti.d</t>
  </si>
  <si>
    <t>nauheimer.f</t>
  </si>
  <si>
    <t>blumenbach.i</t>
  </si>
  <si>
    <t>walter.r</t>
  </si>
  <si>
    <t>geiger.s</t>
  </si>
  <si>
    <t>kugler.j</t>
  </si>
  <si>
    <t>schulze.m.2</t>
  </si>
  <si>
    <t>samarcq.c</t>
  </si>
  <si>
    <t>fontaine.a</t>
  </si>
  <si>
    <t>campos.rn</t>
  </si>
  <si>
    <t>devilla.wn</t>
  </si>
  <si>
    <t>vanhaezendonck.i</t>
  </si>
  <si>
    <t>land.lm</t>
  </si>
  <si>
    <t>marsial.dm</t>
  </si>
  <si>
    <t>bortz.km</t>
  </si>
  <si>
    <t>bordier.lb</t>
  </si>
  <si>
    <t>buck.m</t>
  </si>
  <si>
    <t>ray.rd</t>
  </si>
  <si>
    <t>harms.ja</t>
  </si>
  <si>
    <t>duan.br</t>
  </si>
  <si>
    <t>chambers.cc</t>
  </si>
  <si>
    <t>beck.w</t>
  </si>
  <si>
    <t>elliott.k.3</t>
  </si>
  <si>
    <t>isoldi.g</t>
  </si>
  <si>
    <t>vandevelde.sa</t>
  </si>
  <si>
    <t>hanzlik.p</t>
  </si>
  <si>
    <t>taylor.jh</t>
  </si>
  <si>
    <t>adriaenssens.k</t>
  </si>
  <si>
    <t>wampler.cc</t>
  </si>
  <si>
    <t>green.tr.2</t>
  </si>
  <si>
    <t>dagnelie.t</t>
  </si>
  <si>
    <t>santin.i</t>
  </si>
  <si>
    <t>dong.ba</t>
  </si>
  <si>
    <t>broening.hw</t>
  </si>
  <si>
    <t>lunetto.p</t>
  </si>
  <si>
    <t>kapur.n</t>
  </si>
  <si>
    <t>hampton.cm</t>
  </si>
  <si>
    <t>arnauld.oa</t>
  </si>
  <si>
    <t>hayslip.kl</t>
  </si>
  <si>
    <t>yee.kf</t>
  </si>
  <si>
    <t>denman.d</t>
  </si>
  <si>
    <t>fuentes.jj</t>
  </si>
  <si>
    <t>padilla.j.2</t>
  </si>
  <si>
    <t>martelli.p</t>
  </si>
  <si>
    <t>luschen.jr</t>
  </si>
  <si>
    <t>madrigal.f</t>
  </si>
  <si>
    <t>reichard.jd</t>
  </si>
  <si>
    <t>giovanni.ba</t>
  </si>
  <si>
    <t>freitez.f</t>
  </si>
  <si>
    <t>dewolf.m</t>
  </si>
  <si>
    <t>macleod.n</t>
  </si>
  <si>
    <t>nakao.a</t>
  </si>
  <si>
    <t>janssen.c</t>
  </si>
  <si>
    <t>corrigan.cj</t>
  </si>
  <si>
    <t>ohga.y</t>
  </si>
  <si>
    <t>cagnion.hc</t>
  </si>
  <si>
    <t>chatman.rd</t>
  </si>
  <si>
    <t>miyazawa.h</t>
  </si>
  <si>
    <t>garcia.pg.3</t>
  </si>
  <si>
    <t>cummins.jc</t>
  </si>
  <si>
    <t>kidwell.p</t>
  </si>
  <si>
    <t>dieringer.ta</t>
  </si>
  <si>
    <t>bettis.m</t>
  </si>
  <si>
    <t>mccullough.jm</t>
  </si>
  <si>
    <t>andrews.pv</t>
  </si>
  <si>
    <t>burgdorf.bk</t>
  </si>
  <si>
    <t>boriau.p</t>
  </si>
  <si>
    <t>murschel.sj</t>
  </si>
  <si>
    <t>pioli.d</t>
  </si>
  <si>
    <t>hopper.ef</t>
  </si>
  <si>
    <t>montgomery.jr</t>
  </si>
  <si>
    <t>tuttle.je</t>
  </si>
  <si>
    <t>perez.r</t>
  </si>
  <si>
    <t>lang.ha</t>
  </si>
  <si>
    <t>lawless.m</t>
  </si>
  <si>
    <t>mercier.i.1</t>
  </si>
  <si>
    <t>krobova.m</t>
  </si>
  <si>
    <t>pillecyn.m</t>
  </si>
  <si>
    <t>olchovy.j</t>
  </si>
  <si>
    <t>zou.ja</t>
  </si>
  <si>
    <t>bao.sa</t>
  </si>
  <si>
    <t>zou.ad</t>
  </si>
  <si>
    <t>hewitson.g.1</t>
  </si>
  <si>
    <t>pattyn.l</t>
  </si>
  <si>
    <t>strickland.kr.1</t>
  </si>
  <si>
    <t>hutchings.ng</t>
  </si>
  <si>
    <t>kahraman.er</t>
  </si>
  <si>
    <t>buhl.ma</t>
  </si>
  <si>
    <t>karaoglu.s</t>
  </si>
  <si>
    <t>agoutin.pp</t>
  </si>
  <si>
    <t>mahy.w</t>
  </si>
  <si>
    <t>palmer.lj</t>
  </si>
  <si>
    <t>verslegers.b</t>
  </si>
  <si>
    <t>holecek.l</t>
  </si>
  <si>
    <t>tossavainen.m</t>
  </si>
  <si>
    <t>hedin.fh</t>
  </si>
  <si>
    <t>lambrechts.l</t>
  </si>
  <si>
    <t>sugiyama.t</t>
  </si>
  <si>
    <t>saintignan.k</t>
  </si>
  <si>
    <t>xie.se</t>
  </si>
  <si>
    <t>puddu.m.4</t>
  </si>
  <si>
    <t>dent.tl.1</t>
  </si>
  <si>
    <t>colina.c</t>
  </si>
  <si>
    <t>gummow.jd</t>
  </si>
  <si>
    <t>anh.ln</t>
  </si>
  <si>
    <t>reu.mi</t>
  </si>
  <si>
    <t>khemchandani.s</t>
  </si>
  <si>
    <t>howe.s</t>
  </si>
  <si>
    <t>moran.m.1</t>
  </si>
  <si>
    <t>tiwari.sb</t>
  </si>
  <si>
    <t>holmes.j.3</t>
  </si>
  <si>
    <t>lopez.m.1</t>
  </si>
  <si>
    <t>popova.l</t>
  </si>
  <si>
    <t>goedefroy.t</t>
  </si>
  <si>
    <t>buchanan.dd</t>
  </si>
  <si>
    <t>carlomagno.m</t>
  </si>
  <si>
    <t>olberding.c</t>
  </si>
  <si>
    <t>quintero.cm</t>
  </si>
  <si>
    <t>diyar.i</t>
  </si>
  <si>
    <t>garciamartin.c</t>
  </si>
  <si>
    <t>teyssier.pm</t>
  </si>
  <si>
    <t>chekina.i</t>
  </si>
  <si>
    <t>guillard.n.1</t>
  </si>
  <si>
    <t>renners.mj</t>
  </si>
  <si>
    <t>harrogate.u</t>
  </si>
  <si>
    <t>leys.gl</t>
  </si>
  <si>
    <t>acosta.vi</t>
  </si>
  <si>
    <t>wang.te.1</t>
  </si>
  <si>
    <t>concettini.r</t>
  </si>
  <si>
    <t>blootacker.f</t>
  </si>
  <si>
    <t>butcher.b.2</t>
  </si>
  <si>
    <t>letner.jl</t>
  </si>
  <si>
    <t>ibrahim.y</t>
  </si>
  <si>
    <t>molina.rl</t>
  </si>
  <si>
    <t>marin.em.1</t>
  </si>
  <si>
    <t>deconinck.a</t>
  </si>
  <si>
    <t>dellafemina.e</t>
  </si>
  <si>
    <t>lochovsky.v</t>
  </si>
  <si>
    <t>coyle.a</t>
  </si>
  <si>
    <t>dessaint.ad.1</t>
  </si>
  <si>
    <t>cabana.n.1</t>
  </si>
  <si>
    <t>charles.cc</t>
  </si>
  <si>
    <t>fu.yj</t>
  </si>
  <si>
    <t>melville.s</t>
  </si>
  <si>
    <t>yaldizkaya.n</t>
  </si>
  <si>
    <t>castano.e</t>
  </si>
  <si>
    <t>shimizu.y.5</t>
  </si>
  <si>
    <t>takei.s</t>
  </si>
  <si>
    <t>lips.v</t>
  </si>
  <si>
    <t>corzo.pr</t>
  </si>
  <si>
    <t>williams.j.10</t>
  </si>
  <si>
    <t>tang.tr</t>
  </si>
  <si>
    <t>nuyts.k</t>
  </si>
  <si>
    <t>patient.l</t>
  </si>
  <si>
    <t>jukes.p</t>
  </si>
  <si>
    <t>jukes.a</t>
  </si>
  <si>
    <t>zani.l</t>
  </si>
  <si>
    <t>dutat.v</t>
  </si>
  <si>
    <t>gordon.ja</t>
  </si>
  <si>
    <t>khanolkar.m</t>
  </si>
  <si>
    <t>he.h</t>
  </si>
  <si>
    <t>wintmolders.w</t>
  </si>
  <si>
    <t>becerra.c.1</t>
  </si>
  <si>
    <t>wilson.cl</t>
  </si>
  <si>
    <t>cruz.p.4</t>
  </si>
  <si>
    <t>lebert.g</t>
  </si>
  <si>
    <t>hoai.lt</t>
  </si>
  <si>
    <t>keijzer.o</t>
  </si>
  <si>
    <t>lopez.n.5</t>
  </si>
  <si>
    <t>trientz.h</t>
  </si>
  <si>
    <t>olugbuyi.ae</t>
  </si>
  <si>
    <t>thuy.nc</t>
  </si>
  <si>
    <t>guillaumin.c</t>
  </si>
  <si>
    <t>perez.me</t>
  </si>
  <si>
    <t>zamora.mf</t>
  </si>
  <si>
    <t>garcia.mc.2</t>
  </si>
  <si>
    <t>soffin.dj</t>
  </si>
  <si>
    <t>malpart.s</t>
  </si>
  <si>
    <t>debureaux.l</t>
  </si>
  <si>
    <t>delgove.a</t>
  </si>
  <si>
    <t>dubois.m</t>
  </si>
  <si>
    <t>almy.o</t>
  </si>
  <si>
    <t>saiyasombati.p</t>
  </si>
  <si>
    <t>zelizkova.z</t>
  </si>
  <si>
    <t>abdallah.as</t>
  </si>
  <si>
    <t>hammerstarck.h</t>
  </si>
  <si>
    <t>volont.c</t>
  </si>
  <si>
    <t>liou.js</t>
  </si>
  <si>
    <t>aksoy.n.1</t>
  </si>
  <si>
    <t>ulmer.m</t>
  </si>
  <si>
    <t>geuens.j</t>
  </si>
  <si>
    <t>millefiori.c</t>
  </si>
  <si>
    <t>shaker.mm</t>
  </si>
  <si>
    <t>cermak.j</t>
  </si>
  <si>
    <t>schmaltz.kb.1</t>
  </si>
  <si>
    <t>adegoke.da</t>
  </si>
  <si>
    <t>osman.mm</t>
  </si>
  <si>
    <t>groenewege.p</t>
  </si>
  <si>
    <t>pacchiarotti.g</t>
  </si>
  <si>
    <t>mousa.ae</t>
  </si>
  <si>
    <t>gozen.k</t>
  </si>
  <si>
    <t>garcia.rt</t>
  </si>
  <si>
    <t>jia.q</t>
  </si>
  <si>
    <t>llamas.mm</t>
  </si>
  <si>
    <t>munoz.fl</t>
  </si>
  <si>
    <t>liang.gx</t>
  </si>
  <si>
    <t>gungor.y</t>
  </si>
  <si>
    <t>koca.d</t>
  </si>
  <si>
    <t>hashimoto.k.4</t>
  </si>
  <si>
    <t>he.t.1</t>
  </si>
  <si>
    <t>szczepanski.l</t>
  </si>
  <si>
    <t>kozak.k</t>
  </si>
  <si>
    <t>oladele.a</t>
  </si>
  <si>
    <t>vandongen.k.1</t>
  </si>
  <si>
    <t>kanai.r</t>
  </si>
  <si>
    <t>legere.o</t>
  </si>
  <si>
    <t>trevisani.e</t>
  </si>
  <si>
    <t>schollaert.w</t>
  </si>
  <si>
    <t>hayashi.m.5</t>
  </si>
  <si>
    <t>santhitikul.s</t>
  </si>
  <si>
    <t>nelemans.m</t>
  </si>
  <si>
    <t>battle.ae</t>
  </si>
  <si>
    <t>galvez.je</t>
  </si>
  <si>
    <t>vanneste.f</t>
  </si>
  <si>
    <t>rhodes.pm</t>
  </si>
  <si>
    <t>kandeikina.sv</t>
  </si>
  <si>
    <t>chalikova.oa.1</t>
  </si>
  <si>
    <t>gungor.d</t>
  </si>
  <si>
    <t>davidson.p</t>
  </si>
  <si>
    <t>pavlack.jr</t>
  </si>
  <si>
    <t>schuetz.t</t>
  </si>
  <si>
    <t>muhci.e</t>
  </si>
  <si>
    <t>coleman.wj</t>
  </si>
  <si>
    <t>man.nm</t>
  </si>
  <si>
    <t>roberts.de</t>
  </si>
  <si>
    <t>kopulos.cr</t>
  </si>
  <si>
    <t>paldey.s</t>
  </si>
  <si>
    <t>khosraviani.pp</t>
  </si>
  <si>
    <t>barade.sg</t>
  </si>
  <si>
    <t>balasubramanian.r.1</t>
  </si>
  <si>
    <t>verberkt.k</t>
  </si>
  <si>
    <t>aguilar.a.11</t>
  </si>
  <si>
    <t>sannier.g</t>
  </si>
  <si>
    <t>flores.j.14</t>
  </si>
  <si>
    <t>panatta.p.1</t>
  </si>
  <si>
    <t>rossetti.c</t>
  </si>
  <si>
    <t>vanmele.w</t>
  </si>
  <si>
    <t>joosten.w</t>
  </si>
  <si>
    <t>ng.e.1</t>
  </si>
  <si>
    <t>phuc.p</t>
  </si>
  <si>
    <t>arledge.nl</t>
  </si>
  <si>
    <t>blenke.a</t>
  </si>
  <si>
    <t>moucha.p</t>
  </si>
  <si>
    <t>polimeni.va</t>
  </si>
  <si>
    <t>wells.c</t>
  </si>
  <si>
    <t>martin.ch</t>
  </si>
  <si>
    <t>hull.jp</t>
  </si>
  <si>
    <t>abdelkhalek.ma</t>
  </si>
  <si>
    <t>baezchavez.dj</t>
  </si>
  <si>
    <t>connolly.al</t>
  </si>
  <si>
    <t>dehantschutter.k</t>
  </si>
  <si>
    <t>montano.lk</t>
  </si>
  <si>
    <t>zhou.jo.1</t>
  </si>
  <si>
    <t>zorbay.s</t>
  </si>
  <si>
    <t>makinaci.o</t>
  </si>
  <si>
    <t>webb.kl</t>
  </si>
  <si>
    <t>gonzalez.t.1</t>
  </si>
  <si>
    <t>ozturk.h.1</t>
  </si>
  <si>
    <t>arenas.md</t>
  </si>
  <si>
    <t>beaudoin.c</t>
  </si>
  <si>
    <t>huang.yo</t>
  </si>
  <si>
    <t>willis.am.1</t>
  </si>
  <si>
    <t>nelson.ck</t>
  </si>
  <si>
    <t>ortiz.ja.3</t>
  </si>
  <si>
    <t>krapackova.j</t>
  </si>
  <si>
    <t>oliveira.tp</t>
  </si>
  <si>
    <t>riquiez.p</t>
  </si>
  <si>
    <t>delvaux.s.1</t>
  </si>
  <si>
    <t>xu.h.4</t>
  </si>
  <si>
    <t>tong.d.1</t>
  </si>
  <si>
    <t>egan.m.3</t>
  </si>
  <si>
    <t>geens.n.2</t>
  </si>
  <si>
    <t>li.k.8</t>
  </si>
  <si>
    <t>tanbug.r</t>
  </si>
  <si>
    <t>nolkrantz.ka</t>
  </si>
  <si>
    <t>garmyn.w.1</t>
  </si>
  <si>
    <t>silvasegarra.vm</t>
  </si>
  <si>
    <t>vanwyngaerden.n</t>
  </si>
  <si>
    <t>mimassi.l</t>
  </si>
  <si>
    <t>buresova.ak</t>
  </si>
  <si>
    <t>burghaus.j</t>
  </si>
  <si>
    <t>bradley.n</t>
  </si>
  <si>
    <t>kellymurray.km</t>
  </si>
  <si>
    <t>nitin.np</t>
  </si>
  <si>
    <t>hatbani.ah</t>
  </si>
  <si>
    <t>alshawi.hj</t>
  </si>
  <si>
    <t>abushnen.as</t>
  </si>
  <si>
    <t>eshiro.f</t>
  </si>
  <si>
    <t>wahyusari.dk</t>
  </si>
  <si>
    <t>yeow.ps</t>
  </si>
  <si>
    <t>huddleston.ra</t>
  </si>
  <si>
    <t>vandeputte.b</t>
  </si>
  <si>
    <t>vanwassenhoven.m</t>
  </si>
  <si>
    <t>rojas.a.24</t>
  </si>
  <si>
    <t>ali.ss.1</t>
  </si>
  <si>
    <t>camargo.w</t>
  </si>
  <si>
    <t>domke.pk</t>
  </si>
  <si>
    <t>jacobs.w.1</t>
  </si>
  <si>
    <t>davis.kr.3</t>
  </si>
  <si>
    <t>griner.ef</t>
  </si>
  <si>
    <t>arakawa.s.1</t>
  </si>
  <si>
    <t>peter.m</t>
  </si>
  <si>
    <t>shannon.nm</t>
  </si>
  <si>
    <t>dear.tl</t>
  </si>
  <si>
    <t>weiner.mw</t>
  </si>
  <si>
    <t>bardet.x</t>
  </si>
  <si>
    <t>tirbaoui.i</t>
  </si>
  <si>
    <t>marruccella.d</t>
  </si>
  <si>
    <t>krone.u.1</t>
  </si>
  <si>
    <t>jimenez.r.13</t>
  </si>
  <si>
    <t>elmassali.k</t>
  </si>
  <si>
    <t>lee.tm.1</t>
  </si>
  <si>
    <t>sun.ca</t>
  </si>
  <si>
    <t>ingenbleek.a.1</t>
  </si>
  <si>
    <t>almohammed.at</t>
  </si>
  <si>
    <t>tenorio.a</t>
  </si>
  <si>
    <t>reinert.nr</t>
  </si>
  <si>
    <t>stoyadin.o</t>
  </si>
  <si>
    <t>gomezgonzalez.a</t>
  </si>
  <si>
    <t>hall.me</t>
  </si>
  <si>
    <t>peirson.dm</t>
  </si>
  <si>
    <t>constable.ar</t>
  </si>
  <si>
    <t>pokorny.m</t>
  </si>
  <si>
    <t>schmitt.cl</t>
  </si>
  <si>
    <t>mahmoudessa.as</t>
  </si>
  <si>
    <t>genova.j</t>
  </si>
  <si>
    <t>marsalek.j</t>
  </si>
  <si>
    <t>posmashnaya.s</t>
  </si>
  <si>
    <t>yan.j.1</t>
  </si>
  <si>
    <t>thomas.j.23</t>
  </si>
  <si>
    <t>witherspoon.kr</t>
  </si>
  <si>
    <t>allen.c.5</t>
  </si>
  <si>
    <t>buehler.ta</t>
  </si>
  <si>
    <t>stuller.ac</t>
  </si>
  <si>
    <t>aderoju.aa</t>
  </si>
  <si>
    <t>desal.a</t>
  </si>
  <si>
    <t>vandenwyngaert.i</t>
  </si>
  <si>
    <t>abramov.e</t>
  </si>
  <si>
    <t>koyuncu.b</t>
  </si>
  <si>
    <t>mendes.a</t>
  </si>
  <si>
    <t>coelho.l.1</t>
  </si>
  <si>
    <t>ogboloje.d</t>
  </si>
  <si>
    <t>etable.n</t>
  </si>
  <si>
    <t>monseur.e</t>
  </si>
  <si>
    <t>russello.a</t>
  </si>
  <si>
    <t>scafetta.d</t>
  </si>
  <si>
    <t>ding.g.1</t>
  </si>
  <si>
    <t>mei.l</t>
  </si>
  <si>
    <t>xu.t.6</t>
  </si>
  <si>
    <t>agostiniano.v</t>
  </si>
  <si>
    <t>yugueros.d</t>
  </si>
  <si>
    <t>you.zg</t>
  </si>
  <si>
    <t>yokoyama.eh</t>
  </si>
  <si>
    <t>walravens.w</t>
  </si>
  <si>
    <t>zhang.x.14</t>
  </si>
  <si>
    <t>humphreys.c.1</t>
  </si>
  <si>
    <t>scott.j.6</t>
  </si>
  <si>
    <t>guenin.ia</t>
  </si>
  <si>
    <t>gatty.pk</t>
  </si>
  <si>
    <t>mertens.a.2</t>
  </si>
  <si>
    <t>larimore.na</t>
  </si>
  <si>
    <t>sierraruiz.f</t>
  </si>
  <si>
    <t>vanroey.k</t>
  </si>
  <si>
    <t>thompson.rj.1</t>
  </si>
  <si>
    <t>roark.rr</t>
  </si>
  <si>
    <t>grzybowski.r</t>
  </si>
  <si>
    <t>musatkina.j</t>
  </si>
  <si>
    <t>roark.m</t>
  </si>
  <si>
    <t>carreno.al</t>
  </si>
  <si>
    <t>vorisek.p.1</t>
  </si>
  <si>
    <t>mordigal.j</t>
  </si>
  <si>
    <t>han.q</t>
  </si>
  <si>
    <t>barreragarcia.k</t>
  </si>
  <si>
    <t>demeyer.v</t>
  </si>
  <si>
    <t>finnigan.j</t>
  </si>
  <si>
    <t>calugareanu.p</t>
  </si>
  <si>
    <t>sous.na</t>
  </si>
  <si>
    <t>geslani.jd</t>
  </si>
  <si>
    <t>hendrickx.t.1</t>
  </si>
  <si>
    <t>siddique.ma</t>
  </si>
  <si>
    <t>asimegbe.ba</t>
  </si>
  <si>
    <t>hoppins.ms</t>
  </si>
  <si>
    <t>ramirezalmaraz.a</t>
  </si>
  <si>
    <t>said.im</t>
  </si>
  <si>
    <t>degroeve.a</t>
  </si>
  <si>
    <t>hamza.hm</t>
  </si>
  <si>
    <t>zhao.an.2</t>
  </si>
  <si>
    <t>nobelen.m</t>
  </si>
  <si>
    <t>sevinc.e</t>
  </si>
  <si>
    <t>naveau.d</t>
  </si>
  <si>
    <t>iglesias.c.1</t>
  </si>
  <si>
    <t>courchay.f</t>
  </si>
  <si>
    <t>govaerts.j.1</t>
  </si>
  <si>
    <t>mcknight.sc</t>
  </si>
  <si>
    <t>domsic.j</t>
  </si>
  <si>
    <t>sirois.n.1</t>
  </si>
  <si>
    <t>howell.lk</t>
  </si>
  <si>
    <t>rhodes.sb</t>
  </si>
  <si>
    <t>latimer.a</t>
  </si>
  <si>
    <t>bannister.c</t>
  </si>
  <si>
    <t>kettels.ja</t>
  </si>
  <si>
    <t>kimura.a</t>
  </si>
  <si>
    <t>hirose.t</t>
  </si>
  <si>
    <t>nagata.y.1</t>
  </si>
  <si>
    <t>driver.r.1</t>
  </si>
  <si>
    <t>takahashi.n.7</t>
  </si>
  <si>
    <t>morabet.s</t>
  </si>
  <si>
    <t>anselmo.r</t>
  </si>
  <si>
    <t>jadallah.mm</t>
  </si>
  <si>
    <t>qin.ca.1</t>
  </si>
  <si>
    <t>oberkfell.ja</t>
  </si>
  <si>
    <t>meenakshisundaram.a</t>
  </si>
  <si>
    <t>hisle.j</t>
  </si>
  <si>
    <t>williams.lr.3</t>
  </si>
  <si>
    <t>jiao.x.1</t>
  </si>
  <si>
    <t>fernandez.hc</t>
  </si>
  <si>
    <t>ferrer.mv</t>
  </si>
  <si>
    <t>cromphout.p</t>
  </si>
  <si>
    <t>niu.l</t>
  </si>
  <si>
    <t>ballare.c</t>
  </si>
  <si>
    <t>wang.y.65</t>
  </si>
  <si>
    <t>straw.r</t>
  </si>
  <si>
    <t>babili.nm</t>
  </si>
  <si>
    <t>wadurkar.a</t>
  </si>
  <si>
    <t>rodriguez.jn.1</t>
  </si>
  <si>
    <t>premec.ke</t>
  </si>
  <si>
    <t>zamichiei.m</t>
  </si>
  <si>
    <t>stewart.me</t>
  </si>
  <si>
    <t>shoffstall.ne</t>
  </si>
  <si>
    <t>hanley.c.1</t>
  </si>
  <si>
    <t>stock.l.2</t>
  </si>
  <si>
    <t>edwards.tp</t>
  </si>
  <si>
    <t>olson.lm</t>
  </si>
  <si>
    <t>grimme.ma</t>
  </si>
  <si>
    <t>szarek.fl</t>
  </si>
  <si>
    <t>liu.f.11</t>
  </si>
  <si>
    <t>kumar.r.26</t>
  </si>
  <si>
    <t>folliero.f</t>
  </si>
  <si>
    <t>quadri.sa</t>
  </si>
  <si>
    <t>mcintyre.s</t>
  </si>
  <si>
    <t>hayes.da</t>
  </si>
  <si>
    <t>cramer.gh</t>
  </si>
  <si>
    <t>huang.m.8</t>
  </si>
  <si>
    <t>sciacca.a</t>
  </si>
  <si>
    <t>caufield.lj</t>
  </si>
  <si>
    <t>shen.we.1</t>
  </si>
  <si>
    <t>cao.y.3</t>
  </si>
  <si>
    <t>guo.j.9</t>
  </si>
  <si>
    <t>xin.ya</t>
  </si>
  <si>
    <t>koziol.c</t>
  </si>
  <si>
    <t>sivers.l</t>
  </si>
  <si>
    <t>demontreuille.o</t>
  </si>
  <si>
    <t>savary.w.1</t>
  </si>
  <si>
    <t>hou.sc</t>
  </si>
  <si>
    <t>rumer.jd</t>
  </si>
  <si>
    <t>moralda.kc</t>
  </si>
  <si>
    <t>casimiro.x</t>
  </si>
  <si>
    <t>cejas.va</t>
  </si>
  <si>
    <t>singh.i.2</t>
  </si>
  <si>
    <t>danschutter.c</t>
  </si>
  <si>
    <t>bondareva.ty</t>
  </si>
  <si>
    <t>torrealba.mt</t>
  </si>
  <si>
    <t>vanhecke.y</t>
  </si>
  <si>
    <t>akinsoji.oo</t>
  </si>
  <si>
    <t>messer.r</t>
  </si>
  <si>
    <t>kumar.p.20</t>
  </si>
  <si>
    <t>turletti.l</t>
  </si>
  <si>
    <t>michielsen.s</t>
  </si>
  <si>
    <t>singh.tk</t>
  </si>
  <si>
    <t>gawaran.jo</t>
  </si>
  <si>
    <t>morley.ja</t>
  </si>
  <si>
    <t>kant.s</t>
  </si>
  <si>
    <t>truc.cm</t>
  </si>
  <si>
    <t>xu.m.9</t>
  </si>
  <si>
    <t>fontenot.af</t>
  </si>
  <si>
    <t>bayonne.dm</t>
  </si>
  <si>
    <t>liu.y.33</t>
  </si>
  <si>
    <t>lei.j.1</t>
  </si>
  <si>
    <t>ueda.t.1</t>
  </si>
  <si>
    <t>esteferova.o</t>
  </si>
  <si>
    <t>schittecat.s</t>
  </si>
  <si>
    <t>posada.dc</t>
  </si>
  <si>
    <t>bauer.m.8</t>
  </si>
  <si>
    <t>almasri.hy</t>
  </si>
  <si>
    <t>schmidt.a.19</t>
  </si>
  <si>
    <t>vermeulen.ca</t>
  </si>
  <si>
    <t>berzioli.a</t>
  </si>
  <si>
    <t>hoying.dj</t>
  </si>
  <si>
    <t>wang.l.23</t>
  </si>
  <si>
    <t>martinez.a.49</t>
  </si>
  <si>
    <t>beelen.l</t>
  </si>
  <si>
    <t>liu.w.16</t>
  </si>
  <si>
    <t>ponomarenko.mv</t>
  </si>
  <si>
    <t>wang.h.28</t>
  </si>
  <si>
    <t>sollier.a</t>
  </si>
  <si>
    <t>vanremoortel.j.1</t>
  </si>
  <si>
    <t>watanabe.m.15</t>
  </si>
  <si>
    <t>robinson.k.10</t>
  </si>
  <si>
    <t>boulaich.r</t>
  </si>
  <si>
    <t>mani.a</t>
  </si>
  <si>
    <t>jit.b</t>
  </si>
  <si>
    <t>monteparo.cn</t>
  </si>
  <si>
    <t>richardson.c.12</t>
  </si>
  <si>
    <t>alanesi.am</t>
  </si>
  <si>
    <t>manaranche.rc</t>
  </si>
  <si>
    <t>embrechts.d</t>
  </si>
  <si>
    <t>li.p.9</t>
  </si>
  <si>
    <t>wang.le.1</t>
  </si>
  <si>
    <t>moreno.s.7</t>
  </si>
  <si>
    <t>hodge.c.5</t>
  </si>
  <si>
    <t>huang.y.19</t>
  </si>
  <si>
    <t>aldowieb.im</t>
  </si>
  <si>
    <t>basso.v</t>
  </si>
  <si>
    <t>meert.j</t>
  </si>
  <si>
    <t>souv.ws</t>
  </si>
  <si>
    <t>clark.k.15</t>
  </si>
  <si>
    <t>leon.je.1</t>
  </si>
  <si>
    <t>ayoub.i.1</t>
  </si>
  <si>
    <t>bai.xw</t>
  </si>
  <si>
    <t>gu.we.1</t>
  </si>
  <si>
    <t>martinez.aa.2</t>
  </si>
  <si>
    <t>debruyn.j</t>
  </si>
  <si>
    <t>duckitt.cl</t>
  </si>
  <si>
    <t>thuy.pt.1</t>
  </si>
  <si>
    <t>liu.bo.4</t>
  </si>
  <si>
    <t>zhai.xl</t>
  </si>
  <si>
    <t>zhang.ol</t>
  </si>
  <si>
    <t>fogle.jl</t>
  </si>
  <si>
    <t>inverarity.ia</t>
  </si>
  <si>
    <t>wei.vi.1</t>
  </si>
  <si>
    <t>ryabikhina.ia</t>
  </si>
  <si>
    <t>xue.di</t>
  </si>
  <si>
    <t>marsicano.r</t>
  </si>
  <si>
    <t>sleven.e.1</t>
  </si>
  <si>
    <t>lefebvre.r.1</t>
  </si>
  <si>
    <t>lamotta.n</t>
  </si>
  <si>
    <t>danini.c</t>
  </si>
  <si>
    <t>abdelrehim.sa</t>
  </si>
  <si>
    <t>pang.da</t>
  </si>
  <si>
    <t>franckhauser.aw</t>
  </si>
  <si>
    <t>murphiyana.y</t>
  </si>
  <si>
    <t>roosen.j</t>
  </si>
  <si>
    <t>abdelfattah.m.1</t>
  </si>
  <si>
    <t>merckx.k</t>
  </si>
  <si>
    <t>davey.c</t>
  </si>
  <si>
    <t>orekhova.ia</t>
  </si>
  <si>
    <t>hague.t</t>
  </si>
  <si>
    <t>tarbit.dj</t>
  </si>
  <si>
    <t>roussel.a.3</t>
  </si>
  <si>
    <t>valero.jv</t>
  </si>
  <si>
    <t>tu.nt</t>
  </si>
  <si>
    <t>elumalai.v</t>
  </si>
  <si>
    <t>wildemuth.d</t>
  </si>
  <si>
    <t>medeiros.m.1</t>
  </si>
  <si>
    <t>skotnikov.fv</t>
  </si>
  <si>
    <t>sugimoto.m</t>
  </si>
  <si>
    <t>paszek.h</t>
  </si>
  <si>
    <t>shahid.mf</t>
  </si>
  <si>
    <t>halty.y.1</t>
  </si>
  <si>
    <t>mcguckin.a.1</t>
  </si>
  <si>
    <t>kaundal.c.1</t>
  </si>
  <si>
    <t>rosmaninho.r</t>
  </si>
  <si>
    <t>kumar.k.18</t>
  </si>
  <si>
    <t>bennett.n</t>
  </si>
  <si>
    <t>king.ka.1</t>
  </si>
  <si>
    <t>frolenkova.ov</t>
  </si>
  <si>
    <t>kalita.e</t>
  </si>
  <si>
    <t>tastenhoye.k</t>
  </si>
  <si>
    <t>maximova.l</t>
  </si>
  <si>
    <t>alrubeh.mh</t>
  </si>
  <si>
    <t>dario.e.1</t>
  </si>
  <si>
    <t>bohec.t</t>
  </si>
  <si>
    <t>laugle.jl</t>
  </si>
  <si>
    <t>vanlaere.a</t>
  </si>
  <si>
    <t>vaes.d</t>
  </si>
  <si>
    <t>montenegro.jm</t>
  </si>
  <si>
    <t>fernandezmartinez.l</t>
  </si>
  <si>
    <t>suarez.a.5</t>
  </si>
  <si>
    <t>fargas.n</t>
  </si>
  <si>
    <t>liu.we.5</t>
  </si>
  <si>
    <t>riesenberg.am</t>
  </si>
  <si>
    <t>kozlova.am</t>
  </si>
  <si>
    <t>thuan.lh</t>
  </si>
  <si>
    <t>ngpakleung.c</t>
  </si>
  <si>
    <t>kumar.s.57</t>
  </si>
  <si>
    <t>wang.fk</t>
  </si>
  <si>
    <t>alagappan.s</t>
  </si>
  <si>
    <t>naudin.c</t>
  </si>
  <si>
    <t>chica.c</t>
  </si>
  <si>
    <t>mathisjones.d</t>
  </si>
  <si>
    <t>pritchett.j</t>
  </si>
  <si>
    <t>shrock.km</t>
  </si>
  <si>
    <t>jung.vn</t>
  </si>
  <si>
    <t>wu.gr.2</t>
  </si>
  <si>
    <t>rogers.ce.1</t>
  </si>
  <si>
    <t>crocemago.vc</t>
  </si>
  <si>
    <t>thuillier.s.2</t>
  </si>
  <si>
    <t>vitvarova.e</t>
  </si>
  <si>
    <t>mao.d</t>
  </si>
  <si>
    <t>fragosomartinez.m</t>
  </si>
  <si>
    <t>pham.tk</t>
  </si>
  <si>
    <t>bravo.c.5</t>
  </si>
  <si>
    <t>mayborg.an</t>
  </si>
  <si>
    <t>acikalin.s</t>
  </si>
  <si>
    <t>tang.h.6</t>
  </si>
  <si>
    <t>li.cj</t>
  </si>
  <si>
    <t>dai.w</t>
  </si>
  <si>
    <t>elmihy.mi</t>
  </si>
  <si>
    <t>tran.vh</t>
  </si>
  <si>
    <t>wang.he.3</t>
  </si>
  <si>
    <t>wang.ke.5</t>
  </si>
  <si>
    <t>tian.ji.1</t>
  </si>
  <si>
    <t>paz.l.4</t>
  </si>
  <si>
    <t>gao.qi</t>
  </si>
  <si>
    <t>butler.m.10</t>
  </si>
  <si>
    <t>gosselindebenicour.c</t>
  </si>
  <si>
    <t>kazekina.a</t>
  </si>
  <si>
    <t>ojie.ce</t>
  </si>
  <si>
    <t>yattara.m</t>
  </si>
  <si>
    <t>caraballo.cr</t>
  </si>
  <si>
    <t>quyen.nh</t>
  </si>
  <si>
    <t>podnebesska.i</t>
  </si>
  <si>
    <t>martynuk.o</t>
  </si>
  <si>
    <t>kolesnikov.e</t>
  </si>
  <si>
    <t>censier.h</t>
  </si>
  <si>
    <t>baum.r</t>
  </si>
  <si>
    <t>moseley.cm</t>
  </si>
  <si>
    <t>dacamara.j</t>
  </si>
  <si>
    <t>kumar.mu.1</t>
  </si>
  <si>
    <t>funk.nf</t>
  </si>
  <si>
    <t>jayswal.sd</t>
  </si>
  <si>
    <t>elidrissi.i</t>
  </si>
  <si>
    <t>sorrentino.v</t>
  </si>
  <si>
    <t>moolya.r</t>
  </si>
  <si>
    <t>bardsley.ms</t>
  </si>
  <si>
    <t>keable.a</t>
  </si>
  <si>
    <t>mahieu.b.1</t>
  </si>
  <si>
    <t>abaigar.m</t>
  </si>
  <si>
    <t>shelkoplyasova.nv</t>
  </si>
  <si>
    <t>sene.b</t>
  </si>
  <si>
    <t>katysheva.t</t>
  </si>
  <si>
    <t>martinez.j.76</t>
  </si>
  <si>
    <t>alfahmawi.wk</t>
  </si>
  <si>
    <t>moussa.ma.1</t>
  </si>
  <si>
    <t>semary.ms</t>
  </si>
  <si>
    <t>leung.b.2</t>
  </si>
  <si>
    <t>gonzalez.i.21</t>
  </si>
  <si>
    <t>arends.r</t>
  </si>
  <si>
    <t>gad.m.2</t>
  </si>
  <si>
    <t>debonth.j</t>
  </si>
  <si>
    <t>rafea.as</t>
  </si>
  <si>
    <t>qu.ru</t>
  </si>
  <si>
    <t>cordero.j.6</t>
  </si>
  <si>
    <t>yagi.y</t>
  </si>
  <si>
    <t>ravidat.n</t>
  </si>
  <si>
    <t>sorrentino.m.1</t>
  </si>
  <si>
    <t>atanasova.z</t>
  </si>
  <si>
    <t>dung.nm.1</t>
  </si>
  <si>
    <t>derepas.m</t>
  </si>
  <si>
    <t>saveyn.p.1</t>
  </si>
  <si>
    <t>pruitt.v</t>
  </si>
  <si>
    <t>berger.lb</t>
  </si>
  <si>
    <t>thomas.j.40</t>
  </si>
  <si>
    <t>lu.d.4</t>
  </si>
  <si>
    <t>rascon.jp</t>
  </si>
  <si>
    <t>valencianorios.c</t>
  </si>
  <si>
    <t>wang.ba.1</t>
  </si>
  <si>
    <t>jaspering.a</t>
  </si>
  <si>
    <t>mosaad.m</t>
  </si>
  <si>
    <t>suarez.m.12</t>
  </si>
  <si>
    <t>alvarado.mj</t>
  </si>
  <si>
    <t>gavardi.e</t>
  </si>
  <si>
    <t>rains.dj</t>
  </si>
  <si>
    <t>brumfield.s</t>
  </si>
  <si>
    <t>curcic.n</t>
  </si>
  <si>
    <t>viallet.s</t>
  </si>
  <si>
    <t>klein.lk</t>
  </si>
  <si>
    <t>sanchez.t.9</t>
  </si>
  <si>
    <t>diaz.g.19</t>
  </si>
  <si>
    <t>tian.xi.1</t>
  </si>
  <si>
    <t>zhao.yu.1</t>
  </si>
  <si>
    <t>slonevska.i</t>
  </si>
  <si>
    <t>suleiman.mm</t>
  </si>
  <si>
    <t>alvarado.g.4</t>
  </si>
  <si>
    <t>cashaw.oz</t>
  </si>
  <si>
    <t>youssef.ai</t>
  </si>
  <si>
    <t>danishrizvi.s</t>
  </si>
  <si>
    <t>aziz.ts</t>
  </si>
  <si>
    <t>gibbs.t.1</t>
  </si>
  <si>
    <t>mehl.m</t>
  </si>
  <si>
    <t>vaccalluzzo.c</t>
  </si>
  <si>
    <t>pasi.d</t>
  </si>
  <si>
    <t>patel.h.7</t>
  </si>
  <si>
    <t>grose.k</t>
  </si>
  <si>
    <t>coutelier.c</t>
  </si>
  <si>
    <t>devulpillieres.e</t>
  </si>
  <si>
    <t>depryck.e</t>
  </si>
  <si>
    <t>borne.pr</t>
  </si>
  <si>
    <t>thuong.pv</t>
  </si>
  <si>
    <t>calantoc.f</t>
  </si>
  <si>
    <t>alvarez.em</t>
  </si>
  <si>
    <t>alda.e</t>
  </si>
  <si>
    <t>patte.j</t>
  </si>
  <si>
    <t>dens.j</t>
  </si>
  <si>
    <t>brinkman.r</t>
  </si>
  <si>
    <t>mika.m.3</t>
  </si>
  <si>
    <t>heredia.md</t>
  </si>
  <si>
    <t>schuelke.nj</t>
  </si>
  <si>
    <t>moyat.v</t>
  </si>
  <si>
    <t>rodriguez.s.53</t>
  </si>
  <si>
    <t>xiang.zj</t>
  </si>
  <si>
    <t>matos.rm</t>
  </si>
  <si>
    <t>vosters.s</t>
  </si>
  <si>
    <t>yagerschweller.er</t>
  </si>
  <si>
    <t>li.fe.1</t>
  </si>
  <si>
    <t>mui.md</t>
  </si>
  <si>
    <t>soto.ag</t>
  </si>
  <si>
    <t>joshi.s.14</t>
  </si>
  <si>
    <t>katry.mm</t>
  </si>
  <si>
    <t>khan.r.9</t>
  </si>
  <si>
    <t>elmansouri.as</t>
  </si>
  <si>
    <t>vankomen.j</t>
  </si>
  <si>
    <t>gupta.k.9</t>
  </si>
  <si>
    <t>sy.a.4</t>
  </si>
  <si>
    <t>amanov.a</t>
  </si>
  <si>
    <t>suen.sk</t>
  </si>
  <si>
    <t>gabriele.a</t>
  </si>
  <si>
    <t>reis.s.1</t>
  </si>
  <si>
    <t>etancelin.l</t>
  </si>
  <si>
    <t>lecrinier.c</t>
  </si>
  <si>
    <t>pineda.bj</t>
  </si>
  <si>
    <t>huang.ly.1</t>
  </si>
  <si>
    <t>pulga.f</t>
  </si>
  <si>
    <t>ni.xh</t>
  </si>
  <si>
    <t>aisjahahmadfahmi.e</t>
  </si>
  <si>
    <t>cao.yi</t>
  </si>
  <si>
    <t>yang.li.5</t>
  </si>
  <si>
    <t>quesramos.v</t>
  </si>
  <si>
    <t>xu.li.6</t>
  </si>
  <si>
    <t>shen.i.2</t>
  </si>
  <si>
    <t>waescher.t</t>
  </si>
  <si>
    <t>balci.i</t>
  </si>
  <si>
    <t>jean.c.3</t>
  </si>
  <si>
    <t>pan.su</t>
  </si>
  <si>
    <t>goh.y</t>
  </si>
  <si>
    <t>toan.bd</t>
  </si>
  <si>
    <t>grauwels.m.1</t>
  </si>
  <si>
    <t>jimmerson.t</t>
  </si>
  <si>
    <t>rodriguez.rf.3</t>
  </si>
  <si>
    <t>mi.ho</t>
  </si>
  <si>
    <t>minard.a</t>
  </si>
  <si>
    <t>peresson.a.1</t>
  </si>
  <si>
    <t>vyas.r</t>
  </si>
  <si>
    <t>damelio.i.1</t>
  </si>
  <si>
    <t>zhang.na.3</t>
  </si>
  <si>
    <t>steffen.e</t>
  </si>
  <si>
    <t>jinadu.a.1</t>
  </si>
  <si>
    <t>camarena.dr</t>
  </si>
  <si>
    <t>das.r.5</t>
  </si>
  <si>
    <t>forget.m.1</t>
  </si>
  <si>
    <t>manley.ka</t>
  </si>
  <si>
    <t>singh.d.19</t>
  </si>
  <si>
    <t>abisaad.n.1</t>
  </si>
  <si>
    <t>gutierrez.mc.2</t>
  </si>
  <si>
    <t>nhan.mh</t>
  </si>
  <si>
    <t>ng.h.4</t>
  </si>
  <si>
    <t>zhang.we.17</t>
  </si>
  <si>
    <t>tram.nm</t>
  </si>
  <si>
    <t>weyrich.sm</t>
  </si>
  <si>
    <t>bekaert.k</t>
  </si>
  <si>
    <t>sastry.n</t>
  </si>
  <si>
    <t>ngoc.dh</t>
  </si>
  <si>
    <t>trinh.k</t>
  </si>
  <si>
    <t>wellbaum.jd</t>
  </si>
  <si>
    <t>nguyen.b.1</t>
  </si>
  <si>
    <t>garcia.io</t>
  </si>
  <si>
    <t>poelaert.p</t>
  </si>
  <si>
    <t>salaheldin.am</t>
  </si>
  <si>
    <t>furtsev.a</t>
  </si>
  <si>
    <t>descamps.f</t>
  </si>
  <si>
    <t>calvert.g</t>
  </si>
  <si>
    <t>weng.ya</t>
  </si>
  <si>
    <t>flament.q</t>
  </si>
  <si>
    <t>crets.k</t>
  </si>
  <si>
    <t>sharma.i</t>
  </si>
  <si>
    <t>vitiello.l</t>
  </si>
  <si>
    <t>gonnaud.s</t>
  </si>
  <si>
    <t>elassal.am</t>
  </si>
  <si>
    <t>mikhail.rh</t>
  </si>
  <si>
    <t>santos.rn</t>
  </si>
  <si>
    <t>holsopple.ka</t>
  </si>
  <si>
    <t>abramuk.w</t>
  </si>
  <si>
    <t>bertolini.m.2</t>
  </si>
  <si>
    <t>desbois.p</t>
  </si>
  <si>
    <t>tram.nt.4</t>
  </si>
  <si>
    <t>donne.k.1</t>
  </si>
  <si>
    <t>nkambamakenga.p</t>
  </si>
  <si>
    <t>tominaga.t.1</t>
  </si>
  <si>
    <t>goto.m.10</t>
  </si>
  <si>
    <t>verbessem.b</t>
  </si>
  <si>
    <t>lapp.l.1</t>
  </si>
  <si>
    <t>oshuntoye.oa</t>
  </si>
  <si>
    <t>olamiju.mo</t>
  </si>
  <si>
    <t>brewbaker.nl</t>
  </si>
  <si>
    <t>ma.co.1</t>
  </si>
  <si>
    <t>tiet.i</t>
  </si>
  <si>
    <t>liu.je.4</t>
  </si>
  <si>
    <t>fontaine.m</t>
  </si>
  <si>
    <t>nounou.oa</t>
  </si>
  <si>
    <t>seiwei.w</t>
  </si>
  <si>
    <t>breault.jl</t>
  </si>
  <si>
    <t>mcphail.em</t>
  </si>
  <si>
    <t>neilson.rl</t>
  </si>
  <si>
    <t>poels.f</t>
  </si>
  <si>
    <t>gupta.s.47</t>
  </si>
  <si>
    <t>rizzo.na</t>
  </si>
  <si>
    <t>algohary.am</t>
  </si>
  <si>
    <t>dong.li.1</t>
  </si>
  <si>
    <t>colak.e</t>
  </si>
  <si>
    <t>rangel.se</t>
  </si>
  <si>
    <t>schlexer.s</t>
  </si>
  <si>
    <t>lv.li.1</t>
  </si>
  <si>
    <t>wei.ka</t>
  </si>
  <si>
    <t>feng.ff</t>
  </si>
  <si>
    <t>li.ji.39</t>
  </si>
  <si>
    <t>banerjee.s.12</t>
  </si>
  <si>
    <t>mathur.s.4</t>
  </si>
  <si>
    <t>zhang.yu.16</t>
  </si>
  <si>
    <t>ma.jz</t>
  </si>
  <si>
    <t>bernardo.jd</t>
  </si>
  <si>
    <t>wanamaker.tl</t>
  </si>
  <si>
    <t>trossaert.m</t>
  </si>
  <si>
    <t>kvapil.j</t>
  </si>
  <si>
    <t>moore.gj.1</t>
  </si>
  <si>
    <t>niu.l.1</t>
  </si>
  <si>
    <t>hocde.g</t>
  </si>
  <si>
    <t>glenn.l.1</t>
  </si>
  <si>
    <t>krimsky.z</t>
  </si>
  <si>
    <t>priyadarshini.p.1</t>
  </si>
  <si>
    <t>hatch.tp</t>
  </si>
  <si>
    <t>avcu.d</t>
  </si>
  <si>
    <t>rotermund.c</t>
  </si>
  <si>
    <t>phuong.lt.3</t>
  </si>
  <si>
    <t>kong.r.2</t>
  </si>
  <si>
    <t>wang.m.33</t>
  </si>
  <si>
    <t>wu.n.1</t>
  </si>
  <si>
    <t>ducrocq.p</t>
  </si>
  <si>
    <t>gonneau.a</t>
  </si>
  <si>
    <t>gur.i</t>
  </si>
  <si>
    <t>thakur.k.2</t>
  </si>
  <si>
    <t>koh.h.3</t>
  </si>
  <si>
    <t>long.we</t>
  </si>
  <si>
    <t>hong.ca.2</t>
  </si>
  <si>
    <t>pagliarini.m</t>
  </si>
  <si>
    <t>daled.m</t>
  </si>
  <si>
    <t>coenen.f.1</t>
  </si>
  <si>
    <t>brail.sa</t>
  </si>
  <si>
    <t>hambrick.ch</t>
  </si>
  <si>
    <t>elboghdady.ag</t>
  </si>
  <si>
    <t>nardelli.f</t>
  </si>
  <si>
    <t>hudson.m.4</t>
  </si>
  <si>
    <t>patterson.cb</t>
  </si>
  <si>
    <t>gruenbacher.e</t>
  </si>
  <si>
    <t>hu.bi</t>
  </si>
  <si>
    <t>mercogliano.f</t>
  </si>
  <si>
    <t>ramsay.ee</t>
  </si>
  <si>
    <t>zhang.to.4</t>
  </si>
  <si>
    <t>sun.zh.3</t>
  </si>
  <si>
    <t>li.ro.2</t>
  </si>
  <si>
    <t>sun.lo</t>
  </si>
  <si>
    <t>han.xu</t>
  </si>
  <si>
    <t>besirik.o</t>
  </si>
  <si>
    <t>meng.y.3</t>
  </si>
  <si>
    <t>piesco.m</t>
  </si>
  <si>
    <t>mei.yi</t>
  </si>
  <si>
    <t>lakin.j.1</t>
  </si>
  <si>
    <t>delgado.md.4</t>
  </si>
  <si>
    <t>vanhoof.k.2</t>
  </si>
  <si>
    <t>mertens.h</t>
  </si>
  <si>
    <t>sofie.i</t>
  </si>
  <si>
    <t>fermont.s</t>
  </si>
  <si>
    <t>danialhaider.s</t>
  </si>
  <si>
    <t>sari.h.1</t>
  </si>
  <si>
    <t>nath.m.3</t>
  </si>
  <si>
    <t>timmermans.n</t>
  </si>
  <si>
    <t>masiello.fa</t>
  </si>
  <si>
    <t>riveraocasio.r.1</t>
  </si>
  <si>
    <t>legendre.d</t>
  </si>
  <si>
    <t>gardinalli.m</t>
  </si>
  <si>
    <t>soto.l.12</t>
  </si>
  <si>
    <t>zhou.me.1</t>
  </si>
  <si>
    <t>latorre.j</t>
  </si>
  <si>
    <t>hernandez.md.9</t>
  </si>
  <si>
    <t>kanamori.s</t>
  </si>
  <si>
    <t>ham.kf</t>
  </si>
  <si>
    <t>kiran.v</t>
  </si>
  <si>
    <t>newman.jn.1</t>
  </si>
  <si>
    <t>barahonavazquez.j</t>
  </si>
  <si>
    <t>sirisha.s</t>
  </si>
  <si>
    <t>kolipaka.l</t>
  </si>
  <si>
    <t>kakumanu.h</t>
  </si>
  <si>
    <t>gangarapu.p</t>
  </si>
  <si>
    <t>bradshaw.d.1</t>
  </si>
  <si>
    <t>masotta.f</t>
  </si>
  <si>
    <t>brooks.lt</t>
  </si>
  <si>
    <t>vargas.s.12</t>
  </si>
  <si>
    <t>paul.ca</t>
  </si>
  <si>
    <t>chandler.t</t>
  </si>
  <si>
    <t>hong.k.2</t>
  </si>
  <si>
    <t>cheong.l.1</t>
  </si>
  <si>
    <t>barrios.o</t>
  </si>
  <si>
    <t>warsetsky.s</t>
  </si>
  <si>
    <t>ruwwe.ch</t>
  </si>
  <si>
    <t>nguyen.jn</t>
  </si>
  <si>
    <t>chen.k.22</t>
  </si>
  <si>
    <t>liao.xu</t>
  </si>
  <si>
    <t>fang.l.1</t>
  </si>
  <si>
    <t>tang.xu.1</t>
  </si>
  <si>
    <t>ocampo.a.7</t>
  </si>
  <si>
    <t>li.h.56</t>
  </si>
  <si>
    <t>yu.fa</t>
  </si>
  <si>
    <t>deabreu.sd</t>
  </si>
  <si>
    <t>caporaso.s</t>
  </si>
  <si>
    <t>naguib.ms</t>
  </si>
  <si>
    <t>srujana.d</t>
  </si>
  <si>
    <t>jimenez.ld</t>
  </si>
  <si>
    <t>nagano.y.2</t>
  </si>
  <si>
    <t>borriello.a.1</t>
  </si>
  <si>
    <t>vaccaro.i.2</t>
  </si>
  <si>
    <t>khritokhin.ay</t>
  </si>
  <si>
    <t>heslop.lj</t>
  </si>
  <si>
    <t>serrano.s.6</t>
  </si>
  <si>
    <t>rachman.rm</t>
  </si>
  <si>
    <t>culver.g</t>
  </si>
  <si>
    <t>chong.bw</t>
  </si>
  <si>
    <t>nassar.aa.1</t>
  </si>
  <si>
    <t>ozzeybek.e</t>
  </si>
  <si>
    <t>loh.w.1</t>
  </si>
  <si>
    <t>sodd.vj</t>
  </si>
  <si>
    <t>aleid.b</t>
  </si>
  <si>
    <t>takagi.y.1</t>
  </si>
  <si>
    <t>shiramatsu.s</t>
  </si>
  <si>
    <t>abe.m.9</t>
  </si>
  <si>
    <t>gueuziec.j</t>
  </si>
  <si>
    <t>herrera.g.2</t>
  </si>
  <si>
    <t>richard.l</t>
  </si>
  <si>
    <t>pratomo.kn</t>
  </si>
  <si>
    <t>novitskaya.l</t>
  </si>
  <si>
    <t>santoso.cb</t>
  </si>
  <si>
    <t>putranto.y</t>
  </si>
  <si>
    <t>tam.z</t>
  </si>
  <si>
    <t>mendoza.a.3</t>
  </si>
  <si>
    <t>urano.s</t>
  </si>
  <si>
    <t>solis.ja</t>
  </si>
  <si>
    <t>liu.h</t>
  </si>
  <si>
    <t>barras.a</t>
  </si>
  <si>
    <t>rivellino.a</t>
  </si>
  <si>
    <t>schintu.m.2</t>
  </si>
  <si>
    <t>vandenbergh.a</t>
  </si>
  <si>
    <t>meneghelli.m</t>
  </si>
  <si>
    <t>sim.y</t>
  </si>
  <si>
    <t>dellamarta.dd</t>
  </si>
  <si>
    <t>alvarezguerra.la</t>
  </si>
  <si>
    <t>brown.m.3</t>
  </si>
  <si>
    <t>martin.r.3</t>
  </si>
  <si>
    <t>collina.a</t>
  </si>
  <si>
    <t>rajwani.b</t>
  </si>
  <si>
    <t>mackay.m</t>
  </si>
  <si>
    <t>frossard.j</t>
  </si>
  <si>
    <t>esposito.r</t>
  </si>
  <si>
    <t>lemme.nl</t>
  </si>
  <si>
    <t>gutierrez.a.1</t>
  </si>
  <si>
    <t>scauzilli.g</t>
  </si>
  <si>
    <t>yang.x.9</t>
  </si>
  <si>
    <t>palaz.y</t>
  </si>
  <si>
    <t>milligan.jm</t>
  </si>
  <si>
    <t>luo.c</t>
  </si>
  <si>
    <t>bogatkina.ms</t>
  </si>
  <si>
    <t>mutcali.o</t>
  </si>
  <si>
    <t>garavaglia.f</t>
  </si>
  <si>
    <t>groendyke.b</t>
  </si>
  <si>
    <t>gay.a</t>
  </si>
  <si>
    <t>diana.l.1</t>
  </si>
  <si>
    <t>bell.pw</t>
  </si>
  <si>
    <t>marfella.fm</t>
  </si>
  <si>
    <t>jimenez.lj</t>
  </si>
  <si>
    <t>rosati.v</t>
  </si>
  <si>
    <t>maretto.m</t>
  </si>
  <si>
    <t>trejo.m.1</t>
  </si>
  <si>
    <t>radhakrishnan.kg</t>
  </si>
  <si>
    <t>ang.mj</t>
  </si>
  <si>
    <t>ma.h.5</t>
  </si>
  <si>
    <t>leflere.j</t>
  </si>
  <si>
    <t>mathews.em</t>
  </si>
  <si>
    <t>francis.s</t>
  </si>
  <si>
    <t>wang.q.14</t>
  </si>
  <si>
    <t>dhillon.dn</t>
  </si>
  <si>
    <t>bumgarner.bj</t>
  </si>
  <si>
    <t>kremer.bk</t>
  </si>
  <si>
    <t>vanderyt.gl</t>
  </si>
  <si>
    <t>walker.dm</t>
  </si>
  <si>
    <t>maxam.wp</t>
  </si>
  <si>
    <t>moese.sa</t>
  </si>
  <si>
    <t>heisey.mt</t>
  </si>
  <si>
    <t>campbell.wt</t>
  </si>
  <si>
    <t>nguyen.tv</t>
  </si>
  <si>
    <t>ferguson.ra</t>
  </si>
  <si>
    <t>macphee.ea</t>
  </si>
  <si>
    <t>shipman.sa</t>
  </si>
  <si>
    <t>huizinga.ea</t>
  </si>
  <si>
    <t>vanderlinden.s</t>
  </si>
  <si>
    <t>flood.dr</t>
  </si>
  <si>
    <t>vandezande.pv</t>
  </si>
  <si>
    <t>brasseur.eb</t>
  </si>
  <si>
    <t>culeron.g</t>
  </si>
  <si>
    <t>ducastel.td</t>
  </si>
  <si>
    <t>lelong.sl</t>
  </si>
  <si>
    <t>lacout.vl</t>
  </si>
  <si>
    <t>sauvage.hm</t>
  </si>
  <si>
    <t>tanfin.ch</t>
  </si>
  <si>
    <t>lefebvre.ch</t>
  </si>
  <si>
    <t>daumerschoemann.c</t>
  </si>
  <si>
    <t>lavisse.jl</t>
  </si>
  <si>
    <t>boquet.a</t>
  </si>
  <si>
    <t>toulouse.o</t>
  </si>
  <si>
    <t>leblan.n</t>
  </si>
  <si>
    <t>senecat.av</t>
  </si>
  <si>
    <t>joyce.la</t>
  </si>
  <si>
    <t>dorset.a</t>
  </si>
  <si>
    <t>lickiss.jr</t>
  </si>
  <si>
    <t>kelly.dj.2</t>
  </si>
  <si>
    <t>miller.jr.2</t>
  </si>
  <si>
    <t>bickle.lc</t>
  </si>
  <si>
    <t>turnbull.na</t>
  </si>
  <si>
    <t>cunningham.p</t>
  </si>
  <si>
    <t>walker.sj</t>
  </si>
  <si>
    <t>urquhart.c</t>
  </si>
  <si>
    <t>parmley.dj</t>
  </si>
  <si>
    <t>armiger.f</t>
  </si>
  <si>
    <t>stoddart.h</t>
  </si>
  <si>
    <t>robson.cr</t>
  </si>
  <si>
    <t>kinloch.a</t>
  </si>
  <si>
    <t>baillely.se</t>
  </si>
  <si>
    <t>whiting.j</t>
  </si>
  <si>
    <t>smalley.lj</t>
  </si>
  <si>
    <t>hegarty.l</t>
  </si>
  <si>
    <t>child.ma</t>
  </si>
  <si>
    <t>wellard.j</t>
  </si>
  <si>
    <t>hall.rg.1</t>
  </si>
  <si>
    <t>brown.nk</t>
  </si>
  <si>
    <t>pudney.i</t>
  </si>
  <si>
    <t>kinloch.j</t>
  </si>
  <si>
    <t>martin.dp</t>
  </si>
  <si>
    <t>cahen.c</t>
  </si>
  <si>
    <t>clare.jr</t>
  </si>
  <si>
    <t>porter.pj</t>
  </si>
  <si>
    <t>fagg.aj</t>
  </si>
  <si>
    <t>lewis.nj</t>
  </si>
  <si>
    <t>megson.mm</t>
  </si>
  <si>
    <t>davison.gr</t>
  </si>
  <si>
    <t>hardy.gm</t>
  </si>
  <si>
    <t>schamp.k</t>
  </si>
  <si>
    <t>campbell.pj</t>
  </si>
  <si>
    <t>wardle.jl</t>
  </si>
  <si>
    <t>mctaggart.n</t>
  </si>
  <si>
    <t>aisbitt.j</t>
  </si>
  <si>
    <t>leightley.da</t>
  </si>
  <si>
    <t>denonain.i</t>
  </si>
  <si>
    <t>lowes.h</t>
  </si>
  <si>
    <t>collis.l</t>
  </si>
  <si>
    <t>redhead.ca</t>
  </si>
  <si>
    <t>johns.j</t>
  </si>
  <si>
    <t>patterson.sg</t>
  </si>
  <si>
    <t>caufield.w</t>
  </si>
  <si>
    <t>dufton.t</t>
  </si>
  <si>
    <t>stelling.m</t>
  </si>
  <si>
    <t>jobson.t</t>
  </si>
  <si>
    <t>dodds.a</t>
  </si>
  <si>
    <t>troup.g</t>
  </si>
  <si>
    <t>dedeyan.a</t>
  </si>
  <si>
    <t>watson.ej</t>
  </si>
  <si>
    <t>stockman.d</t>
  </si>
  <si>
    <t>catthoor.l</t>
  </si>
  <si>
    <t>vanagtmael.a</t>
  </si>
  <si>
    <t>vertonghen.da</t>
  </si>
  <si>
    <t>decuyper.b</t>
  </si>
  <si>
    <t>vanpetegem.s</t>
  </si>
  <si>
    <t>veldeman.f</t>
  </si>
  <si>
    <t>vanbaelen.k</t>
  </si>
  <si>
    <t>demeyer.f</t>
  </si>
  <si>
    <t>verhoeven.t</t>
  </si>
  <si>
    <t>dockx.k</t>
  </si>
  <si>
    <t>logtenberg.s</t>
  </si>
  <si>
    <t>degroof.a</t>
  </si>
  <si>
    <t>eiselstein.e</t>
  </si>
  <si>
    <t>becker.mb</t>
  </si>
  <si>
    <t>nastoll.e</t>
  </si>
  <si>
    <t>beiser.f</t>
  </si>
  <si>
    <t>reuther.a</t>
  </si>
  <si>
    <t>rupp.s</t>
  </si>
  <si>
    <t>gsell.r</t>
  </si>
  <si>
    <t>nitsche.g</t>
  </si>
  <si>
    <t>volo.a</t>
  </si>
  <si>
    <t>paoletti.n</t>
  </si>
  <si>
    <t>pinna.r</t>
  </si>
  <si>
    <t>galvagno.l</t>
  </si>
  <si>
    <t>meringola.r</t>
  </si>
  <si>
    <t>quintieri.a</t>
  </si>
  <si>
    <t>fontanesi.l</t>
  </si>
  <si>
    <t>ragosta.c</t>
  </si>
  <si>
    <t>scarabaggio.g</t>
  </si>
  <si>
    <t>marra.g</t>
  </si>
  <si>
    <t>sarcinelli.l</t>
  </si>
  <si>
    <t>perfili.b</t>
  </si>
  <si>
    <t>mannitti.m</t>
  </si>
  <si>
    <t>gerlach.c</t>
  </si>
  <si>
    <t>viera.v</t>
  </si>
  <si>
    <t>debie.k</t>
  </si>
  <si>
    <t>boutoille.a</t>
  </si>
  <si>
    <t>gault.s</t>
  </si>
  <si>
    <t>rajshekhar.ts</t>
  </si>
  <si>
    <t>prashanth.p</t>
  </si>
  <si>
    <t>brooks.s.2</t>
  </si>
  <si>
    <t>boissie.s</t>
  </si>
  <si>
    <t>olson.jd</t>
  </si>
  <si>
    <t>hamano.j</t>
  </si>
  <si>
    <t>kumagai.y.2</t>
  </si>
  <si>
    <t>burnett.wf</t>
  </si>
  <si>
    <t>stark.rc</t>
  </si>
  <si>
    <t>cherkaoui.k</t>
  </si>
  <si>
    <t>lebedev.n</t>
  </si>
  <si>
    <t>guillermo.fd</t>
  </si>
  <si>
    <t>maes.be</t>
  </si>
  <si>
    <t>yu.jp</t>
  </si>
  <si>
    <t>chen.sq</t>
  </si>
  <si>
    <t>dilbone.dk</t>
  </si>
  <si>
    <t>melo.p</t>
  </si>
  <si>
    <t>brandt.m.2</t>
  </si>
  <si>
    <t>jacobs.b</t>
  </si>
  <si>
    <t>vanspauwen.d</t>
  </si>
  <si>
    <t>cinti.m.2</t>
  </si>
  <si>
    <t>drazevich.m</t>
  </si>
  <si>
    <t>barone.l.2</t>
  </si>
  <si>
    <t>zuliani.r</t>
  </si>
  <si>
    <t>debelder.g</t>
  </si>
  <si>
    <t>mcconnachie.a</t>
  </si>
  <si>
    <t>speltinckx.k</t>
  </si>
  <si>
    <t>waddle.da</t>
  </si>
  <si>
    <t>kadlubowski.b</t>
  </si>
  <si>
    <t>rowe.ja</t>
  </si>
  <si>
    <t>mindl.j</t>
  </si>
  <si>
    <t>lazaro.j.2</t>
  </si>
  <si>
    <t>binski.cj</t>
  </si>
  <si>
    <t>hellings.k</t>
  </si>
  <si>
    <t>akalay.m</t>
  </si>
  <si>
    <t>vanrens.jc</t>
  </si>
  <si>
    <t>waugh.ne</t>
  </si>
  <si>
    <t>curinckx.c</t>
  </si>
  <si>
    <t>verstraeten.wi</t>
  </si>
  <si>
    <t>jose.vc</t>
  </si>
  <si>
    <t>lesage.e</t>
  </si>
  <si>
    <t>torrisi.f</t>
  </si>
  <si>
    <t>demesmaeker.g</t>
  </si>
  <si>
    <t>hutt.j</t>
  </si>
  <si>
    <t>soyez.h</t>
  </si>
  <si>
    <t>diemer.t</t>
  </si>
  <si>
    <t>sharp.e</t>
  </si>
  <si>
    <t>white.jl</t>
  </si>
  <si>
    <t>espinosa.cp</t>
  </si>
  <si>
    <t>moss.km</t>
  </si>
  <si>
    <t>belores.mj</t>
  </si>
  <si>
    <t>denutte.hr</t>
  </si>
  <si>
    <t>medina.j</t>
  </si>
  <si>
    <t>durham.bg</t>
  </si>
  <si>
    <t>miller.jc.2</t>
  </si>
  <si>
    <t>seeley.jp</t>
  </si>
  <si>
    <t>torres.g.2</t>
  </si>
  <si>
    <t>smith.mc.1</t>
  </si>
  <si>
    <t>richardson.jl.1</t>
  </si>
  <si>
    <t>macy.mr.1</t>
  </si>
  <si>
    <t>bens.kb</t>
  </si>
  <si>
    <t>somers.ls</t>
  </si>
  <si>
    <t>kerckhove.bk</t>
  </si>
  <si>
    <t>lally.cc</t>
  </si>
  <si>
    <t>perdieus.y</t>
  </si>
  <si>
    <t>degieter.s</t>
  </si>
  <si>
    <t>hoefte.p</t>
  </si>
  <si>
    <t>lievens.l</t>
  </si>
  <si>
    <t>ceulemans.r</t>
  </si>
  <si>
    <t>desmet.m.2</t>
  </si>
  <si>
    <t>bertrem.j</t>
  </si>
  <si>
    <t>vanhoeck.k.2</t>
  </si>
  <si>
    <t>verschuere.ak</t>
  </si>
  <si>
    <t>ganahl.c</t>
  </si>
  <si>
    <t>vanderauwera.m</t>
  </si>
  <si>
    <t>lauwers.h</t>
  </si>
  <si>
    <t>azzani.jl</t>
  </si>
  <si>
    <t>dhaeseleer.hc</t>
  </si>
  <si>
    <t>colle.d</t>
  </si>
  <si>
    <t>nuyts.w</t>
  </si>
  <si>
    <t>koutras.n</t>
  </si>
  <si>
    <t>smets.l</t>
  </si>
  <si>
    <t>wijns.l</t>
  </si>
  <si>
    <t>deboever.v</t>
  </si>
  <si>
    <t>lemaire.l</t>
  </si>
  <si>
    <t>gualco.l</t>
  </si>
  <si>
    <t>denoodt.k</t>
  </si>
  <si>
    <t>beckers.m</t>
  </si>
  <si>
    <t>goossens.e</t>
  </si>
  <si>
    <t>vanpoppel.j</t>
  </si>
  <si>
    <t>vanfraeyenhoven.j</t>
  </si>
  <si>
    <t>vanhoof.g</t>
  </si>
  <si>
    <t>sanders.g</t>
  </si>
  <si>
    <t>dehaene.g</t>
  </si>
  <si>
    <t>rabijns.h</t>
  </si>
  <si>
    <t>declercq.ao</t>
  </si>
  <si>
    <t>jacobs.c</t>
  </si>
  <si>
    <t>stijntjes.g</t>
  </si>
  <si>
    <t>coosemans.s</t>
  </si>
  <si>
    <t>vandenbroeck.w</t>
  </si>
  <si>
    <t>vangeel.f</t>
  </si>
  <si>
    <t>volkaerts.lv</t>
  </si>
  <si>
    <t>erbezci.o</t>
  </si>
  <si>
    <t>dhondt.i</t>
  </si>
  <si>
    <t>vanlinden.a</t>
  </si>
  <si>
    <t>ingram.dw.2</t>
  </si>
  <si>
    <t>coun.c</t>
  </si>
  <si>
    <t>denies.p</t>
  </si>
  <si>
    <t>habils.ph</t>
  </si>
  <si>
    <t>decraene.k</t>
  </si>
  <si>
    <t>debacker.ch</t>
  </si>
  <si>
    <t>andriessen.h</t>
  </si>
  <si>
    <t>denardin.y</t>
  </si>
  <si>
    <t>truong.hp</t>
  </si>
  <si>
    <t>otman.k</t>
  </si>
  <si>
    <t>trawka.x.2</t>
  </si>
  <si>
    <t>lastra.j</t>
  </si>
  <si>
    <t>madhusudan.d</t>
  </si>
  <si>
    <t>patterson.dm</t>
  </si>
  <si>
    <t>stimmel.tl</t>
  </si>
  <si>
    <t>uyttersprot.js</t>
  </si>
  <si>
    <t>parkinson.tp</t>
  </si>
  <si>
    <t>mirle.sk</t>
  </si>
  <si>
    <t>winter.jw</t>
  </si>
  <si>
    <t>perez.ma</t>
  </si>
  <si>
    <t>balandina.nd</t>
  </si>
  <si>
    <t>peeters.p</t>
  </si>
  <si>
    <t>ito.k.3</t>
  </si>
  <si>
    <t>landi.l</t>
  </si>
  <si>
    <t>mustard.k</t>
  </si>
  <si>
    <t>henley.r</t>
  </si>
  <si>
    <t>rucker.ge</t>
  </si>
  <si>
    <t>oscari.o</t>
  </si>
  <si>
    <t>soncini.a</t>
  </si>
  <si>
    <t>verhoeven.to</t>
  </si>
  <si>
    <t>uchiyama.h</t>
  </si>
  <si>
    <t>guaiume.rf</t>
  </si>
  <si>
    <t>taylor.sl</t>
  </si>
  <si>
    <t>samperio.a</t>
  </si>
  <si>
    <t>peeters.mp</t>
  </si>
  <si>
    <t>cheng.ki</t>
  </si>
  <si>
    <t>brabcova.h</t>
  </si>
  <si>
    <t>ford.fc</t>
  </si>
  <si>
    <t>debruyckere.w</t>
  </si>
  <si>
    <t>barhorst.cr</t>
  </si>
  <si>
    <t>strong.rm</t>
  </si>
  <si>
    <t>schaefer.jj.2</t>
  </si>
  <si>
    <t>frankova.h</t>
  </si>
  <si>
    <t>malsch.rl</t>
  </si>
  <si>
    <t>wagers.ra</t>
  </si>
  <si>
    <t>pankina.en</t>
  </si>
  <si>
    <t>caragay.jm</t>
  </si>
  <si>
    <t>poiesz.kb</t>
  </si>
  <si>
    <t>osborne.jl</t>
  </si>
  <si>
    <t>frey.a.2</t>
  </si>
  <si>
    <t>han.ha</t>
  </si>
  <si>
    <t>cissell.ad</t>
  </si>
  <si>
    <t>watson.ab</t>
  </si>
  <si>
    <t>li.h</t>
  </si>
  <si>
    <t>hutchinson.ta</t>
  </si>
  <si>
    <t>faraj.y</t>
  </si>
  <si>
    <t>zanouny.f</t>
  </si>
  <si>
    <t>elmahfoud.a</t>
  </si>
  <si>
    <t>assanhaji.h</t>
  </si>
  <si>
    <t>khalikine.b</t>
  </si>
  <si>
    <t>silverans.k</t>
  </si>
  <si>
    <t>hamelin.b</t>
  </si>
  <si>
    <t>bieseman.p</t>
  </si>
  <si>
    <t>kumps.g</t>
  </si>
  <si>
    <t>holt.jh.1</t>
  </si>
  <si>
    <t>trujillo.r</t>
  </si>
  <si>
    <t>taylor.dl.2</t>
  </si>
  <si>
    <t>horn.pa</t>
  </si>
  <si>
    <t>janszen.kl</t>
  </si>
  <si>
    <t>stephans.se</t>
  </si>
  <si>
    <t>rubalcava.ha</t>
  </si>
  <si>
    <t>steinke.me</t>
  </si>
  <si>
    <t>roetker.rm</t>
  </si>
  <si>
    <t>patrick.ga</t>
  </si>
  <si>
    <t>berger.rs</t>
  </si>
  <si>
    <t>hart.dg</t>
  </si>
  <si>
    <t>smith.gj.1</t>
  </si>
  <si>
    <t>morris.sj</t>
  </si>
  <si>
    <t>pena.a</t>
  </si>
  <si>
    <t>oxley.df</t>
  </si>
  <si>
    <t>franco.r.1</t>
  </si>
  <si>
    <t>fellenz.rp</t>
  </si>
  <si>
    <t>khojasteh.k</t>
  </si>
  <si>
    <t>sharma.rk</t>
  </si>
  <si>
    <t>leitch.sh</t>
  </si>
  <si>
    <t>greer.mk</t>
  </si>
  <si>
    <t>maclean.bn</t>
  </si>
  <si>
    <t>ruiz.aa</t>
  </si>
  <si>
    <t>hobbs.mc</t>
  </si>
  <si>
    <t>butterbaugh.jl</t>
  </si>
  <si>
    <t>garber.kl</t>
  </si>
  <si>
    <t>james.tl</t>
  </si>
  <si>
    <t>schuchter.nl</t>
  </si>
  <si>
    <t>miyamoto.h</t>
  </si>
  <si>
    <t>blondin.pa</t>
  </si>
  <si>
    <t>dickerson.al</t>
  </si>
  <si>
    <t>kosaka.t</t>
  </si>
  <si>
    <t>thompson.se.2</t>
  </si>
  <si>
    <t>daiki.m</t>
  </si>
  <si>
    <t>ebihara.f</t>
  </si>
  <si>
    <t>asahara.a</t>
  </si>
  <si>
    <t>shindo.t</t>
  </si>
  <si>
    <t>wagner.bn</t>
  </si>
  <si>
    <t>mito.k</t>
  </si>
  <si>
    <t>doty.sc</t>
  </si>
  <si>
    <t>murakami.j</t>
  </si>
  <si>
    <t>madadi.mr</t>
  </si>
  <si>
    <t>bourgeois.d</t>
  </si>
  <si>
    <t>dininger.tc</t>
  </si>
  <si>
    <t>campbell.be.1</t>
  </si>
  <si>
    <t>lawrence.va</t>
  </si>
  <si>
    <t>palomino.a</t>
  </si>
  <si>
    <t>beasley.r</t>
  </si>
  <si>
    <t>bourke.ac</t>
  </si>
  <si>
    <t>hill.db</t>
  </si>
  <si>
    <t>gonzalez.r.1</t>
  </si>
  <si>
    <t>escobar.ma</t>
  </si>
  <si>
    <t>fukutome.t</t>
  </si>
  <si>
    <t>dai.yf</t>
  </si>
  <si>
    <t>kumar.rk</t>
  </si>
  <si>
    <t>ranade.ap</t>
  </si>
  <si>
    <t>mcelroy.ll</t>
  </si>
  <si>
    <t>buhrlage.tm</t>
  </si>
  <si>
    <t>hatfield.pj</t>
  </si>
  <si>
    <t>huang.l.2</t>
  </si>
  <si>
    <t>mcilveen.ka</t>
  </si>
  <si>
    <t>blanquet.j</t>
  </si>
  <si>
    <t>jones.me.2</t>
  </si>
  <si>
    <t>riley.wh</t>
  </si>
  <si>
    <t>reyes.gc</t>
  </si>
  <si>
    <t>hutchins.vt</t>
  </si>
  <si>
    <t>kiatiniyomsak.pk</t>
  </si>
  <si>
    <t>tanaka.h.3</t>
  </si>
  <si>
    <t>readnour.cm</t>
  </si>
  <si>
    <t>fattore.r</t>
  </si>
  <si>
    <t>armstrong.ka</t>
  </si>
  <si>
    <t>han.jl</t>
  </si>
  <si>
    <t>mijares.ae</t>
  </si>
  <si>
    <t>kassim.mr</t>
  </si>
  <si>
    <t>agbary.a</t>
  </si>
  <si>
    <t>darwish.m</t>
  </si>
  <si>
    <t>auditor.am</t>
  </si>
  <si>
    <t>brugnoli.nc</t>
  </si>
  <si>
    <t>casalme.ds</t>
  </si>
  <si>
    <t>delacruz.lr</t>
  </si>
  <si>
    <t>reyes.nl</t>
  </si>
  <si>
    <t>restrepo.fd</t>
  </si>
  <si>
    <t>bea.ic</t>
  </si>
  <si>
    <t>cheng.gr</t>
  </si>
  <si>
    <t>deleersnyder.g</t>
  </si>
  <si>
    <t>billiauw.j</t>
  </si>
  <si>
    <t>vanrompaey.l</t>
  </si>
  <si>
    <t>lita.mt</t>
  </si>
  <si>
    <t>kalyanasundaram.s</t>
  </si>
  <si>
    <t>vetter.gm</t>
  </si>
  <si>
    <t>agarwal.a</t>
  </si>
  <si>
    <t>bai.gl</t>
  </si>
  <si>
    <t>gourari.a</t>
  </si>
  <si>
    <t>vanhoutte.d</t>
  </si>
  <si>
    <t>detroch.l</t>
  </si>
  <si>
    <t>borgonjon.p</t>
  </si>
  <si>
    <t>tapia.ju</t>
  </si>
  <si>
    <t>ahsan.r</t>
  </si>
  <si>
    <t>laliag.hd</t>
  </si>
  <si>
    <t>wandstrat.me</t>
  </si>
  <si>
    <t>hassan.hy</t>
  </si>
  <si>
    <t>porter.a.2</t>
  </si>
  <si>
    <t>rosa.rj</t>
  </si>
  <si>
    <t>moreira.l</t>
  </si>
  <si>
    <t>groves.rw</t>
  </si>
  <si>
    <t>lesage.h</t>
  </si>
  <si>
    <t>pideci.k</t>
  </si>
  <si>
    <t>barron.tr</t>
  </si>
  <si>
    <t>valentine.km</t>
  </si>
  <si>
    <t>huo.jp</t>
  </si>
  <si>
    <t>forge.ch</t>
  </si>
  <si>
    <t>swabey.kl</t>
  </si>
  <si>
    <t>haner.jw</t>
  </si>
  <si>
    <t>schoultz.sl</t>
  </si>
  <si>
    <t>proesman.s</t>
  </si>
  <si>
    <t>herbstreit.ae</t>
  </si>
  <si>
    <t>gillego.rd</t>
  </si>
  <si>
    <t>major.g</t>
  </si>
  <si>
    <t>caille.ch</t>
  </si>
  <si>
    <t>liewald.j</t>
  </si>
  <si>
    <t>shitani.f</t>
  </si>
  <si>
    <t>machado.m</t>
  </si>
  <si>
    <t>muravlyansky.dv</t>
  </si>
  <si>
    <t>xia.h</t>
  </si>
  <si>
    <t>charles.lm</t>
  </si>
  <si>
    <t>zhao.xy</t>
  </si>
  <si>
    <t>cummins.ko</t>
  </si>
  <si>
    <t>wood.rl</t>
  </si>
  <si>
    <t>shutt.k</t>
  </si>
  <si>
    <t>gimenez.aa</t>
  </si>
  <si>
    <t>dsouza.m</t>
  </si>
  <si>
    <t>cenciarelli.ur</t>
  </si>
  <si>
    <t>manansala.jc</t>
  </si>
  <si>
    <t>peppard.ts</t>
  </si>
  <si>
    <t>crozet.y</t>
  </si>
  <si>
    <t>thuy.pt</t>
  </si>
  <si>
    <t>schriner.j</t>
  </si>
  <si>
    <t>cain.pk</t>
  </si>
  <si>
    <t>mesa.m</t>
  </si>
  <si>
    <t>mirashi.s</t>
  </si>
  <si>
    <t>hoepner.mj</t>
  </si>
  <si>
    <t>sullivan.jt</t>
  </si>
  <si>
    <t>wolff.c</t>
  </si>
  <si>
    <t>corder.ja</t>
  </si>
  <si>
    <t>strnadova.m</t>
  </si>
  <si>
    <t>krobova.e</t>
  </si>
  <si>
    <t>saracca.g</t>
  </si>
  <si>
    <t>gaaloul.s</t>
  </si>
  <si>
    <t>mckenzie.al</t>
  </si>
  <si>
    <t>hebert.sj</t>
  </si>
  <si>
    <t>thu.la</t>
  </si>
  <si>
    <t>demalsche.k</t>
  </si>
  <si>
    <t>dewree.a</t>
  </si>
  <si>
    <t>roche.m</t>
  </si>
  <si>
    <t>schibrani.a</t>
  </si>
  <si>
    <t>balbi.d</t>
  </si>
  <si>
    <t>berthold.ka</t>
  </si>
  <si>
    <t>yan.wy</t>
  </si>
  <si>
    <t>chen.jd</t>
  </si>
  <si>
    <t>fleisch.ka</t>
  </si>
  <si>
    <t>vandecruys.f</t>
  </si>
  <si>
    <t>emley.mg</t>
  </si>
  <si>
    <t>huang.k.3</t>
  </si>
  <si>
    <t>parker.sl</t>
  </si>
  <si>
    <t>norcom.ab</t>
  </si>
  <si>
    <t>saliola.n</t>
  </si>
  <si>
    <t>molina.az</t>
  </si>
  <si>
    <t>singaram.m</t>
  </si>
  <si>
    <t>menegoni.ba</t>
  </si>
  <si>
    <t>balda.kl</t>
  </si>
  <si>
    <t>vandenwouwer.c</t>
  </si>
  <si>
    <t>osborne.ah</t>
  </si>
  <si>
    <t>rosenacker.ba</t>
  </si>
  <si>
    <t>thooft.s</t>
  </si>
  <si>
    <t>riestra.g</t>
  </si>
  <si>
    <t>jain.d</t>
  </si>
  <si>
    <t>ellis.j.3</t>
  </si>
  <si>
    <t>driffield.c</t>
  </si>
  <si>
    <t>hauber.s</t>
  </si>
  <si>
    <t>good.da</t>
  </si>
  <si>
    <t>dubreuil.m</t>
  </si>
  <si>
    <t>kosinski.sk</t>
  </si>
  <si>
    <t>waegemans.l</t>
  </si>
  <si>
    <t>holder.j</t>
  </si>
  <si>
    <t>keith.bl</t>
  </si>
  <si>
    <t>furukawa.r.2</t>
  </si>
  <si>
    <t>liu.p.3</t>
  </si>
  <si>
    <t>dicker.ja</t>
  </si>
  <si>
    <t>pacia.cl</t>
  </si>
  <si>
    <t>gulaskey.rl</t>
  </si>
  <si>
    <t>tavernier.rc</t>
  </si>
  <si>
    <t>igarashi.k</t>
  </si>
  <si>
    <t>trivedi.v</t>
  </si>
  <si>
    <t>ramiro.jb</t>
  </si>
  <si>
    <t>santos.vb</t>
  </si>
  <si>
    <t>yambao.ks</t>
  </si>
  <si>
    <t>baker.jj</t>
  </si>
  <si>
    <t>ren.y</t>
  </si>
  <si>
    <t>hu.f.2</t>
  </si>
  <si>
    <t>bumpass.lm</t>
  </si>
  <si>
    <t>howell.cm</t>
  </si>
  <si>
    <t>kamel.s</t>
  </si>
  <si>
    <t>oyang.xh</t>
  </si>
  <si>
    <t>lu.he</t>
  </si>
  <si>
    <t>yrigoyen.c</t>
  </si>
  <si>
    <t>castro.jm</t>
  </si>
  <si>
    <t>pruitt.dd</t>
  </si>
  <si>
    <t>manis.bm</t>
  </si>
  <si>
    <t>fukui.h.2</t>
  </si>
  <si>
    <t>battista.l</t>
  </si>
  <si>
    <t>hemberger.dj</t>
  </si>
  <si>
    <t>majher.ma</t>
  </si>
  <si>
    <t>brandenburg.ld</t>
  </si>
  <si>
    <t>angeles.a</t>
  </si>
  <si>
    <t>simbajon.jm</t>
  </si>
  <si>
    <t>sumang.mm</t>
  </si>
  <si>
    <t>cortes.sa</t>
  </si>
  <si>
    <t>dutta.a</t>
  </si>
  <si>
    <t>yano.n</t>
  </si>
  <si>
    <t>wen.lf</t>
  </si>
  <si>
    <t>finley.km</t>
  </si>
  <si>
    <t>inoue.t.2</t>
  </si>
  <si>
    <t>brown.ms</t>
  </si>
  <si>
    <t>miles.tl</t>
  </si>
  <si>
    <t>perkins.dl</t>
  </si>
  <si>
    <t>mogollon.m</t>
  </si>
  <si>
    <t>hollingshead.ja</t>
  </si>
  <si>
    <t>cottrell.se</t>
  </si>
  <si>
    <t>frederiksen.bm</t>
  </si>
  <si>
    <t>martin.dj.1</t>
  </si>
  <si>
    <t>maag.dj</t>
  </si>
  <si>
    <t>pessler.dg</t>
  </si>
  <si>
    <t>saini.g</t>
  </si>
  <si>
    <t>pallares.f</t>
  </si>
  <si>
    <t>ganz.pj</t>
  </si>
  <si>
    <t>tsuda.k</t>
  </si>
  <si>
    <t>murkunde.rg</t>
  </si>
  <si>
    <t>kupneski.mj</t>
  </si>
  <si>
    <t>zukowski.ck</t>
  </si>
  <si>
    <t>smith.dr.5</t>
  </si>
  <si>
    <t>barnabas.mv</t>
  </si>
  <si>
    <t>saito.m</t>
  </si>
  <si>
    <t>galanie.jm</t>
  </si>
  <si>
    <t>rector.eg</t>
  </si>
  <si>
    <t>schmitz.wj</t>
  </si>
  <si>
    <t>fout.bl</t>
  </si>
  <si>
    <t>narasimhan.k</t>
  </si>
  <si>
    <t>collins.jp</t>
  </si>
  <si>
    <t>reynolds.lm</t>
  </si>
  <si>
    <t>bautista.rm</t>
  </si>
  <si>
    <t>mendezmata.l</t>
  </si>
  <si>
    <t>lienhart.cj</t>
  </si>
  <si>
    <t>devilla.nn</t>
  </si>
  <si>
    <t>garciagonzalez.r</t>
  </si>
  <si>
    <t>ramirezespinosa.a</t>
  </si>
  <si>
    <t>blessing.sj.2</t>
  </si>
  <si>
    <t>warner.pl</t>
  </si>
  <si>
    <t>naemura.k</t>
  </si>
  <si>
    <t>emanuel.nj</t>
  </si>
  <si>
    <t>stockert.ja</t>
  </si>
  <si>
    <t>borjas.a</t>
  </si>
  <si>
    <t>yuellig.pa</t>
  </si>
  <si>
    <t>yasufuku.k</t>
  </si>
  <si>
    <t>jaggers.jm</t>
  </si>
  <si>
    <t>kubo.y.1</t>
  </si>
  <si>
    <t>burroughs.ej</t>
  </si>
  <si>
    <t>garcia.jv</t>
  </si>
  <si>
    <t>jennewein.bm</t>
  </si>
  <si>
    <t>webber.jt</t>
  </si>
  <si>
    <t>teshima.t.1</t>
  </si>
  <si>
    <t>birdsell.wm</t>
  </si>
  <si>
    <t>stuerke.mw</t>
  </si>
  <si>
    <t>eishima.a</t>
  </si>
  <si>
    <t>moghazy.k</t>
  </si>
  <si>
    <t>elliot.cr</t>
  </si>
  <si>
    <t>notele.g</t>
  </si>
  <si>
    <t>heilman.ll</t>
  </si>
  <si>
    <t>fei.ph</t>
  </si>
  <si>
    <t>warren.s.2</t>
  </si>
  <si>
    <t>mugica.s</t>
  </si>
  <si>
    <t>inslegers.t</t>
  </si>
  <si>
    <t>hasler.cr</t>
  </si>
  <si>
    <t>useli.l</t>
  </si>
  <si>
    <t>robberechts.m</t>
  </si>
  <si>
    <t>russ.ls</t>
  </si>
  <si>
    <t>ogle.jj</t>
  </si>
  <si>
    <t>hertenstein.sr</t>
  </si>
  <si>
    <t>nogami.m</t>
  </si>
  <si>
    <t>watkins.aj</t>
  </si>
  <si>
    <t>coney.fw</t>
  </si>
  <si>
    <t>newbold.lj</t>
  </si>
  <si>
    <t>holthouse.k</t>
  </si>
  <si>
    <t>wall.wt</t>
  </si>
  <si>
    <t>strader.kh</t>
  </si>
  <si>
    <t>savchenko.je</t>
  </si>
  <si>
    <t>cadle.jl</t>
  </si>
  <si>
    <t>solinsky.mg</t>
  </si>
  <si>
    <t>vijay.mr</t>
  </si>
  <si>
    <t>dodson.ed</t>
  </si>
  <si>
    <t>farmer.ja</t>
  </si>
  <si>
    <t>diersing.sl</t>
  </si>
  <si>
    <t>sosa.a</t>
  </si>
  <si>
    <t>murrell.jb</t>
  </si>
  <si>
    <t>hicks.mb</t>
  </si>
  <si>
    <t>saldana.co</t>
  </si>
  <si>
    <t>sinigaglia.sm</t>
  </si>
  <si>
    <t>schwartz.jj.2</t>
  </si>
  <si>
    <t>robey.rj</t>
  </si>
  <si>
    <t>wilder.al</t>
  </si>
  <si>
    <t>weitzel.ag</t>
  </si>
  <si>
    <t>salone.fi</t>
  </si>
  <si>
    <t>guenther.nl</t>
  </si>
  <si>
    <t>diserio.s</t>
  </si>
  <si>
    <t>jervier.gl</t>
  </si>
  <si>
    <t>stewart.mj</t>
  </si>
  <si>
    <t>vaidya.s</t>
  </si>
  <si>
    <t>lanton.m</t>
  </si>
  <si>
    <t>sosa.w</t>
  </si>
  <si>
    <t>sharp.sj</t>
  </si>
  <si>
    <t>gonzalez.ca</t>
  </si>
  <si>
    <t>nand.br</t>
  </si>
  <si>
    <t>rinker.jl</t>
  </si>
  <si>
    <t>vicaldo.le</t>
  </si>
  <si>
    <t>antimano.eg</t>
  </si>
  <si>
    <t>goodlander.bd</t>
  </si>
  <si>
    <t>elsen.jj</t>
  </si>
  <si>
    <t>oswald.g</t>
  </si>
  <si>
    <t>brown.dr.2</t>
  </si>
  <si>
    <t>haskins.wc</t>
  </si>
  <si>
    <t>policicchio.nj</t>
  </si>
  <si>
    <t>stulens.ms</t>
  </si>
  <si>
    <t>tanner.sl</t>
  </si>
  <si>
    <t>murray.gf</t>
  </si>
  <si>
    <t>ward.rm</t>
  </si>
  <si>
    <t>zurek.s</t>
  </si>
  <si>
    <t>ortiz.s.1</t>
  </si>
  <si>
    <t>craft.lc</t>
  </si>
  <si>
    <t>schwecke.wp</t>
  </si>
  <si>
    <t>bader.ep</t>
  </si>
  <si>
    <t>smith.pa.2</t>
  </si>
  <si>
    <t>beacham.km</t>
  </si>
  <si>
    <t>roman.aa.1</t>
  </si>
  <si>
    <t>arredondo.m</t>
  </si>
  <si>
    <t>doty.ma</t>
  </si>
  <si>
    <t>shen.r.1</t>
  </si>
  <si>
    <t>mayeux.a</t>
  </si>
  <si>
    <t>cross.t.3</t>
  </si>
  <si>
    <t>kent.gr</t>
  </si>
  <si>
    <t>gaddis.b</t>
  </si>
  <si>
    <t>sophie.m</t>
  </si>
  <si>
    <t>mercado.ja.3</t>
  </si>
  <si>
    <t>kile.ba.2</t>
  </si>
  <si>
    <t>alofi.as</t>
  </si>
  <si>
    <t>yahya.ms</t>
  </si>
  <si>
    <t>demuth.jp</t>
  </si>
  <si>
    <t>oneil.ja</t>
  </si>
  <si>
    <t>hopper.mj</t>
  </si>
  <si>
    <t>mangels.ml</t>
  </si>
  <si>
    <t>gutierrez.bp</t>
  </si>
  <si>
    <t>yefimova.iv</t>
  </si>
  <si>
    <t>groombridge.e</t>
  </si>
  <si>
    <t>zonfrilli.f</t>
  </si>
  <si>
    <t>vandoorslaer.b</t>
  </si>
  <si>
    <t>coon.kd</t>
  </si>
  <si>
    <t>mcgee.mr.1</t>
  </si>
  <si>
    <t>salem.rs</t>
  </si>
  <si>
    <t>prus.o.1</t>
  </si>
  <si>
    <t>shyrokova.n</t>
  </si>
  <si>
    <t>pangle.c</t>
  </si>
  <si>
    <t>graham.l</t>
  </si>
  <si>
    <t>anh.pn.1</t>
  </si>
  <si>
    <t>irvine.la</t>
  </si>
  <si>
    <t>bilbao.m.1</t>
  </si>
  <si>
    <t>su.yi.3</t>
  </si>
  <si>
    <t>ramirez.aa.4</t>
  </si>
  <si>
    <t>heim.ce</t>
  </si>
  <si>
    <t>spinella.m</t>
  </si>
  <si>
    <t>jyoutoku.k</t>
  </si>
  <si>
    <t>brugh.c</t>
  </si>
  <si>
    <t>farina.p</t>
  </si>
  <si>
    <t>amorseabrooke.lc</t>
  </si>
  <si>
    <t>carroccia.s</t>
  </si>
  <si>
    <t>gutierrez.ro</t>
  </si>
  <si>
    <t>cai.s.1</t>
  </si>
  <si>
    <t>kurdiukova.nv</t>
  </si>
  <si>
    <t>he.me</t>
  </si>
  <si>
    <t>gentili.l</t>
  </si>
  <si>
    <t>sugimura.y</t>
  </si>
  <si>
    <t>pung.dj</t>
  </si>
  <si>
    <t>diocos.pa</t>
  </si>
  <si>
    <t>smets.p</t>
  </si>
  <si>
    <t>crossman.a</t>
  </si>
  <si>
    <t>siebens.l</t>
  </si>
  <si>
    <t>guo.an.1</t>
  </si>
  <si>
    <t>janssens.k.1</t>
  </si>
  <si>
    <t>zecevic.a</t>
  </si>
  <si>
    <t>macleod.t</t>
  </si>
  <si>
    <t>drouvin.f</t>
  </si>
  <si>
    <t>macias.y</t>
  </si>
  <si>
    <t>rogival.d</t>
  </si>
  <si>
    <t>martinezmorales.vm</t>
  </si>
  <si>
    <t>atewolara.oa</t>
  </si>
  <si>
    <t>li.jh.1</t>
  </si>
  <si>
    <t>ahmadian.h</t>
  </si>
  <si>
    <t>horiguchi.a</t>
  </si>
  <si>
    <t>morel.m</t>
  </si>
  <si>
    <t>wan.ni</t>
  </si>
  <si>
    <t>steffey.m</t>
  </si>
  <si>
    <t>li.li.28</t>
  </si>
  <si>
    <t>ramirez.v.14</t>
  </si>
  <si>
    <t>zhang.lu.8</t>
  </si>
  <si>
    <t>tomayo.t.1</t>
  </si>
  <si>
    <t>ntara.d</t>
  </si>
  <si>
    <t>castellini.s</t>
  </si>
  <si>
    <t>brown.na.1</t>
  </si>
  <si>
    <t>pacis.r</t>
  </si>
  <si>
    <t>morvan.c.1</t>
  </si>
  <si>
    <t>muir.ba.1</t>
  </si>
  <si>
    <t>zhang.e.1</t>
  </si>
  <si>
    <t>trujillo.k</t>
  </si>
  <si>
    <t>bilodid.o</t>
  </si>
  <si>
    <t>lacalleasensio.a</t>
  </si>
  <si>
    <t>deoliveira.j.8</t>
  </si>
  <si>
    <t>osorio.j.1</t>
  </si>
  <si>
    <t>alagil.aa</t>
  </si>
  <si>
    <t>ou.g</t>
  </si>
  <si>
    <t>wang.j.18</t>
  </si>
  <si>
    <t>stoppello.e</t>
  </si>
  <si>
    <t>jenkins.sf</t>
  </si>
  <si>
    <t>scholiers.t</t>
  </si>
  <si>
    <t>garcia.lr</t>
  </si>
  <si>
    <t>li.xu.10</t>
  </si>
  <si>
    <t>silva.a.35</t>
  </si>
  <si>
    <t>chen.j.20</t>
  </si>
  <si>
    <t>krasen.c</t>
  </si>
  <si>
    <t>rigolo.g</t>
  </si>
  <si>
    <t>binabdulsamat.a</t>
  </si>
  <si>
    <t>moussa.rh</t>
  </si>
  <si>
    <t>saiz.gi</t>
  </si>
  <si>
    <t>williams.s.12</t>
  </si>
  <si>
    <t>teo.ns</t>
  </si>
  <si>
    <t>combs.kh</t>
  </si>
  <si>
    <t>mccoy.m</t>
  </si>
  <si>
    <t>li.j.21</t>
  </si>
  <si>
    <t>zhao.s.2</t>
  </si>
  <si>
    <t>abdelmeguid.ao</t>
  </si>
  <si>
    <t>zhang.s.13</t>
  </si>
  <si>
    <t>yu.x.5</t>
  </si>
  <si>
    <t>qureshi.fs</t>
  </si>
  <si>
    <t>jerez.a</t>
  </si>
  <si>
    <t>wang.c.38</t>
  </si>
  <si>
    <t>shpikulov.v</t>
  </si>
  <si>
    <t>stortini.fr</t>
  </si>
  <si>
    <t>farhan.m.1</t>
  </si>
  <si>
    <t>karatas.o</t>
  </si>
  <si>
    <t>zheleznov.d</t>
  </si>
  <si>
    <t>smith.aj.6</t>
  </si>
  <si>
    <t>zhang.yi.19</t>
  </si>
  <si>
    <t>zheng.ji.2</t>
  </si>
  <si>
    <t>tao.xu</t>
  </si>
  <si>
    <t>fulqueris.m</t>
  </si>
  <si>
    <t>raderstorf.bb</t>
  </si>
  <si>
    <t>khan.s.49</t>
  </si>
  <si>
    <t>strasemeier.ka</t>
  </si>
  <si>
    <t>prisco.g</t>
  </si>
  <si>
    <t>lewis.cd</t>
  </si>
  <si>
    <t>gais.e</t>
  </si>
  <si>
    <t>luke.al</t>
  </si>
  <si>
    <t>rydzewska.j</t>
  </si>
  <si>
    <t>chen.j.37</t>
  </si>
  <si>
    <t>sharma.s</t>
  </si>
  <si>
    <t>scott.m.3</t>
  </si>
  <si>
    <t>justice.ar</t>
  </si>
  <si>
    <t>douglass.sj</t>
  </si>
  <si>
    <t>wempe.dm</t>
  </si>
  <si>
    <t>philip.s</t>
  </si>
  <si>
    <t>antoine.a</t>
  </si>
  <si>
    <t>parry.d</t>
  </si>
  <si>
    <t>danner.lf</t>
  </si>
  <si>
    <t>sierra.b</t>
  </si>
  <si>
    <t>tavernier.m</t>
  </si>
  <si>
    <t>naiduhusband.f</t>
  </si>
  <si>
    <t>neumann.ma.1</t>
  </si>
  <si>
    <t>beardfields.is</t>
  </si>
  <si>
    <t>vandenbempt.t</t>
  </si>
  <si>
    <t>soares.a.2</t>
  </si>
  <si>
    <t>silaeva.e</t>
  </si>
  <si>
    <t>martin.rl</t>
  </si>
  <si>
    <t>nwachukwu.cu</t>
  </si>
  <si>
    <t>tuyen.nn</t>
  </si>
  <si>
    <t>toelen.c</t>
  </si>
  <si>
    <t>wei.ge</t>
  </si>
  <si>
    <t>dakhissi.m</t>
  </si>
  <si>
    <t>pietrosiuk.a</t>
  </si>
  <si>
    <t>fan.he</t>
  </si>
  <si>
    <t>williams.t.2</t>
  </si>
  <si>
    <t>noureldin.mn</t>
  </si>
  <si>
    <t>zhang.z.14</t>
  </si>
  <si>
    <t>kirst.nt</t>
  </si>
  <si>
    <t>sorgedrager.r</t>
  </si>
  <si>
    <t>tairova.nt</t>
  </si>
  <si>
    <t>naleliekens.c</t>
  </si>
  <si>
    <t>bauer.jd</t>
  </si>
  <si>
    <t>venegas.mg</t>
  </si>
  <si>
    <t>ketcha.mm</t>
  </si>
  <si>
    <t>angelo.av</t>
  </si>
  <si>
    <t>fanta.kd</t>
  </si>
  <si>
    <t>guan.ma</t>
  </si>
  <si>
    <t>simmons.s.4</t>
  </si>
  <si>
    <t>zhang.qi.17</t>
  </si>
  <si>
    <t>pan.li.2</t>
  </si>
  <si>
    <t>ahirwal.d</t>
  </si>
  <si>
    <t>wilson.ke.1</t>
  </si>
  <si>
    <t>kristina.p</t>
  </si>
  <si>
    <t>dewanto.b</t>
  </si>
  <si>
    <t>nakama.k</t>
  </si>
  <si>
    <t>wang.a.4</t>
  </si>
  <si>
    <t>baize.mw</t>
  </si>
  <si>
    <t>laufersweiler.mc</t>
  </si>
  <si>
    <t>albers.dm</t>
  </si>
  <si>
    <t>schmetzer.sm</t>
  </si>
  <si>
    <t>kramer.tr</t>
  </si>
  <si>
    <t>chen.su</t>
  </si>
  <si>
    <t>york.kd</t>
  </si>
  <si>
    <t>leazer.tm</t>
  </si>
  <si>
    <t>stephens.br</t>
  </si>
  <si>
    <t>thomas.pa.3</t>
  </si>
  <si>
    <t>fairall.em</t>
  </si>
  <si>
    <t>strittholt.ca</t>
  </si>
  <si>
    <t>rosales.v</t>
  </si>
  <si>
    <t>kaladzshan.a</t>
  </si>
  <si>
    <t>graterol.ja</t>
  </si>
  <si>
    <t>marquez.e.4</t>
  </si>
  <si>
    <t>garcia.jd.5</t>
  </si>
  <si>
    <t>delfosse.t</t>
  </si>
  <si>
    <t>wanstrath.kb</t>
  </si>
  <si>
    <t>johnson.kj.2</t>
  </si>
  <si>
    <t>jones.s.65</t>
  </si>
  <si>
    <t>casanovademontero.jj</t>
  </si>
  <si>
    <t>li.j.86</t>
  </si>
  <si>
    <t>trejo.t.2</t>
  </si>
  <si>
    <t>fernandes.bp</t>
  </si>
  <si>
    <t>tok.j.1</t>
  </si>
  <si>
    <t>tremblay.r.2</t>
  </si>
  <si>
    <t>quiroz.j.6</t>
  </si>
  <si>
    <t>getts.km</t>
  </si>
  <si>
    <t>kapoor.m.2</t>
  </si>
  <si>
    <t>buhrlage.aj.1</t>
  </si>
  <si>
    <t>franco.m.2</t>
  </si>
  <si>
    <t>loh.hq</t>
  </si>
  <si>
    <t>vandenbussche.j</t>
  </si>
  <si>
    <t>mcintosh.ka</t>
  </si>
  <si>
    <t>hobbs.jd</t>
  </si>
  <si>
    <t>tummon.ad</t>
  </si>
  <si>
    <t>obrien.p.2</t>
  </si>
  <si>
    <t>little.ml.1</t>
  </si>
  <si>
    <t>patton.a</t>
  </si>
  <si>
    <t>christy.ma</t>
  </si>
  <si>
    <t>lynde.kr</t>
  </si>
  <si>
    <t>trap.e</t>
  </si>
  <si>
    <t>cauwberghs.s</t>
  </si>
  <si>
    <t>eeckhout.jw</t>
  </si>
  <si>
    <t>impe.k</t>
  </si>
  <si>
    <t>aelbrecht.h</t>
  </si>
  <si>
    <t>berckmans.c</t>
  </si>
  <si>
    <t>finley.ma</t>
  </si>
  <si>
    <t>outt.pe</t>
  </si>
  <si>
    <t>vanrafelghem.mj</t>
  </si>
  <si>
    <t>mcghee.ae</t>
  </si>
  <si>
    <t>smith.bm.1</t>
  </si>
  <si>
    <t>dietsch.cr</t>
  </si>
  <si>
    <t>macias.ej</t>
  </si>
  <si>
    <t>stokes.jh</t>
  </si>
  <si>
    <t>moroni.mo</t>
  </si>
  <si>
    <t>welling.dm</t>
  </si>
  <si>
    <t>schoultheis.cm</t>
  </si>
  <si>
    <t>hannah.j</t>
  </si>
  <si>
    <t>baird.ec</t>
  </si>
  <si>
    <t>moore.tc</t>
  </si>
  <si>
    <t>arenas.w</t>
  </si>
  <si>
    <t>ekanayake.a</t>
  </si>
  <si>
    <t>jones.ce.2</t>
  </si>
  <si>
    <t>yasutake.s</t>
  </si>
  <si>
    <t>campbell.wl.2</t>
  </si>
  <si>
    <t>esquinca.h</t>
  </si>
  <si>
    <t>luna.e</t>
  </si>
  <si>
    <t>valera.re</t>
  </si>
  <si>
    <t>ainsworth.j</t>
  </si>
  <si>
    <t>wainz.dm</t>
  </si>
  <si>
    <t>hackman.sj</t>
  </si>
  <si>
    <t>sun.p.2</t>
  </si>
  <si>
    <t>tipis.n</t>
  </si>
  <si>
    <t>carpenter.bg</t>
  </si>
  <si>
    <t>stricker.cn</t>
  </si>
  <si>
    <t>young.ds.2</t>
  </si>
  <si>
    <t>beagley.c</t>
  </si>
  <si>
    <t>elsen.k</t>
  </si>
  <si>
    <t>gawot.k</t>
  </si>
  <si>
    <t>golebiewski.a</t>
  </si>
  <si>
    <t>murdock.wd</t>
  </si>
  <si>
    <t>neujens.ge.2</t>
  </si>
  <si>
    <t>schraepen.d</t>
  </si>
  <si>
    <t>lussier.jd</t>
  </si>
  <si>
    <t>coradini.mc</t>
  </si>
  <si>
    <t>hurtado.a.4</t>
  </si>
  <si>
    <t>phuong.th.2</t>
  </si>
  <si>
    <t>oanh.lt.1</t>
  </si>
  <si>
    <t>macleod.ma</t>
  </si>
  <si>
    <t>quinn.jb</t>
  </si>
  <si>
    <t>ndou.tt</t>
  </si>
  <si>
    <t>bourque.sm</t>
  </si>
  <si>
    <t>moloney.mj</t>
  </si>
  <si>
    <t>flaherty.sl</t>
  </si>
  <si>
    <t>witkus.sc</t>
  </si>
  <si>
    <t>fitzgerald.rd</t>
  </si>
  <si>
    <t>bursuc.e</t>
  </si>
  <si>
    <t>comeau.am</t>
  </si>
  <si>
    <t>xu.m.4</t>
  </si>
  <si>
    <t>vogel.jw</t>
  </si>
  <si>
    <t>picariello.jc</t>
  </si>
  <si>
    <t>dunphy.kp</t>
  </si>
  <si>
    <t>maher.dw</t>
  </si>
  <si>
    <t>reagan.ba</t>
  </si>
  <si>
    <t>meech.j</t>
  </si>
  <si>
    <t>burke.se</t>
  </si>
  <si>
    <t>salisbury.tm</t>
  </si>
  <si>
    <t>catron.wl</t>
  </si>
  <si>
    <t>robert.bp</t>
  </si>
  <si>
    <t>deane.ma</t>
  </si>
  <si>
    <t>granata.dp</t>
  </si>
  <si>
    <t>fontecchio.m</t>
  </si>
  <si>
    <t>bruno.mh</t>
  </si>
  <si>
    <t>long.mm</t>
  </si>
  <si>
    <t>ju.y.1</t>
  </si>
  <si>
    <t>wang.x.17</t>
  </si>
  <si>
    <t>simonisdecloke.c</t>
  </si>
  <si>
    <t>ocampo.af</t>
  </si>
  <si>
    <t>ortins.mp</t>
  </si>
  <si>
    <t>dhima.e</t>
  </si>
  <si>
    <t>skrobis.kj</t>
  </si>
  <si>
    <t>chadwick.js.1</t>
  </si>
  <si>
    <t>carneiro.hf</t>
  </si>
  <si>
    <t>quigley.sf</t>
  </si>
  <si>
    <t>arsenault.rl</t>
  </si>
  <si>
    <t>stone.mr</t>
  </si>
  <si>
    <t>wang.rr</t>
  </si>
  <si>
    <t>mcnally.pf</t>
  </si>
  <si>
    <t>duff.rr</t>
  </si>
  <si>
    <t>sennett.rk</t>
  </si>
  <si>
    <t>bridges.kd</t>
  </si>
  <si>
    <t>zhuk.av</t>
  </si>
  <si>
    <t>parechanian.jm</t>
  </si>
  <si>
    <t>yuskowski.jj</t>
  </si>
  <si>
    <t>oleary.jl</t>
  </si>
  <si>
    <t>szczepanowski.aa</t>
  </si>
  <si>
    <t>westgate.mj</t>
  </si>
  <si>
    <t>jennings.j.2</t>
  </si>
  <si>
    <t>kakroo.a</t>
  </si>
  <si>
    <t>pathak.gd</t>
  </si>
  <si>
    <t>nath.s.1</t>
  </si>
  <si>
    <t>burton.p.2</t>
  </si>
  <si>
    <t>stewart.a.5</t>
  </si>
  <si>
    <t>taylor.k.2</t>
  </si>
  <si>
    <t>bowler.cj</t>
  </si>
  <si>
    <t>wu.z.2</t>
  </si>
  <si>
    <t>wu.we</t>
  </si>
  <si>
    <t>wargowiak.t</t>
  </si>
  <si>
    <t>sek.m</t>
  </si>
  <si>
    <t>kriszun.d</t>
  </si>
  <si>
    <t>czernietzki.j</t>
  </si>
  <si>
    <t>luetzkendorf.f</t>
  </si>
  <si>
    <t>bogdanova.s</t>
  </si>
  <si>
    <t>korolyova.e</t>
  </si>
  <si>
    <t>lukyanova.e</t>
  </si>
  <si>
    <t>skiera.m</t>
  </si>
  <si>
    <t>sobolewska.a</t>
  </si>
  <si>
    <t>siegmann.eg</t>
  </si>
  <si>
    <t>scibiorek.p</t>
  </si>
  <si>
    <t>gaca.p</t>
  </si>
  <si>
    <t>duhme.v</t>
  </si>
  <si>
    <t>serrano.k.1</t>
  </si>
  <si>
    <t>chen.lc.1</t>
  </si>
  <si>
    <t>gawronski.cp</t>
  </si>
  <si>
    <t>goncalez.d</t>
  </si>
  <si>
    <t>shen.g.1</t>
  </si>
  <si>
    <t>abregocarlos.g</t>
  </si>
  <si>
    <t>cohen.am</t>
  </si>
  <si>
    <t>velazco.s</t>
  </si>
  <si>
    <t>castillo.j.18</t>
  </si>
  <si>
    <t>deleon.jo</t>
  </si>
  <si>
    <t>li.j.55</t>
  </si>
  <si>
    <t>raguin.ll</t>
  </si>
  <si>
    <t>simpson.p.1</t>
  </si>
  <si>
    <t>kumar.a.45</t>
  </si>
  <si>
    <t>murgida.mf</t>
  </si>
  <si>
    <t>son.jm</t>
  </si>
  <si>
    <t>han.w.2</t>
  </si>
  <si>
    <t>kallenberg.j</t>
  </si>
  <si>
    <t>barrozo.an</t>
  </si>
  <si>
    <t>dhakal.p</t>
  </si>
  <si>
    <t>mendonca.vp</t>
  </si>
  <si>
    <t>frees.j.1</t>
  </si>
  <si>
    <t>majdanski.m</t>
  </si>
  <si>
    <t>kankash.m</t>
  </si>
  <si>
    <t>sharma.su.1</t>
  </si>
  <si>
    <t>morais.rb</t>
  </si>
  <si>
    <t>sng.yr</t>
  </si>
  <si>
    <t>kalisz.p</t>
  </si>
  <si>
    <t>sergey.pa</t>
  </si>
  <si>
    <t>spudowski.j</t>
  </si>
  <si>
    <t>guimaraes.g</t>
  </si>
  <si>
    <t>circeo.a</t>
  </si>
  <si>
    <t>molina.r.6</t>
  </si>
  <si>
    <t>almstrom.ne</t>
  </si>
  <si>
    <t>nguyen.k.3</t>
  </si>
  <si>
    <t>mahajan.r.2</t>
  </si>
  <si>
    <t>stelmach.m</t>
  </si>
  <si>
    <t>bradford.v</t>
  </si>
  <si>
    <t>borellisanborn.k</t>
  </si>
  <si>
    <t>verasamy.mt</t>
  </si>
  <si>
    <t>lagovskiy.ir</t>
  </si>
  <si>
    <t>samuel.ck</t>
  </si>
  <si>
    <t>shen.b.2</t>
  </si>
  <si>
    <t>eisenmenger.le</t>
  </si>
  <si>
    <t>czerwinski.a.1</t>
  </si>
  <si>
    <t>lettenberger.n</t>
  </si>
  <si>
    <t>hildreth.mm</t>
  </si>
  <si>
    <t>souza.b.1</t>
  </si>
  <si>
    <t>ries.pm</t>
  </si>
  <si>
    <t>trujillocaballero.p</t>
  </si>
  <si>
    <t>tena.d</t>
  </si>
  <si>
    <t>washington.ja</t>
  </si>
  <si>
    <t>kirin.i</t>
  </si>
  <si>
    <t>tokarska.a</t>
  </si>
  <si>
    <t>dua.m</t>
  </si>
  <si>
    <t>zawadzki.n</t>
  </si>
  <si>
    <t>hayes.k.10</t>
  </si>
  <si>
    <t>di.nh</t>
  </si>
  <si>
    <t>chaudhary.s.3</t>
  </si>
  <si>
    <t>bogacz.j</t>
  </si>
  <si>
    <t>arevalo.ma</t>
  </si>
  <si>
    <t>last.lm.1</t>
  </si>
  <si>
    <t>morachavez.mc</t>
  </si>
  <si>
    <t>wan.y.1</t>
  </si>
  <si>
    <t>gaticavega.o</t>
  </si>
  <si>
    <t>xiao.p.3</t>
  </si>
  <si>
    <t>vuong.nv</t>
  </si>
  <si>
    <t>trinh.nh.1</t>
  </si>
  <si>
    <t>phong.lq</t>
  </si>
  <si>
    <t>machado.g.2</t>
  </si>
  <si>
    <t>grippo.pk</t>
  </si>
  <si>
    <t>chong.m.3</t>
  </si>
  <si>
    <t>mishra.v.9</t>
  </si>
  <si>
    <t>ishfaq.mh</t>
  </si>
  <si>
    <t>skall.jk</t>
  </si>
  <si>
    <t>aggarwal.r.6</t>
  </si>
  <si>
    <t>loc.pd</t>
  </si>
  <si>
    <t>hien.pt.1</t>
  </si>
  <si>
    <t>trujilloperez.ea</t>
  </si>
  <si>
    <t>cekic.s</t>
  </si>
  <si>
    <t>pisarkiewicz.r</t>
  </si>
  <si>
    <t>arora.p.7</t>
  </si>
  <si>
    <t>williamson.ms</t>
  </si>
  <si>
    <t>derooy.br</t>
  </si>
  <si>
    <t>smith.d.84</t>
  </si>
  <si>
    <t>riveracruz.a</t>
  </si>
  <si>
    <t>thang.nc</t>
  </si>
  <si>
    <t>mennerich.b</t>
  </si>
  <si>
    <t>binczyk.w</t>
  </si>
  <si>
    <t>linaresgarcia.b</t>
  </si>
  <si>
    <t>tang.fr</t>
  </si>
  <si>
    <t>keeton.ce</t>
  </si>
  <si>
    <t>lee.lj</t>
  </si>
  <si>
    <t>montforte.i</t>
  </si>
  <si>
    <t>monaco.k</t>
  </si>
  <si>
    <t>filatova.i</t>
  </si>
  <si>
    <t>kim.j.2</t>
  </si>
  <si>
    <t>xu.sy.1</t>
  </si>
  <si>
    <t>sieradzka.a</t>
  </si>
  <si>
    <t>jonczak.j</t>
  </si>
  <si>
    <t>mroz.p</t>
  </si>
  <si>
    <t>gzik.m</t>
  </si>
  <si>
    <t>lynch.r.3</t>
  </si>
  <si>
    <t>thai.tt</t>
  </si>
  <si>
    <t>nowak.p.2</t>
  </si>
  <si>
    <t>markowska.bm</t>
  </si>
  <si>
    <t>majerowska.a</t>
  </si>
  <si>
    <t>ortiz.j.5</t>
  </si>
  <si>
    <t>andrews.k</t>
  </si>
  <si>
    <t>douglas.cd</t>
  </si>
  <si>
    <t>mosquedagarcia.ja</t>
  </si>
  <si>
    <t>petrie.j.1</t>
  </si>
  <si>
    <t>caruso.pl</t>
  </si>
  <si>
    <t>murillo.mg</t>
  </si>
  <si>
    <t>holley.jr</t>
  </si>
  <si>
    <t>goldstein.sj</t>
  </si>
  <si>
    <t>lu.h</t>
  </si>
  <si>
    <t>greene.ja</t>
  </si>
  <si>
    <t>chan.kh</t>
  </si>
  <si>
    <t>cedillo.f</t>
  </si>
  <si>
    <t>nicholas.ac</t>
  </si>
  <si>
    <t>white.wa</t>
  </si>
  <si>
    <t>szewczyk.j</t>
  </si>
  <si>
    <t>board.r</t>
  </si>
  <si>
    <t>brissett.xm</t>
  </si>
  <si>
    <t>wilder.jw</t>
  </si>
  <si>
    <t>acton.r</t>
  </si>
  <si>
    <t>goss.km</t>
  </si>
  <si>
    <t>sheehan.db</t>
  </si>
  <si>
    <t>langer.jj</t>
  </si>
  <si>
    <t>emanuel.ca</t>
  </si>
  <si>
    <t>guay.mj</t>
  </si>
  <si>
    <t>mikusek.a</t>
  </si>
  <si>
    <t>velasquez.fv</t>
  </si>
  <si>
    <t>fyfield.jk</t>
  </si>
  <si>
    <t>gattner.u</t>
  </si>
  <si>
    <t>nockowski.p.1</t>
  </si>
  <si>
    <t>macczak.m</t>
  </si>
  <si>
    <t>tril.on</t>
  </si>
  <si>
    <t>perez.a.16</t>
  </si>
  <si>
    <t>gangemi.ag</t>
  </si>
  <si>
    <t>matusiakszymaszek.a</t>
  </si>
  <si>
    <t>sanchez.m.5</t>
  </si>
  <si>
    <t>guzmanasencion.ei</t>
  </si>
  <si>
    <t>sheaff.dc</t>
  </si>
  <si>
    <t>whalenkerble.sl</t>
  </si>
  <si>
    <t>granados.c.2</t>
  </si>
  <si>
    <t>valerus.j</t>
  </si>
  <si>
    <t>zhou.ma.2</t>
  </si>
  <si>
    <t>costanzo.jr</t>
  </si>
  <si>
    <t>oconnor.wt</t>
  </si>
  <si>
    <t>keeliher.mj</t>
  </si>
  <si>
    <t>leonard.b.3</t>
  </si>
  <si>
    <t>bermudez.fm</t>
  </si>
  <si>
    <t>chan.j.46</t>
  </si>
  <si>
    <t>mckettrick.cm</t>
  </si>
  <si>
    <t>carberry.do</t>
  </si>
  <si>
    <t>plancarte.t</t>
  </si>
  <si>
    <t>solis.o</t>
  </si>
  <si>
    <t>kurtz.ju</t>
  </si>
  <si>
    <t>roe.al</t>
  </si>
  <si>
    <t>walker.cm</t>
  </si>
  <si>
    <t>mangan.j.1</t>
  </si>
  <si>
    <t>frank.mf</t>
  </si>
  <si>
    <t>taylor.aw</t>
  </si>
  <si>
    <t>horgan.mb</t>
  </si>
  <si>
    <t>sha.sa</t>
  </si>
  <si>
    <t>owens.lg</t>
  </si>
  <si>
    <t>tomlinson.ja</t>
  </si>
  <si>
    <t>patterson.ah</t>
  </si>
  <si>
    <t>sanchez.mv</t>
  </si>
  <si>
    <t>kawaguchi.k</t>
  </si>
  <si>
    <t>fabregasrios.c</t>
  </si>
  <si>
    <t>borovskis.a</t>
  </si>
  <si>
    <t>bernard.tm</t>
  </si>
  <si>
    <t>curtis.md</t>
  </si>
  <si>
    <t>rastogi.vk</t>
  </si>
  <si>
    <t>lamb.ke</t>
  </si>
  <si>
    <t>isse.aj</t>
  </si>
  <si>
    <t>rowe.fe</t>
  </si>
  <si>
    <t>anderson.dl.1</t>
  </si>
  <si>
    <t>cieslik.ma</t>
  </si>
  <si>
    <t>shuttleworth.dm</t>
  </si>
  <si>
    <t>schrimpf.an</t>
  </si>
  <si>
    <t>gooding.ml</t>
  </si>
  <si>
    <t>bennett.ae.1</t>
  </si>
  <si>
    <t>standen.g</t>
  </si>
  <si>
    <t>zhao.ju</t>
  </si>
  <si>
    <t>henderson.s</t>
  </si>
  <si>
    <t>angeles.jm</t>
  </si>
  <si>
    <t>urbano.n</t>
  </si>
  <si>
    <t>broekhuizen.s</t>
  </si>
  <si>
    <t>peischl.gc</t>
  </si>
  <si>
    <t>turijan.s</t>
  </si>
  <si>
    <t>kritzer.da</t>
  </si>
  <si>
    <t>avilescordero.am</t>
  </si>
  <si>
    <t>crissinger.la</t>
  </si>
  <si>
    <t>ohlman.da</t>
  </si>
  <si>
    <t>hueber.da</t>
  </si>
  <si>
    <t>ohlman.ej</t>
  </si>
  <si>
    <t>macdonald.em</t>
  </si>
  <si>
    <t>frank.ae</t>
  </si>
  <si>
    <t>jarboe.sg</t>
  </si>
  <si>
    <t>smith.g.17</t>
  </si>
  <si>
    <t>xu.w</t>
  </si>
  <si>
    <t>maya.g.1</t>
  </si>
  <si>
    <t>mera.ai</t>
  </si>
  <si>
    <t>hoffmannheiliger.an</t>
  </si>
  <si>
    <t>traboulsi.a</t>
  </si>
  <si>
    <t>bonilla.jj</t>
  </si>
  <si>
    <t>poh.d</t>
  </si>
  <si>
    <t>oconnell.a.3</t>
  </si>
  <si>
    <t>pacheco.c.4</t>
  </si>
  <si>
    <t>castro.e.3</t>
  </si>
  <si>
    <t>brignoni.hm</t>
  </si>
  <si>
    <t>nering.ac</t>
  </si>
  <si>
    <t>bockard.pe</t>
  </si>
  <si>
    <t>bekele.d.1</t>
  </si>
  <si>
    <t>huyghe.s</t>
  </si>
  <si>
    <t>hepp.j</t>
  </si>
  <si>
    <t>newlon.jw</t>
  </si>
  <si>
    <t>ai.f</t>
  </si>
  <si>
    <t>jasso.i</t>
  </si>
  <si>
    <t>witte.l.1</t>
  </si>
  <si>
    <t>goldy.gg.1</t>
  </si>
  <si>
    <t>osorio.cg</t>
  </si>
  <si>
    <t>ojo.fo</t>
  </si>
  <si>
    <t>carrillo.df</t>
  </si>
  <si>
    <t>huang.s.5</t>
  </si>
  <si>
    <t>chang.l.5</t>
  </si>
  <si>
    <t>jaimes.st.1</t>
  </si>
  <si>
    <t>yang.cy</t>
  </si>
  <si>
    <t>shauchuk.as</t>
  </si>
  <si>
    <t>patil.py</t>
  </si>
  <si>
    <t>yanez.m.4</t>
  </si>
  <si>
    <t>kurten.m</t>
  </si>
  <si>
    <t>colmenares.j.1</t>
  </si>
  <si>
    <t>hogan.as</t>
  </si>
  <si>
    <t>virgi.jg</t>
  </si>
  <si>
    <t>hasse.kb</t>
  </si>
  <si>
    <t>urzua.p</t>
  </si>
  <si>
    <t>friberg.m.1</t>
  </si>
  <si>
    <t>suska.ae</t>
  </si>
  <si>
    <t>mason.cv</t>
  </si>
  <si>
    <t>black.bk</t>
  </si>
  <si>
    <t>morgan.mr.1</t>
  </si>
  <si>
    <t>azirbayeva.l</t>
  </si>
  <si>
    <t>henwood.ta</t>
  </si>
  <si>
    <t>hare.t</t>
  </si>
  <si>
    <t>gudorf.mp</t>
  </si>
  <si>
    <t>asif.a</t>
  </si>
  <si>
    <t>duvelius.m</t>
  </si>
  <si>
    <t>masawi.f.1</t>
  </si>
  <si>
    <t>mcclenathan.dm</t>
  </si>
  <si>
    <t>meena.s</t>
  </si>
  <si>
    <t>matthews.k.1</t>
  </si>
  <si>
    <t>schmucker.g</t>
  </si>
  <si>
    <t>pareek.r</t>
  </si>
  <si>
    <t>decastro.cl</t>
  </si>
  <si>
    <t>ballesteros.l</t>
  </si>
  <si>
    <t>derrick.ld.1</t>
  </si>
  <si>
    <t>muthukrishnan.s</t>
  </si>
  <si>
    <t>ruan.to</t>
  </si>
  <si>
    <t>wang.l.14</t>
  </si>
  <si>
    <t>wu.z.3</t>
  </si>
  <si>
    <t>song.y.2</t>
  </si>
  <si>
    <t>li.h.4</t>
  </si>
  <si>
    <t>yang.hm.2</t>
  </si>
  <si>
    <t>vinson.l</t>
  </si>
  <si>
    <t>hoelzer.a</t>
  </si>
  <si>
    <t>jones.tj.2</t>
  </si>
  <si>
    <t>qi.vi</t>
  </si>
  <si>
    <t>amoroso.tl</t>
  </si>
  <si>
    <t>barron.d.1</t>
  </si>
  <si>
    <t>bingham.s</t>
  </si>
  <si>
    <t>mendozaaguilar.p</t>
  </si>
  <si>
    <t>laurinat.f</t>
  </si>
  <si>
    <t>clark.r.7</t>
  </si>
  <si>
    <t>sambola.j.2</t>
  </si>
  <si>
    <t>kivircik.ja</t>
  </si>
  <si>
    <t>stancu.m.1</t>
  </si>
  <si>
    <t>duh.mm</t>
  </si>
  <si>
    <t>mueller.r.15</t>
  </si>
  <si>
    <t>simmons.tk</t>
  </si>
  <si>
    <t>vasseur.c</t>
  </si>
  <si>
    <t>paliwal.s</t>
  </si>
  <si>
    <t>hatjopoulos.jd</t>
  </si>
  <si>
    <t>hisle.m</t>
  </si>
  <si>
    <t>keith.e</t>
  </si>
  <si>
    <t>li.s.15</t>
  </si>
  <si>
    <t>singh.g.8</t>
  </si>
  <si>
    <t>verma.ak</t>
  </si>
  <si>
    <t>kramer.tm.1</t>
  </si>
  <si>
    <t>payne.mc</t>
  </si>
  <si>
    <t>acevedo.c.3</t>
  </si>
  <si>
    <t>kuk.cl.1</t>
  </si>
  <si>
    <t>gibson.r.2</t>
  </si>
  <si>
    <t>schmitt.m.7</t>
  </si>
  <si>
    <t>edwards.mc.2</t>
  </si>
  <si>
    <t>swiderski.m</t>
  </si>
  <si>
    <t>tao.bw.1</t>
  </si>
  <si>
    <t>cannon.mj</t>
  </si>
  <si>
    <t>thompson.d.19</t>
  </si>
  <si>
    <t>gao.ju</t>
  </si>
  <si>
    <t>merritt.bf</t>
  </si>
  <si>
    <t>bernhard.d</t>
  </si>
  <si>
    <t>viel.aj</t>
  </si>
  <si>
    <t>vanskaik.em</t>
  </si>
  <si>
    <t>geng.xi</t>
  </si>
  <si>
    <t>riggs.r.1</t>
  </si>
  <si>
    <t>ryder.mc</t>
  </si>
  <si>
    <t>li.xx</t>
  </si>
  <si>
    <t>fang.yz</t>
  </si>
  <si>
    <t>plata.j</t>
  </si>
  <si>
    <t>luckhaupt.r</t>
  </si>
  <si>
    <t>gardner.jw</t>
  </si>
  <si>
    <t>marshall.l.3</t>
  </si>
  <si>
    <t>patel.b.7</t>
  </si>
  <si>
    <t>smith.dl.6</t>
  </si>
  <si>
    <t>pelayo.g.1</t>
  </si>
  <si>
    <t>pevets.am</t>
  </si>
  <si>
    <t>lawless.jp</t>
  </si>
  <si>
    <t>lebronrodriguez.r</t>
  </si>
  <si>
    <t>tian.le</t>
  </si>
  <si>
    <t>zhong.ai</t>
  </si>
  <si>
    <t>wright.ce</t>
  </si>
  <si>
    <t>kernodle.jw</t>
  </si>
  <si>
    <t>zang.yi</t>
  </si>
  <si>
    <t>shao.y.3</t>
  </si>
  <si>
    <t>choudhury.sa</t>
  </si>
  <si>
    <t>ding.mi.1</t>
  </si>
  <si>
    <t>liu.na.1</t>
  </si>
  <si>
    <t>mahoney.kl</t>
  </si>
  <si>
    <t>anderson.ld.2</t>
  </si>
  <si>
    <t>kishler.km</t>
  </si>
  <si>
    <t>groth.af</t>
  </si>
  <si>
    <t>fromholt.jm</t>
  </si>
  <si>
    <t>saari.t</t>
  </si>
  <si>
    <t>song.e</t>
  </si>
  <si>
    <t>gao.wy</t>
  </si>
  <si>
    <t>liu.lc</t>
  </si>
  <si>
    <t>lu.ql</t>
  </si>
  <si>
    <t>fornear.a</t>
  </si>
  <si>
    <t>mann.bj</t>
  </si>
  <si>
    <t>pan.co</t>
  </si>
  <si>
    <t>cardoso.ps</t>
  </si>
  <si>
    <t>abreu.d.3</t>
  </si>
  <si>
    <t>macke.m</t>
  </si>
  <si>
    <t>paine.b.1</t>
  </si>
  <si>
    <t>hause.s</t>
  </si>
  <si>
    <t>juncal.le</t>
  </si>
  <si>
    <t>fleshman.pr</t>
  </si>
  <si>
    <t>tatum.sa</t>
  </si>
  <si>
    <t>martinez.ic</t>
  </si>
  <si>
    <t>hart.cw</t>
  </si>
  <si>
    <t>gruner.j</t>
  </si>
  <si>
    <t>hasse.jm</t>
  </si>
  <si>
    <t>gupta.ak.4</t>
  </si>
  <si>
    <t>porras.l.2</t>
  </si>
  <si>
    <t>kennedy.jf</t>
  </si>
  <si>
    <t>baynehernandez.ra</t>
  </si>
  <si>
    <t>sengupta.d.1</t>
  </si>
  <si>
    <t>guo.bi.1</t>
  </si>
  <si>
    <t>zhang.yi.4</t>
  </si>
  <si>
    <t>gao.zx</t>
  </si>
  <si>
    <t>vargasirizarry.w</t>
  </si>
  <si>
    <t>tian.x.2</t>
  </si>
  <si>
    <t>langmeier.jl</t>
  </si>
  <si>
    <t>klabun.m</t>
  </si>
  <si>
    <t>bermbach.k</t>
  </si>
  <si>
    <t>grespan.c</t>
  </si>
  <si>
    <t>gibbs.m.4</t>
  </si>
  <si>
    <t>jackson.cj.1</t>
  </si>
  <si>
    <t>tang.yi</t>
  </si>
  <si>
    <t>calkins.jo</t>
  </si>
  <si>
    <t>weller.ed</t>
  </si>
  <si>
    <t>graham.ge.1</t>
  </si>
  <si>
    <t>navarroleiva.m</t>
  </si>
  <si>
    <t>ludher.b</t>
  </si>
  <si>
    <t>li.xi.16</t>
  </si>
  <si>
    <t>zapata.ma</t>
  </si>
  <si>
    <t>wang.zh.8</t>
  </si>
  <si>
    <t>yin.lj</t>
  </si>
  <si>
    <t>maddock.p</t>
  </si>
  <si>
    <t>wagner.ac</t>
  </si>
  <si>
    <t>schopp.g</t>
  </si>
  <si>
    <t>pearson.k.1</t>
  </si>
  <si>
    <t>he.cu</t>
  </si>
  <si>
    <t>caserta.ja</t>
  </si>
  <si>
    <t>theil.l</t>
  </si>
  <si>
    <t>riverarodriguez.ma</t>
  </si>
  <si>
    <t>lopez.m.79</t>
  </si>
  <si>
    <t>dahman.gp</t>
  </si>
  <si>
    <t>lopez.lg.2</t>
  </si>
  <si>
    <t>peton.j</t>
  </si>
  <si>
    <t>lepont.pj</t>
  </si>
  <si>
    <t>contreras.j.15</t>
  </si>
  <si>
    <t>vallance.ae</t>
  </si>
  <si>
    <t>defanti.m</t>
  </si>
  <si>
    <t>pascual.w</t>
  </si>
  <si>
    <t>mueller.d.15</t>
  </si>
  <si>
    <t>groneberg.j</t>
  </si>
  <si>
    <t>tiradoacevedo.o</t>
  </si>
  <si>
    <t>nilamorales.ma</t>
  </si>
  <si>
    <t>steck.a</t>
  </si>
  <si>
    <t>basa.sw</t>
  </si>
  <si>
    <t>kappenberg.fj</t>
  </si>
  <si>
    <t>correa.n</t>
  </si>
  <si>
    <t>sanchezmonjaraz.s</t>
  </si>
  <si>
    <t>khan.s.41</t>
  </si>
  <si>
    <t>schottelkotte.mr</t>
  </si>
  <si>
    <t>soares.c</t>
  </si>
  <si>
    <t>baker.ba.3</t>
  </si>
  <si>
    <t>dewey.ln</t>
  </si>
  <si>
    <t>dey.s.6</t>
  </si>
  <si>
    <t>bund.rk</t>
  </si>
  <si>
    <t>ferreira.lg.1</t>
  </si>
  <si>
    <t>yin.gx</t>
  </si>
  <si>
    <t>chen.zs</t>
  </si>
  <si>
    <t>sharma.r.58</t>
  </si>
  <si>
    <t>sebastian.t.1</t>
  </si>
  <si>
    <t>gibbs.sa.2</t>
  </si>
  <si>
    <t>ziegelmeyer.b</t>
  </si>
  <si>
    <t>lacerda.t</t>
  </si>
  <si>
    <t>souza.l.24</t>
  </si>
  <si>
    <t>depaz.a</t>
  </si>
  <si>
    <t>loewenstein.ms</t>
  </si>
  <si>
    <t>zhang.ji.28</t>
  </si>
  <si>
    <t>holland.rs</t>
  </si>
  <si>
    <t>davies.ge</t>
  </si>
  <si>
    <t>bayes.aj</t>
  </si>
  <si>
    <t>assis.a.1</t>
  </si>
  <si>
    <t>boise.k</t>
  </si>
  <si>
    <t>bram.cc</t>
  </si>
  <si>
    <t>gan.b</t>
  </si>
  <si>
    <t>bennett.w.2</t>
  </si>
  <si>
    <t>rodriguez.d.43</t>
  </si>
  <si>
    <t>cosnahan.ic</t>
  </si>
  <si>
    <t>pahren.jm.1</t>
  </si>
  <si>
    <t>donald.s.2</t>
  </si>
  <si>
    <t>poindexter.w</t>
  </si>
  <si>
    <t>takahashi.e.3</t>
  </si>
  <si>
    <t>li.ku.3</t>
  </si>
  <si>
    <t>wu.we.5</t>
  </si>
  <si>
    <t>debord.ke.1</t>
  </si>
  <si>
    <t>chen.yy.8</t>
  </si>
  <si>
    <t>considine.fm.1</t>
  </si>
  <si>
    <t>noland.e</t>
  </si>
  <si>
    <t>condil.s</t>
  </si>
  <si>
    <t>liu.ya.23</t>
  </si>
  <si>
    <t>martin.s.43</t>
  </si>
  <si>
    <t>hong.i.1</t>
  </si>
  <si>
    <t>webbturbeville.j</t>
  </si>
  <si>
    <t>mohamednoor.mh</t>
  </si>
  <si>
    <t>panuganty.sv</t>
  </si>
  <si>
    <t>liu.ji.31</t>
  </si>
  <si>
    <t>sessions.bj</t>
  </si>
  <si>
    <t>weng.y.4</t>
  </si>
  <si>
    <t>lopez.m.99</t>
  </si>
  <si>
    <t>martins.d.7</t>
  </si>
  <si>
    <t>laster.bj</t>
  </si>
  <si>
    <t>benner.me</t>
  </si>
  <si>
    <t>lanna.a</t>
  </si>
  <si>
    <t>miyada.g</t>
  </si>
  <si>
    <t>veintimilla.g</t>
  </si>
  <si>
    <t>hunger.lm</t>
  </si>
  <si>
    <t>ho.d.8</t>
  </si>
  <si>
    <t>robinson.dl.2</t>
  </si>
  <si>
    <t>trenner.ra</t>
  </si>
  <si>
    <t>rourke.aj</t>
  </si>
  <si>
    <t>forbers.cd</t>
  </si>
  <si>
    <t>hammond.b.4</t>
  </si>
  <si>
    <t>vela.me</t>
  </si>
  <si>
    <t>hankins.hd</t>
  </si>
  <si>
    <t>smith.ka.8</t>
  </si>
  <si>
    <t>johnson.cj.3</t>
  </si>
  <si>
    <t>strempel.s</t>
  </si>
  <si>
    <t>morgan.jl</t>
  </si>
  <si>
    <t>lehn.s</t>
  </si>
  <si>
    <t>ozcanli.e</t>
  </si>
  <si>
    <t>sharma.m</t>
  </si>
  <si>
    <t>liu.w</t>
  </si>
  <si>
    <t>sebastian.j.1</t>
  </si>
  <si>
    <t>wijana.jp</t>
  </si>
  <si>
    <t>shipman.ro</t>
  </si>
  <si>
    <t>sun.d</t>
  </si>
  <si>
    <t>jariwala.fb</t>
  </si>
  <si>
    <t>clark.je.3</t>
  </si>
  <si>
    <t>norman.w.1</t>
  </si>
  <si>
    <t>widener.de</t>
  </si>
  <si>
    <t>schmidt.m.1</t>
  </si>
  <si>
    <t>schubert.a</t>
  </si>
  <si>
    <t>aguero.l</t>
  </si>
  <si>
    <t>xu.d.4</t>
  </si>
  <si>
    <t>sharma.v.16</t>
  </si>
  <si>
    <t>wei.w.1</t>
  </si>
  <si>
    <t>henderson.r</t>
  </si>
  <si>
    <t>glock.t.1</t>
  </si>
  <si>
    <t>parsons.ss</t>
  </si>
  <si>
    <t>santiago.ls.1</t>
  </si>
  <si>
    <t>isakson.cl</t>
  </si>
  <si>
    <t>mody.jj</t>
  </si>
  <si>
    <t>kaufman.dj</t>
  </si>
  <si>
    <t>burgess.sc.2</t>
  </si>
  <si>
    <t>deng.tx</t>
  </si>
  <si>
    <t>aymard.n</t>
  </si>
  <si>
    <t>oshea.ep</t>
  </si>
  <si>
    <t>champion.s</t>
  </si>
  <si>
    <t>niklas.dl</t>
  </si>
  <si>
    <t>shenton.sp</t>
  </si>
  <si>
    <t>hall.jj</t>
  </si>
  <si>
    <t>davison.c.2</t>
  </si>
  <si>
    <t>steventon.t</t>
  </si>
  <si>
    <t>greenwood.m</t>
  </si>
  <si>
    <t>bowles.c</t>
  </si>
  <si>
    <t>shea.an</t>
  </si>
  <si>
    <t>wheeler.nj</t>
  </si>
  <si>
    <t>mulligan.dm</t>
  </si>
  <si>
    <t>kerlogue.md</t>
  </si>
  <si>
    <t>ash.j.1</t>
  </si>
  <si>
    <t>gouman.m</t>
  </si>
  <si>
    <t>faltermann.ws</t>
  </si>
  <si>
    <t>goerlich.c</t>
  </si>
  <si>
    <t>lohwasser.r</t>
  </si>
  <si>
    <t>stange.ga</t>
  </si>
  <si>
    <t>wiegand.t</t>
  </si>
  <si>
    <t>bewersdorff.s</t>
  </si>
  <si>
    <t>bergelt.t</t>
  </si>
  <si>
    <t>baltz.w</t>
  </si>
  <si>
    <t>uhrig.m</t>
  </si>
  <si>
    <t>schollmayer.s</t>
  </si>
  <si>
    <t>engeroff.u</t>
  </si>
  <si>
    <t>stotz.jm</t>
  </si>
  <si>
    <t>woyak.cb</t>
  </si>
  <si>
    <t>wade.al</t>
  </si>
  <si>
    <t>chiaramonte.et</t>
  </si>
  <si>
    <t>kuang.co.2</t>
  </si>
  <si>
    <t>florence.jm</t>
  </si>
  <si>
    <t>gruber.dc</t>
  </si>
  <si>
    <t>poulopoulou.v</t>
  </si>
  <si>
    <t>stultz.sm</t>
  </si>
  <si>
    <t>powell.je</t>
  </si>
  <si>
    <t>nearing.dc</t>
  </si>
  <si>
    <t>mora.m</t>
  </si>
  <si>
    <t>stevic.br</t>
  </si>
  <si>
    <t>costeines.er</t>
  </si>
  <si>
    <t>lecluyse.d</t>
  </si>
  <si>
    <t>aubuchon.jw</t>
  </si>
  <si>
    <t>hammer.t</t>
  </si>
  <si>
    <t>banks.ll</t>
  </si>
  <si>
    <t>carson.jd</t>
  </si>
  <si>
    <t>wesco.md</t>
  </si>
  <si>
    <t>hutchings.eg</t>
  </si>
  <si>
    <t>ji.vi</t>
  </si>
  <si>
    <t>jayasinghe.lr</t>
  </si>
  <si>
    <t>fuentes.jj.2</t>
  </si>
  <si>
    <t>frederick.kl</t>
  </si>
  <si>
    <t>jamescain.me</t>
  </si>
  <si>
    <t>oconnell.ca</t>
  </si>
  <si>
    <t>parris.js</t>
  </si>
  <si>
    <t>walker.am</t>
  </si>
  <si>
    <t>mishra.rk</t>
  </si>
  <si>
    <t>cary.ac</t>
  </si>
  <si>
    <t>mahoney.ad</t>
  </si>
  <si>
    <t>wild.t</t>
  </si>
  <si>
    <t>wang.xh</t>
  </si>
  <si>
    <t>yuan.ch</t>
  </si>
  <si>
    <t>douglas.cw</t>
  </si>
  <si>
    <t>hofstetter.fg.1</t>
  </si>
  <si>
    <t>gildayweber.ka</t>
  </si>
  <si>
    <t>ellis.jl</t>
  </si>
  <si>
    <t>dean.hl</t>
  </si>
  <si>
    <t>lemons.jw</t>
  </si>
  <si>
    <t>rajaiah.j</t>
  </si>
  <si>
    <t>anness.dk</t>
  </si>
  <si>
    <t>hart.sm</t>
  </si>
  <si>
    <t>caupp.cl</t>
  </si>
  <si>
    <t>flynn.pw</t>
  </si>
  <si>
    <t>seibel.mw</t>
  </si>
  <si>
    <t>krummen.rw</t>
  </si>
  <si>
    <t>noland.al</t>
  </si>
  <si>
    <t>miller.cp</t>
  </si>
  <si>
    <t>meyung.m</t>
  </si>
  <si>
    <t>lehnhoff.kb</t>
  </si>
  <si>
    <t>brown.gt.2</t>
  </si>
  <si>
    <t>glenn.dc</t>
  </si>
  <si>
    <t>howe.ej</t>
  </si>
  <si>
    <t>maclam.dl</t>
  </si>
  <si>
    <t>hogarty.jp</t>
  </si>
  <si>
    <t>escamilla.a</t>
  </si>
  <si>
    <t>miller.cm.3</t>
  </si>
  <si>
    <t>fitch.ep</t>
  </si>
  <si>
    <t>mills.ll</t>
  </si>
  <si>
    <t>hayes.md</t>
  </si>
  <si>
    <t>hardwick.ca</t>
  </si>
  <si>
    <t>pollock.al.2</t>
  </si>
  <si>
    <t>louden.th</t>
  </si>
  <si>
    <t>ruiz.rp</t>
  </si>
  <si>
    <t>chase.td</t>
  </si>
  <si>
    <t>jeffries.jg</t>
  </si>
  <si>
    <t>hurd.rd</t>
  </si>
  <si>
    <t>oleary.tm</t>
  </si>
  <si>
    <t>ralston.cs</t>
  </si>
  <si>
    <t>boehmer.ea</t>
  </si>
  <si>
    <t>moffitt.sm</t>
  </si>
  <si>
    <t>phillips.sl.2</t>
  </si>
  <si>
    <t>venkitaraman.ar</t>
  </si>
  <si>
    <t>espinosa.b</t>
  </si>
  <si>
    <t>ashe.sd</t>
  </si>
  <si>
    <t>ramji.nb</t>
  </si>
  <si>
    <t>zhang.l.3</t>
  </si>
  <si>
    <t>betteridge.jw</t>
  </si>
  <si>
    <t>diehl.nl</t>
  </si>
  <si>
    <t>srinivas.d</t>
  </si>
  <si>
    <t>maj.t</t>
  </si>
  <si>
    <t>wang.y.3</t>
  </si>
  <si>
    <t>harris.b</t>
  </si>
  <si>
    <t>peng.sm</t>
  </si>
  <si>
    <t>su.da</t>
  </si>
  <si>
    <t>russell.bw</t>
  </si>
  <si>
    <t>wilson.al.4</t>
  </si>
  <si>
    <t>donohoe.cj</t>
  </si>
  <si>
    <t>werner.do</t>
  </si>
  <si>
    <t>falco.am.2</t>
  </si>
  <si>
    <t>ramirez.jb</t>
  </si>
  <si>
    <t>morato.d</t>
  </si>
  <si>
    <t>largent.km</t>
  </si>
  <si>
    <t>munro.dg</t>
  </si>
  <si>
    <t>carson.jk</t>
  </si>
  <si>
    <t>mcpherson.k</t>
  </si>
  <si>
    <t>lupinetti.dm</t>
  </si>
  <si>
    <t>khan.gf</t>
  </si>
  <si>
    <t>magner.ea</t>
  </si>
  <si>
    <t>wang.ch.2</t>
  </si>
  <si>
    <t>berta.ja.2</t>
  </si>
  <si>
    <t>medeiros.f.1</t>
  </si>
  <si>
    <t>lawrence.jw</t>
  </si>
  <si>
    <t>chang.je</t>
  </si>
  <si>
    <t>robinson.pj</t>
  </si>
  <si>
    <t>gilfert.cj</t>
  </si>
  <si>
    <t>perez.a.5</t>
  </si>
  <si>
    <t>shaw.ja</t>
  </si>
  <si>
    <t>blum.gl</t>
  </si>
  <si>
    <t>alesbury.c</t>
  </si>
  <si>
    <t>wells.ba</t>
  </si>
  <si>
    <t>hayes.nc</t>
  </si>
  <si>
    <t>mann.ak</t>
  </si>
  <si>
    <t>rosenthal.sl</t>
  </si>
  <si>
    <t>dawes.sm</t>
  </si>
  <si>
    <t>mayne.kj</t>
  </si>
  <si>
    <t>scott.rc</t>
  </si>
  <si>
    <t>tomlin.rl</t>
  </si>
  <si>
    <t>ma.x.2</t>
  </si>
  <si>
    <t>canty.jf</t>
  </si>
  <si>
    <t>kaczanowski.mj</t>
  </si>
  <si>
    <t>whitaker.dw</t>
  </si>
  <si>
    <t>chicas.h</t>
  </si>
  <si>
    <t>zhang.ch</t>
  </si>
  <si>
    <t>yonkofski.ml</t>
  </si>
  <si>
    <t>rivera.hs</t>
  </si>
  <si>
    <t>cortes.j</t>
  </si>
  <si>
    <t>martinez.cx</t>
  </si>
  <si>
    <t>simmons.jm</t>
  </si>
  <si>
    <t>coble.fe</t>
  </si>
  <si>
    <t>lee.sy.2</t>
  </si>
  <si>
    <t>bogdan.se</t>
  </si>
  <si>
    <t>mccauleymyers.dl</t>
  </si>
  <si>
    <t>rochelle.jt</t>
  </si>
  <si>
    <t>mcnally.mg</t>
  </si>
  <si>
    <t>joa.sl</t>
  </si>
  <si>
    <t>culbertson.rh</t>
  </si>
  <si>
    <t>heist.bm</t>
  </si>
  <si>
    <t>abergas.bg</t>
  </si>
  <si>
    <t>carlson.l</t>
  </si>
  <si>
    <t>hull.ma</t>
  </si>
  <si>
    <t>bierman.cr</t>
  </si>
  <si>
    <t>dicks.ml</t>
  </si>
  <si>
    <t>daniels.wj</t>
  </si>
  <si>
    <t>grossman.kr</t>
  </si>
  <si>
    <t>white.dj.2</t>
  </si>
  <si>
    <t>stanley.p</t>
  </si>
  <si>
    <t>frank.cj</t>
  </si>
  <si>
    <t>gunderson.lp</t>
  </si>
  <si>
    <t>grieb.al</t>
  </si>
  <si>
    <t>ruffo.ee</t>
  </si>
  <si>
    <t>gallardo.ee</t>
  </si>
  <si>
    <t>moellinger.sl</t>
  </si>
  <si>
    <t>birdwell.kr</t>
  </si>
  <si>
    <t>daniels.ja</t>
  </si>
  <si>
    <t>whitaker.kw</t>
  </si>
  <si>
    <t>li.ir</t>
  </si>
  <si>
    <t>hance.kr</t>
  </si>
  <si>
    <t>ecker.c</t>
  </si>
  <si>
    <t>reno.kt</t>
  </si>
  <si>
    <t>soper.dl</t>
  </si>
  <si>
    <t>burch.ar</t>
  </si>
  <si>
    <t>kincaid.em</t>
  </si>
  <si>
    <t>du.a.2</t>
  </si>
  <si>
    <t>grayling.ra</t>
  </si>
  <si>
    <t>juenger.sj.2</t>
  </si>
  <si>
    <t>trombley.kf</t>
  </si>
  <si>
    <t>granello.jl</t>
  </si>
  <si>
    <t>dolan.le</t>
  </si>
  <si>
    <t>schiavone.j</t>
  </si>
  <si>
    <t>drake.pa</t>
  </si>
  <si>
    <t>heisey.jc</t>
  </si>
  <si>
    <t>davis.jt.1</t>
  </si>
  <si>
    <t>robillard.je</t>
  </si>
  <si>
    <t>maguire.je</t>
  </si>
  <si>
    <t>suarez.k.5</t>
  </si>
  <si>
    <t>coker.od</t>
  </si>
  <si>
    <t>hundeshagen.p</t>
  </si>
  <si>
    <t>hampton.m</t>
  </si>
  <si>
    <t>rodriguez.bm</t>
  </si>
  <si>
    <t>hayden.jl</t>
  </si>
  <si>
    <t>baker.tk</t>
  </si>
  <si>
    <t>richardson.jw.1</t>
  </si>
  <si>
    <t>schweikert.cl</t>
  </si>
  <si>
    <t>behr.s</t>
  </si>
  <si>
    <t>thanigaivel.s</t>
  </si>
  <si>
    <t>silva.m.89</t>
  </si>
  <si>
    <t>ouyang.r</t>
  </si>
  <si>
    <t>tejeda.lh</t>
  </si>
  <si>
    <t>koganti.km</t>
  </si>
  <si>
    <t>palmer.pc</t>
  </si>
  <si>
    <t>swigart.e</t>
  </si>
  <si>
    <t>yuan.j.1</t>
  </si>
  <si>
    <t>garciaborreguero.r</t>
  </si>
  <si>
    <t>daza.nh</t>
  </si>
  <si>
    <t>sun.xi.1</t>
  </si>
  <si>
    <t>wang.yo.4</t>
  </si>
  <si>
    <t>casey.s.4</t>
  </si>
  <si>
    <t>li.q.6</t>
  </si>
  <si>
    <t>kroemer.g</t>
  </si>
  <si>
    <t>zhang.h.4</t>
  </si>
  <si>
    <t>marshall.ml.2</t>
  </si>
  <si>
    <t>morosey.jr</t>
  </si>
  <si>
    <t>farris.la</t>
  </si>
  <si>
    <t>villalongoandino.gl</t>
  </si>
  <si>
    <t>green.d</t>
  </si>
  <si>
    <t>mitchell.a</t>
  </si>
  <si>
    <t>elhassan.r</t>
  </si>
  <si>
    <t>crook.ta</t>
  </si>
  <si>
    <t>hernandez.m.6</t>
  </si>
  <si>
    <t>rodriguez.r.15</t>
  </si>
  <si>
    <t>biasin.ja</t>
  </si>
  <si>
    <t>desoto.wl</t>
  </si>
  <si>
    <t>freitas.sm</t>
  </si>
  <si>
    <t>garcia.l.60</t>
  </si>
  <si>
    <t>zhao.c.5</t>
  </si>
  <si>
    <t>smith.td</t>
  </si>
  <si>
    <t>walle.g</t>
  </si>
  <si>
    <t>ramshaw.cj</t>
  </si>
  <si>
    <t>gil.p.2</t>
  </si>
  <si>
    <t>balaska.m</t>
  </si>
  <si>
    <t>leija.lg</t>
  </si>
  <si>
    <t>bunger.a.3</t>
  </si>
  <si>
    <t>volkov.k</t>
  </si>
  <si>
    <t>hu.s.2</t>
  </si>
  <si>
    <t>carkuff.dw</t>
  </si>
  <si>
    <t>chamblin.dc</t>
  </si>
  <si>
    <t>munson.rs</t>
  </si>
  <si>
    <t>wang.sp.1</t>
  </si>
  <si>
    <t>court.rc</t>
  </si>
  <si>
    <t>quinzon.j</t>
  </si>
  <si>
    <t>hanlon.dj</t>
  </si>
  <si>
    <t>mcnamara.bp</t>
  </si>
  <si>
    <t>lamb.jr</t>
  </si>
  <si>
    <t>jones.be</t>
  </si>
  <si>
    <t>schmitz.be</t>
  </si>
  <si>
    <t>fawcett.dh</t>
  </si>
  <si>
    <t>lewin.e</t>
  </si>
  <si>
    <t>prieto.d.2</t>
  </si>
  <si>
    <t>murguia.l</t>
  </si>
  <si>
    <t>lau.k.2</t>
  </si>
  <si>
    <t>foret.l</t>
  </si>
  <si>
    <t>gupta.rk.3</t>
  </si>
  <si>
    <t>xie.se.1</t>
  </si>
  <si>
    <t>duan.yu</t>
  </si>
  <si>
    <t>vieira.g.2</t>
  </si>
  <si>
    <t>alexandre.aa</t>
  </si>
  <si>
    <t>tidy.c</t>
  </si>
  <si>
    <t>watterson.tm</t>
  </si>
  <si>
    <t>mehta.v.10</t>
  </si>
  <si>
    <t>yep.jm</t>
  </si>
  <si>
    <t>vrooman.st</t>
  </si>
  <si>
    <t>jessen.g</t>
  </si>
  <si>
    <t>kleinehollenhorst.k</t>
  </si>
  <si>
    <t>boyd.vs</t>
  </si>
  <si>
    <t>zhu.jo.2</t>
  </si>
  <si>
    <t>glandorf.wm</t>
  </si>
  <si>
    <t>brinkmann.tl</t>
  </si>
  <si>
    <t>adkins.an</t>
  </si>
  <si>
    <t>ares.jj</t>
  </si>
  <si>
    <t>nambu.t</t>
  </si>
  <si>
    <t>gabriel.sm</t>
  </si>
  <si>
    <t>thyen.ej</t>
  </si>
  <si>
    <t>wegman.jw</t>
  </si>
  <si>
    <t>hailey.kc</t>
  </si>
  <si>
    <t>schofield.vp</t>
  </si>
  <si>
    <t>cruz.c.2</t>
  </si>
  <si>
    <t>kaminski.ma</t>
  </si>
  <si>
    <t>sundaresan.s</t>
  </si>
  <si>
    <t>fix.as</t>
  </si>
  <si>
    <t>giostra.c</t>
  </si>
  <si>
    <t>jiang.l.7</t>
  </si>
  <si>
    <t>lewis.bm.2</t>
  </si>
  <si>
    <t>desmond.e</t>
  </si>
  <si>
    <t>reed.bc</t>
  </si>
  <si>
    <t>lin.gr</t>
  </si>
  <si>
    <t>mergy.ml</t>
  </si>
  <si>
    <t>hirth.ww</t>
  </si>
  <si>
    <t>main.al</t>
  </si>
  <si>
    <t>sherrard.dm</t>
  </si>
  <si>
    <t>bright.mw</t>
  </si>
  <si>
    <t>emmert.g</t>
  </si>
  <si>
    <t>jera.jk</t>
  </si>
  <si>
    <t>jordan.d</t>
  </si>
  <si>
    <t>kowal.s</t>
  </si>
  <si>
    <t>mendoza.lv</t>
  </si>
  <si>
    <t>merker.s</t>
  </si>
  <si>
    <t>nayak.sk</t>
  </si>
  <si>
    <t>penaranda.ce</t>
  </si>
  <si>
    <t>smith.wj.2</t>
  </si>
  <si>
    <t>solis.j</t>
  </si>
  <si>
    <t>ugaz.td</t>
  </si>
  <si>
    <t>vaughn.em</t>
  </si>
  <si>
    <t>caglar.d</t>
  </si>
  <si>
    <t>trader.ke</t>
  </si>
  <si>
    <t>konya.gl</t>
  </si>
  <si>
    <t>reid.la</t>
  </si>
  <si>
    <t>wen.qm</t>
  </si>
  <si>
    <t>aldosari.bf</t>
  </si>
  <si>
    <t>serafini.g</t>
  </si>
  <si>
    <t>osada.y</t>
  </si>
  <si>
    <t>ridener.ba</t>
  </si>
  <si>
    <t>rane.dj</t>
  </si>
  <si>
    <t>massey.jc</t>
  </si>
  <si>
    <t>jachniewicz.k</t>
  </si>
  <si>
    <t>barnett.jm</t>
  </si>
  <si>
    <t>destaebel.i</t>
  </si>
  <si>
    <t>yoo.sj</t>
  </si>
  <si>
    <t>poon.v</t>
  </si>
  <si>
    <t>abraham.d</t>
  </si>
  <si>
    <t>rousseva.s</t>
  </si>
  <si>
    <t>ali.al</t>
  </si>
  <si>
    <t>harrison.hc</t>
  </si>
  <si>
    <t>shin.jc.1</t>
  </si>
  <si>
    <t>abdelshafy.r</t>
  </si>
  <si>
    <t>runzova.g</t>
  </si>
  <si>
    <t>greve.ta</t>
  </si>
  <si>
    <t>beetzsodemann.a</t>
  </si>
  <si>
    <t>clarke.a.3</t>
  </si>
  <si>
    <t>depadova.f</t>
  </si>
  <si>
    <t>schmidt.s.4</t>
  </si>
  <si>
    <t>sanko.m</t>
  </si>
  <si>
    <t>offermann.n</t>
  </si>
  <si>
    <t>brueder.s</t>
  </si>
  <si>
    <t>seong.yy</t>
  </si>
  <si>
    <t>kouzinas.f</t>
  </si>
  <si>
    <t>kostyuchenkova.a</t>
  </si>
  <si>
    <t>cook.j.11</t>
  </si>
  <si>
    <t>oner.s</t>
  </si>
  <si>
    <t>gill.rd.1</t>
  </si>
  <si>
    <t>laouija.n</t>
  </si>
  <si>
    <t>hartmanova.a</t>
  </si>
  <si>
    <t>moerchen.m</t>
  </si>
  <si>
    <t>badwal.g</t>
  </si>
  <si>
    <t>bril.a</t>
  </si>
  <si>
    <t>aardoom.a</t>
  </si>
  <si>
    <t>hut.a</t>
  </si>
  <si>
    <t>awragh.y</t>
  </si>
  <si>
    <t>gilchrist.i</t>
  </si>
  <si>
    <t>durotoye.eo</t>
  </si>
  <si>
    <t>sysiuk.a</t>
  </si>
  <si>
    <t>brightman.n</t>
  </si>
  <si>
    <t>gu.mi.1</t>
  </si>
  <si>
    <t>liu.l.11</t>
  </si>
  <si>
    <t>williams.t.10</t>
  </si>
  <si>
    <t>macaulay.r</t>
  </si>
  <si>
    <t>pettway.gm</t>
  </si>
  <si>
    <t>ibarraaranda.p</t>
  </si>
  <si>
    <t>martinezcatalina.g</t>
  </si>
  <si>
    <t>swatten.r</t>
  </si>
  <si>
    <t>carn.j</t>
  </si>
  <si>
    <t>wiessner.s</t>
  </si>
  <si>
    <t>mak.k.2</t>
  </si>
  <si>
    <t>ott.a</t>
  </si>
  <si>
    <t>wiegel.c</t>
  </si>
  <si>
    <t>jesberger.e</t>
  </si>
  <si>
    <t>ruegamer.j</t>
  </si>
  <si>
    <t>pesic.n</t>
  </si>
  <si>
    <t>broda.e</t>
  </si>
  <si>
    <t>yang.ne</t>
  </si>
  <si>
    <t>reid.d.4</t>
  </si>
  <si>
    <t>parin.h</t>
  </si>
  <si>
    <t>cionca.m</t>
  </si>
  <si>
    <t>mathew.sa</t>
  </si>
  <si>
    <t>zaerr.jl</t>
  </si>
  <si>
    <t>ghalib.ka</t>
  </si>
  <si>
    <t>wongwanitchapak.s</t>
  </si>
  <si>
    <t>akin.o</t>
  </si>
  <si>
    <t>cools.b</t>
  </si>
  <si>
    <t>nagaoka.a</t>
  </si>
  <si>
    <t>fields.d</t>
  </si>
  <si>
    <t>werner.s.3</t>
  </si>
  <si>
    <t>hatipoglu.a</t>
  </si>
  <si>
    <t>campos.p.2</t>
  </si>
  <si>
    <t>troumbley.m</t>
  </si>
  <si>
    <t>gudino.ra</t>
  </si>
  <si>
    <t>llopez.e</t>
  </si>
  <si>
    <t>shatalova.ia</t>
  </si>
  <si>
    <t>nunez.m.4</t>
  </si>
  <si>
    <t>degroote.k</t>
  </si>
  <si>
    <t>psychogyiou.i.1</t>
  </si>
  <si>
    <t>lundqvist.l</t>
  </si>
  <si>
    <t>gonzalezherranz.m</t>
  </si>
  <si>
    <t>ududec.d</t>
  </si>
  <si>
    <t>navarrofernandez.ta</t>
  </si>
  <si>
    <t>abdalla.mt</t>
  </si>
  <si>
    <t>mulhall.m</t>
  </si>
  <si>
    <t>pes.l</t>
  </si>
  <si>
    <t>figueroacerezo.j</t>
  </si>
  <si>
    <t>girisgenal.b</t>
  </si>
  <si>
    <t>eftink.ka</t>
  </si>
  <si>
    <t>hat.a</t>
  </si>
  <si>
    <t>gorodetskiy.gv</t>
  </si>
  <si>
    <t>delgadillo.jd</t>
  </si>
  <si>
    <t>gibson.sm.1</t>
  </si>
  <si>
    <t>plant.j.1</t>
  </si>
  <si>
    <t>sliwinska.j</t>
  </si>
  <si>
    <t>yuan.jo</t>
  </si>
  <si>
    <t>bodur.o</t>
  </si>
  <si>
    <t>nawrocka.a.1</t>
  </si>
  <si>
    <t>clenet.p</t>
  </si>
  <si>
    <t>toll.m</t>
  </si>
  <si>
    <t>santiago.wa</t>
  </si>
  <si>
    <t>lykowski.m</t>
  </si>
  <si>
    <t>titova.n</t>
  </si>
  <si>
    <t>elliot.m.3</t>
  </si>
  <si>
    <t>alshulah.aa</t>
  </si>
  <si>
    <t>ghliyem.a</t>
  </si>
  <si>
    <t>pawlicka.ee</t>
  </si>
  <si>
    <t>carvalho.fe</t>
  </si>
  <si>
    <t>monteil.jf</t>
  </si>
  <si>
    <t>jimenez.i.10</t>
  </si>
  <si>
    <t>miles.l.2</t>
  </si>
  <si>
    <t>tassoul.n.4</t>
  </si>
  <si>
    <t>garced.o</t>
  </si>
  <si>
    <t>volkova.o</t>
  </si>
  <si>
    <t>koumidou.a</t>
  </si>
  <si>
    <t>trubacheva.o</t>
  </si>
  <si>
    <t>mtshali.bn</t>
  </si>
  <si>
    <t>osinska.k</t>
  </si>
  <si>
    <t>feau.v</t>
  </si>
  <si>
    <t>sypek.m</t>
  </si>
  <si>
    <t>benchaa.s</t>
  </si>
  <si>
    <t>verner.h</t>
  </si>
  <si>
    <t>pacheco.p.4</t>
  </si>
  <si>
    <t>chavarri.a</t>
  </si>
  <si>
    <t>giust.m</t>
  </si>
  <si>
    <t>shao.li</t>
  </si>
  <si>
    <t>norlianawati.a</t>
  </si>
  <si>
    <t>hieu.nt.4</t>
  </si>
  <si>
    <t>yuan.l.2</t>
  </si>
  <si>
    <t>gandhi.v.1</t>
  </si>
  <si>
    <t>roberts.d.24</t>
  </si>
  <si>
    <t>olmedo.d</t>
  </si>
  <si>
    <t>soliman.sm</t>
  </si>
  <si>
    <t>medeiros.so</t>
  </si>
  <si>
    <t>shih.je</t>
  </si>
  <si>
    <t>yastrebova.y</t>
  </si>
  <si>
    <t>fedorchenko.v</t>
  </si>
  <si>
    <t>vondra.f</t>
  </si>
  <si>
    <t>vaicekauskaite.v</t>
  </si>
  <si>
    <t>zhou.er.1</t>
  </si>
  <si>
    <t>trubitsina.os</t>
  </si>
  <si>
    <t>banuelas.ia</t>
  </si>
  <si>
    <t>carnes.m.2</t>
  </si>
  <si>
    <t>william.m.2</t>
  </si>
  <si>
    <t>harasic.oa</t>
  </si>
  <si>
    <t>kaneta.y</t>
  </si>
  <si>
    <t>castillan.a</t>
  </si>
  <si>
    <t>miller.m.38</t>
  </si>
  <si>
    <t>shvoren.dv</t>
  </si>
  <si>
    <t>krakowiak.k.1</t>
  </si>
  <si>
    <t>loong.c.1</t>
  </si>
  <si>
    <t>soriano.pl</t>
  </si>
  <si>
    <t>adrian.s</t>
  </si>
  <si>
    <t>chrapczynski.m</t>
  </si>
  <si>
    <t>park.sg</t>
  </si>
  <si>
    <t>sayin.f</t>
  </si>
  <si>
    <t>sakarkaya.m</t>
  </si>
  <si>
    <t>jabbar.q</t>
  </si>
  <si>
    <t>lin.ni.2</t>
  </si>
  <si>
    <t>faruqui.a</t>
  </si>
  <si>
    <t>snauwaert.d</t>
  </si>
  <si>
    <t>bell.r.6</t>
  </si>
  <si>
    <t>howell.pl</t>
  </si>
  <si>
    <t>durand.dd</t>
  </si>
  <si>
    <t>hasmasan.i</t>
  </si>
  <si>
    <t>hall.cs.3</t>
  </si>
  <si>
    <t>alsenova.a</t>
  </si>
  <si>
    <t>purkis.e</t>
  </si>
  <si>
    <t>tan.p.14</t>
  </si>
  <si>
    <t>moraes.t.1</t>
  </si>
  <si>
    <t>bobadilla.c</t>
  </si>
  <si>
    <t>colbert.mj</t>
  </si>
  <si>
    <t>colbeck.d</t>
  </si>
  <si>
    <t>furukawa.k.4</t>
  </si>
  <si>
    <t>alvarez.da</t>
  </si>
  <si>
    <t>zhong.zi</t>
  </si>
  <si>
    <t>joundy.l</t>
  </si>
  <si>
    <t>erturun.s</t>
  </si>
  <si>
    <t>ferreira.f.9</t>
  </si>
  <si>
    <t>hsieh.je</t>
  </si>
  <si>
    <t>mullinger.m</t>
  </si>
  <si>
    <t>king.g.10</t>
  </si>
  <si>
    <t>abbasi.i.1</t>
  </si>
  <si>
    <t>wilson.j.52</t>
  </si>
  <si>
    <t>cho.yj</t>
  </si>
  <si>
    <t>rudd.l.1</t>
  </si>
  <si>
    <t>robertson.j.11</t>
  </si>
  <si>
    <t>mohamadsaid.m</t>
  </si>
  <si>
    <t>ni.xi.2</t>
  </si>
  <si>
    <t>racette.n.1</t>
  </si>
  <si>
    <t>bi.rb.3</t>
  </si>
  <si>
    <t>blythe.ga</t>
  </si>
  <si>
    <t>williams.c.48</t>
  </si>
  <si>
    <t>gasmi.n</t>
  </si>
  <si>
    <t>storie.m</t>
  </si>
  <si>
    <t>silva.ar.4</t>
  </si>
  <si>
    <t>karabulak.s</t>
  </si>
  <si>
    <t>norton.a.2</t>
  </si>
  <si>
    <t>souza.km</t>
  </si>
  <si>
    <t>smith.j.152</t>
  </si>
  <si>
    <t>sabin.b</t>
  </si>
  <si>
    <t>corbett.pa</t>
  </si>
  <si>
    <t>henrich.t.1</t>
  </si>
  <si>
    <t>luengchaichaweng.c</t>
  </si>
  <si>
    <t>weber.d.23</t>
  </si>
  <si>
    <t>maxwell.j.6</t>
  </si>
  <si>
    <t>hopkins.n</t>
  </si>
  <si>
    <t>wilemon.w.2</t>
  </si>
  <si>
    <t>pastorchapman.l</t>
  </si>
  <si>
    <t>dies.r</t>
  </si>
  <si>
    <t>binerer.m</t>
  </si>
  <si>
    <t>zisis.s</t>
  </si>
  <si>
    <t>hong.ru</t>
  </si>
  <si>
    <t>roehner.c</t>
  </si>
  <si>
    <t>mononen.ea</t>
  </si>
  <si>
    <t>kasickova.p</t>
  </si>
  <si>
    <t>scott.c</t>
  </si>
  <si>
    <t>nuhoglu.d</t>
  </si>
  <si>
    <t>hartanto.aa</t>
  </si>
  <si>
    <t>zhong.ji</t>
  </si>
  <si>
    <t>berx.k</t>
  </si>
  <si>
    <t>phuncharoen.t</t>
  </si>
  <si>
    <t>hurr.cr.1</t>
  </si>
  <si>
    <t>benkahla.sm.1</t>
  </si>
  <si>
    <t>balamir.n</t>
  </si>
  <si>
    <t>shafqat.h</t>
  </si>
  <si>
    <t>baivier.a</t>
  </si>
  <si>
    <t>brown.s.7</t>
  </si>
  <si>
    <t>zuba.j</t>
  </si>
  <si>
    <t>sepulvedaloaiza.f</t>
  </si>
  <si>
    <t>kiejnich.a</t>
  </si>
  <si>
    <t>konopka.a.1</t>
  </si>
  <si>
    <t>astuti.kd</t>
  </si>
  <si>
    <t>woodruff.ml</t>
  </si>
  <si>
    <t>swierczynski.j</t>
  </si>
  <si>
    <t>gritzmann.k</t>
  </si>
  <si>
    <t>klos.s</t>
  </si>
  <si>
    <t>park.sa</t>
  </si>
  <si>
    <t>zbudniewek.k</t>
  </si>
  <si>
    <t>andreou.sa</t>
  </si>
  <si>
    <t>abdallah.ma</t>
  </si>
  <si>
    <t>mckinnon.c</t>
  </si>
  <si>
    <t>sit.fk</t>
  </si>
  <si>
    <t>rossi.mr</t>
  </si>
  <si>
    <t>xie.tx</t>
  </si>
  <si>
    <t>laorrattrakoon.k</t>
  </si>
  <si>
    <t>nadeem.i</t>
  </si>
  <si>
    <t>teksen.e</t>
  </si>
  <si>
    <t>kostopoulou.n</t>
  </si>
  <si>
    <t>camacho.dc</t>
  </si>
  <si>
    <t>zhan.j.2</t>
  </si>
  <si>
    <t>mieresova.rm</t>
  </si>
  <si>
    <t>setin.ms</t>
  </si>
  <si>
    <t>kubiak.l</t>
  </si>
  <si>
    <t>galal.m.2</t>
  </si>
  <si>
    <t>moorse.pi</t>
  </si>
  <si>
    <t>takhedmit.h</t>
  </si>
  <si>
    <t>gresik.to</t>
  </si>
  <si>
    <t>kanjanathavee.vk.1</t>
  </si>
  <si>
    <t>colojoara.a</t>
  </si>
  <si>
    <t>johnson.aj.1</t>
  </si>
  <si>
    <t>dingle.jm</t>
  </si>
  <si>
    <t>schipper.la</t>
  </si>
  <si>
    <t>gamache.j</t>
  </si>
  <si>
    <t>lebon.nl</t>
  </si>
  <si>
    <t>villez.ev</t>
  </si>
  <si>
    <t>mengler.b</t>
  </si>
  <si>
    <t>esnus.fe</t>
  </si>
  <si>
    <t>walsh.p</t>
  </si>
  <si>
    <t>gee.m</t>
  </si>
  <si>
    <t>stierman.w</t>
  </si>
  <si>
    <t>vanbel.n</t>
  </si>
  <si>
    <t>deboeck.k</t>
  </si>
  <si>
    <t>vanderkelen.d</t>
  </si>
  <si>
    <t>yuecel.l</t>
  </si>
  <si>
    <t>faerber.m</t>
  </si>
  <si>
    <t>spano.m</t>
  </si>
  <si>
    <t>held.m</t>
  </si>
  <si>
    <t>kroder.s</t>
  </si>
  <si>
    <t>serrano.s.1</t>
  </si>
  <si>
    <t>martinelli.p</t>
  </si>
  <si>
    <t>abignente.m</t>
  </si>
  <si>
    <t>difonzo.m</t>
  </si>
  <si>
    <t>capodarca.a</t>
  </si>
  <si>
    <t>kwiatkowska.w</t>
  </si>
  <si>
    <t>vanaken.d</t>
  </si>
  <si>
    <t>cerced.j</t>
  </si>
  <si>
    <t>jorda.mj</t>
  </si>
  <si>
    <t>kim.bs</t>
  </si>
  <si>
    <t>saupe.sm</t>
  </si>
  <si>
    <t>lopez.lm</t>
  </si>
  <si>
    <t>ferri.w</t>
  </si>
  <si>
    <t>vandewalle.s</t>
  </si>
  <si>
    <t>vanbogaert.jk</t>
  </si>
  <si>
    <t>lee.km.4</t>
  </si>
  <si>
    <t>willems.e</t>
  </si>
  <si>
    <t>simon.kl</t>
  </si>
  <si>
    <t>thompson.wr.2</t>
  </si>
  <si>
    <t>yu.ss</t>
  </si>
  <si>
    <t>owens.al</t>
  </si>
  <si>
    <t>roca.ef</t>
  </si>
  <si>
    <t>hosoi.m</t>
  </si>
  <si>
    <t>holden.ej</t>
  </si>
  <si>
    <t>brostedt.h</t>
  </si>
  <si>
    <t>brogan.jc</t>
  </si>
  <si>
    <t>chica.a</t>
  </si>
  <si>
    <t>glader.a</t>
  </si>
  <si>
    <t>masukata.s</t>
  </si>
  <si>
    <t>makin.gd</t>
  </si>
  <si>
    <t>transue.sl</t>
  </si>
  <si>
    <t>botero.jf</t>
  </si>
  <si>
    <t>hirota.j</t>
  </si>
  <si>
    <t>huang.da</t>
  </si>
  <si>
    <t>aballe.er</t>
  </si>
  <si>
    <t>twarowski.j</t>
  </si>
  <si>
    <t>barski.p</t>
  </si>
  <si>
    <t>popova.oa</t>
  </si>
  <si>
    <t>gick.bc</t>
  </si>
  <si>
    <t>parthemore.ke</t>
  </si>
  <si>
    <t>shiromoto.k</t>
  </si>
  <si>
    <t>cruz.g</t>
  </si>
  <si>
    <t>shimada.n</t>
  </si>
  <si>
    <t>makedonskaya.vy</t>
  </si>
  <si>
    <t>chernova.al</t>
  </si>
  <si>
    <t>gumennaya.ig</t>
  </si>
  <si>
    <t>anurkina.sn</t>
  </si>
  <si>
    <t>frontiere.ch</t>
  </si>
  <si>
    <t>ruyle.pl</t>
  </si>
  <si>
    <t>mones.ab</t>
  </si>
  <si>
    <t>vassalos.c</t>
  </si>
  <si>
    <t>sanchez.r.2</t>
  </si>
  <si>
    <t>corduneanu.c</t>
  </si>
  <si>
    <t>seo.sc</t>
  </si>
  <si>
    <t>fukuzaki.n</t>
  </si>
  <si>
    <t>kandl.a</t>
  </si>
  <si>
    <t>kim.n</t>
  </si>
  <si>
    <t>tabuchi.y</t>
  </si>
  <si>
    <t>farquhar.jg</t>
  </si>
  <si>
    <t>schollaert.d</t>
  </si>
  <si>
    <t>cheung.f</t>
  </si>
  <si>
    <t>hanus.dj</t>
  </si>
  <si>
    <t>fruehauf.d</t>
  </si>
  <si>
    <t>hirokawa.n</t>
  </si>
  <si>
    <t>tao.co</t>
  </si>
  <si>
    <t>nikitina.e</t>
  </si>
  <si>
    <t>atoyebi.o</t>
  </si>
  <si>
    <t>phuong.bt</t>
  </si>
  <si>
    <t>vatau.la</t>
  </si>
  <si>
    <t>mavrogiannakis.d</t>
  </si>
  <si>
    <t>galkin.an</t>
  </si>
  <si>
    <t>binatli.b</t>
  </si>
  <si>
    <t>nijmeijer.e</t>
  </si>
  <si>
    <t>vaquette.c</t>
  </si>
  <si>
    <t>montesdeoca.a</t>
  </si>
  <si>
    <t>lee.kj</t>
  </si>
  <si>
    <t>mateos.aj</t>
  </si>
  <si>
    <t>bicerer.b</t>
  </si>
  <si>
    <t>cibos.bc</t>
  </si>
  <si>
    <t>makarova.jm</t>
  </si>
  <si>
    <t>vonhandorf.al</t>
  </si>
  <si>
    <t>deng.ad</t>
  </si>
  <si>
    <t>tatar.c</t>
  </si>
  <si>
    <t>vidal.j.4</t>
  </si>
  <si>
    <t>gray.d</t>
  </si>
  <si>
    <t>kim.ys</t>
  </si>
  <si>
    <t>woodward.b.2</t>
  </si>
  <si>
    <t>miranda.py</t>
  </si>
  <si>
    <t>diebold.a.3</t>
  </si>
  <si>
    <t>barrera.b.2</t>
  </si>
  <si>
    <t>calderon.ir</t>
  </si>
  <si>
    <t>finke.tr</t>
  </si>
  <si>
    <t>carandang.jm</t>
  </si>
  <si>
    <t>inada.ni</t>
  </si>
  <si>
    <t>hussainsoliman.t</t>
  </si>
  <si>
    <t>saranka.m</t>
  </si>
  <si>
    <t>watson.rl</t>
  </si>
  <si>
    <t>chadova.p</t>
  </si>
  <si>
    <t>bekler.c</t>
  </si>
  <si>
    <t>matsuta.n</t>
  </si>
  <si>
    <t>robert.r</t>
  </si>
  <si>
    <t>takehana.st</t>
  </si>
  <si>
    <t>alvarez.am.2</t>
  </si>
  <si>
    <t>gurbuz.t</t>
  </si>
  <si>
    <t>boughey.b</t>
  </si>
  <si>
    <t>xu.ro.1</t>
  </si>
  <si>
    <t>satti.w</t>
  </si>
  <si>
    <t>formankova.k</t>
  </si>
  <si>
    <t>ung.m</t>
  </si>
  <si>
    <t>graziosi.p</t>
  </si>
  <si>
    <t>maratta.da.2</t>
  </si>
  <si>
    <t>zhao.pe</t>
  </si>
  <si>
    <t>spiecker.j</t>
  </si>
  <si>
    <t>bielow.p</t>
  </si>
  <si>
    <t>mckeown.h</t>
  </si>
  <si>
    <t>tifere.b</t>
  </si>
  <si>
    <t>baraniak.k.2</t>
  </si>
  <si>
    <t>alquraini.rj</t>
  </si>
  <si>
    <t>corrales.sd</t>
  </si>
  <si>
    <t>wahyudi.hw</t>
  </si>
  <si>
    <t>duerr.m.1</t>
  </si>
  <si>
    <t>vangaver.a</t>
  </si>
  <si>
    <t>noto.bn</t>
  </si>
  <si>
    <t>unal.h</t>
  </si>
  <si>
    <t>jimenez.jp.2</t>
  </si>
  <si>
    <t>mottasim.zm</t>
  </si>
  <si>
    <t>imam.y</t>
  </si>
  <si>
    <t>gyllenstierna.n</t>
  </si>
  <si>
    <t>lacharme.m</t>
  </si>
  <si>
    <t>alidio.ra</t>
  </si>
  <si>
    <t>degaudensio.c</t>
  </si>
  <si>
    <t>hughes.m.11</t>
  </si>
  <si>
    <t>moamen.l</t>
  </si>
  <si>
    <t>yekka.rl</t>
  </si>
  <si>
    <t>cappello.d</t>
  </si>
  <si>
    <t>voss.rj</t>
  </si>
  <si>
    <t>benghouba.c</t>
  </si>
  <si>
    <t>freeman.ce.1</t>
  </si>
  <si>
    <t>krajewska.i</t>
  </si>
  <si>
    <t>viscione.pj</t>
  </si>
  <si>
    <t>goh.pg</t>
  </si>
  <si>
    <t>kim.yd</t>
  </si>
  <si>
    <t>kurnia.oa</t>
  </si>
  <si>
    <t>leung.d.1</t>
  </si>
  <si>
    <t xml:space="preserve">park.sg </t>
  </si>
  <si>
    <t>pattanayak.c</t>
  </si>
  <si>
    <t xml:space="preserve">shin.jc.1 </t>
  </si>
  <si>
    <t>tanaka.t.11</t>
  </si>
  <si>
    <t>zhang.ji.34</t>
  </si>
  <si>
    <t>arlt.a</t>
  </si>
  <si>
    <t>Barnett.r</t>
  </si>
  <si>
    <t>cavedon.a</t>
  </si>
  <si>
    <t>hasel.i.1</t>
  </si>
  <si>
    <t>rammelt.s</t>
  </si>
  <si>
    <t>ryan.s.9</t>
  </si>
  <si>
    <t>sawant.j.1</t>
  </si>
  <si>
    <t>ventura.c</t>
  </si>
  <si>
    <t>werner.b.5</t>
  </si>
  <si>
    <t>mishra.a.9 </t>
  </si>
  <si>
    <t>cesare.c</t>
  </si>
  <si>
    <t>mohamed.t.1</t>
  </si>
  <si>
    <t>reddy.s.4 </t>
  </si>
  <si>
    <t>Burns.z</t>
  </si>
  <si>
    <t>Whittington.j.6</t>
  </si>
  <si>
    <t>islas.p</t>
  </si>
  <si>
    <t>whalen.j </t>
  </si>
  <si>
    <t>magalhaes.dd</t>
  </si>
  <si>
    <t>martinez.la.3</t>
  </si>
  <si>
    <t>perez.nn.1</t>
  </si>
  <si>
    <t>akoroda.ai</t>
  </si>
  <si>
    <t>ash.d.1</t>
  </si>
  <si>
    <t>averbeck.ra</t>
  </si>
  <si>
    <t>Bairnsfather.k</t>
  </si>
  <si>
    <t>Bethel.jr</t>
  </si>
  <si>
    <t>camus.b</t>
  </si>
  <si>
    <t>carle.d</t>
  </si>
  <si>
    <t>cioffi.ar</t>
  </si>
  <si>
    <t>crawford.r.1</t>
  </si>
  <si>
    <t>dollenmeyer.b</t>
  </si>
  <si>
    <t>fields.c</t>
  </si>
  <si>
    <t>Gilbert.ar</t>
  </si>
  <si>
    <t>Henry.tj</t>
  </si>
  <si>
    <t>Holtel.r</t>
  </si>
  <si>
    <t>Hood.c</t>
  </si>
  <si>
    <t>ibrahim.hm</t>
  </si>
  <si>
    <t>izteleuova.c</t>
  </si>
  <si>
    <t>kautz.e</t>
  </si>
  <si>
    <t>LaBollita.j</t>
  </si>
  <si>
    <t>leegwater.w</t>
  </si>
  <si>
    <t>manz.j</t>
  </si>
  <si>
    <t>McAtee.d</t>
  </si>
  <si>
    <t>McIntosh.c.1</t>
  </si>
  <si>
    <t>mohammed.ks</t>
  </si>
  <si>
    <t>moravcova.a</t>
  </si>
  <si>
    <t>Nagy.a.1</t>
  </si>
  <si>
    <t>Petty.c.3</t>
  </si>
  <si>
    <t>Plant.t.3</t>
  </si>
  <si>
    <t>soerborn.ja</t>
  </si>
  <si>
    <t>Soluski.nc</t>
  </si>
  <si>
    <t>Stewart.lm</t>
  </si>
  <si>
    <t>szymczak.j.1</t>
  </si>
  <si>
    <t>tarnowski.p</t>
  </si>
  <si>
    <t>thyagaraj.b</t>
  </si>
  <si>
    <t>yasser.m</t>
  </si>
  <si>
    <t>haynes.jl</t>
  </si>
  <si>
    <t>lehrter.rw</t>
  </si>
  <si>
    <t>harris.jr</t>
  </si>
  <si>
    <t>howland.rj</t>
  </si>
  <si>
    <t>case.cn</t>
  </si>
  <si>
    <t>sepello.ca</t>
  </si>
  <si>
    <t>rickaby.se</t>
  </si>
  <si>
    <t>pianfetti.sm</t>
  </si>
  <si>
    <t>bailey.we</t>
  </si>
  <si>
    <t>britton.fs</t>
  </si>
  <si>
    <t>sanders.cm</t>
  </si>
  <si>
    <t>kraeer.cl</t>
  </si>
  <si>
    <t>leimbach.am</t>
  </si>
  <si>
    <t>vidal.gm</t>
  </si>
  <si>
    <t>lynch.ks</t>
  </si>
  <si>
    <t>abernathy.dj.1</t>
  </si>
  <si>
    <t>ritter.al</t>
  </si>
  <si>
    <t>seguinot.ei</t>
  </si>
  <si>
    <t>feldmann.nl</t>
  </si>
  <si>
    <t>russell.ma</t>
  </si>
  <si>
    <t>jackson.n.1</t>
  </si>
  <si>
    <t>vazquezsantiago.a</t>
  </si>
  <si>
    <t>bell.ct</t>
  </si>
  <si>
    <t>khan.fa.1</t>
  </si>
  <si>
    <t>paulin.m</t>
  </si>
  <si>
    <t>fung.jt</t>
  </si>
  <si>
    <t>amlung.kj</t>
  </si>
  <si>
    <t>goldstein.cm</t>
  </si>
  <si>
    <t>biegger.ej</t>
  </si>
  <si>
    <t>taylor.n.4</t>
  </si>
  <si>
    <t>chan.jj</t>
  </si>
  <si>
    <t>brightman.mt</t>
  </si>
  <si>
    <t>woods.bm.1</t>
  </si>
  <si>
    <t>bittner.a</t>
  </si>
  <si>
    <t>kaya.f.1</t>
  </si>
  <si>
    <t>ramirez.j.41</t>
  </si>
  <si>
    <t>dokulil.al</t>
  </si>
  <si>
    <t>carrera.a.4</t>
  </si>
  <si>
    <t>ross.kb</t>
  </si>
  <si>
    <t>pagels.r</t>
  </si>
  <si>
    <t>lee.ts.1</t>
  </si>
  <si>
    <t>munchel.se</t>
  </si>
  <si>
    <t>engel.bs</t>
  </si>
  <si>
    <t>glass.kk</t>
  </si>
  <si>
    <t>kimmet.ak</t>
  </si>
  <si>
    <t>wichner.b</t>
  </si>
  <si>
    <t>chavez.em</t>
  </si>
  <si>
    <t>gettelfinger.bt</t>
  </si>
  <si>
    <t>ocampo.e.3</t>
  </si>
  <si>
    <t>martin.e.12</t>
  </si>
  <si>
    <t>dcunha.s</t>
  </si>
  <si>
    <t>hendricks.db</t>
  </si>
  <si>
    <t>adamshughes.m</t>
  </si>
  <si>
    <t>dimond.wk</t>
  </si>
  <si>
    <t>garren.jl</t>
  </si>
  <si>
    <t>diazrivera.kn</t>
  </si>
  <si>
    <t>fung.dt</t>
  </si>
  <si>
    <t>fifield.mk.1</t>
  </si>
  <si>
    <t>brown.jr.3</t>
  </si>
  <si>
    <t>stephens.br.1</t>
  </si>
  <si>
    <t>ebetino.lb</t>
  </si>
  <si>
    <t>wang.f.24</t>
  </si>
  <si>
    <t>reyesmiranda.ja</t>
  </si>
  <si>
    <t>ruehl.ba</t>
  </si>
  <si>
    <t>boone.tk</t>
  </si>
  <si>
    <t>davis.fl</t>
  </si>
  <si>
    <t>mclaughlin.c.4</t>
  </si>
  <si>
    <t>chrzanowski.dm</t>
  </si>
  <si>
    <t>kelly.mm</t>
  </si>
  <si>
    <t>ocampo.k.2</t>
  </si>
  <si>
    <t>jordanbrown.a</t>
  </si>
  <si>
    <t>campbell.t.10</t>
  </si>
  <si>
    <t>shantz.bs.1</t>
  </si>
  <si>
    <t>baxter.m</t>
  </si>
  <si>
    <t>kleuskens.kj</t>
  </si>
  <si>
    <t>dewbury.md</t>
  </si>
  <si>
    <t>rollins.dk</t>
  </si>
  <si>
    <t>borovskis.bm</t>
  </si>
  <si>
    <t>phelps.ml</t>
  </si>
  <si>
    <t>stephenson.gb</t>
  </si>
  <si>
    <t>holt.rw</t>
  </si>
  <si>
    <t>jones.cj.2</t>
  </si>
  <si>
    <t>steiger.lm</t>
  </si>
  <si>
    <t>lacey.mp.2</t>
  </si>
  <si>
    <t>weidow.tp</t>
  </si>
  <si>
    <t>hannen.lc</t>
  </si>
  <si>
    <t>sands.kd</t>
  </si>
  <si>
    <t>palillo.ej</t>
  </si>
  <si>
    <t>brady.tn</t>
  </si>
  <si>
    <t>pearks.at</t>
  </si>
  <si>
    <t>frentzel.tl</t>
  </si>
  <si>
    <t>loebker.dw</t>
  </si>
  <si>
    <t>eckstein.rj</t>
  </si>
  <si>
    <t>williams.bl.2</t>
  </si>
  <si>
    <t>klawitter.tj</t>
  </si>
  <si>
    <t>cain.ja</t>
  </si>
  <si>
    <t>temples.om</t>
  </si>
  <si>
    <t>benavides.rr</t>
  </si>
  <si>
    <t>williams.bh</t>
  </si>
  <si>
    <t>hadsall.mw</t>
  </si>
  <si>
    <t>reynolds.bw.1</t>
  </si>
  <si>
    <t>castanon.v</t>
  </si>
  <si>
    <t>corey.je</t>
  </si>
  <si>
    <t>seger.ge</t>
  </si>
  <si>
    <t>luipold.la</t>
  </si>
  <si>
    <t>eberlin.dt</t>
  </si>
  <si>
    <t>grapa.jj</t>
  </si>
  <si>
    <t>romanchick.pg</t>
  </si>
  <si>
    <t>fordekohler.lj</t>
  </si>
  <si>
    <t>thomas.c</t>
  </si>
  <si>
    <t>kolarik.ja</t>
  </si>
  <si>
    <t>wurzler.sp</t>
  </si>
  <si>
    <t>burton.c</t>
  </si>
  <si>
    <t>horrocks.sa</t>
  </si>
  <si>
    <t>taske.le</t>
  </si>
  <si>
    <t>greenya.dm</t>
  </si>
  <si>
    <t>cogswell.ha</t>
  </si>
  <si>
    <t>glocke.jd</t>
  </si>
  <si>
    <t>chu.cw</t>
  </si>
  <si>
    <t>hage.ct</t>
  </si>
  <si>
    <t>wilker.ta</t>
  </si>
  <si>
    <t>coffaro.pj</t>
  </si>
  <si>
    <t>corbett.vk</t>
  </si>
  <si>
    <t>pieper.km</t>
  </si>
  <si>
    <t>tanno.lm</t>
  </si>
  <si>
    <t>otero.m.2</t>
  </si>
  <si>
    <t>walsh.ks</t>
  </si>
  <si>
    <t>briley.rm</t>
  </si>
  <si>
    <t>calasa.gc</t>
  </si>
  <si>
    <t>weaver.sc</t>
  </si>
  <si>
    <t>stoneking.mk</t>
  </si>
  <si>
    <t>beaty.tt</t>
  </si>
  <si>
    <t>chung.hy</t>
  </si>
  <si>
    <t>kraus.cs</t>
  </si>
  <si>
    <t>benzshawel.s</t>
  </si>
  <si>
    <t>hathaway.ns</t>
  </si>
  <si>
    <t>koch.em</t>
  </si>
  <si>
    <t>gutierrez.i.3</t>
  </si>
  <si>
    <t>delosrios.j</t>
  </si>
  <si>
    <t>layaou.ws</t>
  </si>
  <si>
    <t>dolan.jh</t>
  </si>
  <si>
    <t>franko.dp</t>
  </si>
  <si>
    <t>rice.kj</t>
  </si>
  <si>
    <t>sims.ba</t>
  </si>
  <si>
    <t>adams.kl</t>
  </si>
  <si>
    <t>stephens.jr.2</t>
  </si>
  <si>
    <t>kozick.bd</t>
  </si>
  <si>
    <t>medellin.t</t>
  </si>
  <si>
    <t>otradovec.jj</t>
  </si>
  <si>
    <t>delvecchio.sj</t>
  </si>
  <si>
    <t>jones.a.3</t>
  </si>
  <si>
    <t>ragnacci.dc</t>
  </si>
  <si>
    <t>siemer.tj</t>
  </si>
  <si>
    <t>green.ma.1</t>
  </si>
  <si>
    <t>thomas.p</t>
  </si>
  <si>
    <t>ford.jj.3</t>
  </si>
  <si>
    <t>santiago.ce</t>
  </si>
  <si>
    <t>gerlach.km</t>
  </si>
  <si>
    <t>gaines.ph</t>
  </si>
  <si>
    <t>skovgard.js</t>
  </si>
  <si>
    <t>cox.am.3</t>
  </si>
  <si>
    <t>anderson.sd</t>
  </si>
  <si>
    <t>swinicki.a</t>
  </si>
  <si>
    <t>fisk.m.1</t>
  </si>
  <si>
    <t>moye.mm</t>
  </si>
  <si>
    <t>robinson.nd.1</t>
  </si>
  <si>
    <t>williamson.n</t>
  </si>
  <si>
    <t>myers.kc</t>
  </si>
  <si>
    <t>pinter.k.1</t>
  </si>
  <si>
    <t>mocadlo.l</t>
  </si>
  <si>
    <t>buescher.se</t>
  </si>
  <si>
    <t>bachmann.bm</t>
  </si>
  <si>
    <t>bean.cm.2</t>
  </si>
  <si>
    <t>smits.lm</t>
  </si>
  <si>
    <t>herman.nd</t>
  </si>
  <si>
    <t>bernard.jr</t>
  </si>
  <si>
    <t>henry.c.1</t>
  </si>
  <si>
    <t>ranatunga.r</t>
  </si>
  <si>
    <t>calloway.bp</t>
  </si>
  <si>
    <t>cook.ca</t>
  </si>
  <si>
    <t>kreider.ea.1</t>
  </si>
  <si>
    <t>wilde.tk</t>
  </si>
  <si>
    <t>hopkins.la</t>
  </si>
  <si>
    <t>sims.km</t>
  </si>
  <si>
    <t>williams.sm</t>
  </si>
  <si>
    <t>rasch.dm</t>
  </si>
  <si>
    <t>cooper.gs</t>
  </si>
  <si>
    <t>makin.km</t>
  </si>
  <si>
    <t>gillispie.kg</t>
  </si>
  <si>
    <t>ceja.mc</t>
  </si>
  <si>
    <t>hansen.jd</t>
  </si>
  <si>
    <t>ehlinger.jp</t>
  </si>
  <si>
    <t>vergari.rr</t>
  </si>
  <si>
    <t>suchodolska.d</t>
  </si>
  <si>
    <t>adamczyk.m.3</t>
  </si>
  <si>
    <t>slubik.a</t>
  </si>
  <si>
    <t>pietrucha.e</t>
  </si>
  <si>
    <t>grabowska.a.1</t>
  </si>
  <si>
    <t>gadzka.r</t>
  </si>
  <si>
    <t xml:space="preserve">kuklo.d
</t>
  </si>
  <si>
    <t>sikorska.k</t>
  </si>
  <si>
    <t>wlodarczyk.j</t>
  </si>
  <si>
    <t>muskalski.f</t>
  </si>
  <si>
    <t>retwinska.j</t>
  </si>
  <si>
    <t xml:space="preserve">zaskorski.m </t>
  </si>
  <si>
    <t>szczepanski.m</t>
  </si>
  <si>
    <t>batruch.m</t>
  </si>
  <si>
    <t>luczak.n</t>
  </si>
  <si>
    <t>zagloba.a</t>
  </si>
  <si>
    <t>szymanczyk.k</t>
  </si>
  <si>
    <t>koleczko.k</t>
  </si>
  <si>
    <t>jossai.p</t>
  </si>
  <si>
    <t>warda.m</t>
  </si>
  <si>
    <t>kowalska.a.2</t>
  </si>
  <si>
    <t xml:space="preserve">golebiewski.a    </t>
  </si>
  <si>
    <t>wysocki.m.1</t>
  </si>
  <si>
    <t>pietrzak.m</t>
  </si>
  <si>
    <t>oszczyk.a</t>
  </si>
  <si>
    <t>jablonska.p</t>
  </si>
  <si>
    <t>walerysiak.l</t>
  </si>
  <si>
    <t>sosulski.w</t>
  </si>
  <si>
    <t>swiatczak.m</t>
  </si>
  <si>
    <t>matusiak.m.9</t>
  </si>
  <si>
    <t>klimek.m.1</t>
  </si>
  <si>
    <t xml:space="preserve">gawot.k    </t>
  </si>
  <si>
    <t>loba.f</t>
  </si>
  <si>
    <t>marchewka.a</t>
  </si>
  <si>
    <t>levai.r.1</t>
  </si>
  <si>
    <t>biesel.o</t>
  </si>
  <si>
    <t>flak.m</t>
  </si>
  <si>
    <t>bialas.m.1 </t>
  </si>
  <si>
    <t>wisniewski.m</t>
  </si>
  <si>
    <t>wiktorowski.k</t>
  </si>
  <si>
    <t>opatczyk.m</t>
  </si>
  <si>
    <t>nowak.g.1</t>
  </si>
  <si>
    <t>kuklo.d</t>
  </si>
  <si>
    <t>Gonzalez.f.4</t>
  </si>
  <si>
    <t>alfaro.s</t>
  </si>
  <si>
    <t>bouchard.ar</t>
  </si>
  <si>
    <t>fathy.m.1</t>
  </si>
  <si>
    <t>krol.m.1</t>
  </si>
  <si>
    <t>negron.mg</t>
  </si>
  <si>
    <t>peck.ka</t>
  </si>
  <si>
    <t>robards.d</t>
  </si>
  <si>
    <t>roesner.jj</t>
  </si>
  <si>
    <t>schafer.nm</t>
  </si>
  <si>
    <t>banuleas.ia</t>
  </si>
  <si>
    <t>abando.rr</t>
  </si>
  <si>
    <t>armstrong.s.5</t>
  </si>
  <si>
    <t>ballinger.le</t>
  </si>
  <si>
    <t>beardsley.c.1</t>
  </si>
  <si>
    <t>bell.jj.2</t>
  </si>
  <si>
    <t>bowers.s.2</t>
  </si>
  <si>
    <t>bridges.lm</t>
  </si>
  <si>
    <t>buckman.kj</t>
  </si>
  <si>
    <t>burke.pj</t>
  </si>
  <si>
    <t>cabigas.b</t>
  </si>
  <si>
    <t>cao.mi.1</t>
  </si>
  <si>
    <t>cartermitchell.cg</t>
  </si>
  <si>
    <t>cassidy.k.2</t>
  </si>
  <si>
    <t>classen.ls</t>
  </si>
  <si>
    <t>csssoba.im</t>
  </si>
  <si>
    <t>csssocm.im</t>
  </si>
  <si>
    <t>csssodba.im</t>
  </si>
  <si>
    <t>csssonp.im</t>
  </si>
  <si>
    <t>daniel.ja</t>
  </si>
  <si>
    <t>dillard.rr</t>
  </si>
  <si>
    <t>dimarco.m</t>
  </si>
  <si>
    <t>disney.c</t>
  </si>
  <si>
    <t>dolan.jl</t>
  </si>
  <si>
    <t>dong.ca</t>
  </si>
  <si>
    <t>ellender.j</t>
  </si>
  <si>
    <t>england.bj</t>
  </si>
  <si>
    <t>fagin.mm</t>
  </si>
  <si>
    <t>galles.jd</t>
  </si>
  <si>
    <t>gibb.em</t>
  </si>
  <si>
    <t>griffiths.el</t>
  </si>
  <si>
    <t>hardesty.lm</t>
  </si>
  <si>
    <t>harper.hm</t>
  </si>
  <si>
    <t>harris.s.23</t>
  </si>
  <si>
    <t>hatzfeld.e</t>
  </si>
  <si>
    <t>hausterman.js</t>
  </si>
  <si>
    <t>hayward.se</t>
  </si>
  <si>
    <t>hook.jr</t>
  </si>
  <si>
    <t>howard.v</t>
  </si>
  <si>
    <t>hunter.ml</t>
  </si>
  <si>
    <t>jones.dl.9</t>
  </si>
  <si>
    <t>kennedy.me.2</t>
  </si>
  <si>
    <t>kiessling.lk</t>
  </si>
  <si>
    <t>king.km</t>
  </si>
  <si>
    <t>kohler.lm</t>
  </si>
  <si>
    <t>li.rm</t>
  </si>
  <si>
    <t>li.w.25</t>
  </si>
  <si>
    <t>li.x.3</t>
  </si>
  <si>
    <t>lu.xl</t>
  </si>
  <si>
    <t>macdonald.ak</t>
  </si>
  <si>
    <t>manuel.wl</t>
  </si>
  <si>
    <t>mardlin.j</t>
  </si>
  <si>
    <t>miller.jc.5</t>
  </si>
  <si>
    <t>mongal.m</t>
  </si>
  <si>
    <t>mudila.a</t>
  </si>
  <si>
    <t>mullaney.sl</t>
  </si>
  <si>
    <t>nassano.dr</t>
  </si>
  <si>
    <t>nocerino.s</t>
  </si>
  <si>
    <t>oldfield.i</t>
  </si>
  <si>
    <t>patelperryman.n</t>
  </si>
  <si>
    <t>pattridge.dk</t>
  </si>
  <si>
    <t>pink.m.1</t>
  </si>
  <si>
    <t>proudfit.ja</t>
  </si>
  <si>
    <t>pyle.je</t>
  </si>
  <si>
    <t>qu.ja</t>
  </si>
  <si>
    <t>reynolds.s</t>
  </si>
  <si>
    <t>satwani.ds</t>
  </si>
  <si>
    <t>sawant.a.3</t>
  </si>
  <si>
    <t>schroot.vl</t>
  </si>
  <si>
    <t>schuler.tl</t>
  </si>
  <si>
    <t>sequeira.h.1</t>
  </si>
  <si>
    <t>shetty.a.1</t>
  </si>
  <si>
    <t>sia.js.1</t>
  </si>
  <si>
    <t>smith.eb</t>
  </si>
  <si>
    <t>sui.yu</t>
  </si>
  <si>
    <t>sullivan.as.1</t>
  </si>
  <si>
    <t>tang.at</t>
  </si>
  <si>
    <t>theurer.kl</t>
  </si>
  <si>
    <t>thomas.la.7</t>
  </si>
  <si>
    <t>upjohn.e</t>
  </si>
  <si>
    <t>valerio.dj</t>
  </si>
  <si>
    <t>vaz.p.1</t>
  </si>
  <si>
    <t>wang.j.8</t>
  </si>
  <si>
    <t>yang.f.5</t>
  </si>
  <si>
    <t>yin.ja</t>
  </si>
  <si>
    <t>yun.vy</t>
  </si>
  <si>
    <t>Asia - Cutmoizations</t>
  </si>
  <si>
    <t>Standards Office</t>
  </si>
  <si>
    <t>agarwal.d.3</t>
  </si>
  <si>
    <t>PSC</t>
  </si>
  <si>
    <t>Europe - Customizations</t>
  </si>
  <si>
    <t>CORPORATE FUNCTIONS</t>
  </si>
  <si>
    <t>LA - Customizations</t>
  </si>
  <si>
    <t>barnett.r</t>
  </si>
  <si>
    <t>batra.a</t>
  </si>
  <si>
    <t>bhatnagar.n</t>
  </si>
  <si>
    <t>bialas.m.1</t>
  </si>
  <si>
    <t>burns.z</t>
  </si>
  <si>
    <t>NA - Customizations</t>
  </si>
  <si>
    <t>choubey.ac</t>
  </si>
  <si>
    <t>datta.sd</t>
  </si>
  <si>
    <t>duenker.g</t>
  </si>
  <si>
    <t>gerwe.a</t>
  </si>
  <si>
    <t>ESS</t>
  </si>
  <si>
    <t>gonzalez.f.4</t>
  </si>
  <si>
    <t>gupta.ag.8</t>
  </si>
  <si>
    <t>heckenthaler.u</t>
  </si>
  <si>
    <t>joshi.v</t>
  </si>
  <si>
    <t>munoz.ma.1</t>
  </si>
  <si>
    <t>reddy.s.4</t>
  </si>
  <si>
    <t>seth.ms</t>
  </si>
  <si>
    <t>tanwar.r</t>
  </si>
  <si>
    <t>tyagi.pt.1</t>
  </si>
  <si>
    <t>whalen.j</t>
  </si>
  <si>
    <t>whittington.j.6</t>
  </si>
  <si>
    <t>wize.e</t>
  </si>
  <si>
    <t>Baby Care</t>
  </si>
  <si>
    <t>wolf.h</t>
  </si>
  <si>
    <t>woszczak.m</t>
  </si>
  <si>
    <t>youngquist.t</t>
  </si>
  <si>
    <t>zaskorski.m</t>
  </si>
  <si>
    <t>debrion.r</t>
  </si>
  <si>
    <t>wu.we.2</t>
  </si>
  <si>
    <t>Dassault</t>
  </si>
  <si>
    <t>hsieh.m.2</t>
  </si>
  <si>
    <t>baker.ab.3</t>
  </si>
  <si>
    <t>albinska.j</t>
  </si>
  <si>
    <t>albinski.p</t>
  </si>
  <si>
    <t>augustyniak.r</t>
  </si>
  <si>
    <t>baranski.m.3</t>
  </si>
  <si>
    <t>bujalski.m</t>
  </si>
  <si>
    <t>firaza.d</t>
  </si>
  <si>
    <t>jazdzejewska.j</t>
  </si>
  <si>
    <t>kieszek.m</t>
  </si>
  <si>
    <t>laksa.i</t>
  </si>
  <si>
    <t>manukyan.s</t>
  </si>
  <si>
    <t>mazur.b.1</t>
  </si>
  <si>
    <t>melnyk.i</t>
  </si>
  <si>
    <t>pietrzyk.w</t>
  </si>
  <si>
    <t>poltorak.v</t>
  </si>
  <si>
    <t>prusinowski.p</t>
  </si>
  <si>
    <t>salicki.r</t>
  </si>
  <si>
    <t>stepniewska.k</t>
  </si>
  <si>
    <t>szczepanski.m.2</t>
  </si>
  <si>
    <t>tishchenko.a</t>
  </si>
  <si>
    <t>tomczewski.d</t>
  </si>
  <si>
    <t>tykocka.a</t>
  </si>
  <si>
    <t>urbanski.a</t>
  </si>
  <si>
    <t>walczak.m</t>
  </si>
  <si>
    <t>wypych.a</t>
  </si>
  <si>
    <t>yeremenko.a</t>
  </si>
  <si>
    <t>zajkiewicz.o</t>
  </si>
  <si>
    <t>zych.p</t>
  </si>
  <si>
    <t xml:space="preserve">Level 2 details </t>
  </si>
  <si>
    <t>FW  DS-1620-DRT Feedback-WBT- Introduction to Standards Office</t>
  </si>
  <si>
    <t>WBT</t>
  </si>
  <si>
    <t>Training environment</t>
  </si>
  <si>
    <t>Work Process and Case Study</t>
  </si>
  <si>
    <t>Others</t>
  </si>
  <si>
    <t>Attachment Name</t>
  </si>
  <si>
    <t>Issue in detail</t>
  </si>
  <si>
    <t>Resolution, if any</t>
  </si>
  <si>
    <t xml:space="preserve">Step 9 – Need clarity on with depth, width and height are outer dimension depth, width and height
If it is not, we need direction on where to enter these values.
</t>
  </si>
  <si>
    <t>Work In progress</t>
  </si>
  <si>
    <t>Sample</t>
  </si>
  <si>
    <t>Review Completed</t>
  </si>
  <si>
    <t>Review pending</t>
  </si>
  <si>
    <t>Number issues Reported</t>
  </si>
  <si>
    <t>Number of issues reviewed</t>
  </si>
  <si>
    <t xml:space="preserve">Total </t>
  </si>
  <si>
    <t xml:space="preserve">Case Study </t>
  </si>
  <si>
    <t>Learning Connection issues</t>
  </si>
  <si>
    <t>Training environment issues</t>
  </si>
  <si>
    <t>Data</t>
  </si>
  <si>
    <t>Overall Summary</t>
  </si>
  <si>
    <t xml:space="preserve">Review Pending </t>
  </si>
  <si>
    <t xml:space="preserve">Comments </t>
  </si>
  <si>
    <t>Week Wise Summary</t>
  </si>
  <si>
    <t xml:space="preserve">Date </t>
  </si>
  <si>
    <t>Today`s date</t>
  </si>
  <si>
    <t>Week start date</t>
  </si>
  <si>
    <t>Document Uploaded</t>
  </si>
  <si>
    <t xml:space="preserve">Austin Mack </t>
  </si>
  <si>
    <t>Riyaz Ahmed</t>
  </si>
  <si>
    <r>
      <t xml:space="preserve">Some of the details are incorrect so the case study cannot be completed as per the current wording, </t>
    </r>
    <r>
      <rPr>
        <b/>
        <sz val="10"/>
        <color rgb="FF000000"/>
        <rFont val="Calibri"/>
        <family val="2"/>
      </rPr>
      <t>update the case study</t>
    </r>
    <r>
      <rPr>
        <sz val="10"/>
        <color rgb="FF000000"/>
        <rFont val="Calibri"/>
        <family val="2"/>
      </rPr>
      <t xml:space="preserve"> as below :
Step 2.1 indicates that the Route Base Purpose field can be completed at User Discretion – this is incorrect as the default value of Standard will not allow the RT to work properly – the value must be Approval or Review (this should also be clearly stated in the job aid if not already included)
The Owning Organization field should be removed from the Case Study as it does not exist on the RT creation screen 
Step 2.2 should be for the </t>
    </r>
    <r>
      <rPr>
        <b/>
        <sz val="10"/>
        <color rgb="FF000000"/>
        <rFont val="Calibri"/>
        <family val="2"/>
      </rPr>
      <t>Standards Office</t>
    </r>
    <r>
      <rPr>
        <sz val="10"/>
        <color rgb="FF000000"/>
        <rFont val="Calibri"/>
        <family val="2"/>
      </rPr>
      <t xml:space="preserve"> not the Approval Template Manager
Step 2.3 should be titled </t>
    </r>
    <r>
      <rPr>
        <b/>
        <sz val="10"/>
        <color rgb="FF000000"/>
        <rFont val="Calibri"/>
        <family val="2"/>
      </rPr>
      <t>Promote</t>
    </r>
    <r>
      <rPr>
        <sz val="10"/>
        <color rgb="FF000000"/>
        <rFont val="Calibri"/>
        <family val="2"/>
      </rPr>
      <t xml:space="preserve"> Route Template…..not Approve Route Template
</t>
    </r>
  </si>
  <si>
    <t>mcgoff.k@pg.com</t>
  </si>
  <si>
    <t>avilagarcia.da@pg.com</t>
  </si>
  <si>
    <t>beckplum.rc@pg.com</t>
  </si>
  <si>
    <t>beckplum.rc</t>
  </si>
  <si>
    <t>mchugh.cm@pg.com</t>
  </si>
  <si>
    <t>besserman.ma@pg.com</t>
  </si>
  <si>
    <t>fernandez.la@pg.com</t>
  </si>
  <si>
    <t>fernandez.la</t>
  </si>
  <si>
    <t>R&amp;D</t>
  </si>
  <si>
    <r>
      <rPr>
        <b/>
        <sz val="11"/>
        <rFont val="Calibri"/>
        <family val="2"/>
        <scheme val="minor"/>
      </rPr>
      <t>Where were you in the application:</t>
    </r>
    <r>
      <rPr>
        <sz val="11"/>
        <rFont val="Calibri"/>
        <family val="2"/>
        <scheme val="minor"/>
      </rPr>
      <t xml:space="preserve"> In the claimed view
</t>
    </r>
    <r>
      <rPr>
        <b/>
        <sz val="11"/>
        <rFont val="Calibri"/>
        <family val="2"/>
        <scheme val="minor"/>
      </rPr>
      <t>What were you trying to do:</t>
    </r>
    <r>
      <rPr>
        <sz val="11"/>
        <rFont val="Calibri"/>
        <family val="2"/>
        <scheme val="minor"/>
      </rPr>
      <t xml:space="preserve"> Open claimed CA-0011888 using the blue icon (I get the same issue with all CAs that I have tried) :
</t>
    </r>
    <r>
      <rPr>
        <b/>
        <sz val="11"/>
        <rFont val="Calibri"/>
        <family val="2"/>
        <scheme val="minor"/>
      </rPr>
      <t>What did you expect to happen vs. what actually happened:</t>
    </r>
    <r>
      <rPr>
        <sz val="11"/>
        <rFont val="Calibri"/>
        <family val="2"/>
        <scheme val="minor"/>
      </rPr>
      <t xml:space="preserve"> I expected the CA screen to load so that I could check it but I just got an Internal Server error( "</t>
    </r>
    <r>
      <rPr>
        <b/>
        <sz val="11"/>
        <rFont val="Calibri"/>
        <family val="2"/>
        <scheme val="minor"/>
      </rPr>
      <t>Error Retriving the requested page. Contact your system administrator")</t>
    </r>
    <r>
      <rPr>
        <sz val="11"/>
        <rFont val="Calibri"/>
        <family val="2"/>
        <scheme val="minor"/>
      </rPr>
      <t>. I can open the CA by clicking on the CA name itself but the icon option should work.
The training environment is VERY VERY slow this morning in the UK – is there a general performance issue?</t>
    </r>
  </si>
  <si>
    <t>User Informed that she is no longer having the trouble and said that this might be due to temporary problem with the training environment</t>
  </si>
  <si>
    <t>arledge.nl@pg.com</t>
  </si>
  <si>
    <t>My web-based trainings for DRT are grayed out, and I am not able to access them.  Can you please advise how to proceed</t>
  </si>
  <si>
    <t>fairall.em@pg.com</t>
  </si>
  <si>
    <t>David supports the Substrates business and it would be most beneficial to attend the Assembled Originator trainings only instead of the Assembled + Formulated.  Please remove him from the Mandatory trainings for Formulated (both in My Learning and DI Learn).</t>
  </si>
  <si>
    <t>Job Aids</t>
  </si>
  <si>
    <r>
      <t xml:space="preserve">This user has 50% Completed the MANDATORY Training: Introduction to ENOVIA for DS Readers curriculum. This curriculum must be completed before the rest of the user’s training will be “un-greyed” and accessible. 
</t>
    </r>
    <r>
      <rPr>
        <b/>
        <sz val="10"/>
        <rFont val="Calibri"/>
        <family val="2"/>
      </rPr>
      <t>Note: T</t>
    </r>
    <r>
      <rPr>
        <sz val="10"/>
        <rFont val="Calibri"/>
        <family val="2"/>
      </rPr>
      <t xml:space="preserve">he LMS sorts the % Complete column from 0% -&gt; 100% by default, so the curriculum in question may be at the bottom of the user’s training list. The user can either scroll down or re-sort the % Complete column.
</t>
    </r>
  </si>
  <si>
    <t>Total</t>
  </si>
  <si>
    <t>Data+Other</t>
  </si>
  <si>
    <t>Issues</t>
  </si>
  <si>
    <t>Feedback received</t>
  </si>
  <si>
    <t>Speedometer</t>
  </si>
  <si>
    <t xml:space="preserve">Start  </t>
  </si>
  <si>
    <t xml:space="preserve">Initial </t>
  </si>
  <si>
    <t>Middle</t>
  </si>
  <si>
    <t>End</t>
  </si>
  <si>
    <t>Max</t>
  </si>
  <si>
    <t>Pointer</t>
  </si>
  <si>
    <t>Value</t>
  </si>
  <si>
    <t>Thermometer</t>
  </si>
  <si>
    <t>Review Status</t>
  </si>
  <si>
    <t>Review Pending</t>
  </si>
  <si>
    <t xml:space="preserve">Rigth Cap </t>
  </si>
  <si>
    <t>1-3 Days</t>
  </si>
  <si>
    <t>&gt;3 days</t>
  </si>
  <si>
    <t xml:space="preserve">Week 1 </t>
  </si>
  <si>
    <t>Week 2</t>
  </si>
  <si>
    <t>week 3</t>
  </si>
  <si>
    <t>Week 4</t>
  </si>
  <si>
    <t>Week 5</t>
  </si>
  <si>
    <t>Number of issues reported</t>
  </si>
  <si>
    <t>Feedback Status</t>
  </si>
  <si>
    <t>Training Environment</t>
  </si>
  <si>
    <t>DRT Support Process</t>
  </si>
  <si>
    <t>DRT Experience Overall</t>
  </si>
  <si>
    <t>DRT</t>
  </si>
  <si>
    <t>As per the request, User has been romoved from the the formulated tranings both from MY learning and Dilearn</t>
  </si>
  <si>
    <t>King.nm</t>
  </si>
  <si>
    <t>King.nm@pg.com</t>
  </si>
  <si>
    <t>User needs to attend the Raw Material ILT but the class on 5/17 is full and she’s not available on 5/23. Could the user be added to the 5/17 waiting list?</t>
  </si>
  <si>
    <t>salazar.jm.2@pg.com</t>
  </si>
  <si>
    <t xml:space="preserve">Enable user to Sign up for Product Platform Library Owner Training so She can execute her role in the case Study  </t>
  </si>
  <si>
    <t>Access for product platform library owner traning has been assigned to the user</t>
  </si>
  <si>
    <t>king.nm@pg.com</t>
  </si>
  <si>
    <t>Need to correct User`s (Katy) roles and ILT tranings:
-User needs the roles of: Product &amp; Material Originator, Product &amp; Material Library owner.
-User needs to attend the following ILTs: Assembled Product Origination, Raw Material Origination, Raw Material and Product Library owner</t>
  </si>
  <si>
    <t>Nicole’s (User)role will be Product &amp; Material Originator and Product &amp; Material Library owner. 
Please adjust her role and training curriculum to reflect these roles. Please provide dates when ILTs will be available.</t>
  </si>
  <si>
    <t>System Issue</t>
  </si>
  <si>
    <t>LMS System Clarification</t>
  </si>
  <si>
    <t>Improve communication on Training Processes</t>
  </si>
  <si>
    <t>ILT course changes in MyLearning</t>
  </si>
  <si>
    <t>(1) Improve users communication regarding Roles
(2) Simplify instructions for ILT Course sign-up</t>
  </si>
  <si>
    <t xml:space="preserve">I’ve attached the list of current of offerings for the ENOVIA for Raw Materials and Products ILT. I’ve also attached the document with instructions to add yourself to the waitlist. Please try to register for an offering that currently has available slots, as the waitlist does not a guarantee you a space.
 </t>
  </si>
  <si>
    <t>This is comple. The user was not registered under an incorrect username, they just didn’t have the correct business roles</t>
  </si>
  <si>
    <t>User`s role has been updated as per the request</t>
  </si>
  <si>
    <t>kin</t>
  </si>
  <si>
    <t>Joshua Fung (fung.jt) has the wrong DRT role. He’s a Digital Specs Reader, not Assembled Product Originator.</t>
  </si>
  <si>
    <t>Joshua Fung’s DRT role has been changed to Digital Specs Reader (from Assembled Product Originator)</t>
  </si>
  <si>
    <t>Incorrect Role</t>
  </si>
  <si>
    <t>(1) Improve users communication regarding Roles</t>
  </si>
  <si>
    <t>johnson.b.3</t>
  </si>
  <si>
    <t>johnson.b.3@pg.com</t>
  </si>
  <si>
    <r>
      <t>Britani enrolled for</t>
    </r>
    <r>
      <rPr>
        <b/>
        <sz val="11"/>
        <rFont val="Calibri"/>
        <family val="2"/>
        <scheme val="minor"/>
      </rPr>
      <t xml:space="preserve"> Enovia for Raw Material Originators </t>
    </r>
    <r>
      <rPr>
        <sz val="11"/>
        <rFont val="Calibri"/>
        <family val="2"/>
        <scheme val="minor"/>
      </rPr>
      <t>training last week. She received an email stating her withdrawl, even though she has not done so. She was able to reenroll however her concern is that if she is withdrawn from the other courses and not online to catch it she will be pushed to the waitlist or will not be able to get into the classes as she has been doing since last Wednesday.</t>
    </r>
  </si>
  <si>
    <t>User( Britani) was in DRT Wave4 participant list, that`s why here name was taken out from the training. However, User has been added to to DRT participant list now. So there is will not be issues related to her withdrawl from any registered courses in the Future.</t>
  </si>
  <si>
    <t>DRT Participant issue</t>
  </si>
  <si>
    <t>staedtler.p@pg.com</t>
  </si>
  <si>
    <t>Riyaz Khan</t>
  </si>
  <si>
    <t>Patrik was granted “All” access through MOA to the RM 64726278. Now when he is trying to delete a row from the local performance characteristics table he sees an option of the Edit and remove icons available and can execute all steps / clicks. But the characteristics are not removed. Why? Is this a bug in the training environment only?</t>
  </si>
  <si>
    <t>proudfit.ja@pg.com</t>
  </si>
  <si>
    <t xml:space="preserve">Randy martin </t>
  </si>
  <si>
    <t>Kindly register Users (Anastasia and Yvonne) in training environment</t>
  </si>
  <si>
    <t>Both the users are registered in the training environment</t>
  </si>
  <si>
    <r>
      <rPr>
        <b/>
        <sz val="11"/>
        <rFont val="Calibri"/>
        <family val="2"/>
        <scheme val="minor"/>
      </rPr>
      <t>Where were you in the application:</t>
    </r>
    <r>
      <rPr>
        <sz val="11"/>
        <rFont val="Calibri"/>
        <family val="2"/>
        <scheme val="minor"/>
      </rPr>
      <t xml:space="preserve">Enrolled tab
</t>
    </r>
    <r>
      <rPr>
        <b/>
        <sz val="11"/>
        <rFont val="Calibri"/>
        <family val="2"/>
        <scheme val="minor"/>
      </rPr>
      <t>What were you trying to do:</t>
    </r>
    <r>
      <rPr>
        <sz val="11"/>
        <rFont val="Calibri"/>
        <family val="2"/>
        <scheme val="minor"/>
      </rPr>
      <t xml:space="preserve"> Display entries
</t>
    </r>
    <r>
      <rPr>
        <b/>
        <sz val="11"/>
        <rFont val="Calibri"/>
        <family val="2"/>
        <scheme val="minor"/>
      </rPr>
      <t>What did you expect to happen vs. what actually happened:</t>
    </r>
    <r>
      <rPr>
        <sz val="11"/>
        <rFont val="Calibri"/>
        <family val="2"/>
        <scheme val="minor"/>
      </rPr>
      <t xml:space="preserve"> I did not expect to see any entries but I found 5 recommended entries (I can see that these are related to the W4 DRT and the latest release). However, I have checked with 2 colleagues who have the same roles as me in the production system : ellender.j and harper.hm  (Jan does not have any new entries and Helen just has one). When I checked their roles in the Training environment they actually have 1 more role vs my profile (Digital Spec Reader) which I assume is actually covered by Digital Spec Standards Office
Please can you explain 
a) why we do not have the same entries in our LMS profile (in particular I would expect Helen to have the same as me as she is also a Wave 4 DRT participant)
b) why is the enrol date for 21-DS-READ-25 showing as 20th February? I can see that this now contains info on the 2015x.2 release (DS-1406-AID) but I completed DS-1405-AID on 21st Feb for what new in 2015x1.2. 
It is very confusing to see an enrol date that is earlier then when I know my enrol tab was completely empty (all training was completed during Jan/Feb during the wave 3 DRT in order to immediately get standards office access in production, including all the Recommended modules)
</t>
    </r>
  </si>
  <si>
    <t>Hair care</t>
  </si>
  <si>
    <t>wang.l.23@pg.com</t>
  </si>
  <si>
    <t>holsopple.ka@pg.com</t>
  </si>
  <si>
    <t>jasinski.ra@pg.com</t>
  </si>
  <si>
    <t>hewlins.sa@pg.com</t>
  </si>
  <si>
    <t>&gt;5 days</t>
  </si>
  <si>
    <t xml:space="preserve">Green </t>
  </si>
  <si>
    <t>Yellow</t>
  </si>
  <si>
    <t>Red</t>
  </si>
  <si>
    <t>This is a regular system behaviour as system is working as per the design</t>
  </si>
  <si>
    <t>User has received the extra courses because those are specific to your Wave 4 participation. 
Also concerning the enroll date. It says Feb 20th because the new .2 course is just an addendum to the Feb 20th original curriculum.</t>
  </si>
  <si>
    <r>
      <rPr>
        <b/>
        <sz val="10"/>
        <color rgb="FF000000"/>
        <rFont val="Segoe UI"/>
        <family val="2"/>
      </rPr>
      <t>Email Attached:</t>
    </r>
    <r>
      <rPr>
        <sz val="10"/>
        <color rgb="FF000000"/>
        <rFont val="Segoe UI"/>
        <family val="2"/>
      </rPr>
      <t xml:space="preserve"> King.nm-11-May-2017. ENOVIA DRT Training Completion Report-(15) </t>
    </r>
  </si>
  <si>
    <t>schroeter.a@pg.com</t>
  </si>
  <si>
    <t xml:space="preserve">DS-1720-WBT Related Specification Change Management - Knowledge Check Question 2/3
-Question 2/3 appears incorrect. Kindly have a check 
</t>
  </si>
  <si>
    <t>atroshchenko.a</t>
  </si>
  <si>
    <t xml:space="preserve">atroshchenko.a@pg.com </t>
  </si>
  <si>
    <t xml:space="preserve">Jiahui Wong is the C-ACE for Fabric Care ASIA. 
Requires access to RTA data manager and author and approver, Digital Specifications Reader roles.
</t>
  </si>
  <si>
    <t>Required access to RTA data manager and author and approver and, Digital Specifications Reader  roles has been granted to the user</t>
  </si>
  <si>
    <t>Awating a reply from the SME</t>
  </si>
  <si>
    <t>WIP</t>
  </si>
  <si>
    <t>Role Mapping</t>
  </si>
  <si>
    <t>System Question</t>
  </si>
  <si>
    <t>Submit to Training Feedback</t>
  </si>
  <si>
    <t>Training Environment Access</t>
  </si>
  <si>
    <r>
      <rPr>
        <b/>
        <sz val="11"/>
        <rFont val="Calibri"/>
        <family val="2"/>
        <scheme val="minor"/>
      </rPr>
      <t>Email attached</t>
    </r>
    <r>
      <rPr>
        <sz val="11"/>
        <rFont val="Calibri"/>
        <family val="2"/>
        <scheme val="minor"/>
      </rPr>
      <t>:14. Jainiski.ra-11-May-2017.RE  W4 DRT Issue   Bob Jasinski   Training environment issue</t>
    </r>
  </si>
  <si>
    <t>Change has been updated as per the request</t>
  </si>
  <si>
    <t>schmitz.be@pg.com</t>
  </si>
  <si>
    <r>
      <rPr>
        <b/>
        <sz val="11"/>
        <rFont val="Calibri"/>
        <family val="2"/>
        <scheme val="minor"/>
      </rPr>
      <t>Where were you in the application:</t>
    </r>
    <r>
      <rPr>
        <sz val="11"/>
        <rFont val="Calibri"/>
        <family val="2"/>
        <scheme val="minor"/>
      </rPr>
      <t xml:space="preserve"> Routes-&gt;Route Templates *to create a new Approval Route Template
</t>
    </r>
    <r>
      <rPr>
        <b/>
        <sz val="11"/>
        <rFont val="Calibri"/>
        <family val="2"/>
        <scheme val="minor"/>
      </rPr>
      <t>What were you trying to do:</t>
    </r>
    <r>
      <rPr>
        <sz val="11"/>
        <rFont val="Calibri"/>
        <family val="2"/>
        <scheme val="minor"/>
      </rPr>
      <t xml:space="preserve">Trying to create a new Approval Route Template
</t>
    </r>
    <r>
      <rPr>
        <b/>
        <sz val="11"/>
        <rFont val="Calibri"/>
        <family val="2"/>
        <scheme val="minor"/>
      </rPr>
      <t>What did you expect to happen vs. what actually happened:</t>
    </r>
    <r>
      <rPr>
        <sz val="11"/>
        <rFont val="Calibri"/>
        <family val="2"/>
        <scheme val="minor"/>
      </rPr>
      <t xml:space="preserve">Go to screen 2 of 4
When I clicked on Next, I received the following error:
</t>
    </r>
    <r>
      <rPr>
        <b/>
        <sz val="11"/>
        <rFont val="Calibri"/>
        <family val="2"/>
        <scheme val="minor"/>
      </rPr>
      <t xml:space="preserve">Unauthorized Access Error : 401
 </t>
    </r>
    <r>
      <rPr>
        <sz val="11"/>
        <rFont val="Calibri"/>
        <family val="2"/>
        <scheme val="minor"/>
      </rPr>
      <t xml:space="preserve">
 </t>
    </r>
  </si>
  <si>
    <t xml:space="preserve">Issue was resolved by using below steps:
• Go to Route&gt;Route Templates.
• Click on Create Route Template.
•Fill all Mandatory field, select Approval for “Route base Purpose”.
• Create Route
</t>
  </si>
  <si>
    <t>Submit to Training Feedback for FAQ's</t>
  </si>
  <si>
    <t>pacheco.c.4@pg.com</t>
  </si>
  <si>
    <t>Landen Hunter</t>
  </si>
  <si>
    <r>
      <rPr>
        <b/>
        <sz val="10"/>
        <color rgb="FF000000"/>
        <rFont val="Segoe UI"/>
        <family val="2"/>
      </rPr>
      <t>Where were you in the application</t>
    </r>
    <r>
      <rPr>
        <sz val="10"/>
        <color rgb="FF000000"/>
        <rFont val="Segoe UI"/>
        <family val="2"/>
      </rPr>
      <t xml:space="preserve">: In a quality specification content tab
</t>
    </r>
    <r>
      <rPr>
        <b/>
        <sz val="10"/>
        <color rgb="FF000000"/>
        <rFont val="Segoe UI"/>
        <family val="2"/>
      </rPr>
      <t>What were you trying to do:</t>
    </r>
    <r>
      <rPr>
        <sz val="10"/>
        <color rgb="FF000000"/>
        <rFont val="Segoe UI"/>
        <family val="2"/>
      </rPr>
      <t>Trying to up-load a document in the Content of a quality Specification</t>
    </r>
    <r>
      <rPr>
        <b/>
        <sz val="10"/>
        <color rgb="FF000000"/>
        <rFont val="Segoe UI"/>
        <family val="2"/>
      </rPr>
      <t xml:space="preserve">
What did you expect to happen vs. what actually happened:</t>
    </r>
    <r>
      <rPr>
        <sz val="10"/>
        <color rgb="FF000000"/>
        <rFont val="Segoe UI"/>
        <family val="2"/>
      </rPr>
      <t xml:space="preserve"> The Browse button does not do anything</t>
    </r>
  </si>
  <si>
    <t xml:space="preserve">Issue was happing due to the old version of the IE on the user`s desktop. Upgrading to IE 11 resolved the problem </t>
  </si>
  <si>
    <t>Submit to Training Feedback for FAQ's / Workstation Requirements</t>
  </si>
  <si>
    <t>Kindly register User( Jenny) Hu in training environment for  RTA Artwork Project Manager access and Digital Specs reader roles</t>
  </si>
  <si>
    <t>User has been registered as per the given request</t>
  </si>
  <si>
    <t>scott.kf@pg.com</t>
  </si>
  <si>
    <t>Dusena Fisher</t>
  </si>
  <si>
    <t xml:space="preserve">
In an RMP on the menu tab on the left of the screen, there is a “where used” option.  I will only be able to see the existence of objects using that RMP if I have security clearance for the owning category of that object.  This is an issue for materials that are shared across categories and BUs, as I will not be able to “see” that the material is actively used by another org.  Sharing category data on our current specifications is not up-to-date, so I cannot use this data to confirm using orgs – I must rely on the where used function.
</t>
  </si>
  <si>
    <t xml:space="preserve">
For the case study I have been using the generic user name and password provided in the guided case rather than my own P&amp;G username and password, and therefore I now don’t have access to the pre-staged MEP. Could you help me change the ownership of  all the parts I have created to my P&amp;G username so that I can continue to work with them being able to access the pre-staged parts?.
</t>
  </si>
  <si>
    <t>&lt;Jonathan.LEGAULT@3ds.com</t>
  </si>
  <si>
    <r>
      <t>EmailAttached:</t>
    </r>
    <r>
      <rPr>
        <sz val="11"/>
        <rFont val="Calibri"/>
        <family val="2"/>
        <scheme val="minor"/>
      </rPr>
      <t>24.Jonathan.LEGAULT@3ds.com.17-May-2017.W4 DRT Issue   dsrawmatlorig im 1   Training Environment Issues</t>
    </r>
  </si>
  <si>
    <t>Please add Material originator to Gillian Cooper’s role so she can attend the Material Originator ILT</t>
  </si>
  <si>
    <t>Material Originator role has been added to the user`s profile</t>
  </si>
  <si>
    <t xml:space="preserve">User’s Jenny Hu (hu.je.1@pg.com) account in PLM Training is in obsolete state.
Could you un-obsolete her access in PLM training </t>
  </si>
  <si>
    <t xml:space="preserve">User (Jenny Hu) is registered in the training Environment </t>
  </si>
  <si>
    <t xml:space="preserve">Kindly register Laura Ebetino (ebetino.lb) for  DS Assembled Product Origination ILT role
</t>
  </si>
  <si>
    <t>User (Laura Ebetino) is now registered for DS assembled product origination ILT role</t>
  </si>
  <si>
    <t>1.prangnell.sj.5-May-2017. Others - PC readiness tool</t>
  </si>
  <si>
    <t>2.prangnell.sj.5-May-2017. Web based training - email notification</t>
  </si>
  <si>
    <t>3.mcgoff.k.5-May-2017. KTM formulated part examples</t>
  </si>
  <si>
    <t>4.avilagarcia.da.5-May-2017. Web-Based Training</t>
  </si>
  <si>
    <t>5.avilagarcia.da.5-May-2017. Web-Based Training</t>
  </si>
  <si>
    <t>6.avilagarcia.da.5-May-2017. Web-Based Training</t>
  </si>
  <si>
    <t>7.beckplum.rc-May-2017. Web-Based Training</t>
  </si>
  <si>
    <t>8.mchugh.cm-5-May-2017.dynamic subscription request</t>
  </si>
  <si>
    <t>9.mchugh.cm-5-May-2017.PF inheritance on obsolete</t>
  </si>
  <si>
    <t>10.besserman.ma.6-May-2017.Web-Based Training Feedback</t>
  </si>
  <si>
    <t>11.besserman.ma.6-May-2017.Web-WBT feedback 2</t>
  </si>
  <si>
    <t>12.fernandez.la.6-May-2017.Readers Training Feedback</t>
  </si>
  <si>
    <t>13.avilagarcia.da.6-May-2017. Web-Based Training</t>
  </si>
  <si>
    <t>14.mchugh.cm-5-May-2017.PRI making instructions on a FOP</t>
  </si>
  <si>
    <t>15.wang.l.23-8-May-2017.feedback on training</t>
  </si>
  <si>
    <t>16.holsopple.ka.23-8-May-2017.Wave 4 Feedback</t>
  </si>
  <si>
    <t>17.holsopple.ka.23-8-May-2017.Wave 4 Feedback</t>
  </si>
  <si>
    <t>18.holsopple.ka.23-8-May-2017.Wave 4 Feedback</t>
  </si>
  <si>
    <t>19.avilagarcia.da.9-May-2017. Web-Based Training</t>
  </si>
  <si>
    <t>20.jasinski.ra.q10-May-2017. Web-Based Training</t>
  </si>
  <si>
    <t>21.jasinski.ra.q10-May-2017. Web-Based Training</t>
  </si>
  <si>
    <t>22.jasinski.ra.q10-May-2017. Web-Based Training</t>
  </si>
  <si>
    <t>23.jasinski.ra.q10-May-2017. Job Aids</t>
  </si>
  <si>
    <t>24.jasinski.ra.q10-May-2017. Web-Based Training</t>
  </si>
  <si>
    <t>25.jasinski.ra.q10-May-2017. Web-Based Training</t>
  </si>
  <si>
    <t>26.jasinski.ra.q10-May-2017. Web-Based Training</t>
  </si>
  <si>
    <t>27.Hewlins.sa.10-May-2017. feedback on Enovia DRT training materials</t>
  </si>
  <si>
    <t>28.Johnson.b.3.11-May-2017.  Feedback Hair Care</t>
  </si>
  <si>
    <t>29.jasinski.ra.11-May-2017.W4 DRT Feedback  Bob Jasinski  Web-Based Feedback</t>
  </si>
  <si>
    <t>30.Johnson.b.3.11-May-2017.  Feedback Hair Care</t>
  </si>
  <si>
    <t>ralston.cs@pg.com</t>
  </si>
  <si>
    <t>31.ralston.cs.11-May-2017. Wave 4 DRT Feedback DS-1695-GP</t>
  </si>
  <si>
    <t>32.Besserman.ma-12-May-2017. Wave 4 DRT Feedback DS-1695-GP</t>
  </si>
  <si>
    <t>33.pacheco.c.4-12-May-2017. Wave 4 DRT Feedback DS-1695-GP</t>
  </si>
  <si>
    <t>Case Study</t>
  </si>
  <si>
    <t>34.ralston.cs.12-May-2017. Wave 4 DRT Feedback DS-1710-WBT Create Unstructured Specification</t>
  </si>
  <si>
    <t>35.ralston.cs.12-May-2017. Wave 4 DRT Feedback DS-1710-WBT knowledge check</t>
  </si>
  <si>
    <t>36.ralston.cs.12-May-2017. DRT Feedback DS-1710-WBT Reference Documen</t>
  </si>
  <si>
    <t>37.ralston.cs.12-May-2017. Wave 4 DRT Feedback Related specifications</t>
  </si>
  <si>
    <t>38.ralston.cs.12-May-2017. Wave 4 DRT Feedback DS-1720-WBT Related Specifications Change Management Knowledge Check Question 2</t>
  </si>
  <si>
    <t>39.ralston.cs.12-May-2017. Wave 4 DRT Feedback related specification originator  - Guided Practice</t>
  </si>
  <si>
    <t>40.ralston.cs.12-May-2017. Wave 4 DRT Feedback Template</t>
  </si>
  <si>
    <t>41.ralston.cs.12-May-2017. Wave 4 DRT Issue Learning Connection Too Many Courses</t>
  </si>
  <si>
    <t>42.ralston.cs.12-May-2017. Wave 4 DRT Issue Too many roles</t>
  </si>
  <si>
    <t>43.Johnson.b.3.11-May-2017.  W4 DRT Feedback  johnson.b.3  Feedback Hair Care-</t>
  </si>
  <si>
    <t>44.Staedtler.p.14-May-2017.  W4 DRT Feedback  johnson.b.3  Feedback Hair Care</t>
  </si>
  <si>
    <t>45.prangnell.sj.15-May-2017. Others - Web based training - DI-1300-WBT</t>
  </si>
  <si>
    <t>46.jasinski.ra.16-May-2017.W4 DRT Feedback  Bob Jasinski  Web-Based Feedback</t>
  </si>
  <si>
    <t>47.jasinski.ra.16-May-2017.W4 DRT Feedback  Bob Jasinski  Web-Based Feedback</t>
  </si>
  <si>
    <t>48.jasinski.ra.16-May-2017.W4 DRT Feedback  Bob Jasinski  ILT</t>
  </si>
  <si>
    <t>49.Johnson.b.3.16-May-2017.  W4 DRT Feedback  johnson.b.3  Feedback Hair Care</t>
  </si>
  <si>
    <t>50.jasinski.ra.17-May-2017.W4 DRT Feedback | Bob Jasinski | ILT</t>
  </si>
  <si>
    <t>51.jasinski.ra.17-May-2017.W4 DRT Feedback | Bob Jasinski | ILT - Content</t>
  </si>
  <si>
    <t>52.jasinski.ra.17-May-2017.W4 DRT Feedback | Bob Jasinski | ILT-RM Orig-Content</t>
  </si>
  <si>
    <t xml:space="preserve">System Functionality </t>
  </si>
  <si>
    <t>Total Received</t>
  </si>
  <si>
    <t>Total Closed</t>
  </si>
  <si>
    <t>Open Issues</t>
  </si>
  <si>
    <t>% closed issues Vs Total received</t>
  </si>
  <si>
    <t>% Open issues Vs Total received</t>
  </si>
  <si>
    <r>
      <t xml:space="preserve">
As per the functionality, Performance Characteristics can be deleted by Owner and Co-Owner of Part.
Owner can delete all the “Performance Characteristics” but Co-Owner can only delete those “Performance Characteristics”  which are created by co-owner.
In this case, staedtler.p is co-owner and user is trying to remove performance character added by owner (winn.r). 
</t>
    </r>
    <r>
      <rPr>
        <b/>
        <sz val="11"/>
        <rFont val="Calibri"/>
        <family val="2"/>
        <scheme val="minor"/>
      </rPr>
      <t>Email Attached:</t>
    </r>
  </si>
  <si>
    <t>Fix planned 2015x.4</t>
  </si>
  <si>
    <r>
      <rPr>
        <b/>
        <sz val="10"/>
        <color rgb="FF000000"/>
        <rFont val="Segoe UI"/>
        <family val="2"/>
      </rPr>
      <t>Email Attached:</t>
    </r>
    <r>
      <rPr>
        <sz val="10"/>
        <color rgb="FF000000"/>
        <rFont val="Segoe UI"/>
        <family val="2"/>
      </rPr>
      <t xml:space="preserve"> 18.Jasinksi.ra-15-May-2017. W4 DRT Issue  Bob Jasinski  Training environment issues</t>
    </r>
  </si>
  <si>
    <t>System Validation Checks</t>
  </si>
  <si>
    <r>
      <t xml:space="preserve">The two things I would say here is that P&amp;G employees can see ALL </t>
    </r>
    <r>
      <rPr>
        <u/>
        <sz val="11"/>
        <color theme="1"/>
        <rFont val="Calibri"/>
        <family val="2"/>
        <scheme val="minor"/>
      </rPr>
      <t>Restricted</t>
    </r>
    <r>
      <rPr>
        <sz val="11"/>
        <color theme="1"/>
        <rFont val="Calibri"/>
        <family val="2"/>
        <scheme val="minor"/>
      </rPr>
      <t xml:space="preserve"> Data so she would have access to all RMP’s.  To see what objects use those RMP’s via where used search, the user will still see TNR (Type/Name/Revision) for the objects, even if no HiR access has been granted for those objects.  Finally, the sharing categories really need to be kept up to date, but I know that is not something that User can control</t>
    </r>
  </si>
  <si>
    <t>Access to pre-stages MEP has been granted as per the request</t>
  </si>
  <si>
    <t>Brooke Woods (woods.bm.1) is registered for Digital Specs Origination ILT and needs DS Assembled Product Origination ILT  
She’s a Product originator and already completed DS Assembled Product ILT.</t>
  </si>
  <si>
    <t>DS Assembled Product Origination ILT has been added to user`s profile as per the request</t>
  </si>
  <si>
    <t xml:space="preserve">ohlman.da </t>
  </si>
  <si>
    <t>ohlman.da@pg.com</t>
  </si>
  <si>
    <t>Amy Thomas</t>
  </si>
  <si>
    <r>
      <rPr>
        <b/>
        <sz val="11"/>
        <rFont val="Calibri"/>
        <family val="2"/>
        <scheme val="minor"/>
      </rPr>
      <t xml:space="preserve">Where were you in the application? </t>
    </r>
    <r>
      <rPr>
        <sz val="11"/>
        <rFont val="Calibri"/>
        <family val="2"/>
        <scheme val="minor"/>
      </rPr>
      <t xml:space="preserve">
1)While starting the Case study for Oral Care and going through the Deployment Readiness Getting Started Checklist, the very first item that I come to has me check to make sure my computer system meets some requirements and I find that it does not for the processor and it does not for the total size of my drive (only 118GB).  Will I be able to continue with the case study or will I not be able to complete due to issues that will arise based on my system requirements?
2) I also tried to work through a few of the guided practices and could not get the Enovia training environment to open up.  It did for me one time and not since.  Could this be related to issue #1 above?</t>
    </r>
  </si>
  <si>
    <r>
      <t xml:space="preserve">Advise users to use </t>
    </r>
    <r>
      <rPr>
        <b/>
        <i/>
        <sz val="11"/>
        <color theme="1"/>
        <rFont val="Calibri"/>
        <family val="2"/>
        <scheme val="minor"/>
      </rPr>
      <t>Firefox</t>
    </r>
    <r>
      <rPr>
        <sz val="11"/>
        <color theme="1"/>
        <rFont val="Calibri"/>
        <family val="2"/>
        <scheme val="minor"/>
      </rPr>
      <t xml:space="preserve"> as a workaround for Learning Connection error messages.  The attached issue appears to be LMS, not Training Environment.</t>
    </r>
  </si>
  <si>
    <r>
      <rPr>
        <b/>
        <sz val="11"/>
        <rFont val="Calibri"/>
        <family val="2"/>
        <scheme val="minor"/>
      </rPr>
      <t xml:space="preserve">Where were you in the application: </t>
    </r>
    <r>
      <rPr>
        <sz val="11"/>
        <rFont val="Calibri"/>
        <family val="2"/>
        <scheme val="minor"/>
      </rPr>
      <t xml:space="preserve">Getting Started (page 4, Step 4)
</t>
    </r>
    <r>
      <rPr>
        <b/>
        <sz val="11"/>
        <rFont val="Calibri"/>
        <family val="2"/>
        <scheme val="minor"/>
      </rPr>
      <t>What were you trying to do:</t>
    </r>
    <r>
      <rPr>
        <sz val="11"/>
        <rFont val="Calibri"/>
        <family val="2"/>
        <scheme val="minor"/>
      </rPr>
      <t xml:space="preserve"> Access the data staging template
</t>
    </r>
    <r>
      <rPr>
        <b/>
        <sz val="11"/>
        <rFont val="Calibri"/>
        <family val="2"/>
        <scheme val="minor"/>
      </rPr>
      <t>What did you expect to happen vs. what actually happened:</t>
    </r>
    <r>
      <rPr>
        <sz val="11"/>
        <rFont val="Calibri"/>
        <family val="2"/>
        <scheme val="minor"/>
      </rPr>
      <t xml:space="preserve">Staged data is all packaging data and there is no formulated part staged data. Technical review route contacts are all packaging.
</t>
    </r>
  </si>
  <si>
    <t xml:space="preserve">we are in the process of uploading the correct product data staging data to the case study. Will send another update once it’s been officially confirmed
</t>
  </si>
  <si>
    <t>Staged Data</t>
  </si>
  <si>
    <t>Patil.jc</t>
  </si>
  <si>
    <t>patil.jc@pg.com</t>
  </si>
  <si>
    <t>asia</t>
  </si>
  <si>
    <t xml:space="preserve">
I realized that my account in training environment is created as an EBP account and hence I am not able to perform few activities. Can you please help me to change my account type from EBP to NON-EMP account (like all other BAs) ?
</t>
  </si>
  <si>
    <t>The sponsor needs to submit an eform via itAccess requesting the user’s account be converted to Non-Emp Internal.</t>
  </si>
  <si>
    <t>User Account Type</t>
  </si>
  <si>
    <t xml:space="preserve"> please provide PLM Training access for Carol Shen (Carol Shen.x.3) . She  requires RTA Artwork Project Manager + Digital Specs Reader.</t>
  </si>
  <si>
    <t>Access for  RTA Artwork Project Manager + Digital Specs Reader.has been granted to user</t>
  </si>
  <si>
    <r>
      <rPr>
        <b/>
        <sz val="11"/>
        <rFont val="Calibri"/>
        <family val="2"/>
        <scheme val="minor"/>
      </rPr>
      <t xml:space="preserve">Where were you in the application: </t>
    </r>
    <r>
      <rPr>
        <sz val="11"/>
        <rFont val="Calibri"/>
        <family val="2"/>
        <scheme val="minor"/>
      </rPr>
      <t xml:space="preserve">Learning Connection
</t>
    </r>
    <r>
      <rPr>
        <b/>
        <sz val="11"/>
        <rFont val="Calibri"/>
        <family val="2"/>
        <scheme val="minor"/>
      </rPr>
      <t xml:space="preserve">What were you trying to do: </t>
    </r>
    <r>
      <rPr>
        <sz val="11"/>
        <rFont val="Calibri"/>
        <family val="2"/>
        <scheme val="minor"/>
      </rPr>
      <t xml:space="preserve">Access training for my role (Related Specification Originator, IR Practitioner)
</t>
    </r>
    <r>
      <rPr>
        <b/>
        <sz val="11"/>
        <rFont val="Calibri"/>
        <family val="2"/>
        <scheme val="minor"/>
      </rPr>
      <t xml:space="preserve">What did you expect to happen vs. what actually happened: </t>
    </r>
    <r>
      <rPr>
        <sz val="11"/>
        <rFont val="Calibri"/>
        <family val="2"/>
        <scheme val="minor"/>
      </rPr>
      <t xml:space="preserve"> More training than is required for roles. Please delete.
</t>
    </r>
  </si>
  <si>
    <t>Additional trainings were deleted from the user account</t>
  </si>
  <si>
    <t>5/23/2017  5:01:36 APM</t>
  </si>
  <si>
    <r>
      <rPr>
        <b/>
        <sz val="11"/>
        <rFont val="Calibri"/>
        <family val="2"/>
        <scheme val="minor"/>
      </rPr>
      <t xml:space="preserve">Email attached: </t>
    </r>
    <r>
      <rPr>
        <sz val="11"/>
        <rFont val="Calibri"/>
        <family val="2"/>
        <scheme val="minor"/>
      </rPr>
      <t>34.johnson.b.3.23-May-2017.RE  W4 DRT Feedback   johnson b 3   Feedback Hair Care</t>
    </r>
  </si>
  <si>
    <t>53.jasinski.ra.17-May-2017.W4 DRT Feedback | Bob Jasinski | Training - Job Aids</t>
  </si>
  <si>
    <t>dunia.d@pg.com</t>
  </si>
  <si>
    <t>54.dunia.d.17-May-2017.W4 DRT Issue | dunia.d | Learning Connection issues</t>
  </si>
  <si>
    <t>55.dunia.d.17-May-2017.W4 DRT Issue | dunia.d | Learning Connection issues</t>
  </si>
  <si>
    <t>56..Staedtler.p.18-May-2017.Feedback | staedtler.p | Training Environment</t>
  </si>
  <si>
    <t>Hall.la</t>
  </si>
  <si>
    <t>hall.la@pg.com</t>
  </si>
  <si>
    <t>Blades and razors</t>
  </si>
  <si>
    <t>57.Almstorm.ne.18-May-2017.Feedback |hall.la |Web-based training</t>
  </si>
  <si>
    <t xml:space="preserve">58.jasinski.ra.20-May-2017.ILT _Formulated Product_Copy WithOUT Formulation </t>
  </si>
  <si>
    <t xml:space="preserve">59.jasinski.ra.20-May-2017.W4 DRT Feedback   Bob Jasinski   ILT_Formulated Origination_Content </t>
  </si>
  <si>
    <t>60.jasinski.ra.20-May-2017.W4 DRT Feedback   Bob Jasinski   ILT_Formulated_Orig_ILT_Trainers Slides</t>
  </si>
  <si>
    <t xml:space="preserve">61.jasinski.ra.20-May-2017.W4 DRT Feedback   Bob Jasinski   ILT_Local Route Templates </t>
  </si>
  <si>
    <t>62.jasinski.ra.20-May-2017. ILT - Change Actions with Formulations</t>
  </si>
  <si>
    <t>63.jasinski.ra.23-May-2017. W4 DRT Feedback | Bob Jasinski | WBT - Platform Libraries_Inheritance</t>
  </si>
  <si>
    <t>64.Staedtler.p.23-May-2017.W4 DRT Feedback |  gruen.m.1| Training Environment</t>
  </si>
  <si>
    <t>65.Staedtler.p.23-May-2017.W4 DRT Feedback | fandrey.u | WBT / LMS</t>
  </si>
  <si>
    <t>66.jasinski.ra.24-May-2017. System Functionality _Formulated_Parts_Case Study</t>
  </si>
  <si>
    <t>5/24/17   11:00PM</t>
  </si>
  <si>
    <t>67.ralston.cs.24-May-2017.Wave 4 DRT Feedback - APP DS Reader Guided Practice</t>
  </si>
  <si>
    <t>suchanek.pm@pg.com</t>
  </si>
  <si>
    <t>68.suchanek.pm.24-May-2017.W4 DRT Feedback | PSUCHANEK | Feedback Category</t>
  </si>
  <si>
    <t>widener.de@pg.com</t>
  </si>
  <si>
    <t>Can you remove me from any of the following roles for which I am assigned?
 Digital Spec Formulated Product Originator
Digital Spec Assembled/Device Product Originator
Digital Spec Raw Material Originator
Product Platform Library Owner
Raw Material Library Owner</t>
  </si>
  <si>
    <t>pochon.a</t>
  </si>
  <si>
    <t>pochon.a@pg.com</t>
  </si>
  <si>
    <t>Oral Care</t>
  </si>
  <si>
    <t>User decooninck.a  and kazusa.ik were required have their user accounts activated on Training environment</t>
  </si>
  <si>
    <t>The User accounts for  decooninck.a  and kazusa.ik are active now on Training environment</t>
  </si>
  <si>
    <t xml:space="preserve">All Devices DRT users need to be assigned to the same HiR security categories: 
Oral Care
Male Hair Removal Appliance
Female Hair Removal Appliance
Other Appliances
Hair Care Appliance
Clock Appliance
Coffee Hot Beverage Appliance
Food Preparation Appliance
Juicer Appliance
Personal Diagnostic Appliance
Iron Appliance
The user Purkott.t is not assigned to OralCare-HiR. This blocks her from executing the case study. Please check whether all other Devices DRT users are registered to all those HiR security categories. They are all now starting with the case study and this would be a hassle if someone else would be blocked here as well.
</t>
  </si>
  <si>
    <t>all users are registered with Oral Care-HiR. Please note the user listed below as hu.an.5 is not valid. There is no P&amp;G system account associated with that shortname.</t>
  </si>
  <si>
    <t xml:space="preserve">kreider.ea.1 </t>
  </si>
  <si>
    <t>kreider.ea.1 @pg.com</t>
  </si>
  <si>
    <r>
      <rPr>
        <b/>
        <sz val="11"/>
        <rFont val="Calibri"/>
        <family val="2"/>
        <scheme val="minor"/>
      </rPr>
      <t>Where were you in the application?</t>
    </r>
    <r>
      <rPr>
        <sz val="11"/>
        <rFont val="Calibri"/>
        <family val="2"/>
        <scheme val="minor"/>
      </rPr>
      <t xml:space="preserve"> plmtraining
</t>
    </r>
    <r>
      <rPr>
        <b/>
        <sz val="11"/>
        <rFont val="Calibri"/>
        <family val="2"/>
        <scheme val="minor"/>
      </rPr>
      <t>What were you trying to do</t>
    </r>
    <r>
      <rPr>
        <sz val="11"/>
        <rFont val="Calibri"/>
        <family val="2"/>
        <scheme val="minor"/>
      </rPr>
      <t xml:space="preserve">? Add parts to Collection
</t>
    </r>
    <r>
      <rPr>
        <b/>
        <sz val="11"/>
        <rFont val="Calibri"/>
        <family val="2"/>
        <scheme val="minor"/>
      </rPr>
      <t>What did you expect to happen vs. what actually happened</t>
    </r>
    <r>
      <rPr>
        <sz val="11"/>
        <rFont val="Calibri"/>
        <family val="2"/>
        <scheme val="minor"/>
      </rPr>
      <t xml:space="preserve">? Parts to be added to My Collection
PARTS WERE NOT ADDED AND COLLECTION WILL DISSAPEAR FROM SCREEN
</t>
    </r>
  </si>
  <si>
    <t>wiedemann.dj@pg.com</t>
  </si>
  <si>
    <t>BABY/FEM CARE</t>
  </si>
  <si>
    <r>
      <rPr>
        <b/>
        <sz val="11"/>
        <rFont val="Calibri"/>
        <family val="2"/>
        <scheme val="minor"/>
      </rPr>
      <t>Where were you in the application?</t>
    </r>
    <r>
      <rPr>
        <sz val="11"/>
        <rFont val="Calibri"/>
        <family val="2"/>
        <scheme val="minor"/>
      </rPr>
      <t xml:space="preserve">  Learning Connection
</t>
    </r>
    <r>
      <rPr>
        <b/>
        <sz val="11"/>
        <rFont val="Calibri"/>
        <family val="2"/>
        <scheme val="minor"/>
      </rPr>
      <t>What were you trying to do?</t>
    </r>
    <r>
      <rPr>
        <sz val="11"/>
        <rFont val="Calibri"/>
        <family val="2"/>
        <scheme val="minor"/>
      </rPr>
      <t xml:space="preserve">  Unable to log into mandatory training that has been assigned.
</t>
    </r>
    <r>
      <rPr>
        <b/>
        <sz val="11"/>
        <rFont val="Calibri"/>
        <family val="2"/>
        <scheme val="minor"/>
      </rPr>
      <t>What did you expect to happen vs. what actually happened?</t>
    </r>
    <r>
      <rPr>
        <sz val="11"/>
        <rFont val="Calibri"/>
        <family val="2"/>
        <scheme val="minor"/>
      </rPr>
      <t xml:space="preserve">
I have been assigned Raw Material Library Training (55-DS-RMLO-10) but it is grayed out and will not le me gaining access.  Under this heading there are two items:  DS-1740-WBT – Raw Material Library and DS-1745 Guided Practice Raw Material Library.  It also notes I need to complete a pre-requisite (54-DS-RMP-10).  The pre-requisite is not assigned to me and I am unable to search for it to enroll either.  Could be relate to my previous issue where I am not properly set up to read eamils.
</t>
    </r>
  </si>
  <si>
    <t>LMS Issue</t>
  </si>
  <si>
    <t>System Functionality</t>
  </si>
  <si>
    <t>Submit to Training</t>
  </si>
  <si>
    <t>Case Study Access</t>
  </si>
  <si>
    <t>LMS System Issue</t>
  </si>
  <si>
    <t>Improve communication on alternate browser options</t>
  </si>
  <si>
    <t>Ensure staged data is ready on time</t>
  </si>
  <si>
    <t xml:space="preserve">Role has been remvoed as per the user request. </t>
  </si>
  <si>
    <t xml:space="preserve"> 54-DS-RMP-10 (MANDATORY: Libraries for Raw Materials and Products Instructor-Led Training) curriculum is assigned to the user and they have been marked as attended. All they need to do is login to the LMS and complete the associated assessment to gain access to the Raw Material Library Owner training.
 </t>
  </si>
  <si>
    <r>
      <rPr>
        <b/>
        <sz val="11"/>
        <rFont val="Calibri"/>
        <family val="2"/>
        <scheme val="minor"/>
      </rPr>
      <t>Where were you in the application?</t>
    </r>
    <r>
      <rPr>
        <sz val="11"/>
        <rFont val="Calibri"/>
        <family val="2"/>
        <scheme val="minor"/>
      </rPr>
      <t xml:space="preserve">  Learning Connection
</t>
    </r>
    <r>
      <rPr>
        <b/>
        <sz val="11"/>
        <rFont val="Calibri"/>
        <family val="2"/>
        <scheme val="minor"/>
      </rPr>
      <t>What were you trying to do</t>
    </r>
    <r>
      <rPr>
        <sz val="11"/>
        <rFont val="Calibri"/>
        <family val="2"/>
        <scheme val="minor"/>
      </rPr>
      <t xml:space="preserve">?  Create a Library in the training environment
</t>
    </r>
    <r>
      <rPr>
        <b/>
        <sz val="11"/>
        <rFont val="Calibri"/>
        <family val="2"/>
        <scheme val="minor"/>
      </rPr>
      <t>What did you expect to happen vs. what actually happened?</t>
    </r>
    <r>
      <rPr>
        <sz val="11"/>
        <rFont val="Calibri"/>
        <family val="2"/>
        <scheme val="minor"/>
      </rPr>
      <t xml:space="preserve">
When taking the training for a Library Owner, I am unable to view the menus to create one.
When Other look at my profile it shows that I am set up to be a Library Owner.  However, when I log into ENOVIA I do not have access to any of the drop-down menus associated with Creating a Library.
</t>
    </r>
  </si>
  <si>
    <t xml:space="preserve">We tried with “pkgtest12.im” user who has 'Library User' role and same role is assigned to “Donna Wiedemann” too. We were able to create the Library.
We used below navigation :
1)  Login with pkgtest12.im -&gt; Go to Actions -&gt; Brand Assets Management -&gt; Create general Library or Create Brand Library -&gt; Enter values -&gt;Click Done
                                                                                OR
2)  Social Collaborative Apps -&gt; Classify &amp; Reuse -&gt; Library -&gt; Create general Library or Create Brand Library -&gt; Enter Values -&gt;Click Done.
-- User confirmed that she is now able to create the library </t>
  </si>
  <si>
    <t>chen.to</t>
  </si>
  <si>
    <t>chen.to@pg.com</t>
  </si>
  <si>
    <t>We need accesses for following users, which are AWP in Asia:
1.        Sugar Tang (tang.su@pg.com)--AWP Asia. Needs RTA data manager, author/approver, RTA Artwork Project manager, Dig. Specs reader
2.       Carol Shen (shen.x.3@pg.com ) – AWP ASIA. Needs RTA data manager, author/approver, RTA Artwork Project manager, Dig. Specs reader
3.       Qi Wu  (wu.q.7@pg.com) –AWP ASIA. Needs RTA data manager, author/approver, RTA Artwork Project manager, Dig. Specs reader</t>
  </si>
  <si>
    <t>Users are registed in the training environment as per the request</t>
  </si>
  <si>
    <t xml:space="preserve">We have 2 new OC C-ACEs users who need to get trained in RTA – therefore will need plmtraining account setup correctly.
User decooninck.a
I tried to upgrade user decooninck.a account in plmtraining but I’m blocked since the form has been rejected:
Could you please cancel/erase that rejected form, so that I can raise one with correct business justification?
kazusa.ik
I’ve just created user account with RTA roles of A/A + Data Manager and Digital Spec Reader and put the same business justification as user pochon.a (RTA QA Testing – needed for training purpose):
 </t>
  </si>
  <si>
    <t>Both the users are registered in the training environment as per the request</t>
  </si>
  <si>
    <t xml:space="preserve">Kindly provide user (hu.an.2) Oral Care-HiR access
 </t>
  </si>
  <si>
    <t xml:space="preserve">Oral Care-HiR access has been granted to the user as per the request
 </t>
  </si>
  <si>
    <t xml:space="preserve"> 
Please provide access for the following users:
-          Sarah Chae  (chae.sc) – C-ACE for Oral Care Asia. Requires RTA data manager/ author and approver roles, digital specs reader.
-          Sheranjeet Kaur  (kaur.s.8) - C-ACE for Oral Care Asia. Requires RTA data manager/ author and approver roles, digital specs reader.
</t>
  </si>
  <si>
    <r>
      <rPr>
        <b/>
        <sz val="11"/>
        <rFont val="Calibri"/>
        <family val="2"/>
        <scheme val="minor"/>
      </rPr>
      <t>Email Attached:</t>
    </r>
    <r>
      <rPr>
        <sz val="11"/>
        <rFont val="Calibri"/>
        <family val="2"/>
        <scheme val="minor"/>
      </rPr>
      <t xml:space="preserve"> 45.Jasinksi.ra-28-May-2017. W4 DRT Issue  Bob Jasinski .ISSUE_DRT_viewing FOP in Internet Explorer</t>
    </r>
  </si>
  <si>
    <t>hartzler.kl@pg.com</t>
  </si>
  <si>
    <t xml:space="preserve">I’m not able to get past the first screen after I log into test account dsotest30.im.
</t>
  </si>
  <si>
    <t>User dsotest30.im was  re-registered in Training environment</t>
  </si>
  <si>
    <r>
      <rPr>
        <b/>
        <sz val="11"/>
        <rFont val="Calibri"/>
        <family val="2"/>
        <scheme val="minor"/>
      </rPr>
      <t>Email Attached:</t>
    </r>
    <r>
      <rPr>
        <sz val="11"/>
        <rFont val="Calibri"/>
        <family val="2"/>
        <scheme val="minor"/>
      </rPr>
      <t xml:space="preserve"> 47.jasinski.ra.31-May-2017.W4 DRT Issue | Bob Jasinski | Formulation Not Revise when Formulation Part Revise</t>
    </r>
  </si>
  <si>
    <r>
      <rPr>
        <b/>
        <sz val="11"/>
        <rFont val="Calibri"/>
        <family val="2"/>
        <scheme val="minor"/>
      </rPr>
      <t>Email Attached</t>
    </r>
    <r>
      <rPr>
        <sz val="11"/>
        <rFont val="Calibri"/>
        <family val="2"/>
        <scheme val="minor"/>
      </rPr>
      <t>: 48.jasinski.ra.31-May-2017.W4 DRT Issue | Bob Jasinski | System_Ghost Tasks</t>
    </r>
  </si>
  <si>
    <t>Laura Will</t>
  </si>
  <si>
    <r>
      <rPr>
        <b/>
        <sz val="11"/>
        <rFont val="Calibri"/>
        <family val="2"/>
        <scheme val="minor"/>
      </rPr>
      <t>Part Family Library Automation Tool Issues</t>
    </r>
    <r>
      <rPr>
        <sz val="11"/>
        <rFont val="Calibri"/>
        <family val="2"/>
        <scheme val="minor"/>
      </rPr>
      <t xml:space="preserve">
1) All Part Family Libraries are created as“inactive” when using the Automation tools.  What is the value of making Libraries “active” vs. leave as “inactive”?  And if there is value, then the Automation should set the libraries to “active” as part of the loading process.
2) The Part Family Library automation tool does not set leaf level sub-part families to “leaf” = YES.   Instead we have two options:  a) manually set each leaf level sub-part families to “leaf” = YES, or b) allow the system to automatically set to “leaf” = YES once a “reference part” to “part series master” relationship is created Please confirm the latter is the true (that the system will automatically set).</t>
    </r>
  </si>
  <si>
    <r>
      <rPr>
        <b/>
        <sz val="11"/>
        <rFont val="Calibri"/>
        <family val="2"/>
        <scheme val="minor"/>
      </rPr>
      <t>Email Attached:</t>
    </r>
    <r>
      <rPr>
        <sz val="11"/>
        <rFont val="Calibri"/>
        <family val="2"/>
        <scheme val="minor"/>
      </rPr>
      <t xml:space="preserve"> 52.jasinski.ra.31-May-2017.W4 DRT Issue | Bob Jasinski | Issue-Template_Approval_GenDoc</t>
    </r>
  </si>
  <si>
    <r>
      <rPr>
        <b/>
        <sz val="10"/>
        <color rgb="FF000000"/>
        <rFont val="Calibri"/>
        <family val="2"/>
      </rPr>
      <t xml:space="preserve">Where were you in the application? </t>
    </r>
    <r>
      <rPr>
        <sz val="10"/>
        <color rgb="FF000000"/>
        <rFont val="Calibri"/>
        <family val="2"/>
      </rPr>
      <t xml:space="preserve"> Step 34
</t>
    </r>
    <r>
      <rPr>
        <b/>
        <sz val="10"/>
        <color rgb="FF000000"/>
        <rFont val="Calibri"/>
        <family val="2"/>
      </rPr>
      <t>What were you trying to do?</t>
    </r>
    <r>
      <rPr>
        <sz val="10"/>
        <color rgb="FF000000"/>
        <rFont val="Calibri"/>
        <family val="2"/>
      </rPr>
      <t xml:space="preserve"> Calculate after adding VI the dry %’s don’t show up
</t>
    </r>
    <r>
      <rPr>
        <b/>
        <sz val="10"/>
        <color rgb="FF000000"/>
        <rFont val="Calibri"/>
        <family val="2"/>
      </rPr>
      <t>What did you expect to happen vs. what actually happened?</t>
    </r>
    <r>
      <rPr>
        <sz val="10"/>
        <color rgb="FF000000"/>
        <rFont val="Calibri"/>
        <family val="2"/>
      </rPr>
      <t xml:space="preserve"> To have weights in the dry column</t>
    </r>
  </si>
  <si>
    <t>schuman.ma@pg.com</t>
  </si>
  <si>
    <t xml:space="preserve">I seem to have lost the hyperlink function in my collection.  I noticed this first in the training environment and then it happened after the upgrade to the Production environment, around May 9th.  Can someone let me know what is going on and/or tell me who can fix it?  </t>
  </si>
  <si>
    <t>croll.kj@pg.com</t>
  </si>
  <si>
    <t>6/1/17  12:55AM</t>
  </si>
  <si>
    <t xml:space="preserve"> am not able to log onto the PLM Training space now that I logged out.  I tried Explorer, Google Chrome and Fire Fox to no avail.  I am able to enter the user name, password and hit enter but after that the system is endlessly processing.
I had no issues until I logged out to approve a CA as DSOTEST30.  Now I cannot log back in as any user.</t>
  </si>
  <si>
    <t>Karey confirmed to be able to login now.</t>
  </si>
  <si>
    <t>69.jasinski.ra.25-May-2017.   Training - Job Aids</t>
  </si>
  <si>
    <t>70..Staedtler.p.29-May-2017.W4 DRT Feedback | rehbein.s | ILT Training</t>
  </si>
  <si>
    <t>71.avilagarcia.da-29-May-2017.W4 DRT Feedback | avilagarcia.da | Case Study</t>
  </si>
  <si>
    <t>72..avilagarcia.da-29-May-2017.W4 DRT Feedback | avilagarcia.da | Case Study</t>
  </si>
  <si>
    <t>73.Staedtler.p.23-May-2017.W4 DRT Feedback | staedtler.p | Work Process and Case Study</t>
  </si>
  <si>
    <t>74..Staedtler.p.23-May-2017.W4 DRT Feedback |  finger.g | Training Environment</t>
  </si>
  <si>
    <t>75.jasinski.ra.31-May-2017.W4 DRT Feedback | Bob Jasinski | WBT and ILT Training_RM_Origination Training_Content_MEP_SEP_PQR</t>
  </si>
  <si>
    <t>76.jasinski.ra.31-May-2017.W4 DRT Feedback | Bob Jasinski | System Speed and Performance</t>
  </si>
  <si>
    <t>almstrom.ne@pg.com</t>
  </si>
  <si>
    <t>GILLETTE</t>
  </si>
  <si>
    <t>77.almstrom.ne.1-Jun-2017.W4 DRT feedback | almstrom.ne  | ILT Student Guide</t>
  </si>
  <si>
    <t xml:space="preserve">Feedback will be incoporated as suggested by the user. </t>
  </si>
  <si>
    <t>west.ws@pg.com</t>
  </si>
  <si>
    <t>Rajat Tanwar</t>
  </si>
  <si>
    <r>
      <rPr>
        <b/>
        <sz val="10"/>
        <color rgb="FF000000"/>
        <rFont val="Calibri"/>
        <family val="2"/>
      </rPr>
      <t>Where were you in the application</t>
    </r>
    <r>
      <rPr>
        <sz val="10"/>
        <color rgb="FF000000"/>
        <rFont val="Calibri"/>
        <family val="2"/>
      </rPr>
      <t xml:space="preserve">? Learning Connection
</t>
    </r>
    <r>
      <rPr>
        <b/>
        <sz val="10"/>
        <color rgb="FF000000"/>
        <rFont val="Calibri"/>
        <family val="2"/>
      </rPr>
      <t>What were you trying to do</t>
    </r>
    <r>
      <rPr>
        <sz val="10"/>
        <color rgb="FF000000"/>
        <rFont val="Calibri"/>
        <family val="2"/>
      </rPr>
      <t xml:space="preserve">? Access training for my role (Related Specification Originator, IR Practitioner)
</t>
    </r>
    <r>
      <rPr>
        <b/>
        <sz val="10"/>
        <color rgb="FF000000"/>
        <rFont val="Calibri"/>
        <family val="2"/>
      </rPr>
      <t>What did you expect to happen vs. what actually happened</t>
    </r>
    <r>
      <rPr>
        <sz val="10"/>
        <color rgb="FF000000"/>
        <rFont val="Calibri"/>
        <family val="2"/>
      </rPr>
      <t>? More trainings than is required for roles. Please delete.
Step 12.4 of BTY Case Study –
• The FOP must be in Preliminary in order to create raw material. The FOP was in release and review.  The BU was actively working their cases studies.  L1 had to wait until the BU moved this to Release. Then, CBS had to click Revise. 
• It was also observed that dsotest34.im was not correctly registered with the new Product Roles and all HiR data.  This is the reason CBS could not assign the security classification to the MPP and MRMP.  We re-registered this account and gave them the access.
• The roles are not updated with product origination roles and if they have not re-registered after 2015x.2, some of the HiR categories were incorrect.  Re-registration fixed that.</t>
    </r>
  </si>
  <si>
    <t xml:space="preserve">In Step 12.4) For first issue, we either need to make sure to have a released FoP which contains a released RMP and User can use that RMP or we need to use an FoP which is not released and add a release part to it. I will discuss this point with business and update the case study accordingly.
</t>
  </si>
  <si>
    <t>mahoney.ad@pg.com</t>
  </si>
  <si>
    <t xml:space="preserve">I am assigned the Digital Spec Reader Role for the Enovia DRT for the Health Care Case Study.  Do I have to complete all the steps in the Health Care Case Study, or just those listed for Digital Spec Readers?  </t>
  </si>
  <si>
    <r>
      <rPr>
        <b/>
        <sz val="10"/>
        <color rgb="FF000000"/>
        <rFont val="Calibri"/>
        <family val="2"/>
      </rPr>
      <t>Where were you in the application?</t>
    </r>
    <r>
      <rPr>
        <sz val="10"/>
        <color rgb="FF000000"/>
        <rFont val="Calibri"/>
        <family val="2"/>
      </rPr>
      <t xml:space="preserve"> Getting Started (page 4, Step 4)
</t>
    </r>
    <r>
      <rPr>
        <b/>
        <sz val="10"/>
        <color rgb="FF000000"/>
        <rFont val="Calibri"/>
        <family val="2"/>
      </rPr>
      <t>What were you trying to do?</t>
    </r>
    <r>
      <rPr>
        <sz val="10"/>
        <color rgb="FF000000"/>
        <rFont val="Calibri"/>
        <family val="2"/>
      </rPr>
      <t xml:space="preserve"> Access the data staging template
</t>
    </r>
    <r>
      <rPr>
        <b/>
        <sz val="10"/>
        <color rgb="FF000000"/>
        <rFont val="Calibri"/>
        <family val="2"/>
      </rPr>
      <t>What did you expect to happen vs. what actually happened</t>
    </r>
    <r>
      <rPr>
        <sz val="10"/>
        <color rgb="FF000000"/>
        <rFont val="Calibri"/>
        <family val="2"/>
      </rPr>
      <t xml:space="preserve">? Staged data is all packaging data and there is no formulated part staged data. Technical review route contacts are all packaging.
</t>
    </r>
  </si>
  <si>
    <t>The issue has been fixed where the correct data stage sheet has been updated in the case study</t>
  </si>
  <si>
    <t>Scott.kf</t>
  </si>
  <si>
    <t>Scott.kf@pg.com</t>
  </si>
  <si>
    <t>As the case study currently flows, you cannot proceed with step 14, Milestone 2C after having completed Milestone 4b.  In order to assign ref parts to masters, the ref parts must be in preliminary state.  After completing Milestone 4b they are in approved state.</t>
  </si>
  <si>
    <t xml:space="preserve">Milestone 4b is for releasing related Specifications and not Reference Parts. Please make sure no reference parts are released in milestone 4b. Reference parts should be released in Milestone 4c. </t>
  </si>
  <si>
    <t>There is a typo in were it says “3 MRMP(s): MRMP1, RMP2, MRMP3” it should be MRMP2. The MPP is not mentioned in the CA routes. I would think that we need to create “Add” a new CA to route the MPP. Can this be spelled out in the document?</t>
  </si>
  <si>
    <r>
      <t xml:space="preserve">The case study has been updated by the BA- </t>
    </r>
    <r>
      <rPr>
        <b/>
        <sz val="10"/>
        <color rgb="FF000000"/>
        <rFont val="Calibri"/>
        <family val="2"/>
      </rPr>
      <t xml:space="preserve">Rajat Tanwar </t>
    </r>
    <r>
      <rPr>
        <sz val="10"/>
        <color rgb="FF000000"/>
        <rFont val="Calibri"/>
        <family val="2"/>
      </rPr>
      <t>as requested.</t>
    </r>
  </si>
  <si>
    <t>Step 20 requires that you add alternates to 3 of the RMPs.  When you proceed to Milestone 4 step 22.3 or 22.4 you cannot proceed because the alternates are in preliminary state</t>
  </si>
  <si>
    <t>This issue has been fixed as per the recommendation from the user</t>
  </si>
  <si>
    <r>
      <rPr>
        <b/>
        <sz val="10"/>
        <color rgb="FF000000"/>
        <rFont val="Calibri"/>
        <family val="2"/>
      </rPr>
      <t>Where were you in the application? Training Env What were you trying to do:</t>
    </r>
    <r>
      <rPr>
        <sz val="10"/>
        <color rgb="FF000000"/>
        <rFont val="Calibri"/>
        <family val="2"/>
      </rPr>
      <t xml:space="preserve"> SO Approval
</t>
    </r>
    <r>
      <rPr>
        <b/>
        <sz val="10"/>
        <color rgb="FF000000"/>
        <rFont val="Calibri"/>
        <family val="2"/>
      </rPr>
      <t>What did you expect to happen vs. what actually happened:</t>
    </r>
    <r>
      <rPr>
        <sz val="10"/>
        <color rgb="FF000000"/>
        <rFont val="Calibri"/>
        <family val="2"/>
      </rPr>
      <t xml:space="preserve"> 
User approver entered the correct password but received this error message but the user was never made inactive. The system is prompting the user 3-5 times for approvals . 
Password is actually correct in the system but the system states the batch is being processed
</t>
    </r>
  </si>
  <si>
    <t xml:space="preserve">It looks like there is an issue with user dsotest30.im in the Training environment. When I try to login with this account, the browser hangs and I’m unable to load the home screen. Other users works fine.
User dsotest30.im needs to re-registed in the training environment </t>
  </si>
  <si>
    <t>N/A</t>
  </si>
  <si>
    <r>
      <rPr>
        <b/>
        <sz val="11"/>
        <rFont val="Calibri"/>
        <family val="2"/>
        <scheme val="minor"/>
      </rPr>
      <t>Where were you in the application</t>
    </r>
    <r>
      <rPr>
        <sz val="11"/>
        <rFont val="Calibri"/>
        <family val="2"/>
        <scheme val="minor"/>
      </rPr>
      <t xml:space="preserve">:
-Master tab of a Raw Material Part
</t>
    </r>
    <r>
      <rPr>
        <b/>
        <sz val="11"/>
        <rFont val="Calibri"/>
        <family val="2"/>
        <scheme val="minor"/>
      </rPr>
      <t>What were you trying to do</t>
    </r>
    <r>
      <rPr>
        <sz val="11"/>
        <rFont val="Calibri"/>
        <family val="2"/>
        <scheme val="minor"/>
      </rPr>
      <t xml:space="preserve">:
Display any data in this tab
</t>
    </r>
    <r>
      <rPr>
        <b/>
        <sz val="11"/>
        <rFont val="Calibri"/>
        <family val="2"/>
        <scheme val="minor"/>
      </rPr>
      <t>What did you expect to happen vs. what actually happened</t>
    </r>
    <r>
      <rPr>
        <sz val="11"/>
        <rFont val="Calibri"/>
        <family val="2"/>
        <scheme val="minor"/>
      </rPr>
      <t xml:space="preserve">:
-I expected to see an entry in this screen (even if it just stated ‘No Objects Found’ but after 5 minutes the screen was still empty. 
So I want to know weather:
</t>
    </r>
    <r>
      <rPr>
        <b/>
        <sz val="11"/>
        <rFont val="Calibri"/>
        <family val="2"/>
        <scheme val="minor"/>
      </rPr>
      <t>1</t>
    </r>
    <r>
      <rPr>
        <sz val="11"/>
        <rFont val="Calibri"/>
        <family val="2"/>
        <scheme val="minor"/>
      </rPr>
      <t xml:space="preserve">.Is this how this data tab is designed to look if no data is available or
</t>
    </r>
    <r>
      <rPr>
        <b/>
        <sz val="11"/>
        <rFont val="Calibri"/>
        <family val="2"/>
        <scheme val="minor"/>
      </rPr>
      <t>2</t>
    </r>
    <r>
      <rPr>
        <sz val="11"/>
        <rFont val="Calibri"/>
        <family val="2"/>
        <scheme val="minor"/>
      </rPr>
      <t>. is there a problem with this tab in the training environment</t>
    </r>
  </si>
  <si>
    <t>Temporary Enovia Training Environment Failure</t>
  </si>
  <si>
    <t>Standard Role Request</t>
  </si>
  <si>
    <t>LMS Training Clarification</t>
  </si>
  <si>
    <t>Improve communication on alternate browser options &amp; clearing cache solution</t>
  </si>
  <si>
    <t>6/1/17   4:23 PM</t>
  </si>
  <si>
    <t>This is not an issue but an existing behavior with tool. Same behavior can be seen in Production too.</t>
  </si>
  <si>
    <t>System Fix Needed</t>
  </si>
  <si>
    <t>6/1/17   4:29 PM</t>
  </si>
  <si>
    <r>
      <rPr>
        <b/>
        <sz val="10"/>
        <color rgb="FF000000"/>
        <rFont val="Calibri"/>
        <family val="2"/>
      </rPr>
      <t xml:space="preserve">Where were you in the application? </t>
    </r>
    <r>
      <rPr>
        <sz val="10"/>
        <color rgb="FF000000"/>
        <rFont val="Calibri"/>
        <family val="2"/>
      </rPr>
      <t xml:space="preserve"> Step 34
</t>
    </r>
    <r>
      <rPr>
        <b/>
        <sz val="10"/>
        <color rgb="FF000000"/>
        <rFont val="Calibri"/>
        <family val="2"/>
      </rPr>
      <t>What were you trying to do?</t>
    </r>
    <r>
      <rPr>
        <sz val="10"/>
        <color rgb="FF000000"/>
        <rFont val="Calibri"/>
        <family val="2"/>
      </rPr>
      <t xml:space="preserve"> Calculate after adding VI the dry %’s don’t show up
</t>
    </r>
    <r>
      <rPr>
        <b/>
        <sz val="10"/>
        <color rgb="FF000000"/>
        <rFont val="Calibri"/>
        <family val="2"/>
      </rPr>
      <t>What did you expect to happen vs. what actually happened?</t>
    </r>
    <r>
      <rPr>
        <sz val="10"/>
        <color rgb="FF000000"/>
        <rFont val="Calibri"/>
        <family val="2"/>
      </rPr>
      <t xml:space="preserve"> To have weights in the dry column
Auto calculate needs to work out to at least 6 decimal places. We add dyes and signal ingredients at the ppm level</t>
    </r>
  </si>
  <si>
    <r>
      <t xml:space="preserve">User has to enter value of </t>
    </r>
    <r>
      <rPr>
        <b/>
        <sz val="11"/>
        <color rgb="FF1F497D"/>
        <rFont val="Calibri"/>
        <family val="2"/>
        <scheme val="minor"/>
      </rPr>
      <t xml:space="preserve">“Wet %” </t>
    </r>
    <r>
      <rPr>
        <sz val="11"/>
        <color rgb="FF1F497D"/>
        <rFont val="Calibri"/>
        <family val="2"/>
        <scheme val="minor"/>
      </rPr>
      <t xml:space="preserve">field only , save it and calculate weights and not other fields which user is filling now. Weights are calculated if </t>
    </r>
    <r>
      <rPr>
        <b/>
        <sz val="11"/>
        <color rgb="FF1F497D"/>
        <rFont val="Calibri"/>
        <family val="2"/>
        <scheme val="minor"/>
      </rPr>
      <t xml:space="preserve">“Wet %” </t>
    </r>
    <r>
      <rPr>
        <sz val="11"/>
        <color rgb="FF1F497D"/>
        <rFont val="Calibri"/>
        <family val="2"/>
        <scheme val="minor"/>
      </rPr>
      <t xml:space="preserve">value has zeros less than 3 after decimal point. Example : - Value </t>
    </r>
    <r>
      <rPr>
        <b/>
        <sz val="11"/>
        <color rgb="FF178541"/>
        <rFont val="Calibri"/>
        <family val="2"/>
        <scheme val="minor"/>
      </rPr>
      <t>0.001</t>
    </r>
    <r>
      <rPr>
        <sz val="11"/>
        <color rgb="FF1F497D"/>
        <rFont val="Calibri"/>
        <family val="2"/>
        <scheme val="minor"/>
      </rPr>
      <t xml:space="preserve"> works fine not </t>
    </r>
    <r>
      <rPr>
        <b/>
        <sz val="11"/>
        <color rgb="FFFF0000"/>
        <rFont val="Calibri"/>
        <family val="2"/>
        <scheme val="minor"/>
      </rPr>
      <t>0.0001</t>
    </r>
  </si>
  <si>
    <r>
      <rPr>
        <b/>
        <sz val="11"/>
        <rFont val="Calibri"/>
        <family val="2"/>
        <scheme val="minor"/>
      </rPr>
      <t>Email Attached:</t>
    </r>
    <r>
      <rPr>
        <sz val="11"/>
        <rFont val="Calibri"/>
        <family val="2"/>
        <scheme val="minor"/>
      </rPr>
      <t xml:space="preserve"> 57.jasinski.ra.1-Jun-2017.W4 DRT Issue | Bob Jasinski | ISSUE_DRT_can't access Formulation Process of FOP to copy</t>
    </r>
  </si>
  <si>
    <r>
      <rPr>
        <b/>
        <sz val="11"/>
        <rFont val="Calibri"/>
        <family val="2"/>
        <scheme val="minor"/>
      </rPr>
      <t>Where were you in the application?</t>
    </r>
    <r>
      <rPr>
        <sz val="11"/>
        <rFont val="Calibri"/>
        <family val="2"/>
        <scheme val="minor"/>
      </rPr>
      <t xml:space="preserve"> The Properties tab of a Claimed Enterprise Route Template
</t>
    </r>
    <r>
      <rPr>
        <b/>
        <sz val="11"/>
        <rFont val="Calibri"/>
        <family val="2"/>
        <scheme val="minor"/>
      </rPr>
      <t>What were you trying to do?</t>
    </r>
    <r>
      <rPr>
        <sz val="11"/>
        <rFont val="Calibri"/>
        <family val="2"/>
        <scheme val="minor"/>
      </rPr>
      <t xml:space="preserve"> Display the details so that I could check it
</t>
    </r>
    <r>
      <rPr>
        <b/>
        <sz val="11"/>
        <rFont val="Calibri"/>
        <family val="2"/>
        <scheme val="minor"/>
      </rPr>
      <t>What did you expect to happen vs. what actually happened</t>
    </r>
    <r>
      <rPr>
        <sz val="11"/>
        <rFont val="Calibri"/>
        <family val="2"/>
        <scheme val="minor"/>
      </rPr>
      <t xml:space="preserve">? The Properties tab is blank but I expected to see fields and data displayed
I noticed in the Claimed View that the Business Unit field for this RT is blank but I thought that this was a mandatory field – how did this RT get created &amp; sent for approval? </t>
    </r>
  </si>
  <si>
    <t>The template the user created via script was unsuccesul. The user was advised to delete the same and create a new template.</t>
  </si>
  <si>
    <r>
      <rPr>
        <b/>
        <sz val="11"/>
        <rFont val="Calibri"/>
        <family val="2"/>
        <scheme val="minor"/>
      </rPr>
      <t xml:space="preserve">Email Attached: </t>
    </r>
    <r>
      <rPr>
        <sz val="11"/>
        <rFont val="Calibri"/>
        <family val="2"/>
        <scheme val="minor"/>
      </rPr>
      <t>59.Scott.kf.1-Jun-2017.W4 DRT Issue  Kim Scott issue with outcome of building Standard Formula</t>
    </r>
  </si>
  <si>
    <r>
      <rPr>
        <b/>
        <sz val="11"/>
        <rFont val="Calibri"/>
        <family val="2"/>
        <scheme val="minor"/>
      </rPr>
      <t>CA-0013642</t>
    </r>
    <r>
      <rPr>
        <sz val="11"/>
        <rFont val="Calibri"/>
        <family val="2"/>
        <scheme val="minor"/>
      </rPr>
      <t xml:space="preserve"> was SO approved at 11:03am today.  As of 4:14pm, the GENDOC for the TM still has not rendered.  This GENDOC needs to render before Final Approval can be given.
Is the AdLib Server not working?</t>
    </r>
  </si>
  <si>
    <t>pr</t>
  </si>
  <si>
    <r>
      <rPr>
        <b/>
        <sz val="11"/>
        <rFont val="Calibri"/>
        <family val="2"/>
        <scheme val="minor"/>
      </rPr>
      <t>Where were you in the application?</t>
    </r>
    <r>
      <rPr>
        <sz val="11"/>
        <rFont val="Calibri"/>
        <family val="2"/>
        <scheme val="minor"/>
      </rPr>
      <t xml:space="preserve"> Content Tab of CA-0012770
</t>
    </r>
    <r>
      <rPr>
        <b/>
        <sz val="11"/>
        <rFont val="Calibri"/>
        <family val="2"/>
        <scheme val="minor"/>
      </rPr>
      <t>What were you trying to do?</t>
    </r>
    <r>
      <rPr>
        <sz val="11"/>
        <rFont val="Calibri"/>
        <family val="2"/>
        <scheme val="minor"/>
      </rPr>
      <t xml:space="preserve"> Check the CA as a Standards Office User
</t>
    </r>
    <r>
      <rPr>
        <b/>
        <sz val="11"/>
        <rFont val="Calibri"/>
        <family val="2"/>
        <scheme val="minor"/>
      </rPr>
      <t>What did you expect to happen vs. what actually happened?</t>
    </r>
    <r>
      <rPr>
        <sz val="11"/>
        <rFont val="Calibri"/>
        <family val="2"/>
        <scheme val="minor"/>
      </rPr>
      <t xml:space="preserve"> I expected to be able to access all the items included in the CA but it shows No Access for the Device Product Parts.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t>
    </r>
  </si>
  <si>
    <r>
      <rPr>
        <b/>
        <sz val="11"/>
        <rFont val="Calibri"/>
        <family val="2"/>
        <scheme val="minor"/>
      </rPr>
      <t xml:space="preserve">Where were you in the application? </t>
    </r>
    <r>
      <rPr>
        <sz val="11"/>
        <rFont val="Calibri"/>
        <family val="2"/>
        <scheme val="minor"/>
      </rPr>
      <t xml:space="preserve">Content Tab of CA-0013157
</t>
    </r>
    <r>
      <rPr>
        <b/>
        <sz val="11"/>
        <rFont val="Calibri"/>
        <family val="2"/>
        <scheme val="minor"/>
      </rPr>
      <t xml:space="preserve">What were you trying to do? </t>
    </r>
    <r>
      <rPr>
        <sz val="11"/>
        <rFont val="Calibri"/>
        <family val="2"/>
        <scheme val="minor"/>
      </rPr>
      <t xml:space="preserve">Check the CA as a Standards Office User
</t>
    </r>
    <r>
      <rPr>
        <b/>
        <sz val="11"/>
        <rFont val="Calibri"/>
        <family val="2"/>
        <scheme val="minor"/>
      </rPr>
      <t>What did you expect to happen vs. what actually happened?</t>
    </r>
    <r>
      <rPr>
        <sz val="11"/>
        <rFont val="Calibri"/>
        <family val="2"/>
        <scheme val="minor"/>
      </rPr>
      <t xml:space="preserve"> I expected to be able to access all the items included in the CA but it shows No Access for the Master Product Parts.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t>
    </r>
  </si>
  <si>
    <r>
      <rPr>
        <b/>
        <sz val="11"/>
        <rFont val="Calibri"/>
        <family val="2"/>
        <scheme val="minor"/>
      </rPr>
      <t>Where were you in the application?</t>
    </r>
    <r>
      <rPr>
        <sz val="11"/>
        <rFont val="Calibri"/>
        <family val="2"/>
        <scheme val="minor"/>
      </rPr>
      <t xml:space="preserve"> Content Tab of CA-0013622
</t>
    </r>
    <r>
      <rPr>
        <b/>
        <sz val="11"/>
        <rFont val="Calibri"/>
        <family val="2"/>
        <scheme val="minor"/>
      </rPr>
      <t>What were you trying to do?</t>
    </r>
    <r>
      <rPr>
        <sz val="11"/>
        <rFont val="Calibri"/>
        <family val="2"/>
        <scheme val="minor"/>
      </rPr>
      <t xml:space="preserve"> Check the CA as a Standards Office User
</t>
    </r>
    <r>
      <rPr>
        <b/>
        <sz val="11"/>
        <rFont val="Calibri"/>
        <family val="2"/>
        <scheme val="minor"/>
      </rPr>
      <t>What did you expect to happen vs. what actually happened?</t>
    </r>
    <r>
      <rPr>
        <sz val="11"/>
        <rFont val="Calibri"/>
        <family val="2"/>
        <scheme val="minor"/>
      </rPr>
      <t xml:space="preserve"> I expected to be able to access all the items included in the CA but it shows No Access for the 4 object types below.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t>
    </r>
  </si>
  <si>
    <r>
      <rPr>
        <b/>
        <sz val="11"/>
        <rFont val="Calibri"/>
        <family val="2"/>
        <scheme val="minor"/>
      </rPr>
      <t>Where were you in the application?</t>
    </r>
    <r>
      <rPr>
        <sz val="11"/>
        <rFont val="Calibri"/>
        <family val="2"/>
        <scheme val="minor"/>
      </rPr>
      <t xml:space="preserve"> Content Tab of CA-0013631
</t>
    </r>
    <r>
      <rPr>
        <b/>
        <sz val="11"/>
        <rFont val="Calibri"/>
        <family val="2"/>
        <scheme val="minor"/>
      </rPr>
      <t>What were you trying to do?</t>
    </r>
    <r>
      <rPr>
        <sz val="11"/>
        <rFont val="Calibri"/>
        <family val="2"/>
        <scheme val="minor"/>
      </rPr>
      <t xml:space="preserve"> Check the CA as a Standards Office User
</t>
    </r>
    <r>
      <rPr>
        <b/>
        <sz val="11"/>
        <rFont val="Calibri"/>
        <family val="2"/>
        <scheme val="minor"/>
      </rPr>
      <t>What did you expect to happen vs. what actually happened?</t>
    </r>
    <r>
      <rPr>
        <sz val="11"/>
        <rFont val="Calibri"/>
        <family val="2"/>
        <scheme val="minor"/>
      </rPr>
      <t xml:space="preserve"> I expected to be able to access all the items included in the CA but it shows No Access for the Making Instruction below.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t>
    </r>
  </si>
  <si>
    <r>
      <rPr>
        <b/>
        <sz val="11"/>
        <rFont val="Calibri"/>
        <family val="2"/>
        <scheme val="minor"/>
      </rPr>
      <t>Where were you in the application?</t>
    </r>
    <r>
      <rPr>
        <sz val="11"/>
        <rFont val="Calibri"/>
        <family val="2"/>
        <scheme val="minor"/>
      </rPr>
      <t xml:space="preserve"> Claimed view
</t>
    </r>
    <r>
      <rPr>
        <b/>
        <sz val="11"/>
        <rFont val="Calibri"/>
        <family val="2"/>
        <scheme val="minor"/>
      </rPr>
      <t>What were you trying to do?</t>
    </r>
    <r>
      <rPr>
        <sz val="11"/>
        <rFont val="Calibri"/>
        <family val="2"/>
        <scheme val="minor"/>
      </rPr>
      <t xml:space="preserve"> Check the CAs as a Standards Office User
</t>
    </r>
    <r>
      <rPr>
        <b/>
        <sz val="11"/>
        <rFont val="Calibri"/>
        <family val="2"/>
        <scheme val="minor"/>
      </rPr>
      <t>What did you expect to happen vs. what actually happened?</t>
    </r>
    <r>
      <rPr>
        <sz val="11"/>
        <rFont val="Calibri"/>
        <family val="2"/>
        <scheme val="minor"/>
      </rPr>
      <t xml:space="preserve"> I expected to be able to access all the items included in all the CAs sent to SO for approval but it shows the Business Unit as #DENIED! and I cannot open any of the objects in the Content tab of these CAs.
It seems that all the parts I have been unable to access today are Highly Restricted – Standards Office users should have access to these parts and I did not have any problems in the wave 4 UAT.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t>
    </r>
  </si>
  <si>
    <t>valentino.rl@pg.com</t>
  </si>
  <si>
    <t xml:space="preserve"> I was supposed to get notification in MyLearning for mandatory illustration training
I did not receive the notification that allows me to register for this training.
</t>
  </si>
  <si>
    <t xml:space="preserve">User informed that she is no longer having the trouble as he is getting the training notifications </t>
  </si>
  <si>
    <t>Temporary MyLearning Training Issue</t>
  </si>
  <si>
    <r>
      <rPr>
        <b/>
        <sz val="11"/>
        <rFont val="Calibri"/>
        <family val="2"/>
        <scheme val="minor"/>
      </rPr>
      <t xml:space="preserve">Validation Checks are Woefully Insufficient
</t>
    </r>
    <r>
      <rPr>
        <sz val="11"/>
        <rFont val="Calibri"/>
        <family val="2"/>
        <scheme val="minor"/>
      </rPr>
      <t xml:space="preserve"> 
While working on specs, there are instances where the user can perform a validation check (eg. when adding Performance Characteristics).  Also, on CA Lifecycle, before routing, the user can perform validation check on the overall CA content. 
However, these validation checks are woefully insufficient.  Unfortunately, user can start an Approval route and SO can Approve the route, only to have a variety of validation checks prevent the Final Approvers from completing their tasks (note: on rejection, only one issue is highlighted in error messaging; there may be multiple issues).   This will be very problematic as users will create Approval Route thinking they have passed on the validation checks, only to have the system reject on Final Approval.  
This sets in motion LOTS of rework to have the SO demote the route, have the originator correct the issue/s, resend for Peer Review and re-apply the Approval Route; without any concrete assurance that the route will complete after making changes.  If there were multiple issues that prevented Approval, the user will only discover them one at a time by iterating the process above (demote, re-review, re-approve, etc).
Some examples of Validation checks that cannot be run in advance, and which only appear on Final Approval are:
•       Unreleased Related Spec that appears on a spec being routed for approval;
•       TM not in release state; 
•       “Formula producing” formula is not released prior to approving the “material produced”; 
•       Alternates that are not in release state
•       Performance characteristic that does not specify Any/ All when multiple test methods; 
</t>
    </r>
  </si>
  <si>
    <t>Child care</t>
  </si>
  <si>
    <r>
      <rPr>
        <b/>
        <sz val="11"/>
        <rFont val="Calibri"/>
        <family val="2"/>
        <scheme val="minor"/>
      </rPr>
      <t>Email attached:</t>
    </r>
    <r>
      <rPr>
        <sz val="11"/>
        <rFont val="Calibri"/>
        <family val="2"/>
        <scheme val="minor"/>
      </rPr>
      <t xml:space="preserve"> 70.mchugh.cm-2june-2017.VI dry wt percents missing; able to calculate and change a VI in a standard formula</t>
    </r>
  </si>
  <si>
    <t xml:space="preserve">Fix planned 2015x.2.1 </t>
  </si>
  <si>
    <t>Need to change code when up-versioning a Making instruction. Need to change the segment to “Not applicable” or the CSS mapped data won’t allow revision.</t>
  </si>
  <si>
    <t>This is an existing behavior and not a defect as Segment  “Personal Cleansing” which is present on Making Instruction is Inactive/Not Valid.</t>
  </si>
  <si>
    <t>Fix planned 6/10</t>
  </si>
  <si>
    <t>Please see below information required for PLM training accesses:
 1.Nguyen, Ann (ABM) -nguyen.an.1@pg.com – Assigned as Commercial Leader for Fabric care Asia. Requires access for REAL TIME ARTWORK author and approver and Digital Specifications/ Digital Specs reader. Requires access for the Fabric Care dry run initiative.
2.     Mishra, Swagatika  -mishra.s.4@pg.com – Assigned as IOL for Fabric care Asia. Requires access for Innovation record Management IR approver, IR Practitioner.  Digital Specifications/ Digital Specs reader. Requires access for the Fabric Care dry run initiative.
3.     Wahyusari, Dian -wahyusari.dk@pg.com – assigned as GPS for Fabric Care ASIA. Requires access for REAL TIME ARTWORK data manager/ author and approver and Digital Specifications/ Digital Specs reader. Requires access for the Fabric Care dry run initiative.
4.     gao.wy@pg.com – Assigned as R&amp;D for Fabric Care Asia. Requires access for REAL TIME ARTWORK author and approver and Digital Specifications/ Digital Specs reader. Requires access for the Fabric Care dry run initiative.
5.     Weng, Yang &lt;weng.y.4@pg.com&gt; - Assigned as IOL for Fabric Care Asia. Requires access for Innovation record Management IR approver, IR Practitioner.  Digital Specifications/ Digital Specs reader. Requires access for the Fabric Care dry run initiative.
6.     ruan.to@pg.com – ACCESS IS IN PROCESS. Please check if more information is needed.
7.     dai.ad@pg.com - assigned as GPS for Fabric Care ASIA. Requires access for REAL TIME ARTWORK data manager/ author and approver and Digital Specifications/ Digital Specs reader. Requires access for the Fabric Care dry run initiative.
8.     xiao.tw@pg.com - assigned as SMO GPS for Fabric Care ASIA. Requires access for REAL TIME ARTWORK author and approver and Digital Specifications/ Digital Specs reader. Requires access for the Fabric Care dry run initiative.</t>
  </si>
  <si>
    <t>All users are registered with the training environment as per the request</t>
  </si>
  <si>
    <t>In creating the Standard Formula (step 32 of WAVE 4 DRT), I ended up with this structure. The F#-001-001 formats are not usable in our systems and The assigned format should be similar to the current 8-digit GCAS code.  I’m not sure how this happened:</t>
  </si>
  <si>
    <t>This issue is not reproducable and might have happened due to temporary instability of training environment. 
The users continued working in plmtraining while other users weren’t able to log in at all.</t>
  </si>
  <si>
    <t>he users below have been have been given all HiR access in the training environment.</t>
  </si>
  <si>
    <r>
      <rPr>
        <b/>
        <sz val="11"/>
        <rFont val="Calibri"/>
        <family val="2"/>
        <scheme val="minor"/>
      </rPr>
      <t xml:space="preserve">ISSUE:  </t>
    </r>
    <r>
      <rPr>
        <sz val="11"/>
        <rFont val="Calibri"/>
        <family val="2"/>
        <scheme val="minor"/>
      </rPr>
      <t xml:space="preserve">It is not currently possible to efficiently re-order materials on the BOM or BOS.  Currently, it is only possible to select, cut, paste, and save on BOM row at a time.  This is extremely tedious to re-order the BOM. </t>
    </r>
  </si>
  <si>
    <r>
      <t xml:space="preserve">
</t>
    </r>
    <r>
      <rPr>
        <b/>
        <sz val="11"/>
        <rFont val="Calibri"/>
        <family val="2"/>
        <scheme val="minor"/>
      </rPr>
      <t>ENHANCEMENT</t>
    </r>
    <r>
      <rPr>
        <sz val="11"/>
        <rFont val="Calibri"/>
        <family val="2"/>
        <scheme val="minor"/>
      </rPr>
      <t xml:space="preserve">:  Allow the Sequence # of Formulated BOM/BOS to be editable  (just as it is on Packaging BOMs.) 
</t>
    </r>
  </si>
  <si>
    <t>Application Enhancement Request</t>
  </si>
  <si>
    <t>Submit to Design</t>
  </si>
  <si>
    <t>mann.bj@pg.com</t>
  </si>
  <si>
    <r>
      <rPr>
        <b/>
        <sz val="11"/>
        <rFont val="Calibri"/>
        <family val="2"/>
        <scheme val="minor"/>
      </rPr>
      <t>Email attached</t>
    </r>
    <r>
      <rPr>
        <sz val="11"/>
        <rFont val="Calibri"/>
        <family val="2"/>
        <scheme val="minor"/>
      </rPr>
      <t>:78.Jasinksi.ra-15-May-2017.W4 DRT Issue   Bob Jasinski   Issue-Template_RMPs_Enginuity RMP vs DSM RMP</t>
    </r>
  </si>
  <si>
    <t>Application Clarification</t>
  </si>
  <si>
    <r>
      <rPr>
        <b/>
        <sz val="11"/>
        <rFont val="Calibri"/>
        <family val="2"/>
        <scheme val="minor"/>
      </rPr>
      <t>Where were you in the application:</t>
    </r>
    <r>
      <rPr>
        <sz val="11"/>
        <rFont val="Calibri"/>
        <family val="2"/>
        <scheme val="minor"/>
      </rPr>
      <t xml:space="preserve"> Content Tab of SEP-00000771
</t>
    </r>
    <r>
      <rPr>
        <b/>
        <sz val="11"/>
        <rFont val="Calibri"/>
        <family val="2"/>
        <scheme val="minor"/>
      </rPr>
      <t>What were you trying to do:</t>
    </r>
    <r>
      <rPr>
        <sz val="11"/>
        <rFont val="Calibri"/>
        <family val="2"/>
        <scheme val="minor"/>
      </rPr>
      <t xml:space="preserve"> Check if a file was attached
</t>
    </r>
    <r>
      <rPr>
        <b/>
        <sz val="11"/>
        <rFont val="Calibri"/>
        <family val="2"/>
        <scheme val="minor"/>
      </rPr>
      <t>What did you expect to happen vs. what actually happened:</t>
    </r>
    <r>
      <rPr>
        <sz val="11"/>
        <rFont val="Calibri"/>
        <family val="2"/>
        <scheme val="minor"/>
      </rPr>
      <t xml:space="preserve"> The Content file is empty but a gendoc has been created. The native file should also be visible on the Content tab to Standards Office when the SEP is in the Review state (this is how it worked for wave 3 and how it works in the Production system)
</t>
    </r>
  </si>
  <si>
    <r>
      <t xml:space="preserve">Email attached: </t>
    </r>
    <r>
      <rPr>
        <sz val="11"/>
        <rFont val="Calibri"/>
        <family val="2"/>
        <scheme val="minor"/>
      </rPr>
      <t>80.Jasinksi.ra-07-June-2017.W4 DRT Issue  Bob Jasinski  Formulation Not Revise when Formulation Part Revise</t>
    </r>
  </si>
  <si>
    <t>Fix planned in 2015x.2.1 or 2015x.4</t>
  </si>
  <si>
    <t>riley.y</t>
  </si>
  <si>
    <t>riley.y@pg.com</t>
  </si>
  <si>
    <t xml:space="preserve">User (Mccreary.kj) wants the access to Artwork Project Manager
Author/Approver
Data Manager
</t>
  </si>
  <si>
    <t>Access has been approved as per the request</t>
  </si>
  <si>
    <t>rivera.rf@pg.com</t>
  </si>
  <si>
    <t>1. On FOP 10014134 (I am the originator), I have a VI (containing 7 parts) and 9 more RMP’s. The BOM structure looked fine in the ENOVIA view. However, when I try to generate a pdf view, the pdf tagged all the parts in the BOM as part of the VI.
2. On my FOP 10014134, the order of the parts in the ENOVIA view is different on the pdf view. In addition, I actually want to enter the parts of my BOM in a certain sequence (we normally enter according to the order of addition during making). However, ENOVIA jumbled up the sequence and further on the pdf view, the sequence is also different.
3. I want to fix the number of decimal places on my BOM quantities for the FOP mentioned above (e.g. 3 decimal places). However, after saving the wet%w/w, ENOVIA dropped all the trailing zeros (e.g. 2.000 becomes 2).  Trailing zeros is important because we need to tell the plant how accurately they have to weigh materials.
4. I tried to copy FOP (10014338) but the system always generates an error.
5. Cannot attach local route template to a CA (CA-0013451) containing ATS (ATS-00000087)
Email attached: 
82.pangam.bm.08-June-2017.INC0105831_Issues identified during DRT</t>
  </si>
  <si>
    <r>
      <t xml:space="preserve">1. On FOP 10014134 (I am the originator), I have a VI (containing 7 parts) and 9 more RMP’s. The BOM structure looked fine in the ENOVIA view. However, when I try to generate a pdf view, the pdf tagged all the parts in the BOM as part of the </t>
    </r>
    <r>
      <rPr>
        <b/>
        <sz val="11"/>
        <rFont val="Calibri"/>
        <family val="2"/>
        <scheme val="minor"/>
      </rPr>
      <t>VI
a. This is consistent with existing behavior in Prod/SIT/QA. We need to follow up with DSM/Enginuity team to see if they are aware of the issue and/or have any plans to address this in a future release</t>
    </r>
    <r>
      <rPr>
        <sz val="11"/>
        <rFont val="Calibri"/>
        <family val="2"/>
        <scheme val="minor"/>
      </rPr>
      <t xml:space="preserve">.
2. On my FOP 10014134, the order of the parts in the ENOVIA view is different on the pdf view. In addition, I actually want to enter the parts of my BOM in a certain sequence (we normally enter according to the order of addition during making). However, ENOVIA jumbled up the sequence and further on the pdf view, the sequence is also different
</t>
    </r>
    <r>
      <rPr>
        <b/>
        <sz val="11"/>
        <rFont val="Calibri"/>
        <family val="2"/>
        <scheme val="minor"/>
      </rPr>
      <t xml:space="preserve">a. On PDF Views, the order of the Parts view will be displayed based on the modified date of the Parts. This behavior is also consistent with Prod/SIT/QA.
</t>
    </r>
    <r>
      <rPr>
        <sz val="11"/>
        <rFont val="Calibri"/>
        <family val="2"/>
        <scheme val="minor"/>
      </rPr>
      <t xml:space="preserve">3. I want to fix the number of decimal places on my BOM quantities for the FOP mentioned above (e.g. 3 decimal places). However, after saving the wet%w/w, ENOVIA dropped all the trailing zeros (e.g. 2.000 becomes 2).  Trailing zeros is important because we need to tell the plant how accurately they have to weigh materials.
</t>
    </r>
    <r>
      <rPr>
        <b/>
        <sz val="11"/>
        <rFont val="Calibri"/>
        <family val="2"/>
        <scheme val="minor"/>
      </rPr>
      <t xml:space="preserve">a. This is seen only for the absolute values like 2.0000, 3.000, 4.000 etc.  Here the value will be displayed as 2.0, 3.0 and 4.0 respectively. If the value has decimal points (as 2.001, 3.01, 4.00002), then the exact value will be displayed.
</t>
    </r>
    <r>
      <rPr>
        <sz val="11"/>
        <rFont val="Calibri"/>
        <family val="2"/>
        <scheme val="minor"/>
      </rPr>
      <t xml:space="preserve">4. I tried to copy FOP (10014338) but the system always generates an error
</t>
    </r>
    <r>
      <rPr>
        <b/>
        <sz val="11"/>
        <rFont val="Calibri"/>
        <family val="2"/>
        <scheme val="minor"/>
      </rPr>
      <t xml:space="preserve">a. Could you please provide the navigation/steps to re-produce this issue, so we can investigate further? 
</t>
    </r>
    <r>
      <rPr>
        <sz val="11"/>
        <rFont val="Calibri"/>
        <family val="2"/>
        <scheme val="minor"/>
      </rPr>
      <t xml:space="preserve">5. Cannot attach local route template to a CA (CA-0013451) containing ATS (ATS-00000087)
</t>
    </r>
    <r>
      <rPr>
        <b/>
        <sz val="11"/>
        <rFont val="Calibri"/>
        <family val="2"/>
        <scheme val="minor"/>
      </rPr>
      <t xml:space="preserve">a. Please note that the process for attaching a Local Route Template is different than Enterprise Route Template. This was causing issues for other users in Training, could you please confirm if you followed the Local Route Template Process
</t>
    </r>
  </si>
  <si>
    <t>1)  Fix is needed
2)  Send to Enginuity Team
3)  Submit to Training Feedback for FAQ's / Workstation Requirements</t>
  </si>
  <si>
    <t>Could you please provide accesses to PLM Training for following users:
1.       Vera Zhang (zhang.q.7) – Assigned as IOA for Fabric Care Asia. Requires access to RTA author and approver and Digital Specs reader. 
2.       Jenny Wang (wang.j.18) – Assigned as Pack Dev for Fabric Care Asia. Requires access to RTA author and approver and Digital Specs reader.
3.       Minnie Zhang (zhang.xi.37) – Assigned as ABM for Fabric Care Asia. Requires access to RTA author and approver and Digital Specs reader.
4.       Elliot, Winston  (elliot.w.1) – Assigned as SMO GPS for Oral  Care Asia. Requires access to RTA author and approver and Digital Specs reader.
5.       Ngoc, Trinhkimngoc  (ngoc.tk) - Assigned as SMO GPS for Oral  Care Asia. Requires access to RTA author and approver and Digital Specs reader.
6.       Jia, Doris (jia.l.2) - Assigned as IOA for Oral  Care Asia. Requires access to RTA author and approver and Digital Specs reader.
7.       Li, Jianhui (li.jh.1) – Assigned as MPD for Oral Care Asia. Requires access RTA author and approver and Digital Specs reader/ digital specs originator, Innovation Record Management.
8.       Hu Bin (hu.bi) – Assigned as MPD for Oral Care Asia. Requires access RTA author and approver and Digital Specs reader/ digital specs originator, Innovation Record Management.</t>
  </si>
  <si>
    <t>These users are registered to the training environment as per the request</t>
  </si>
  <si>
    <t xml:space="preserve">Kindly provide user (Mahoney.ad) approval for below roles:
IR Approver, Digital Spec Reader, IR Practitioner, Related Specification Originator
</t>
  </si>
  <si>
    <r>
      <rPr>
        <b/>
        <sz val="11"/>
        <rFont val="Calibri"/>
        <family val="2"/>
        <scheme val="minor"/>
      </rPr>
      <t>Email Attached:</t>
    </r>
    <r>
      <rPr>
        <sz val="11"/>
        <rFont val="Calibri"/>
        <family val="2"/>
        <scheme val="minor"/>
      </rPr>
      <t xml:space="preserve"> 85.pragnell-07-June-2017.W4 DRT Issue  Shelley Prangnell  Training environment issues (Enovia training environment) - Find product data searchPart Revise</t>
    </r>
  </si>
  <si>
    <t>armstrong.ka@pg.com</t>
  </si>
  <si>
    <r>
      <rPr>
        <b/>
        <sz val="11"/>
        <rFont val="Calibri"/>
        <family val="2"/>
        <scheme val="minor"/>
      </rPr>
      <t>Where were you in the application:</t>
    </r>
    <r>
      <rPr>
        <sz val="11"/>
        <rFont val="Calibri"/>
        <family val="2"/>
        <scheme val="minor"/>
      </rPr>
      <t xml:space="preserve">Formulation Process, Attributes, Copy from Enginuity, Search
</t>
    </r>
    <r>
      <rPr>
        <b/>
        <sz val="11"/>
        <rFont val="Calibri"/>
        <family val="2"/>
        <scheme val="minor"/>
      </rPr>
      <t>What were you trying to do:</t>
    </r>
    <r>
      <rPr>
        <sz val="11"/>
        <rFont val="Calibri"/>
        <family val="2"/>
        <scheme val="minor"/>
      </rPr>
      <t xml:space="preserve"> I was searching for the Production Enginuity F# to Copy from Enginuity into Enovia
</t>
    </r>
    <r>
      <rPr>
        <b/>
        <sz val="11"/>
        <rFont val="Calibri"/>
        <family val="2"/>
        <scheme val="minor"/>
      </rPr>
      <t>What did you expect to happen vs. what actually happened?:</t>
    </r>
    <r>
      <rPr>
        <sz val="11"/>
        <rFont val="Calibri"/>
        <family val="2"/>
        <scheme val="minor"/>
      </rPr>
      <t xml:space="preserve"> It should have found this production formula and been able to copy/paste to the Formulation Process to create the new “FC”.  I worked with Ian Addy and we confirmed this formula (F000308013 001 001) met all the criteria, did exist in the test environment and he was able to search and find it in Production.  He said report it as a bug because I can not even test/see how to load an Enginuity formula into Enovia.
</t>
    </r>
  </si>
  <si>
    <t>After auto calculating the dry weight %’s are missing.
Email attached: 89.mchugh.cm-08-June-2017.FOP moving to new CA - Why FFPFPProcess</t>
  </si>
  <si>
    <t xml:space="preserve">Below are the steps for the system behaviour:
1.       The Wet % value is limited to 0.0001. If the value entered is less than 0.0001, then this value will be taken as blank as it is very small
2.       In order to see the value for Wet % field, we need to enter the value which is greater than or equal to 0.0001
</t>
  </si>
  <si>
    <t>I can see that user ruan.to@pg.com has his access “in Proccess”. Therefore I do not know which information was provided. In any case the user is assigned as Pack Dev for fabric Care Asia and needs acess to Real time Artwork, Digital Specifications : Author/Approver, Digital Spec Plant Activation Leader, Digital Spec Reader.</t>
  </si>
  <si>
    <t>Access has been provided as per the request</t>
  </si>
  <si>
    <t xml:space="preserve">My Copy from Enginuity formula (which was in Released/Production) stage/state shows up with ingredients that are preliminary.  Now I have to update in Enovia. 
Why doesn’t it bring over the most recent RELEASED version vs. preliminary version. Creates more work. Defeats the point of Copy from Eng, if I still have to touch each (here 3) rows.
</t>
  </si>
  <si>
    <t xml:space="preserve">We’ve tested the Copy From Enginuity functionality in SIT/QA, and we verified the behavior is consistent with the PLM Training environment.
I’ve followed up with the DSM/Enginuity team, and they confirmed this is a known/existing issue. It is currently being worked by Doug, and the fix is targeted for either 15x.4 release
</t>
  </si>
  <si>
    <t>ILT</t>
  </si>
  <si>
    <t>78.jasinski.ra.1-Jun-2017.Wave 4 DRT Feedback _Formulated Product Change Actions</t>
  </si>
  <si>
    <t>HAIR CARE</t>
  </si>
  <si>
    <t>79.Johnson.b.3.1-Jun-2017.  Wave 4 DRT Feedback 6.1</t>
  </si>
  <si>
    <t xml:space="preserve">80.Johnson.b.3.1-Jun-2017.  Wave 4 DRT Feedback </t>
  </si>
  <si>
    <t>81.Johnson.b.3.1-Jun-2017.W4 DRT Feedback | Johnson | Feedback Hair Care</t>
  </si>
  <si>
    <t>82.wang.l.23.6-Jun-2017.W4 DRT Feedback | wang.l.23 ||System Functionality Improvements</t>
  </si>
  <si>
    <t>83.wang.l.23.6-Jun-2017.W4 DRT Feedback | wang.l.23 | ILT Training</t>
  </si>
  <si>
    <t>84.prangnell.sj.6-June-2017. System Functionality Improvements/Wish List - Raw Material Part</t>
  </si>
  <si>
    <t>85..Staedtler.p.8-june-2017.W4 DRT Feedback | staedtler.p | Training Environment</t>
  </si>
  <si>
    <t>rosenacker.ba@pg.com</t>
  </si>
  <si>
    <t>86.rosenacker.ba.7-Jun-2017.W4 DRT Feedback | staedtler.p | Training Environment</t>
  </si>
  <si>
    <t>Case Study Correction</t>
  </si>
  <si>
    <t>Update and Reapply for future</t>
  </si>
  <si>
    <t>(1) Verify details of Case Study prior to DRT
(2) Update and Reapply for future</t>
  </si>
  <si>
    <t>User has to enter value of “Wet %” field only , save it and calculate weights and not other fields which user is filling now. Weights are calculated if “Wet %” value has zeros less than 3 after decimal point. Example : - Value 0.001 works fine not 0.0001</t>
  </si>
  <si>
    <t>FOP moving to a new CA should be changed. It should move all (3) parts of a FPP to a new CA. I’m able to move just one part, the Formulation? Watch video. 
Also, the what’s with what is confusing. The F#, FP, and Process should be grouped together so that easy to know they are one part.
Is it possible I could approve the F# without the FP or process in the same CA?</t>
  </si>
  <si>
    <t>Rob Winn</t>
  </si>
  <si>
    <r>
      <t>Wave 4 Product Origination Hands-On Learning Case Study Devices has an error on p</t>
    </r>
    <r>
      <rPr>
        <b/>
        <sz val="10"/>
        <color rgb="FF000000"/>
        <rFont val="Calibri"/>
        <family val="2"/>
      </rPr>
      <t>age 51</t>
    </r>
    <r>
      <rPr>
        <sz val="10"/>
        <color rgb="FF000000"/>
        <rFont val="Calibri"/>
        <family val="2"/>
      </rPr>
      <t xml:space="preserve">. </t>
    </r>
    <r>
      <rPr>
        <b/>
        <sz val="10"/>
        <color rgb="FF000000"/>
        <rFont val="Calibri"/>
        <family val="2"/>
      </rPr>
      <t>Step 16.09</t>
    </r>
    <r>
      <rPr>
        <sz val="10"/>
        <color rgb="FF000000"/>
        <rFont val="Calibri"/>
        <family val="2"/>
      </rPr>
      <t xml:space="preserve"> asks the user to create a new DPP inside a child BOM object of a PMP. But as a DPP is not expandable in a PAPs BOM it is not possible to do that. The user has to open the parent DPP in a separate window and from there create a new DPP in its BOM.
The same problem occurs on </t>
    </r>
    <r>
      <rPr>
        <b/>
        <sz val="10"/>
        <color rgb="FF000000"/>
        <rFont val="Calibri"/>
        <family val="2"/>
      </rPr>
      <t>page 56</t>
    </r>
    <r>
      <rPr>
        <sz val="10"/>
        <color rgb="FF000000"/>
        <rFont val="Calibri"/>
        <family val="2"/>
      </rPr>
      <t xml:space="preserve"> where the RMs have to be added to the lower level DPP. Here the DPP again is not axpandable from within the PAP.</t>
    </r>
  </si>
  <si>
    <t>desmet.m.2@pg.com</t>
  </si>
  <si>
    <r>
      <rPr>
        <b/>
        <sz val="10"/>
        <color rgb="FF000000"/>
        <rFont val="Calibri"/>
        <family val="2"/>
      </rPr>
      <t xml:space="preserve">What were you trying to do:
</t>
    </r>
    <r>
      <rPr>
        <sz val="10"/>
        <color rgb="FF000000"/>
        <rFont val="Calibri"/>
        <family val="2"/>
      </rPr>
      <t xml:space="preserve">Revise FC (90901344 001 revise to 002)
Edit FC : 
* cannot change any RM level
* cannot remove selected raw material
* can add a new material, but cannot edit the level and cannot save
I  added Linda Volkaerts as collaborator on the same FOP, and she could do all the above actions
</t>
    </r>
  </si>
  <si>
    <t>Acess has been provide to the users as per the request</t>
  </si>
  <si>
    <r>
      <rPr>
        <b/>
        <sz val="11"/>
        <rFont val="Calibri"/>
        <family val="2"/>
        <scheme val="minor"/>
      </rPr>
      <t>Email Attached</t>
    </r>
    <r>
      <rPr>
        <sz val="11"/>
        <rFont val="Calibri"/>
        <family val="2"/>
        <scheme val="minor"/>
      </rPr>
      <t>: 45.Jasinksi.ra-28-May-2017. W4 DRT Issue  Bob Jasinski .ISSUE_DRT_viewing FOP in Internet Explorer</t>
    </r>
  </si>
  <si>
    <r>
      <rPr>
        <b/>
        <sz val="11"/>
        <rFont val="Calibri"/>
        <family val="2"/>
        <scheme val="minor"/>
      </rPr>
      <t xml:space="preserve">Email Attached: </t>
    </r>
    <r>
      <rPr>
        <sz val="11"/>
        <rFont val="Calibri"/>
        <family val="2"/>
        <scheme val="minor"/>
      </rPr>
      <t>49.jasinski.ra.31-May-2017.W 4 DRT Issue  Bob Jasinski  Issue_Template_Collaborators Not Able to Edit</t>
    </r>
  </si>
  <si>
    <t>Kindly register the user(lutterbie.wb) in the training environment</t>
  </si>
  <si>
    <r>
      <t xml:space="preserve">1. All Part Family Libraries are created as “Inactive” when using the Automation tools
</t>
    </r>
    <r>
      <rPr>
        <b/>
        <sz val="11"/>
        <color rgb="FFFF0000"/>
        <rFont val="Calibri"/>
        <family val="2"/>
        <scheme val="minor"/>
      </rPr>
      <t>a. This is expected behavior – the Library should be left in “Inactive” state until it is known that will not be altered any further. Putting the Library in “Active” state makes it un-editable</t>
    </r>
    <r>
      <rPr>
        <sz val="11"/>
        <rFont val="Calibri"/>
        <family val="2"/>
        <scheme val="minor"/>
      </rPr>
      <t xml:space="preserve">
2. Part Family Library automation tool does not set leaf level sub-part families to Leaf = YES
</t>
    </r>
    <r>
      <rPr>
        <b/>
        <sz val="11"/>
        <color rgb="FFFF0000"/>
        <rFont val="Calibri"/>
        <family val="2"/>
        <scheme val="minor"/>
      </rPr>
      <t>a. The Part Family will set the Leaf Level to ‘Yes’ when the first Part Series relationship is created through automation. Otherwise the user will have to set the Leaf Level attribute manually</t>
    </r>
  </si>
  <si>
    <r>
      <rPr>
        <b/>
        <sz val="11"/>
        <rFont val="Calibri"/>
        <family val="2"/>
        <scheme val="minor"/>
      </rPr>
      <t>Email Attached:</t>
    </r>
    <r>
      <rPr>
        <sz val="11"/>
        <rFont val="Calibri"/>
        <family val="2"/>
        <scheme val="minor"/>
      </rPr>
      <t xml:space="preserve"> 52.mchugh.cm-31-May-2017. segment not right-upversion issue on Making instructions - segment not right</t>
    </r>
  </si>
  <si>
    <r>
      <rPr>
        <b/>
        <sz val="11"/>
        <rFont val="Calibri"/>
        <family val="2"/>
        <scheme val="minor"/>
      </rPr>
      <t xml:space="preserve">Email Attached: </t>
    </r>
    <r>
      <rPr>
        <sz val="11"/>
        <rFont val="Calibri"/>
        <family val="2"/>
        <scheme val="minor"/>
      </rPr>
      <t>52.mchugh.cm-31-May-2017. segment not right-upversion issue on Making instructions - segment not right</t>
    </r>
  </si>
  <si>
    <t>1. Click on the “View” and select the “Edit Current Table View”
2. Remove the column Name, then add it again, and move it to the first position
3. Save the View
4. Change your default view</t>
  </si>
  <si>
    <r>
      <t>USer were facing issues with the Gen Doc job in Training yesterday morning / afternoon. These were resolved around 3:00 PM EST, please see the attached communication.(</t>
    </r>
    <r>
      <rPr>
        <b/>
        <sz val="11"/>
        <rFont val="Calibri"/>
        <family val="2"/>
        <scheme val="minor"/>
      </rPr>
      <t>I can confirm the Gen Doc job is now successfully processing the data. You should be able to see PDFs generated on your end shortly, if not already.)</t>
    </r>
    <r>
      <rPr>
        <sz val="11"/>
        <rFont val="Calibri"/>
        <family val="2"/>
        <scheme val="minor"/>
      </rPr>
      <t xml:space="preserve">
Looks like the below CA was approved at 11:00 AM yesterday, while the Gen Doc job was stuck. please ask the user to demote the change object, approve it again and then we can monitor the Gen Doc job logs to verify the PDF is generated successfully</t>
    </r>
  </si>
  <si>
    <r>
      <rPr>
        <b/>
        <sz val="11"/>
        <rFont val="Calibri"/>
        <family val="2"/>
        <scheme val="minor"/>
      </rPr>
      <t>Email Attached:</t>
    </r>
    <r>
      <rPr>
        <sz val="11"/>
        <rFont val="Calibri"/>
        <family val="2"/>
        <scheme val="minor"/>
      </rPr>
      <t xml:space="preserve"> 61.jasinski.ra.2-Jun-2017.W4 DRT Issue | Bob Jasinski | ISSUE_CANNOT DEMOTE spec</t>
    </r>
  </si>
  <si>
    <r>
      <rPr>
        <b/>
        <sz val="11"/>
        <rFont val="Calibri"/>
        <family val="2"/>
        <scheme val="minor"/>
      </rPr>
      <t>Email attached:</t>
    </r>
    <r>
      <rPr>
        <sz val="11"/>
        <rFont val="Calibri"/>
        <family val="2"/>
        <scheme val="minor"/>
      </rPr>
      <t>62.Prangnell.sj.2-June-2017.Training environment issues (Enovia training environment) - SEP-00000771</t>
    </r>
  </si>
  <si>
    <t>User has been given all HiR access in the training environment and she was succesfully able to process the CA</t>
  </si>
  <si>
    <t>Necessary HiR access and these CAs have been successfully processed and user is now able to open objects in the content tab of these CA`S</t>
  </si>
  <si>
    <r>
      <rPr>
        <b/>
        <sz val="11"/>
        <rFont val="Calibri"/>
        <family val="2"/>
        <scheme val="minor"/>
      </rPr>
      <t>Email attached:</t>
    </r>
    <r>
      <rPr>
        <sz val="11"/>
        <rFont val="Calibri"/>
        <family val="2"/>
        <scheme val="minor"/>
      </rPr>
      <t xml:space="preserve"> 72.Jasinksi.ra-15-May-2017. W4 DRT issue _ Issue-Template_Approval_GenDoc</t>
    </r>
  </si>
  <si>
    <r>
      <rPr>
        <b/>
        <sz val="11"/>
        <rFont val="Calibri"/>
        <family val="2"/>
        <scheme val="minor"/>
      </rPr>
      <t>What were you trying to do:</t>
    </r>
    <r>
      <rPr>
        <sz val="11"/>
        <rFont val="Calibri"/>
        <family val="2"/>
        <scheme val="minor"/>
      </rPr>
      <t xml:space="preserve"> Check the CAs as a Standards Office User
</t>
    </r>
    <r>
      <rPr>
        <b/>
        <sz val="11"/>
        <rFont val="Calibri"/>
        <family val="2"/>
        <scheme val="minor"/>
      </rPr>
      <t xml:space="preserve"> 
What did you expect to happen vs. what actually happened:</t>
    </r>
    <r>
      <rPr>
        <sz val="11"/>
        <rFont val="Calibri"/>
        <family val="2"/>
        <scheme val="minor"/>
      </rPr>
      <t xml:space="preserve"> I expected to be able to access all the items included in all the CAs sent to SO for approval but it shows the Business Unit as #DENIED! and I cannot open any of the objects in the Content tab of these CAs.
It seems that all the parts I have been unable to access today are</t>
    </r>
    <r>
      <rPr>
        <b/>
        <sz val="11"/>
        <rFont val="Calibri"/>
        <family val="2"/>
        <scheme val="minor"/>
      </rPr>
      <t xml:space="preserve"> Highly Restricted </t>
    </r>
    <r>
      <rPr>
        <sz val="11"/>
        <rFont val="Calibri"/>
        <family val="2"/>
        <scheme val="minor"/>
      </rPr>
      <t xml:space="preserve">– Standards Office users should have access to these parts and I did not have any problems in the wave 4 UAT.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
</t>
    </r>
  </si>
  <si>
    <t xml:space="preserve">On Hold </t>
  </si>
  <si>
    <t xml:space="preserve">I need some assistance with deleting a FPP that I accidently built while trying to build a RMP.  The FPP number is FPP-00005149 001 and is sitting in Preliminary state.  I didn't mean to create this and need to delete it.  I have checked DI Know, using key words like "delete part", "delete", "cancel", "how to delete", and "how to cancel" but can't find any help on this.
</t>
  </si>
  <si>
    <t>User reported the issue without template, We requested user to report the issue template but there was no reply from her</t>
  </si>
  <si>
    <t>On Hold</t>
  </si>
  <si>
    <t xml:space="preserve">I encountered problems in the adlib when filenames with special characters occur. The CAs are not processed further with the error message: “Gen Doc is not rendered for following objects: ILST-00001497 Please demote the ECO &amp; promote it again.”
On CA-0014426 and CA-0014425. This apparently is cause by the filenames in the content: invalid_characters_&amp;_ampersand.pdf and invalid_characters_ä.pdf. I understand that it is not supported to use these special characters, however the user does not get a warning and can send the CA to approval without noticing that this is going to fail. What bothers me about this is, that this issue is known in the ORM space for a long time now and it has been addressed with the respective error message and upload blocks. But obviously nobody recognized that the same issue will occur in DS origination. And as there seems to be a solution for IRM I believe it should be easy to reapply. This should be applied to all related specs where files can be uploaded as content / SPS, ILST, TM … </t>
  </si>
  <si>
    <t>Training enviroment is very slow and it takes lot of time to respond to the mouse or for refresh</t>
  </si>
  <si>
    <t xml:space="preserve">For performance-related issues, I noticed the users mentioned one issue with approvals, which should be resolved now. We faced some stability issues earlier this week, which caused approvals to take a significant amount of time. But we’ve seen improvements on this functionality since yesterday. </t>
  </si>
  <si>
    <t>bierman.cr@pg.com</t>
  </si>
  <si>
    <r>
      <t xml:space="preserve">I am currently in training attempting to complete the Related Specification Originator practice. Ive reached the ppint in the exercise where I am asked to upload an external document. The system then attempts to upload an activex plug in and then generates an error msg. see screen below.
</t>
    </r>
    <r>
      <rPr>
        <b/>
        <sz val="11"/>
        <rFont val="Calibri"/>
        <family val="2"/>
        <scheme val="minor"/>
      </rPr>
      <t>Error:</t>
    </r>
    <r>
      <rPr>
        <sz val="11"/>
        <rFont val="Calibri"/>
        <family val="2"/>
        <scheme val="minor"/>
      </rPr>
      <t xml:space="preserve"> Windows has blocked the this software becuase it cannot verify the publisher</t>
    </r>
  </si>
  <si>
    <r>
      <t xml:space="preserve">Based on the error message, it looks like Java may not be installed properly on the machine, so it’s trying to retrieve the Java info from the internet. The </t>
    </r>
    <r>
      <rPr>
        <b/>
        <sz val="11"/>
        <rFont val="Calibri"/>
        <family val="2"/>
        <scheme val="minor"/>
      </rPr>
      <t>xpiinstall.exe</t>
    </r>
    <r>
      <rPr>
        <sz val="11"/>
        <rFont val="Calibri"/>
        <family val="2"/>
        <scheme val="minor"/>
      </rPr>
      <t xml:space="preserve"> file should be part of the Java web installer. 
Reinstalling Java resolved the issue for the user</t>
    </r>
  </si>
  <si>
    <t>pangam.bm@pg.com</t>
  </si>
  <si>
    <t>Issues Refer FC 10014719 and 97387211
1. Under FOP Attribute: - Class and reported function drop down menu doesn’t have formulation related drop down menu.
2. VI must be listed first. How to change the order was not clear.
3. RMP were added in ascending or descending order. Many time sequence of material addition is same as what is listed on Formulation process. We must understand how to change the sequence of RMP.
4. VI quantity in standard formula has numerous decimal places. We must allow user to select number of decimal which can appear.
5. Trailing zeros on weight as well as characteristics are dropped. Example 2.000 appears as 2. The trailing zero must be retained.
6. How can we know what changes were made to FC. This is important for peer review and approver role.
7. VI accidently got obsolete. We need some warning or change control to avoid such situation.
8. Related specification appears at the bottom and doesn’t appear on the screen. Can we move it to the top.
9. Primary organization is not allowed to change. We need flexibility here.
10. When we route for approval, the dialogue box gives one warning at a time. Can we have all the warning listed in one pop up. This will save lot of time.
11. FC 10014719:- I was able to copy this FOP but others could not copy this FOP.</t>
  </si>
  <si>
    <t xml:space="preserve">Issues Refer FC 10014719 and 97387211
1. Under FOP Attribute: - Class and reported function drop down menu doesn’t have formulation related drop down menu.  These fields are not for use by Formulation.  We’d asked they be removed,  but design team is unable to.  As workaround, we need to use default “ZZUse Only for Product Parts” option.  Drtsupport, please register as defect… in future release, we’d want these fields removed.
2. VI must be listed first. How to change the order was not clear.   I submitted enhancement request to allow sequence number to be editable, to allow for easy re-ordering. Current process is horribly cumbersome.  Appreciate any suggestions from drtsupport.  I’d also encourage you to also submit an enhancement request..   
3. RMP were added in ascending or descending order. Many time sequence of material addition is same as what is listed on Formulation process. We must understand how to change the sequence of RMP.  Same as above.
4. VI quantity in standard formula has numerous decimal places. We must allow user to select number of decimal which can appear.  Targeted for 15x.4 release
5. Trailing zeros on weight as well as characteristics are dropped. Example 2.000 appears as 2. The trailing zero must be retained. Targeted for 15x.4 release. 
6. How can we know what changes were made to FC. This is important for peer review and approver role.
The FOP has a “History” tab. Here you can see what changes were made to the part. Additionally, there is a “Reason For Change” field in its attributes, where the user should note why changes were made. 
7. VI accidently got obsolete. We need some warning or change control to avoid such situation. System feedback
8. Related specification appears at the bottom and doesn’t appear on the screen. Can we move it to the top. System Feedback
9. Primary organization is not allowed to change. We need flexibility here.
This is by design. As in CSS, Primary Org cannot change after Rev 001. 
10. When we route for approval, the dialogue box gives one warning at a time. Can we have all the warning listed in one pop up. This will save lot of time. – System feedback
11. FC 10014719:- I was able to copy this FOP but others could not copy this FOP.
One cannot copy FOPs. One must copy the Formulation Process, in its attributes page. 
</t>
  </si>
  <si>
    <t xml:space="preserve">I am not able to log onto the PLM Training space now that I logged out.  I tried Explorer, Google Chrome and Fire Fox to no avail.  I am able to enter the user name, password and hit enter but after that the system is endlessly processing.  </t>
  </si>
  <si>
    <t>Kindly user the batch Link to access the PLT training space
Use the Batch link https://bdln9163.na.pg.com:31005/enoviabatch</t>
  </si>
  <si>
    <r>
      <rPr>
        <b/>
        <sz val="11"/>
        <rFont val="Calibri"/>
        <family val="2"/>
        <scheme val="minor"/>
      </rPr>
      <t>Email Attached</t>
    </r>
    <r>
      <rPr>
        <sz val="11"/>
        <rFont val="Calibri"/>
        <family val="2"/>
        <scheme val="minor"/>
      </rPr>
      <t>: 95.mchugh.cm-06-June-2017.Business Unit Denied</t>
    </r>
  </si>
  <si>
    <r>
      <rPr>
        <b/>
        <sz val="11"/>
        <rFont val="Calibri"/>
        <family val="2"/>
        <scheme val="minor"/>
      </rPr>
      <t>Email Attached:</t>
    </r>
    <r>
      <rPr>
        <sz val="11"/>
        <rFont val="Calibri"/>
        <family val="2"/>
        <scheme val="minor"/>
      </rPr>
      <t xml:space="preserve"> 95.mchugh.cm-06-June-2017.Business Unit Denied</t>
    </r>
  </si>
  <si>
    <r>
      <rPr>
        <b/>
        <sz val="11"/>
        <rFont val="Calibri"/>
        <family val="2"/>
        <scheme val="minor"/>
      </rPr>
      <t>Email Attached</t>
    </r>
    <r>
      <rPr>
        <sz val="11"/>
        <rFont val="Calibri"/>
        <family val="2"/>
        <scheme val="minor"/>
      </rPr>
      <t>: 96.Jasinksi.ra-08-June-2017.Issue-Template_RMPs_Enginuity RMP vs DSM RMP</t>
    </r>
  </si>
  <si>
    <r>
      <rPr>
        <b/>
        <sz val="11"/>
        <rFont val="Calibri"/>
        <family val="2"/>
        <scheme val="minor"/>
      </rPr>
      <t>Email Attached</t>
    </r>
    <r>
      <rPr>
        <sz val="11"/>
        <rFont val="Calibri"/>
        <family val="2"/>
        <scheme val="minor"/>
      </rPr>
      <t>: 96.Jasinksi.ra-08-June-2017.Issue-Template_RMPs_Enginuity RMP vs DSM RMP.</t>
    </r>
  </si>
  <si>
    <t xml:space="preserve">I have two queries related to training environement
1. All Part Family Libraries are created as “Inactive” when using the Automation tools 
2. Part Family Library automation tool does not set leaf level sub-part families to Leaf = YES 
</t>
  </si>
  <si>
    <r>
      <t xml:space="preserve">1. All Part Family Libraries are created as “Inactive” when using the Automation tools 
</t>
    </r>
    <r>
      <rPr>
        <b/>
        <sz val="11"/>
        <rFont val="Calibri"/>
        <family val="2"/>
        <scheme val="minor"/>
      </rPr>
      <t>a. This is expected behavior – the Library should be left in “Inactive” state until it is known that will not be altered any further. Putting the Library in “Active” state makes it un-editable</t>
    </r>
    <r>
      <rPr>
        <sz val="11"/>
        <rFont val="Calibri"/>
        <family val="2"/>
        <scheme val="minor"/>
      </rPr>
      <t xml:space="preserve">
2. Part Family Library automation tool does not set leaf level sub-part families to Leaf = YES 
</t>
    </r>
    <r>
      <rPr>
        <b/>
        <sz val="11"/>
        <rFont val="Calibri"/>
        <family val="2"/>
        <scheme val="minor"/>
      </rPr>
      <t>a. The Part Family will set the Leaf Level to ‘Yes’ when the first Part Series relationship is created through automation. Otherwise the user will have to set the Leaf Level attribute manually</t>
    </r>
    <r>
      <rPr>
        <sz val="11"/>
        <rFont val="Calibri"/>
        <family val="2"/>
        <scheme val="minor"/>
      </rPr>
      <t xml:space="preserve">
Also, please note we have a process to mass set the Leaf values for users in the Training environment. 
Please reach out to dsmconversiontest.im@pg.com with the Part details in order to do this.</t>
    </r>
  </si>
  <si>
    <t>ward.sw.1</t>
  </si>
  <si>
    <t>ward.sw.1@pg.com</t>
  </si>
  <si>
    <t xml:space="preserve">Kindly register Below users in training Environment 
Enovia Role: Product Manager
Security Categories:       Oral Care-R
                                               Fabric Care         
I am also including this additional information that I entered into Production to request access for Carolina:
Applications:     Real Time Artwork
                                Innovation Analytics 
                               Digital Specifications
Business Roles: Data Manager
                               Author/Approver
                               Digital Spec Reader
                               IA Real Time Artwork (RTA)
Business Justification: Carolina Goitia was assigned as a Copy Data Manager for Real Time Artwork and is responsible for Copy Data Management within the GBS Artwork Service. She needs this access to review Final Artwork files across all categories and analyze the respective copy required.
Organization Type:        Business
Security Category Classification:              Oral Care-R
</t>
  </si>
  <si>
    <r>
      <t xml:space="preserve">Where were you in the application: Claimed view
What were you trying to do: Check the CAs as a Standards Office User
</t>
    </r>
    <r>
      <rPr>
        <b/>
        <sz val="11"/>
        <rFont val="Calibri"/>
        <family val="2"/>
        <scheme val="minor"/>
      </rPr>
      <t xml:space="preserve">
What did you expect to happen vs. what actually happened:</t>
    </r>
    <r>
      <rPr>
        <sz val="11"/>
        <rFont val="Calibri"/>
        <family val="2"/>
        <scheme val="minor"/>
      </rPr>
      <t xml:space="preserve"> I expected to be able to access all the items included in all the CAs sent to SO for approval but it shows the Business Unit as #DENIED! and I cannot open any of the objects in the Content tab of these CAs.
It seems that all the parts I have been unable to access today are </t>
    </r>
    <r>
      <rPr>
        <sz val="11"/>
        <color rgb="FFFF0000"/>
        <rFont val="Calibri"/>
        <family val="2"/>
        <scheme val="minor"/>
      </rPr>
      <t xml:space="preserve">Highly Restricted </t>
    </r>
    <r>
      <rPr>
        <sz val="11"/>
        <rFont val="Calibri"/>
        <family val="2"/>
        <scheme val="minor"/>
      </rPr>
      <t>– Standards Office users should have access to these parts and I did not have any problems in the wave 4 UAT.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t>
    </r>
  </si>
  <si>
    <t>User below Has been given all HiR access in the training environment.</t>
  </si>
  <si>
    <t xml:space="preserve">Where were you in the application:Content Tab of CA-0013631
What were you trying to do: Check the CA as a Standards Office User
What did you expect to happen vs. what actually happened: I expected to be able to access all the items included in the CA but it shows No Access for the Making Instruction below. The 10 Standards Office users listed below need to be able to process ALL the CAs that are routed to SO in the DRT (and also in the Production environment in due course). I have completed all the Mandatory training for the roles that have been assigned to me in plmlearning – what is needed to give us all this access?
</t>
  </si>
  <si>
    <t>User below Has been given all HiR access in the training environment and has been successfully proceed</t>
  </si>
  <si>
    <t>chan.j.46@pg.com</t>
  </si>
  <si>
    <t xml:space="preserve">Where were you in the application:  CA-0013962 (in work)
What were you trying to do: Add an additional person to peer review the CA while the CA has already been routed to “in work”.
What did you expect to happen vs. what actually happened:  Is there a way to add additional peer reviewers to a CA that’s already been routed to “in work” without having to demote the CA back to “pending”?
</t>
  </si>
  <si>
    <t>User can add additional peer reviewers to a CA which is in “In work” state without demoting the CA back to “pending”.</t>
  </si>
  <si>
    <t xml:space="preserve">Where were you in the application:
What were you trying to do? Up-version a MI
What did you expect to happen vs. what actually happened: Mapped CSS segment of personal cleansing didn’t work. Had to change to “NOT applicable”
</t>
  </si>
  <si>
    <t xml:space="preserve">This is an existing behavior and not a defect as Segment  “Personal Cleansing” which is present on Making Instruction is Inactive/Not Valid.
</t>
  </si>
  <si>
    <r>
      <rPr>
        <b/>
        <sz val="11"/>
        <color theme="1"/>
        <rFont val="Calibri"/>
        <family val="2"/>
        <scheme val="minor"/>
      </rPr>
      <t>Where were you in the application</t>
    </r>
    <r>
      <rPr>
        <sz val="11"/>
        <color theme="1"/>
        <rFont val="Calibri"/>
        <family val="2"/>
        <scheme val="minor"/>
      </rPr>
      <t xml:space="preserve">:Formulation Process, Attributes, Copy from Enginuity, Search
</t>
    </r>
    <r>
      <rPr>
        <b/>
        <sz val="11"/>
        <color theme="1"/>
        <rFont val="Calibri"/>
        <family val="2"/>
        <scheme val="minor"/>
      </rPr>
      <t>What were you trying to do:</t>
    </r>
    <r>
      <rPr>
        <sz val="11"/>
        <color theme="1"/>
        <rFont val="Calibri"/>
        <family val="2"/>
        <scheme val="minor"/>
      </rPr>
      <t xml:space="preserve"> I was searching for the Production Enginuity F# to Copy from Enginuity into Enovia
</t>
    </r>
    <r>
      <rPr>
        <b/>
        <sz val="11"/>
        <color theme="1"/>
        <rFont val="Calibri"/>
        <family val="2"/>
        <scheme val="minor"/>
      </rPr>
      <t xml:space="preserve">What did you expect to happen vs. what actually happened: </t>
    </r>
    <r>
      <rPr>
        <sz val="11"/>
        <color theme="1"/>
        <rFont val="Calibri"/>
        <family val="2"/>
        <scheme val="minor"/>
      </rPr>
      <t xml:space="preserve"> It should have found this production formula and been able to copy/paste to the Formulation Process to create the new “FC”.  I worked with Ian Addy and we confirmed this formula (F000308013 001 001) met all the criteria, did exist in the test environment and he was able to search and find it in Production.  He said report it as a bug because I can not even test/see how to load an Enginuity formula into Enovia.
</t>
    </r>
  </si>
  <si>
    <t>, “F000308013 001 001” will be seen in Search page of “Copy from Enginuity” because the data is not “Enginuity Authored”.</t>
  </si>
  <si>
    <r>
      <rPr>
        <b/>
        <sz val="11"/>
        <rFont val="Calibri"/>
        <family val="2"/>
        <scheme val="minor"/>
      </rPr>
      <t>Where were you in the application:</t>
    </r>
    <r>
      <rPr>
        <sz val="11"/>
        <rFont val="Calibri"/>
        <family val="2"/>
        <scheme val="minor"/>
      </rPr>
      <t xml:space="preserve">  Just signed in
</t>
    </r>
    <r>
      <rPr>
        <b/>
        <sz val="11"/>
        <rFont val="Calibri"/>
        <family val="2"/>
        <scheme val="minor"/>
      </rPr>
      <t>What were you trying to do:</t>
    </r>
    <r>
      <rPr>
        <sz val="11"/>
        <rFont val="Calibri"/>
        <family val="2"/>
        <scheme val="minor"/>
      </rPr>
      <t xml:space="preserve"> No search bar, unable to search anything
</t>
    </r>
    <r>
      <rPr>
        <b/>
        <sz val="11"/>
        <rFont val="Calibri"/>
        <family val="2"/>
        <scheme val="minor"/>
      </rPr>
      <t>What did you expect to happen vs. what happened:</t>
    </r>
    <r>
      <rPr>
        <sz val="11"/>
        <rFont val="Calibri"/>
        <family val="2"/>
        <scheme val="minor"/>
      </rPr>
      <t xml:space="preserve">  Have a search bar to find documents</t>
    </r>
  </si>
  <si>
    <t>Opening a new “InPrivate” IE browsing session, user was successfully able to load the home page</t>
  </si>
  <si>
    <t>zawadzki.n@pg.com</t>
  </si>
  <si>
    <t>When user (zawadzki) try to access to Enovia, training one and production, I cannot login.</t>
  </si>
  <si>
    <t>User as not registered in Enovia. After checking the status, access has been granted to the user</t>
  </si>
  <si>
    <r>
      <rPr>
        <b/>
        <sz val="11"/>
        <rFont val="Calibri"/>
        <family val="2"/>
        <scheme val="minor"/>
      </rPr>
      <t xml:space="preserve">Email Attached: </t>
    </r>
    <r>
      <rPr>
        <sz val="11"/>
        <rFont val="Calibri"/>
        <family val="2"/>
        <scheme val="minor"/>
      </rPr>
      <t>106.Jasinksi.ra-11-June-2017.DRT Issue_GENDOC PDF QUALITY</t>
    </r>
  </si>
  <si>
    <r>
      <rPr>
        <b/>
        <sz val="11"/>
        <rFont val="Calibri"/>
        <family val="2"/>
        <scheme val="minor"/>
      </rPr>
      <t>Email Attached</t>
    </r>
    <r>
      <rPr>
        <sz val="11"/>
        <rFont val="Calibri"/>
        <family val="2"/>
        <scheme val="minor"/>
      </rPr>
      <t>: 106.Jasinksi.ra-11-June-2017.DRT Issue_GENDOC PDF QUALITY</t>
    </r>
  </si>
  <si>
    <t xml:space="preserve">GENDOC does not correctly show to VI composition
PDF generation is not working properly. There is a discrepancy  in the BOM of the FoP displayed in Enovia and the BOM that is displayed in Pdf version. Example: FoP: 10014134. There is only one VI in the FoP but it tags every material as VI in pdf version.  FoP: 10014342: All materials are tagged as VI except one in PDF version.
</t>
  </si>
  <si>
    <t>This issue is currently being tracked by ALM Defect 11904, and a resolution is targeted for the 2015x.4 release.</t>
  </si>
  <si>
    <t xml:space="preserve">1. We have one ingredient which is variable with minimum quantity as 0. The system deletes this value and returns 0 as blank, however max value is maintained. 
2. Some variable RM like pH adjuster or rheology adjuster target value is 0 with upper limit. However Enovia doesn’t accept 0 target value and returns it as blank.
</t>
  </si>
  <si>
    <t>In Current release, we are aware that the system treats 0 as blank for all the fields.  We already have a defect for this and this will be fixed in a future release</t>
  </si>
  <si>
    <r>
      <rPr>
        <b/>
        <sz val="11"/>
        <rFont val="Calibri"/>
        <family val="2"/>
        <scheme val="minor"/>
      </rPr>
      <t>Where were you in the application:</t>
    </r>
    <r>
      <rPr>
        <sz val="11"/>
        <rFont val="Calibri"/>
        <family val="2"/>
        <scheme val="minor"/>
      </rPr>
      <t xml:space="preserve">  Just signed in
</t>
    </r>
    <r>
      <rPr>
        <b/>
        <sz val="11"/>
        <rFont val="Calibri"/>
        <family val="2"/>
        <scheme val="minor"/>
      </rPr>
      <t>What were you trying to do:</t>
    </r>
    <r>
      <rPr>
        <sz val="11"/>
        <rFont val="Calibri"/>
        <family val="2"/>
        <scheme val="minor"/>
      </rPr>
      <t xml:space="preserve">  No search bar, unable to search anything
</t>
    </r>
    <r>
      <rPr>
        <b/>
        <sz val="11"/>
        <rFont val="Calibri"/>
        <family val="2"/>
        <scheme val="minor"/>
      </rPr>
      <t>What did you expect to happen vs. what happened:</t>
    </r>
    <r>
      <rPr>
        <sz val="11"/>
        <rFont val="Calibri"/>
        <family val="2"/>
        <scheme val="minor"/>
      </rPr>
      <t xml:space="preserve">  Have a search bar to find documents
</t>
    </r>
  </si>
  <si>
    <t>By opening a  new “InPrivate” IE browsing session, User was succeefully able to login and load the home page</t>
  </si>
  <si>
    <t>110.Jasinski.ra.8-June-2017. W4 DRT Issue  Bob Jasinski  DRT Issue-Template_VI on GENDOC</t>
  </si>
  <si>
    <r>
      <rPr>
        <b/>
        <sz val="11"/>
        <rFont val="Calibri"/>
        <family val="2"/>
        <scheme val="minor"/>
      </rPr>
      <t>Where were you in the application:</t>
    </r>
    <r>
      <rPr>
        <sz val="11"/>
        <rFont val="Calibri"/>
        <family val="2"/>
        <scheme val="minor"/>
      </rPr>
      <t xml:space="preserve">  CA-0013962 (in work)
</t>
    </r>
    <r>
      <rPr>
        <b/>
        <sz val="11"/>
        <rFont val="Calibri"/>
        <family val="2"/>
        <scheme val="minor"/>
      </rPr>
      <t>What were you trying to do:</t>
    </r>
    <r>
      <rPr>
        <sz val="11"/>
        <rFont val="Calibri"/>
        <family val="2"/>
        <scheme val="minor"/>
      </rPr>
      <t xml:space="preserve"> Add an additional person to peer review the CA while the CA has already been routed to “in work”.
</t>
    </r>
    <r>
      <rPr>
        <b/>
        <sz val="11"/>
        <rFont val="Calibri"/>
        <family val="2"/>
        <scheme val="minor"/>
      </rPr>
      <t>What did you expect to happen vs. what actually happened:</t>
    </r>
    <r>
      <rPr>
        <sz val="11"/>
        <rFont val="Calibri"/>
        <family val="2"/>
        <scheme val="minor"/>
      </rPr>
      <t xml:space="preserve">  Is there a way to add additional peer reviewers to a CA that’s already been routed to “in work” without having to demote the CA back to “pending”?
</t>
    </r>
  </si>
  <si>
    <r>
      <rPr>
        <b/>
        <sz val="11"/>
        <rFont val="Calibri"/>
        <family val="2"/>
        <scheme val="minor"/>
      </rPr>
      <t>Where were you in the application:</t>
    </r>
    <r>
      <rPr>
        <sz val="11"/>
        <rFont val="Calibri"/>
        <family val="2"/>
        <scheme val="minor"/>
      </rPr>
      <t xml:space="preserve"> Content tab of CA*14721
</t>
    </r>
    <r>
      <rPr>
        <b/>
        <sz val="11"/>
        <rFont val="Calibri"/>
        <family val="2"/>
        <scheme val="minor"/>
      </rPr>
      <t xml:space="preserve">
What were you trying to do:</t>
    </r>
    <r>
      <rPr>
        <sz val="11"/>
        <rFont val="Calibri"/>
        <family val="2"/>
        <scheme val="minor"/>
      </rPr>
      <t xml:space="preserve"> Check that the gendoc had been generated
</t>
    </r>
    <r>
      <rPr>
        <b/>
        <sz val="11"/>
        <rFont val="Calibri"/>
        <family val="2"/>
        <scheme val="minor"/>
      </rPr>
      <t xml:space="preserve">
What did you expect to happen vs. what actually happened:</t>
    </r>
    <r>
      <rPr>
        <sz val="11"/>
        <rFont val="Calibri"/>
        <family val="2"/>
        <scheme val="minor"/>
      </rPr>
      <t xml:space="preserve"> This part has failed rendition even after I sent it again from the failures view. Please investigate and advise why it is failing as I cannot approve the CA without the gendoc being attached (screenshot below from the Failures View). Thankyou
</t>
    </r>
  </si>
  <si>
    <t>gabryjelska.a</t>
  </si>
  <si>
    <t>gabryjelska.a@pg.com</t>
  </si>
  <si>
    <r>
      <rPr>
        <b/>
        <sz val="11"/>
        <rFont val="Calibri"/>
        <family val="2"/>
        <scheme val="minor"/>
      </rPr>
      <t xml:space="preserve">
Where were you in the application: </t>
    </r>
    <r>
      <rPr>
        <sz val="11"/>
        <rFont val="Calibri"/>
        <family val="2"/>
        <scheme val="minor"/>
      </rPr>
      <t xml:space="preserve">plmtraining.pg.com
</t>
    </r>
    <r>
      <rPr>
        <b/>
        <sz val="11"/>
        <rFont val="Calibri"/>
        <family val="2"/>
        <scheme val="minor"/>
      </rPr>
      <t xml:space="preserve">
What were you trying to do:</t>
    </r>
    <r>
      <rPr>
        <sz val="11"/>
        <rFont val="Calibri"/>
        <family val="2"/>
        <scheme val="minor"/>
      </rPr>
      <t xml:space="preserve">When the MPMP was created and the STEP 4.4 in the ase study for B&amp;R was issued “Promote Object” it has turned out it is not possible as there is another window which pops out in the “Lifecycle Tab” saying that the objet cannot be sent to the “approved state” as the object should be approved firstly through the CO.
</t>
    </r>
    <r>
      <rPr>
        <b/>
        <sz val="11"/>
        <rFont val="Calibri"/>
        <family val="2"/>
        <scheme val="minor"/>
      </rPr>
      <t xml:space="preserve">What did you expect to happen vs. what happened: </t>
    </r>
    <r>
      <rPr>
        <sz val="11"/>
        <rFont val="Calibri"/>
        <family val="2"/>
        <scheme val="minor"/>
      </rPr>
      <t xml:space="preserve">Object promoted to approved states vs NOT POSSIBLE
</t>
    </r>
  </si>
  <si>
    <t xml:space="preserve">FOP 10014338
This FOP is created by me. I am able to copy it but for others There is a system error " #5000001
</t>
  </si>
  <si>
    <r>
      <t xml:space="preserve">During MI creation, following steps are done.
1. Under related spec.
2. Create new technical standard spec
3.Type has only two option Illustration and Quality specification. However MI is neither illustration nor quality specification.
</t>
    </r>
    <r>
      <rPr>
        <b/>
        <sz val="11"/>
        <rFont val="Calibri"/>
        <family val="2"/>
        <scheme val="minor"/>
      </rPr>
      <t xml:space="preserve"> We need to have MI option there.</t>
    </r>
  </si>
  <si>
    <t xml:space="preserve">
FOP 10014134.
The BOM in DSM shows VI and RMP as per intended. However PDF version shows all RMP also as VI.
</t>
  </si>
  <si>
    <t xml:space="preserve">FOP 10014719
The sequence of RMP /FOP is not as per our intent. We want to understand how to change the order of RMP. For example we want 95239280 to appear third on the list. How to do this. The pdf also must show the RMP sequence in the same order.
</t>
  </si>
  <si>
    <t xml:space="preserve">VI process to obsolete
VI will be connected to many Formulation process. However it is very easy to promote released VI to Obsolete. There must be some control to avoid this happening accidentally. Some sort of warning sign must appear OR if the FOP is active, then VI must not become obsolete.
</t>
  </si>
  <si>
    <t>Email attached: 119.Pangam.bm 13-June-2017.Wave 4 DRT Issue-MEP_SEP search option</t>
  </si>
  <si>
    <t>shutt.k@pg.com</t>
  </si>
  <si>
    <t xml:space="preserve">Plmtest.pg.com is not working and we are supposed to be using plmtraining.pg.com to use for testing. 
The Reform link needs to work with plmtraining and not plmtest environment as we cannot test anything currently. 
</t>
  </si>
  <si>
    <t xml:space="preserve">The URL plmtest.pg.com is currently being updated with 2015x.4 changes that’s why it is down. It should be up by next Monday.
</t>
  </si>
  <si>
    <t>janeczko.k</t>
  </si>
  <si>
    <t>janeczko.k@pg.com</t>
  </si>
  <si>
    <t>Kindly provide an access to training environment to the user(janeczko.k@pg.com)</t>
  </si>
  <si>
    <t>access has been granted to the user as per the request</t>
  </si>
  <si>
    <t>ostalczyk.d</t>
  </si>
  <si>
    <t>ostalczyk.d@pg.com</t>
  </si>
  <si>
    <t>Kindly provide an access to training environment to the user(ostalczyk.d)</t>
  </si>
  <si>
    <t>alcalaspalazzi.ae</t>
  </si>
  <si>
    <t>alcalaspalazzi.ae@pg.com</t>
  </si>
  <si>
    <t>Skin Care</t>
  </si>
  <si>
    <t>Kindly provide an access to training environment to the user(alcalaspalazzi.ae@pg.com)</t>
  </si>
  <si>
    <t>I routed CA-0013173 for Approval but after the SO Approval, ran into issue with validations that prevented the final approval.  I demoted the CA back to Preliminary, addressed the issues, and performed a CA Reorder.  
This issued a new CA-0013174.  And the CA-0013173 is no longer searchable/ viewable in Enovia.  However, all tasks associated to CA-0013173 are still present and appear to be active.  And there is no apparent way to remove or delete.  This is very confusing to approvers.</t>
  </si>
  <si>
    <r>
      <t xml:space="preserve"> 
The team is working with Dassault to resolve this issue in a future release.
</t>
    </r>
    <r>
      <rPr>
        <b/>
        <sz val="11"/>
        <color theme="1"/>
        <rFont val="Calibri"/>
        <family val="2"/>
        <scheme val="minor"/>
      </rPr>
      <t>Attached Email Communication:</t>
    </r>
    <r>
      <rPr>
        <sz val="11"/>
        <color theme="1"/>
        <rFont val="Calibri"/>
        <family val="2"/>
        <scheme val="minor"/>
      </rPr>
      <t xml:space="preserve"> </t>
    </r>
    <r>
      <rPr>
        <sz val="11"/>
        <color rgb="FFFF0000"/>
        <rFont val="Calibri"/>
        <family val="2"/>
        <scheme val="minor"/>
      </rPr>
      <t xml:space="preserve">This is a known issue and there is no good solution at this point. The problem is that the system does not expect Users to demote a Change Action once it is in the In Approval state. The expectation is that once it is in that state, only rejecting the route will put it back to Pending state. 
In other words, the system expects the User to do their due diligence and only promote a Change Action that is ready for approval, and those users approving it will reject it if that is not the case. 
I am working with Dassault to resolve this in 15x.4 or 15x.5, but there are a lot of complexities with designing the solution. </t>
    </r>
    <r>
      <rPr>
        <sz val="11"/>
        <color theme="1"/>
        <rFont val="Calibri"/>
        <family val="2"/>
        <scheme val="minor"/>
      </rPr>
      <t xml:space="preserve">
</t>
    </r>
  </si>
  <si>
    <r>
      <rPr>
        <b/>
        <sz val="11"/>
        <rFont val="Calibri"/>
        <family val="2"/>
        <scheme val="minor"/>
      </rPr>
      <t>Where were you in the application:</t>
    </r>
    <r>
      <rPr>
        <sz val="11"/>
        <rFont val="Calibri"/>
        <family val="2"/>
        <scheme val="minor"/>
      </rPr>
      <t xml:space="preserve"> plmtraining
</t>
    </r>
    <r>
      <rPr>
        <b/>
        <sz val="11"/>
        <rFont val="Calibri"/>
        <family val="2"/>
        <scheme val="minor"/>
      </rPr>
      <t>What were you trying to do:</t>
    </r>
    <r>
      <rPr>
        <sz val="11"/>
        <rFont val="Calibri"/>
        <family val="2"/>
        <scheme val="minor"/>
      </rPr>
      <t xml:space="preserve"> Generate PDF View
</t>
    </r>
    <r>
      <rPr>
        <b/>
        <sz val="11"/>
        <rFont val="Calibri"/>
        <family val="2"/>
        <scheme val="minor"/>
      </rPr>
      <t>What did you expect to happen vs. what actually happened:</t>
    </r>
    <r>
      <rPr>
        <sz val="11"/>
        <rFont val="Calibri"/>
        <family val="2"/>
        <scheme val="minor"/>
      </rPr>
      <t xml:space="preserve">Min and Max Values to be consistent with values entered in Bill of Materials
</t>
    </r>
  </si>
  <si>
    <t xml:space="preserve">This issue was addressed in Prod with the 2015x.2.1 release. Please note 15x.2.1 code has not been deployed yet in the Training environment. 
We are planning to deploy the 15x.2.1 changes into Training in early July, then this issue will be resolved.
FYI, ALM Defect 11091 was opened to track this issue during 15x.2.1 QA testing.
</t>
  </si>
  <si>
    <t xml:space="preserve">Kindly provide training Environment access to below users:
lutterbie.wb
burgess.tm
waite.bd
Naber.a
Angus.s
Young.c.4
</t>
  </si>
  <si>
    <t>access has been granted to the users as per the request</t>
  </si>
  <si>
    <t xml:space="preserve">User needs access to the plmtraining environment to Enovia.
User’s full name: Carolina Goitia
    goitia.c
Role for P&amp;G: GBS ACE
Role in Enovia: Product Manager
</t>
  </si>
  <si>
    <t xml:space="preserve">When ownership is transferred on the CA, the new owner cannot edit anything in the attributes, nor in the tables, can only edit the BOM and can promote the CA..
</t>
  </si>
  <si>
    <r>
      <rPr>
        <b/>
        <sz val="11"/>
        <rFont val="Calibri"/>
        <family val="2"/>
        <scheme val="minor"/>
      </rPr>
      <t>Where were you in the application:</t>
    </r>
    <r>
      <rPr>
        <sz val="11"/>
        <rFont val="Calibri"/>
        <family val="2"/>
        <scheme val="minor"/>
      </rPr>
      <t xml:space="preserve"> plmtraining
</t>
    </r>
    <r>
      <rPr>
        <b/>
        <sz val="11"/>
        <rFont val="Calibri"/>
        <family val="2"/>
        <scheme val="minor"/>
      </rPr>
      <t>What were you trying to do:</t>
    </r>
    <r>
      <rPr>
        <sz val="11"/>
        <rFont val="Calibri"/>
        <family val="2"/>
        <scheme val="minor"/>
      </rPr>
      <t xml:space="preserve"> CA Review email Notifications
</t>
    </r>
    <r>
      <rPr>
        <b/>
        <sz val="11"/>
        <rFont val="Calibri"/>
        <family val="2"/>
        <scheme val="minor"/>
      </rPr>
      <t>What did you expect to happen vs. what actually happened:</t>
    </r>
    <r>
      <rPr>
        <sz val="11"/>
        <rFont val="Calibri"/>
        <family val="2"/>
        <scheme val="minor"/>
      </rPr>
      <t xml:space="preserve"> The first time an originator sends a CA to be reviewed, the email shows the originator’s name (below – Julio Reyes-Miranda). Once the CA is demoted to be revised, the subsequent email doesn’t show the name of the originator (below – plmdeployment)
</t>
    </r>
  </si>
  <si>
    <r>
      <rPr>
        <b/>
        <sz val="11"/>
        <rFont val="Calibri"/>
        <family val="2"/>
        <scheme val="minor"/>
      </rPr>
      <t>Where were you in the application:</t>
    </r>
    <r>
      <rPr>
        <sz val="11"/>
        <rFont val="Calibri"/>
        <family val="2"/>
        <scheme val="minor"/>
      </rPr>
      <t xml:space="preserve"> 
CA-0014622  Task/Signatures (in work)
</t>
    </r>
    <r>
      <rPr>
        <b/>
        <sz val="11"/>
        <rFont val="Calibri"/>
        <family val="2"/>
        <scheme val="minor"/>
      </rPr>
      <t>What were you trying to do:</t>
    </r>
    <r>
      <rPr>
        <sz val="11"/>
        <rFont val="Calibri"/>
        <family val="2"/>
        <scheme val="minor"/>
      </rPr>
      <t xml:space="preserve"> 
View feedback/comments left by peer reviewers.
</t>
    </r>
    <r>
      <rPr>
        <b/>
        <sz val="11"/>
        <rFont val="Calibri"/>
        <family val="2"/>
        <scheme val="minor"/>
      </rPr>
      <t>What did you expect to happen vs. what actually happened:</t>
    </r>
    <r>
      <rPr>
        <sz val="11"/>
        <rFont val="Calibri"/>
        <family val="2"/>
        <scheme val="minor"/>
      </rPr>
      <t xml:space="preserve">  
Comments do not populate for each IT Approver until they’ve completed their review.  Is there a way to view recorded comments without waiting for the peer reviewer to complete their reviews?  If peers do not complete their reviews, I need to manually open each IT to check for comments.  If peers complete their reviews, their comments will auto-populate.
Can the CA Originator be notified via system email notification if comments have been recorded during in work and approval.  If the Originator is not notified, there is no way to tell if comments have been recorded unless we manually check.  
</t>
    </r>
  </si>
  <si>
    <t xml:space="preserve">This is the existing system functionality. </t>
  </si>
  <si>
    <t>Email Attached: 131.jasinski.ra.14-Jun-2017.ISSUE_CANNOT DEMOTE spec</t>
  </si>
  <si>
    <t>luczak.n@pg.com</t>
  </si>
  <si>
    <t>Email Attached: 132.jasinski.ra.14-Jun-2017.RE  INC0113022 - RE  CA-0015931 state panding after approval</t>
  </si>
  <si>
    <t>Week 1</t>
  </si>
  <si>
    <t>Week 3</t>
  </si>
  <si>
    <t>Week 6</t>
  </si>
  <si>
    <t>Week 7</t>
  </si>
  <si>
    <t>Week 8</t>
  </si>
  <si>
    <t>Week 9</t>
  </si>
  <si>
    <t>Start date</t>
  </si>
  <si>
    <t>End Date</t>
  </si>
  <si>
    <t xml:space="preserve">Resolved Per week </t>
  </si>
  <si>
    <t>Issues resolved on same day</t>
  </si>
  <si>
    <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</si>
</sst>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0.0"/>
  </numFmts>
  <fonts count="42"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font>
    <font>
      <sz val="11"/>
      <name val="Calibri"/>
      <family val="2"/>
    </font>
    <font>
      <sz val="10"/>
      <name val="Calibri"/>
      <family val="2"/>
      <scheme val="minor"/>
    </font>
    <font>
      <b/>
      <sz val="10"/>
      <color rgb="FF000000"/>
      <name val="Calibri"/>
      <family val="2"/>
      <scheme val="minor"/>
    </font>
    <font>
      <sz val="10"/>
      <color rgb="FF000000"/>
      <name val="Calibri"/>
      <family val="2"/>
    </font>
    <font>
      <sz val="10"/>
      <color theme="1"/>
      <name val="Calibri"/>
      <family val="2"/>
      <scheme val="minor"/>
    </font>
    <font>
      <sz val="9"/>
      <color theme="1"/>
      <name val="Calibri"/>
      <family val="2"/>
      <scheme val="minor"/>
    </font>
    <font>
      <sz val="9"/>
      <name val="Calibri"/>
      <family val="2"/>
      <scheme val="minor"/>
    </font>
    <font>
      <u/>
      <sz val="11"/>
      <color theme="10"/>
      <name val="Calibri"/>
      <family val="2"/>
      <scheme val="minor"/>
    </font>
    <font>
      <sz val="10"/>
      <color theme="1"/>
      <name val="Arial"/>
      <family val="2"/>
    </font>
    <font>
      <sz val="10"/>
      <color theme="1"/>
      <name val="Calibri"/>
      <family val="2"/>
    </font>
    <font>
      <sz val="10"/>
      <color theme="1"/>
      <name val="Times New Roman"/>
      <family val="1"/>
    </font>
    <font>
      <sz val="10"/>
      <color rgb="FF1F497D"/>
      <name val="Calibri"/>
      <family val="2"/>
    </font>
    <font>
      <sz val="10"/>
      <color rgb="FF365F91"/>
      <name val="Arial"/>
      <family val="2"/>
    </font>
    <font>
      <sz val="11"/>
      <name val="Calibri"/>
      <family val="2"/>
      <scheme val="minor"/>
    </font>
    <font>
      <sz val="11"/>
      <color rgb="FF000000"/>
      <name val="Calibri"/>
      <family val="2"/>
    </font>
    <font>
      <sz val="11"/>
      <color rgb="FF1F497D"/>
      <name val="Calibri"/>
      <family val="2"/>
    </font>
    <font>
      <sz val="10"/>
      <color rgb="FF000000"/>
      <name val="Calibri"/>
      <family val="2"/>
      <scheme val="minor"/>
    </font>
    <font>
      <b/>
      <sz val="10"/>
      <color theme="1"/>
      <name val="Calibri"/>
      <family val="2"/>
      <scheme val="minor"/>
    </font>
    <font>
      <sz val="11"/>
      <color rgb="FF1F497D"/>
      <name val="Calibri"/>
      <family val="2"/>
      <scheme val="minor"/>
    </font>
    <font>
      <sz val="18"/>
      <color rgb="FFFF6C00"/>
      <name val="Segoe UI"/>
      <family val="2"/>
    </font>
    <font>
      <sz val="10"/>
      <color rgb="FF666666"/>
      <name val="Segoe UI"/>
      <family val="2"/>
    </font>
    <font>
      <sz val="10"/>
      <color rgb="FF000000"/>
      <name val="Arial"/>
      <family val="2"/>
    </font>
    <font>
      <b/>
      <sz val="11"/>
      <name val="Calibri"/>
      <family val="2"/>
      <scheme val="minor"/>
    </font>
    <font>
      <sz val="10"/>
      <color rgb="FF000000"/>
      <name val="Segoe UI"/>
      <family val="2"/>
    </font>
    <font>
      <b/>
      <sz val="10"/>
      <color rgb="FF000000"/>
      <name val="Calibri"/>
      <family val="2"/>
    </font>
    <font>
      <sz val="10"/>
      <name val="Calibri"/>
      <family val="2"/>
    </font>
    <font>
      <b/>
      <sz val="11"/>
      <name val="Calibri"/>
      <family val="2"/>
    </font>
    <font>
      <b/>
      <sz val="10"/>
      <name val="Calibri"/>
      <family val="2"/>
    </font>
    <font>
      <sz val="11"/>
      <color theme="1"/>
      <name val="Calibri"/>
      <family val="2"/>
      <scheme val="minor"/>
    </font>
    <font>
      <b/>
      <sz val="9"/>
      <color indexed="81"/>
      <name val="Tahoma"/>
      <family val="2"/>
    </font>
    <font>
      <sz val="9"/>
      <color indexed="81"/>
      <name val="Tahoma"/>
      <family val="2"/>
    </font>
    <font>
      <b/>
      <sz val="10"/>
      <color rgb="FF000000"/>
      <name val="Segoe UI"/>
      <family val="2"/>
    </font>
    <font>
      <u/>
      <sz val="11"/>
      <color theme="1"/>
      <name val="Calibri"/>
      <family val="2"/>
      <scheme val="minor"/>
    </font>
    <font>
      <b/>
      <i/>
      <sz val="11"/>
      <color theme="1"/>
      <name val="Calibri"/>
      <family val="2"/>
      <scheme val="minor"/>
    </font>
    <font>
      <sz val="8"/>
      <color theme="1"/>
      <name val="Calibri"/>
      <family val="2"/>
      <scheme val="minor"/>
    </font>
    <font>
      <b/>
      <sz val="11"/>
      <color rgb="FF1F497D"/>
      <name val="Calibri"/>
      <family val="2"/>
      <scheme val="minor"/>
    </font>
    <font>
      <b/>
      <sz val="11"/>
      <color rgb="FF178541"/>
      <name val="Calibri"/>
      <family val="2"/>
      <scheme val="minor"/>
    </font>
    <font>
      <b/>
      <sz val="11"/>
      <color rgb="FFFF0000"/>
      <name val="Calibri"/>
      <family val="2"/>
      <scheme val="minor"/>
    </font>
  </fonts>
  <fills count="23">
    <fill>
      <patternFill patternType="none"/>
    </fill>
    <fill>
      <patternFill patternType="gray125"/>
    </fill>
    <fill>
      <patternFill patternType="solid">
        <fgColor rgb="FFACB9CA"/>
        <bgColor rgb="FF000000"/>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00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indexed="65"/>
        <bgColor indexed="64"/>
      </patternFill>
    </fill>
    <fill>
      <patternFill patternType="solid">
        <fgColor theme="9"/>
        <bgColor indexed="64"/>
      </patternFill>
    </fill>
    <fill>
      <patternFill patternType="solid">
        <fgColor rgb="FF92D05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9999"/>
        <bgColor indexed="64"/>
      </patternFill>
    </fill>
    <fill>
      <patternFill patternType="solid">
        <fgColor theme="6" tint="0.39997558519241921"/>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dashed">
        <color rgb="FFC00000"/>
      </left>
      <right style="dashed">
        <color rgb="FFC00000"/>
      </right>
      <top style="dashed">
        <color rgb="FFC00000"/>
      </top>
      <bottom style="dashed">
        <color rgb="FFC00000"/>
      </bottom>
      <diagonal/>
    </border>
    <border>
      <left style="medium">
        <color rgb="FFC00000"/>
      </left>
      <right style="dashed">
        <color rgb="FFC00000"/>
      </right>
      <top style="dashed">
        <color rgb="FFC00000"/>
      </top>
      <bottom style="dashed">
        <color rgb="FFC00000"/>
      </bottom>
      <diagonal/>
    </border>
    <border>
      <left style="medium">
        <color rgb="FFC00000"/>
      </left>
      <right style="dashed">
        <color rgb="FFC00000"/>
      </right>
      <top style="medium">
        <color rgb="FFC00000"/>
      </top>
      <bottom/>
      <diagonal/>
    </border>
    <border>
      <left style="dashed">
        <color rgb="FFC00000"/>
      </left>
      <right style="dashed">
        <color rgb="FFC00000"/>
      </right>
      <top style="medium">
        <color rgb="FFC00000"/>
      </top>
      <bottom/>
      <diagonal/>
    </border>
    <border>
      <left style="dashed">
        <color rgb="FFC00000"/>
      </left>
      <right style="medium">
        <color rgb="FFC00000"/>
      </right>
      <top style="medium">
        <color rgb="FFC0000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0" fontId="11" fillId="0" borderId="0" applyNumberFormat="0" applyFill="0" applyBorder="0" applyAlignment="0" applyProtection="0"/>
    <xf numFmtId="0" fontId="32" fillId="0" borderId="0"/>
    <xf numFmtId="0" fontId="9" fillId="0" borderId="0"/>
    <xf numFmtId="9" fontId="9" fillId="0" borderId="0" applyFont="0" applyFill="0" applyBorder="0" applyAlignment="0" applyProtection="0"/>
    <xf numFmtId="9" fontId="32" fillId="0" borderId="0" applyFont="0" applyFill="0" applyBorder="0" applyAlignment="0" applyProtection="0"/>
  </cellStyleXfs>
  <cellXfs count="241">
    <xf numFmtId="0" fontId="0" fillId="0" borderId="0" xfId="0"/>
    <xf numFmtId="0" fontId="3"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2" fontId="7" fillId="0" borderId="1" xfId="0" applyNumberFormat="1" applyFont="1" applyFill="1" applyBorder="1" applyAlignment="1">
      <alignment horizontal="center" vertical="center" wrapText="1"/>
    </xf>
    <xf numFmtId="0" fontId="8" fillId="0" borderId="1" xfId="0" applyFont="1" applyFill="1" applyBorder="1" applyAlignment="1">
      <alignment horizontal="left" vertical="top" wrapText="1"/>
    </xf>
    <xf numFmtId="0" fontId="9" fillId="3" borderId="1" xfId="0" applyFont="1" applyFill="1" applyBorder="1" applyAlignment="1">
      <alignment horizontal="left" vertical="top" wrapText="1"/>
    </xf>
    <xf numFmtId="164" fontId="5"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2" fontId="8" fillId="0" borderId="1"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164"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xf numFmtId="49" fontId="8" fillId="0" borderId="1" xfId="0" applyNumberFormat="1" applyFont="1" applyBorder="1" applyAlignment="1">
      <alignment horizontal="center" vertical="center"/>
    </xf>
    <xf numFmtId="0" fontId="8" fillId="0" borderId="1" xfId="0" applyFont="1" applyBorder="1" applyAlignment="1">
      <alignment horizontal="center" vertical="center"/>
    </xf>
    <xf numFmtId="164" fontId="18"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2" fillId="7" borderId="1" xfId="0" applyFont="1" applyFill="1" applyBorder="1" applyAlignment="1">
      <alignment horizontal="center"/>
    </xf>
    <xf numFmtId="0" fontId="8" fillId="8" borderId="2" xfId="0" applyFont="1" applyFill="1" applyBorder="1"/>
    <xf numFmtId="0" fontId="0" fillId="9" borderId="2" xfId="0" applyFill="1" applyBorder="1"/>
    <xf numFmtId="0" fontId="0" fillId="9" borderId="3" xfId="0" applyFill="1" applyBorder="1"/>
    <xf numFmtId="0" fontId="0" fillId="0" borderId="2" xfId="0" applyBorder="1"/>
    <xf numFmtId="0" fontId="0" fillId="10" borderId="3" xfId="0" applyFill="1" applyBorder="1"/>
    <xf numFmtId="0" fontId="8" fillId="0" borderId="1" xfId="0" applyFont="1" applyFill="1" applyBorder="1"/>
    <xf numFmtId="164" fontId="8" fillId="0" borderId="1" xfId="0" applyNumberFormat="1" applyFont="1" applyFill="1" applyBorder="1"/>
    <xf numFmtId="0" fontId="7" fillId="0" borderId="1" xfId="0" applyFont="1" applyFill="1" applyBorder="1" applyAlignment="1">
      <alignment horizontal="left" vertical="top" wrapText="1"/>
    </xf>
    <xf numFmtId="0" fontId="7" fillId="0" borderId="1" xfId="0" applyFont="1" applyFill="1" applyBorder="1" applyAlignment="1">
      <alignment horizontal="center" vertical="center"/>
    </xf>
    <xf numFmtId="0" fontId="0" fillId="0" borderId="0" xfId="0" applyAlignment="1"/>
    <xf numFmtId="0" fontId="7" fillId="11"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49" fontId="13" fillId="0"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21" fillId="7" borderId="4"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8" fillId="0" borderId="0" xfId="0" applyFont="1"/>
    <xf numFmtId="0" fontId="0" fillId="0" borderId="7" xfId="0" applyFill="1" applyBorder="1" applyAlignment="1">
      <alignment horizontal="center" vertical="center"/>
    </xf>
    <xf numFmtId="0" fontId="1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4"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8" fillId="0" borderId="7" xfId="0" applyFont="1" applyFill="1" applyBorder="1"/>
    <xf numFmtId="0" fontId="7" fillId="0" borderId="1" xfId="0" applyFont="1" applyFill="1" applyBorder="1" applyAlignment="1">
      <alignment horizontal="left" vertical="center" wrapText="1"/>
    </xf>
    <xf numFmtId="0" fontId="8" fillId="0" borderId="1" xfId="0" applyFont="1" applyFill="1" applyBorder="1" applyAlignment="1">
      <alignment horizontal="left"/>
    </xf>
    <xf numFmtId="0" fontId="8" fillId="0" borderId="7" xfId="0" applyFont="1" applyFill="1" applyBorder="1" applyAlignment="1">
      <alignment horizontal="left"/>
    </xf>
    <xf numFmtId="0" fontId="8" fillId="0" borderId="8" xfId="0" applyFont="1" applyFill="1" applyBorder="1"/>
    <xf numFmtId="164" fontId="8" fillId="0" borderId="8" xfId="0" applyNumberFormat="1" applyFont="1" applyFill="1" applyBorder="1"/>
    <xf numFmtId="0" fontId="8" fillId="0" borderId="8" xfId="0" applyFont="1" applyFill="1" applyBorder="1" applyAlignment="1">
      <alignment horizontal="left"/>
    </xf>
    <xf numFmtId="164" fontId="7" fillId="0"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49" fontId="7" fillId="0" borderId="0"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10"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8" fillId="0" borderId="0"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xf>
    <xf numFmtId="0" fontId="0" fillId="0" borderId="1" xfId="0" applyFill="1" applyBorder="1"/>
    <xf numFmtId="0" fontId="0" fillId="0" borderId="0" xfId="0" applyFill="1" applyAlignment="1">
      <alignment vertical="center"/>
    </xf>
    <xf numFmtId="0" fontId="20" fillId="0" borderId="0" xfId="0" applyFont="1" applyFill="1" applyAlignment="1">
      <alignment vertical="center"/>
    </xf>
    <xf numFmtId="0" fontId="17" fillId="0" borderId="1" xfId="0" applyFont="1" applyFill="1" applyBorder="1" applyAlignment="1">
      <alignment horizontal="left" vertical="top" wrapText="1"/>
    </xf>
    <xf numFmtId="0" fontId="17" fillId="0" borderId="1" xfId="0" applyFont="1" applyFill="1" applyBorder="1" applyAlignment="1">
      <alignment wrapText="1"/>
    </xf>
    <xf numFmtId="0" fontId="11" fillId="0" borderId="1" xfId="1" applyFill="1" applyBorder="1" applyAlignment="1">
      <alignment horizontal="center" vertical="center"/>
    </xf>
    <xf numFmtId="0" fontId="11" fillId="0" borderId="0" xfId="1" applyFill="1"/>
    <xf numFmtId="0" fontId="0" fillId="0" borderId="0" xfId="0" applyFont="1" applyFill="1" applyAlignment="1">
      <alignment wrapText="1"/>
    </xf>
    <xf numFmtId="0" fontId="17" fillId="0" borderId="0" xfId="0" applyFont="1" applyFill="1" applyAlignment="1">
      <alignment wrapText="1"/>
    </xf>
    <xf numFmtId="0" fontId="0" fillId="0" borderId="0" xfId="0" applyFill="1"/>
    <xf numFmtId="0" fontId="23" fillId="0" borderId="0" xfId="0" applyFont="1" applyFill="1"/>
    <xf numFmtId="0" fontId="24" fillId="0" borderId="0" xfId="0" applyFont="1" applyFill="1"/>
    <xf numFmtId="0" fontId="19" fillId="0" borderId="0" xfId="0" applyFont="1" applyFill="1" applyAlignment="1">
      <alignment vertical="center" wrapText="1"/>
    </xf>
    <xf numFmtId="0" fontId="22" fillId="0" borderId="0" xfId="0" applyFont="1" applyFill="1"/>
    <xf numFmtId="0" fontId="0" fillId="0" borderId="1" xfId="0" applyFill="1" applyBorder="1" applyAlignment="1">
      <alignment horizontal="left" vertical="top" wrapText="1"/>
    </xf>
    <xf numFmtId="0" fontId="0" fillId="0" borderId="11" xfId="0" applyFill="1" applyBorder="1" applyAlignment="1">
      <alignment horizontal="center" vertical="center"/>
    </xf>
    <xf numFmtId="0" fontId="0" fillId="0" borderId="0" xfId="0" applyFill="1" applyAlignment="1"/>
    <xf numFmtId="0" fontId="0" fillId="0" borderId="0" xfId="0" applyFont="1" applyFill="1" applyAlignment="1">
      <alignment horizontal="center" vertical="center"/>
    </xf>
    <xf numFmtId="0" fontId="17" fillId="0" borderId="0" xfId="0" applyFont="1" applyFill="1" applyAlignment="1">
      <alignment horizontal="center" vertical="center"/>
    </xf>
    <xf numFmtId="0" fontId="19" fillId="0" borderId="0" xfId="0" applyFont="1" applyFill="1" applyAlignment="1">
      <alignment vertical="center"/>
    </xf>
    <xf numFmtId="0" fontId="0" fillId="0" borderId="0" xfId="0" applyFill="1" applyAlignment="1">
      <alignment wrapText="1"/>
    </xf>
    <xf numFmtId="164" fontId="7" fillId="4" borderId="1" xfId="0" applyNumberFormat="1" applyFont="1" applyFill="1" applyBorder="1" applyAlignment="1">
      <alignment horizontal="center" vertical="center" wrapText="1"/>
    </xf>
    <xf numFmtId="14" fontId="0" fillId="0" borderId="0" xfId="0" applyNumberFormat="1" applyFill="1"/>
    <xf numFmtId="0" fontId="7" fillId="4" borderId="1" xfId="0" applyFont="1" applyFill="1" applyBorder="1" applyAlignment="1">
      <alignment horizontal="center" vertical="center"/>
    </xf>
    <xf numFmtId="0" fontId="7" fillId="4" borderId="1" xfId="0" applyFont="1" applyFill="1" applyBorder="1" applyAlignment="1">
      <alignment horizontal="left" vertical="top" wrapText="1"/>
    </xf>
    <xf numFmtId="0" fontId="0" fillId="0" borderId="1" xfId="0" applyFill="1" applyBorder="1" applyAlignment="1"/>
    <xf numFmtId="0" fontId="0" fillId="0" borderId="1" xfId="0" applyFill="1" applyBorder="1" applyAlignment="1">
      <alignment vertical="top" wrapText="1"/>
    </xf>
    <xf numFmtId="0" fontId="0" fillId="0" borderId="1" xfId="0" applyFill="1" applyBorder="1" applyAlignment="1">
      <alignment wrapText="1"/>
    </xf>
    <xf numFmtId="0" fontId="8" fillId="4" borderId="1" xfId="0" applyFont="1" applyFill="1" applyBorder="1"/>
    <xf numFmtId="164" fontId="8" fillId="4" borderId="1" xfId="0" applyNumberFormat="1" applyFont="1" applyFill="1" applyBorder="1"/>
    <xf numFmtId="0" fontId="3" fillId="2" borderId="7" xfId="0" applyFont="1" applyFill="1" applyBorder="1" applyAlignment="1">
      <alignment horizontal="center" vertical="center" wrapText="1"/>
    </xf>
    <xf numFmtId="0" fontId="0" fillId="0" borderId="1" xfId="0" applyBorder="1" applyAlignment="1">
      <alignment horizontal="center"/>
    </xf>
    <xf numFmtId="0" fontId="25" fillId="0" borderId="1" xfId="0" applyFont="1" applyBorder="1" applyAlignment="1">
      <alignment horizontal="center"/>
    </xf>
    <xf numFmtId="0" fontId="26" fillId="12" borderId="0" xfId="0" applyFont="1" applyFill="1" applyAlignment="1">
      <alignment horizontal="center"/>
    </xf>
    <xf numFmtId="22" fontId="2" fillId="0" borderId="1" xfId="0" applyNumberFormat="1" applyFont="1" applyBorder="1" applyAlignment="1">
      <alignment horizontal="center"/>
    </xf>
    <xf numFmtId="22" fontId="0" fillId="0" borderId="0" xfId="0" applyNumberFormat="1"/>
    <xf numFmtId="14" fontId="3" fillId="2" borderId="7" xfId="0" applyNumberFormat="1" applyFont="1" applyFill="1" applyBorder="1" applyAlignment="1">
      <alignment horizontal="center" vertical="center" wrapText="1"/>
    </xf>
    <xf numFmtId="14" fontId="0" fillId="0" borderId="1" xfId="0" applyNumberFormat="1" applyBorder="1"/>
    <xf numFmtId="14" fontId="0" fillId="0" borderId="0" xfId="0" applyNumberFormat="1" applyAlignment="1">
      <alignment horizontal="center"/>
    </xf>
    <xf numFmtId="0" fontId="2" fillId="13" borderId="0" xfId="0" applyFont="1" applyFill="1"/>
    <xf numFmtId="0" fontId="10" fillId="3" borderId="7" xfId="0" applyFont="1" applyFill="1" applyBorder="1" applyAlignment="1">
      <alignment horizontal="center" vertical="center" wrapText="1"/>
    </xf>
    <xf numFmtId="22" fontId="0" fillId="0" borderId="0" xfId="0" applyNumberFormat="1" applyAlignment="1">
      <alignment horizontal="center"/>
    </xf>
    <xf numFmtId="22" fontId="0" fillId="0" borderId="0" xfId="0" applyNumberFormat="1" applyAlignment="1">
      <alignment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7" fillId="0" borderId="8" xfId="0" applyFont="1" applyFill="1" applyBorder="1" applyAlignment="1">
      <alignment horizontal="center" vertical="center" wrapText="1"/>
    </xf>
    <xf numFmtId="49" fontId="7" fillId="0" borderId="8" xfId="0"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0" fontId="7" fillId="0" borderId="8" xfId="0" applyFont="1" applyFill="1" applyBorder="1" applyAlignment="1">
      <alignment horizontal="left" vertical="top" wrapText="1"/>
    </xf>
    <xf numFmtId="0" fontId="8" fillId="0" borderId="8" xfId="0" applyFont="1" applyFill="1" applyBorder="1" applyAlignment="1">
      <alignment horizontal="left" vertical="top" wrapText="1"/>
    </xf>
    <xf numFmtId="0" fontId="0" fillId="0" borderId="1" xfId="0" applyFill="1" applyBorder="1" applyAlignment="1">
      <alignment horizontal="left" vertical="top"/>
    </xf>
    <xf numFmtId="0" fontId="19" fillId="0" borderId="1" xfId="0" applyFont="1" applyFill="1" applyBorder="1" applyAlignment="1">
      <alignment vertical="center" wrapText="1"/>
    </xf>
    <xf numFmtId="0" fontId="11" fillId="0" borderId="1" xfId="1" applyFill="1" applyBorder="1" applyAlignment="1"/>
    <xf numFmtId="0" fontId="0" fillId="0" borderId="1" xfId="0" applyFill="1" applyBorder="1" applyAlignment="1">
      <alignment vertical="top"/>
    </xf>
    <xf numFmtId="0" fontId="12" fillId="0" borderId="1" xfId="0" applyFont="1" applyBorder="1"/>
    <xf numFmtId="0" fontId="30" fillId="2"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0" fontId="5" fillId="0" borderId="8" xfId="0" applyFont="1" applyFill="1" applyBorder="1" applyAlignment="1">
      <alignment horizontal="left" vertical="top" wrapText="1"/>
    </xf>
    <xf numFmtId="0" fontId="17" fillId="0" borderId="1" xfId="0" applyFont="1" applyFill="1" applyBorder="1"/>
    <xf numFmtId="0" fontId="0" fillId="15" borderId="0" xfId="0" applyFill="1" applyBorder="1"/>
    <xf numFmtId="0" fontId="0" fillId="15" borderId="0" xfId="0" applyFill="1"/>
    <xf numFmtId="0" fontId="25" fillId="0" borderId="1" xfId="2" applyFont="1" applyBorder="1" applyAlignment="1">
      <alignment horizontal="center"/>
    </xf>
    <xf numFmtId="0" fontId="32" fillId="0" borderId="1" xfId="2" applyBorder="1" applyAlignment="1">
      <alignment horizontal="center"/>
    </xf>
    <xf numFmtId="0" fontId="2" fillId="16" borderId="0" xfId="0" applyFont="1" applyFill="1"/>
    <xf numFmtId="0" fontId="2" fillId="16" borderId="1" xfId="0" applyFont="1" applyFill="1" applyBorder="1"/>
    <xf numFmtId="0" fontId="0" fillId="14" borderId="0" xfId="0" applyFill="1"/>
    <xf numFmtId="0" fontId="2" fillId="17" borderId="12" xfId="0" applyFont="1" applyFill="1" applyBorder="1"/>
    <xf numFmtId="0" fontId="2" fillId="17" borderId="13" xfId="0" applyFont="1" applyFill="1" applyBorder="1"/>
    <xf numFmtId="0" fontId="2" fillId="17" borderId="14" xfId="0" applyFont="1" applyFill="1" applyBorder="1"/>
    <xf numFmtId="0" fontId="0" fillId="0" borderId="1" xfId="0" applyBorder="1" applyAlignment="1">
      <alignment horizontal="left"/>
    </xf>
    <xf numFmtId="0" fontId="0" fillId="0" borderId="1" xfId="0" applyFill="1" applyBorder="1" applyAlignment="1">
      <alignment horizontal="left"/>
    </xf>
    <xf numFmtId="0" fontId="12" fillId="0" borderId="0" xfId="0" applyFont="1" applyAlignment="1">
      <alignment vertical="center"/>
    </xf>
    <xf numFmtId="0" fontId="12" fillId="0" borderId="0" xfId="0" applyFont="1" applyFill="1" applyBorder="1" applyAlignment="1">
      <alignment vertical="center"/>
    </xf>
    <xf numFmtId="0" fontId="12" fillId="0" borderId="1" xfId="0" applyFont="1" applyBorder="1" applyAlignment="1">
      <alignment vertical="center"/>
    </xf>
    <xf numFmtId="0" fontId="0" fillId="5" borderId="0" xfId="0" applyFill="1"/>
    <xf numFmtId="0" fontId="0" fillId="6" borderId="0" xfId="0" applyFill="1"/>
    <xf numFmtId="1" fontId="0" fillId="0" borderId="1" xfId="0" applyNumberFormat="1" applyBorder="1"/>
    <xf numFmtId="0" fontId="0" fillId="0" borderId="1" xfId="0" applyFill="1" applyBorder="1" applyAlignment="1">
      <alignment horizontal="center"/>
    </xf>
    <xf numFmtId="22" fontId="0" fillId="0" borderId="0" xfId="0" applyNumberFormat="1" applyAlignment="1">
      <alignment horizontal="center" vertical="center"/>
    </xf>
    <xf numFmtId="165"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4" fontId="0" fillId="0" borderId="1" xfId="0" applyNumberFormat="1" applyBorder="1" applyAlignment="1">
      <alignment horizontal="center" vertical="center"/>
    </xf>
    <xf numFmtId="0" fontId="0" fillId="18" borderId="0" xfId="0" applyFill="1"/>
    <xf numFmtId="0" fontId="2" fillId="15" borderId="0" xfId="0" applyFont="1" applyFill="1" applyBorder="1"/>
    <xf numFmtId="0" fontId="1" fillId="15" borderId="0" xfId="0" applyFont="1" applyFill="1"/>
    <xf numFmtId="0" fontId="2" fillId="5" borderId="0" xfId="0" applyFont="1" applyFill="1" applyBorder="1" applyAlignment="1">
      <alignment horizontal="center"/>
    </xf>
    <xf numFmtId="9" fontId="0" fillId="0" borderId="1" xfId="5" applyFont="1" applyBorder="1" applyAlignment="1">
      <alignment horizontal="center"/>
    </xf>
    <xf numFmtId="0" fontId="0" fillId="19" borderId="0" xfId="0" applyFill="1" applyBorder="1"/>
    <xf numFmtId="0" fontId="0" fillId="19" borderId="0" xfId="0" applyFill="1"/>
    <xf numFmtId="0" fontId="2" fillId="19" borderId="0" xfId="0" applyFont="1" applyFill="1"/>
    <xf numFmtId="0" fontId="1" fillId="19" borderId="0" xfId="0" applyFont="1" applyFill="1"/>
    <xf numFmtId="0" fontId="2" fillId="19" borderId="0" xfId="0" applyFont="1" applyFill="1" applyBorder="1" applyAlignment="1">
      <alignment horizontal="center"/>
    </xf>
    <xf numFmtId="0" fontId="2" fillId="19" borderId="0" xfId="0" applyFont="1" applyFill="1" applyBorder="1"/>
    <xf numFmtId="0" fontId="0" fillId="20" borderId="0" xfId="0" applyFill="1"/>
    <xf numFmtId="0" fontId="0" fillId="21" borderId="0" xfId="0" applyFill="1"/>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2" fontId="7"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164" fontId="5" fillId="0" borderId="1" xfId="0" applyNumberFormat="1" applyFont="1" applyFill="1" applyBorder="1" applyAlignment="1">
      <alignment horizontal="center" vertical="center"/>
    </xf>
    <xf numFmtId="2" fontId="5" fillId="0"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7" fillId="0" borderId="1" xfId="0" applyFont="1" applyFill="1" applyBorder="1" applyAlignment="1">
      <alignment horizontal="left" vertical="top" wrapText="1"/>
    </xf>
    <xf numFmtId="0" fontId="29" fillId="0" borderId="1" xfId="0" applyFont="1" applyFill="1" applyBorder="1" applyAlignment="1">
      <alignment horizontal="left" vertical="top" wrapText="1"/>
    </xf>
    <xf numFmtId="0" fontId="7"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17" fillId="0" borderId="1" xfId="0" applyFont="1" applyFill="1" applyBorder="1" applyAlignment="1">
      <alignment horizontal="left" vertical="center" wrapText="1"/>
    </xf>
    <xf numFmtId="22" fontId="13" fillId="0" borderId="1" xfId="0" applyNumberFormat="1" applyFont="1" applyFill="1" applyBorder="1" applyAlignment="1">
      <alignment horizontal="center" vertical="center" wrapText="1"/>
    </xf>
    <xf numFmtId="0" fontId="27" fillId="0" borderId="1" xfId="0" applyFont="1" applyBorder="1" applyAlignment="1">
      <alignment horizontal="left" vertical="center"/>
    </xf>
    <xf numFmtId="0" fontId="27" fillId="0" borderId="1" xfId="0" applyFont="1" applyBorder="1" applyAlignment="1">
      <alignment horizontal="left" vertical="top" wrapText="1"/>
    </xf>
    <xf numFmtId="0" fontId="26" fillId="0" borderId="1" xfId="0" applyFont="1" applyFill="1" applyBorder="1" applyAlignment="1">
      <alignment horizontal="left" vertical="center" wrapText="1"/>
    </xf>
    <xf numFmtId="0" fontId="8" fillId="0" borderId="1" xfId="0" applyFont="1" applyFill="1" applyBorder="1" applyAlignment="1">
      <alignment horizontal="center"/>
    </xf>
    <xf numFmtId="0" fontId="8" fillId="0" borderId="7" xfId="0" applyFont="1" applyFill="1" applyBorder="1" applyAlignment="1">
      <alignment horizontal="center"/>
    </xf>
    <xf numFmtId="0" fontId="8" fillId="0" borderId="1" xfId="0" applyFont="1" applyFill="1" applyBorder="1" applyAlignment="1">
      <alignment horizontal="left" wrapText="1"/>
    </xf>
    <xf numFmtId="0" fontId="38" fillId="19" borderId="0" xfId="0" applyFont="1" applyFill="1" applyBorder="1"/>
    <xf numFmtId="0" fontId="10"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0" fillId="0" borderId="1" xfId="0" applyBorder="1" applyAlignment="1">
      <alignment horizontal="left" vertical="center" wrapText="1"/>
    </xf>
    <xf numFmtId="14" fontId="0" fillId="0" borderId="1" xfId="0" applyNumberFormat="1" applyFill="1" applyBorder="1"/>
    <xf numFmtId="0" fontId="0" fillId="0" borderId="1" xfId="0" applyFont="1" applyFill="1" applyBorder="1" applyAlignment="1">
      <alignment horizontal="left" wrapText="1"/>
    </xf>
    <xf numFmtId="0" fontId="0" fillId="0" borderId="1" xfId="0" applyBorder="1" applyAlignment="1">
      <alignment horizontal="left" vertical="top" wrapText="1"/>
    </xf>
    <xf numFmtId="0" fontId="24" fillId="0" borderId="1" xfId="0" applyFont="1" applyBorder="1"/>
    <xf numFmtId="0" fontId="10" fillId="6" borderId="0" xfId="0" applyFont="1" applyFill="1" applyAlignment="1">
      <alignment horizontal="center" vertical="center"/>
    </xf>
    <xf numFmtId="49" fontId="7" fillId="0" borderId="1" xfId="0" applyNumberFormat="1" applyFont="1" applyFill="1" applyBorder="1" applyAlignment="1">
      <alignment horizontal="left" wrapText="1"/>
    </xf>
    <xf numFmtId="0" fontId="0" fillId="0" borderId="0" xfId="0" applyAlignment="1">
      <alignment horizontal="left"/>
    </xf>
    <xf numFmtId="164" fontId="7" fillId="0" borderId="1" xfId="0" applyNumberFormat="1" applyFont="1" applyFill="1" applyBorder="1" applyAlignment="1">
      <alignment horizontal="left" wrapText="1"/>
    </xf>
    <xf numFmtId="0" fontId="7" fillId="0" borderId="1" xfId="0" applyFont="1" applyFill="1" applyBorder="1" applyAlignment="1">
      <alignment horizontal="left" wrapText="1"/>
    </xf>
    <xf numFmtId="0" fontId="27" fillId="0" borderId="1" xfId="0" applyFont="1" applyBorder="1" applyAlignment="1">
      <alignment horizontal="left" wrapText="1"/>
    </xf>
    <xf numFmtId="22" fontId="8" fillId="0" borderId="1" xfId="0" applyNumberFormat="1" applyFont="1" applyFill="1" applyBorder="1" applyAlignment="1">
      <alignment horizontal="left"/>
    </xf>
    <xf numFmtId="0" fontId="8" fillId="0" borderId="0" xfId="0" applyFont="1" applyAlignment="1">
      <alignment wrapText="1"/>
    </xf>
    <xf numFmtId="0" fontId="8" fillId="0" borderId="8"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0" borderId="0" xfId="0" applyFont="1" applyFill="1" applyAlignment="1">
      <alignment wrapText="1"/>
    </xf>
    <xf numFmtId="0" fontId="17" fillId="0" borderId="1" xfId="0" applyFont="1" applyFill="1" applyBorder="1" applyAlignment="1">
      <alignment horizontal="left" wrapText="1"/>
    </xf>
    <xf numFmtId="0" fontId="12" fillId="0" borderId="0" xfId="0" applyFont="1" applyAlignment="1">
      <alignment horizontal="left"/>
    </xf>
    <xf numFmtId="0" fontId="22" fillId="0" borderId="1" xfId="0" applyFont="1" applyBorder="1" applyAlignment="1">
      <alignment horizontal="left" vertical="center" wrapText="1"/>
    </xf>
    <xf numFmtId="0" fontId="10" fillId="18" borderId="1" xfId="0" applyFont="1" applyFill="1" applyBorder="1" applyAlignment="1">
      <alignment horizontal="center" vertical="center" wrapText="1"/>
    </xf>
    <xf numFmtId="0" fontId="9" fillId="18" borderId="1" xfId="0" applyFont="1" applyFill="1" applyBorder="1" applyAlignment="1">
      <alignment horizontal="center" vertical="center" wrapText="1"/>
    </xf>
    <xf numFmtId="0" fontId="0" fillId="0" borderId="0" xfId="0" applyFont="1" applyFill="1" applyAlignment="1">
      <alignment horizontal="left" wrapText="1"/>
    </xf>
    <xf numFmtId="0" fontId="17" fillId="0" borderId="0" xfId="0" applyFont="1" applyFill="1" applyAlignment="1">
      <alignment horizontal="left" vertical="center" wrapText="1"/>
    </xf>
    <xf numFmtId="0" fontId="0" fillId="0" borderId="1" xfId="0" applyBorder="1" applyAlignment="1">
      <alignment horizontal="center" vertical="center" wrapText="1"/>
    </xf>
    <xf numFmtId="15" fontId="0" fillId="0" borderId="0" xfId="0" applyNumberFormat="1"/>
    <xf numFmtId="0" fontId="0" fillId="22" borderId="0" xfId="0" applyFill="1"/>
    <xf numFmtId="15" fontId="0" fillId="0" borderId="1" xfId="0" applyNumberFormat="1" applyBorder="1"/>
    <xf numFmtId="0" fontId="0" fillId="22" borderId="1" xfId="0" applyFill="1" applyBorder="1"/>
    <xf numFmtId="15" fontId="0" fillId="22" borderId="1" xfId="0" applyNumberFormat="1" applyFill="1" applyBorder="1"/>
    <xf numFmtId="0" fontId="2" fillId="16" borderId="1" xfId="0" applyFont="1" applyFill="1" applyBorder="1" applyAlignment="1">
      <alignment horizontal="center" wrapText="1"/>
    </xf>
    <xf numFmtId="0" fontId="2" fillId="12" borderId="1" xfId="0" applyFont="1" applyFill="1" applyBorder="1" applyAlignment="1">
      <alignment horizontal="center"/>
    </xf>
  </cellXfs>
  <cellStyles count="6">
    <cellStyle name="Hyperlink" xfId="1" builtinId="8"/>
    <cellStyle name="Normal" xfId="0" builtinId="0"/>
    <cellStyle name="Normal 2" xfId="2" xr:uid="{00000000-0005-0000-0000-000002000000}"/>
    <cellStyle name="Normal 3" xfId="3" xr:uid="{00000000-0005-0000-0000-000003000000}"/>
    <cellStyle name="Percent" xfId="5" builtinId="5"/>
    <cellStyle name="Percent 2" xfId="4" xr:uid="{00000000-0005-0000-0000-000005000000}"/>
  </cellStyles>
  <dxfs count="639">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ont>
        <color rgb="FF9C0006"/>
      </font>
      <fill>
        <patternFill>
          <bgColor rgb="FFFFC7CE"/>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ont>
        <color rgb="FF9C0006"/>
      </font>
      <fill>
        <patternFill>
          <bgColor rgb="FFFFC7CE"/>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ont>
        <color rgb="FF9C0006"/>
      </font>
      <fill>
        <patternFill>
          <bgColor rgb="FFFFC7CE"/>
        </patternFill>
      </fill>
    </dxf>
    <dxf>
      <fill>
        <patternFill>
          <bgColor rgb="FF00B050"/>
        </patternFill>
      </fill>
    </dxf>
    <dxf>
      <fill>
        <patternFill>
          <bgColor rgb="FFFF000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ill>
        <patternFill>
          <bgColor rgb="FF00B050"/>
        </patternFill>
      </fill>
    </dxf>
    <dxf>
      <fill>
        <patternFill>
          <bgColor rgb="FFFF000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7C80"/>
      <color rgb="FFFF6699"/>
      <color rgb="FFFF9999"/>
      <color rgb="FFEE56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594488188976376"/>
          <c:y val="9.5503235362906391E-2"/>
          <c:w val="0.65811023622047249"/>
          <c:h val="0.72978560848210805"/>
        </c:manualLayout>
      </c:layout>
      <c:pieChart>
        <c:varyColors val="1"/>
        <c:ser>
          <c:idx val="1"/>
          <c:order val="1"/>
          <c:spPr>
            <a:solidFill>
              <a:schemeClr val="bg1">
                <a:lumMod val="85000"/>
              </a:schemeClr>
            </a:solidFill>
            <a:ln>
              <a:noFill/>
            </a:ln>
          </c:spPr>
          <c:dPt>
            <c:idx val="0"/>
            <c:bubble3D val="0"/>
            <c:spPr>
              <a:noFill/>
              <a:ln w="19050">
                <a:noFill/>
              </a:ln>
              <a:effectLst/>
            </c:spPr>
            <c:extLst>
              <c:ext xmlns:c16="http://schemas.microsoft.com/office/drawing/2014/chart" uri="{C3380CC4-5D6E-409C-BE32-E72D297353CC}">
                <c16:uniqueId val="{00000001-29F3-4F4C-85AF-48C4BA8DFFAA}"/>
              </c:ext>
            </c:extLst>
          </c:dPt>
          <c:dPt>
            <c:idx val="1"/>
            <c:bubble3D val="0"/>
            <c:spPr>
              <a:solidFill>
                <a:schemeClr val="tx1"/>
              </a:solidFill>
              <a:ln w="19050">
                <a:noFill/>
              </a:ln>
              <a:effectLst/>
              <a:scene3d>
                <a:camera prst="orthographicFront"/>
                <a:lightRig rig="threePt" dir="t"/>
              </a:scene3d>
              <a:sp3d>
                <a:bevelT prst="angle"/>
              </a:sp3d>
            </c:spPr>
            <c:extLst>
              <c:ext xmlns:c16="http://schemas.microsoft.com/office/drawing/2014/chart" uri="{C3380CC4-5D6E-409C-BE32-E72D297353CC}">
                <c16:uniqueId val="{00000003-29F3-4F4C-85AF-48C4BA8DFFAA}"/>
              </c:ext>
            </c:extLst>
          </c:dPt>
          <c:dPt>
            <c:idx val="2"/>
            <c:bubble3D val="0"/>
            <c:explosion val="3"/>
            <c:spPr>
              <a:noFill/>
              <a:ln w="19050">
                <a:noFill/>
              </a:ln>
              <a:effectLst/>
            </c:spPr>
            <c:extLst>
              <c:ext xmlns:c16="http://schemas.microsoft.com/office/drawing/2014/chart" uri="{C3380CC4-5D6E-409C-BE32-E72D297353CC}">
                <c16:uniqueId val="{00000005-29F3-4F4C-85AF-48C4BA8DFFAA}"/>
              </c:ext>
            </c:extLst>
          </c:dPt>
          <c:dLbls>
            <c:dLbl>
              <c:idx val="1"/>
              <c:layout>
                <c:manualLayout>
                  <c:x val="-2.181711661042380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F3-4F4C-85AF-48C4BA8DFFA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Summary!$U$16:$U$18</c:f>
              <c:numCache>
                <c:formatCode>0</c:formatCode>
                <c:ptCount val="3"/>
                <c:pt idx="0" formatCode="General">
                  <c:v>120</c:v>
                </c:pt>
                <c:pt idx="1">
                  <c:v>11</c:v>
                </c:pt>
                <c:pt idx="2" formatCode="General">
                  <c:v>200</c:v>
                </c:pt>
              </c:numCache>
            </c:numRef>
          </c:val>
          <c:extLst>
            <c:ext xmlns:c16="http://schemas.microsoft.com/office/drawing/2014/chart" uri="{C3380CC4-5D6E-409C-BE32-E72D297353CC}">
              <c16:uniqueId val="{00000006-29F3-4F4C-85AF-48C4BA8DFFAA}"/>
            </c:ext>
          </c:extLst>
        </c:ser>
        <c:dLbls>
          <c:showLegendKey val="0"/>
          <c:showVal val="0"/>
          <c:showCatName val="0"/>
          <c:showSerName val="0"/>
          <c:showPercent val="0"/>
          <c:showBubbleSize val="0"/>
          <c:showLeaderLines val="1"/>
        </c:dLbls>
        <c:firstSliceAng val="271"/>
      </c:pieChart>
      <c:doughnutChart>
        <c:varyColors val="1"/>
        <c:ser>
          <c:idx val="0"/>
          <c:order val="0"/>
          <c:tx>
            <c:strRef>
              <c:f>Summary!$R$15</c:f>
              <c:strCache>
                <c:ptCount val="1"/>
              </c:strCache>
            </c:strRef>
          </c:tx>
          <c:spPr>
            <a:ln>
              <a:solidFill>
                <a:schemeClr val="bg1">
                  <a:lumMod val="85000"/>
                </a:schemeClr>
              </a:solidFill>
            </a:ln>
          </c:spPr>
          <c:dPt>
            <c:idx val="0"/>
            <c:bubble3D val="0"/>
            <c:spPr>
              <a:solidFill>
                <a:schemeClr val="accent1"/>
              </a:solidFill>
              <a:ln w="19050">
                <a:solidFill>
                  <a:schemeClr val="bg1">
                    <a:lumMod val="85000"/>
                  </a:schemeClr>
                </a:solidFill>
              </a:ln>
              <a:effectLst/>
            </c:spPr>
            <c:extLst>
              <c:ext xmlns:c16="http://schemas.microsoft.com/office/drawing/2014/chart" uri="{C3380CC4-5D6E-409C-BE32-E72D297353CC}">
                <c16:uniqueId val="{00000008-29F3-4F4C-85AF-48C4BA8DFFAA}"/>
              </c:ext>
            </c:extLst>
          </c:dPt>
          <c:dPt>
            <c:idx val="1"/>
            <c:bubble3D val="0"/>
            <c:spPr>
              <a:gradFill>
                <a:gsLst>
                  <a:gs pos="0">
                    <a:schemeClr val="accent3">
                      <a:lumMod val="60000"/>
                      <a:lumOff val="40000"/>
                    </a:schemeClr>
                  </a:gs>
                  <a:gs pos="58000">
                    <a:schemeClr val="accent3">
                      <a:lumMod val="60000"/>
                      <a:lumOff val="40000"/>
                    </a:schemeClr>
                  </a:gs>
                  <a:gs pos="54000">
                    <a:schemeClr val="accent3">
                      <a:lumMod val="60000"/>
                      <a:lumOff val="40000"/>
                    </a:schemeClr>
                  </a:gs>
                  <a:gs pos="100000">
                    <a:schemeClr val="accent3">
                      <a:lumMod val="60000"/>
                      <a:lumOff val="40000"/>
                    </a:schemeClr>
                  </a:gs>
                </a:gsLst>
                <a:lin ang="5400000" scaled="1"/>
              </a:gradFill>
              <a:ln w="6350">
                <a:solidFill>
                  <a:schemeClr val="tx1"/>
                </a:solidFill>
              </a:ln>
              <a:effectLst/>
            </c:spPr>
            <c:extLst>
              <c:ext xmlns:c16="http://schemas.microsoft.com/office/drawing/2014/chart" uri="{C3380CC4-5D6E-409C-BE32-E72D297353CC}">
                <c16:uniqueId val="{0000000A-29F3-4F4C-85AF-48C4BA8DFFAA}"/>
              </c:ext>
            </c:extLst>
          </c:dPt>
          <c:dPt>
            <c:idx val="2"/>
            <c:bubble3D val="0"/>
            <c:spPr>
              <a:gradFill>
                <a:gsLst>
                  <a:gs pos="27000">
                    <a:schemeClr val="accent3">
                      <a:lumMod val="60000"/>
                      <a:lumOff val="40000"/>
                    </a:schemeClr>
                  </a:gs>
                  <a:gs pos="39000">
                    <a:schemeClr val="accent3">
                      <a:lumMod val="40000"/>
                      <a:lumOff val="60000"/>
                    </a:schemeClr>
                  </a:gs>
                  <a:gs pos="65000">
                    <a:schemeClr val="accent3">
                      <a:lumMod val="40000"/>
                      <a:lumOff val="60000"/>
                    </a:schemeClr>
                  </a:gs>
                  <a:gs pos="90000">
                    <a:schemeClr val="accent3">
                      <a:lumMod val="60000"/>
                      <a:lumOff val="40000"/>
                    </a:schemeClr>
                  </a:gs>
                </a:gsLst>
                <a:lin ang="5400000" scaled="1"/>
              </a:gradFill>
              <a:ln w="3175">
                <a:solidFill>
                  <a:sysClr val="windowText" lastClr="000000"/>
                </a:solidFill>
              </a:ln>
              <a:effectLst/>
            </c:spPr>
            <c:extLst>
              <c:ext xmlns:c16="http://schemas.microsoft.com/office/drawing/2014/chart" uri="{C3380CC4-5D6E-409C-BE32-E72D297353CC}">
                <c16:uniqueId val="{0000000C-29F3-4F4C-85AF-48C4BA8DFFAA}"/>
              </c:ext>
            </c:extLst>
          </c:dPt>
          <c:dPt>
            <c:idx val="3"/>
            <c:bubble3D val="0"/>
            <c:spPr>
              <a:gradFill>
                <a:gsLst>
                  <a:gs pos="0">
                    <a:schemeClr val="accent3">
                      <a:lumMod val="60000"/>
                      <a:lumOff val="40000"/>
                    </a:schemeClr>
                  </a:gs>
                  <a:gs pos="79000">
                    <a:schemeClr val="accent3">
                      <a:lumMod val="40000"/>
                      <a:lumOff val="60000"/>
                    </a:schemeClr>
                  </a:gs>
                  <a:gs pos="66000">
                    <a:schemeClr val="accent3">
                      <a:lumMod val="40000"/>
                      <a:lumOff val="60000"/>
                    </a:schemeClr>
                  </a:gs>
                  <a:gs pos="100000">
                    <a:schemeClr val="accent3">
                      <a:lumMod val="60000"/>
                      <a:lumOff val="40000"/>
                    </a:schemeClr>
                  </a:gs>
                </a:gsLst>
                <a:lin ang="5400000" scaled="1"/>
              </a:gradFill>
              <a:ln w="3175">
                <a:solidFill>
                  <a:schemeClr val="tx1"/>
                </a:solidFill>
              </a:ln>
              <a:effectLst/>
            </c:spPr>
            <c:extLst>
              <c:ext xmlns:c16="http://schemas.microsoft.com/office/drawing/2014/chart" uri="{C3380CC4-5D6E-409C-BE32-E72D297353CC}">
                <c16:uniqueId val="{0000000E-29F3-4F4C-85AF-48C4BA8DFFAA}"/>
              </c:ext>
            </c:extLst>
          </c:dPt>
          <c:dPt>
            <c:idx val="4"/>
            <c:bubble3D val="0"/>
            <c:spPr>
              <a:noFill/>
              <a:ln w="19050">
                <a:solidFill>
                  <a:schemeClr val="bg1"/>
                </a:solidFill>
              </a:ln>
              <a:effectLst/>
            </c:spPr>
            <c:extLst>
              <c:ext xmlns:c16="http://schemas.microsoft.com/office/drawing/2014/chart" uri="{C3380CC4-5D6E-409C-BE32-E72D297353CC}">
                <c16:uniqueId val="{00000010-29F3-4F4C-85AF-48C4BA8DFFAA}"/>
              </c:ext>
            </c:extLst>
          </c:dPt>
          <c:val>
            <c:numRef>
              <c:f>Summary!$R$16:$R$20</c:f>
              <c:numCache>
                <c:formatCode>General</c:formatCode>
                <c:ptCount val="5"/>
                <c:pt idx="0">
                  <c:v>0</c:v>
                </c:pt>
                <c:pt idx="1">
                  <c:v>20</c:v>
                </c:pt>
                <c:pt idx="2">
                  <c:v>50</c:v>
                </c:pt>
                <c:pt idx="3">
                  <c:v>30</c:v>
                </c:pt>
                <c:pt idx="4">
                  <c:v>100</c:v>
                </c:pt>
              </c:numCache>
            </c:numRef>
          </c:val>
          <c:extLst>
            <c:ext xmlns:c16="http://schemas.microsoft.com/office/drawing/2014/chart" uri="{C3380CC4-5D6E-409C-BE32-E72D297353CC}">
              <c16:uniqueId val="{00000011-29F3-4F4C-85AF-48C4BA8DFFA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Issue Summary</a:t>
            </a:r>
          </a:p>
        </c:rich>
      </c:tx>
      <c:layout>
        <c:manualLayout>
          <c:xMode val="edge"/>
          <c:yMode val="edge"/>
          <c:x val="0.43688709777419549"/>
          <c:y val="6.1884669479606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097112860892388E-2"/>
          <c:y val="0.20866385372714488"/>
          <c:w val="0.9696880567094468"/>
          <c:h val="0.54839208390090477"/>
        </c:manualLayout>
      </c:layout>
      <c:barChart>
        <c:barDir val="col"/>
        <c:grouping val="stacked"/>
        <c:varyColors val="0"/>
        <c:ser>
          <c:idx val="0"/>
          <c:order val="0"/>
          <c:spPr>
            <a:noFill/>
            <a:ln>
              <a:noFill/>
            </a:ln>
            <a:effectLst/>
          </c:spPr>
          <c:invertIfNegative val="0"/>
          <c:dLbls>
            <c:delete val="1"/>
          </c:dLbls>
          <c:cat>
            <c:strRef>
              <c:f>Summary!$S$3:$X$3</c:f>
              <c:strCache>
                <c:ptCount val="6"/>
                <c:pt idx="0">
                  <c:v>Total</c:v>
                </c:pt>
                <c:pt idx="1">
                  <c:v>Data+Other</c:v>
                </c:pt>
                <c:pt idx="2">
                  <c:v>Work Process and Case Study</c:v>
                </c:pt>
                <c:pt idx="3">
                  <c:v>Learning Connection issues</c:v>
                </c:pt>
                <c:pt idx="4">
                  <c:v>Access Registration</c:v>
                </c:pt>
                <c:pt idx="5">
                  <c:v>Training environment</c:v>
                </c:pt>
              </c:strCache>
            </c:strRef>
          </c:cat>
          <c:val>
            <c:numRef>
              <c:f>Summary!$S$4:$X$4</c:f>
              <c:numCache>
                <c:formatCode>General</c:formatCode>
                <c:ptCount val="6"/>
                <c:pt idx="1">
                  <c:v>6</c:v>
                </c:pt>
                <c:pt idx="2">
                  <c:v>19</c:v>
                </c:pt>
                <c:pt idx="3">
                  <c:v>33</c:v>
                </c:pt>
                <c:pt idx="4">
                  <c:v>70</c:v>
                </c:pt>
                <c:pt idx="5">
                  <c:v>144</c:v>
                </c:pt>
              </c:numCache>
            </c:numRef>
          </c:val>
          <c:extLst>
            <c:ext xmlns:c16="http://schemas.microsoft.com/office/drawing/2014/chart" uri="{C3380CC4-5D6E-409C-BE32-E72D297353CC}">
              <c16:uniqueId val="{00000000-687A-4366-B4E0-7C9F7E0355F3}"/>
            </c:ext>
          </c:extLst>
        </c:ser>
        <c:ser>
          <c:idx val="2"/>
          <c:order val="2"/>
          <c:spPr>
            <a:gradFill>
              <a:gsLst>
                <a:gs pos="0">
                  <a:schemeClr val="accent3">
                    <a:lumMod val="60000"/>
                    <a:lumOff val="40000"/>
                  </a:schemeClr>
                </a:gs>
                <a:gs pos="93000">
                  <a:schemeClr val="accent3">
                    <a:lumMod val="60000"/>
                    <a:lumOff val="40000"/>
                  </a:schemeClr>
                </a:gs>
                <a:gs pos="32000">
                  <a:schemeClr val="accent3">
                    <a:lumMod val="20000"/>
                    <a:lumOff val="80000"/>
                  </a:schemeClr>
                </a:gs>
                <a:gs pos="87000">
                  <a:schemeClr val="accent3">
                    <a:lumMod val="60000"/>
                    <a:lumOff val="40000"/>
                  </a:schemeClr>
                </a:gs>
              </a:gsLst>
              <a:lin ang="5400000" scaled="1"/>
            </a:gradFill>
            <a:ln w="3175">
              <a:solidFill>
                <a:sysClr val="windowText" lastClr="000000"/>
              </a:solidFill>
            </a:ln>
            <a:effectLst/>
          </c:spPr>
          <c:invertIfNegative val="0"/>
          <c:dLbls>
            <c:dLbl>
              <c:idx val="1"/>
              <c:layout>
                <c:manualLayout>
                  <c:x val="0"/>
                  <c:y val="-4.76190476190477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7A-4366-B4E0-7C9F7E0355F3}"/>
                </c:ext>
              </c:extLst>
            </c:dLbl>
            <c:dLbl>
              <c:idx val="2"/>
              <c:layout>
                <c:manualLayout>
                  <c:x val="1.8546763253925926E-3"/>
                  <c:y val="-6.87830687830688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7A-4366-B4E0-7C9F7E0355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Summary!$S$3:$X$3</c:f>
              <c:strCache>
                <c:ptCount val="6"/>
                <c:pt idx="0">
                  <c:v>Total</c:v>
                </c:pt>
                <c:pt idx="1">
                  <c:v>Data+Other</c:v>
                </c:pt>
                <c:pt idx="2">
                  <c:v>Work Process and Case Study</c:v>
                </c:pt>
                <c:pt idx="3">
                  <c:v>Learning Connection issues</c:v>
                </c:pt>
                <c:pt idx="4">
                  <c:v>Access Registration</c:v>
                </c:pt>
                <c:pt idx="5">
                  <c:v>Training environment</c:v>
                </c:pt>
              </c:strCache>
            </c:strRef>
          </c:cat>
          <c:val>
            <c:numRef>
              <c:f>Summary!$S$6:$X$6</c:f>
              <c:numCache>
                <c:formatCode>General</c:formatCode>
                <c:ptCount val="6"/>
                <c:pt idx="0">
                  <c:v>144</c:v>
                </c:pt>
                <c:pt idx="1">
                  <c:v>6</c:v>
                </c:pt>
                <c:pt idx="2">
                  <c:v>13</c:v>
                </c:pt>
                <c:pt idx="3">
                  <c:v>14</c:v>
                </c:pt>
                <c:pt idx="4">
                  <c:v>37</c:v>
                </c:pt>
                <c:pt idx="5">
                  <c:v>74</c:v>
                </c:pt>
              </c:numCache>
            </c:numRef>
          </c:val>
          <c:extLst>
            <c:ext xmlns:c16="http://schemas.microsoft.com/office/drawing/2014/chart" uri="{C3380CC4-5D6E-409C-BE32-E72D297353CC}">
              <c16:uniqueId val="{00000003-687A-4366-B4E0-7C9F7E0355F3}"/>
            </c:ext>
          </c:extLst>
        </c:ser>
        <c:dLbls>
          <c:dLblPos val="ctr"/>
          <c:showLegendKey val="0"/>
          <c:showVal val="1"/>
          <c:showCatName val="0"/>
          <c:showSerName val="0"/>
          <c:showPercent val="0"/>
          <c:showBubbleSize val="0"/>
        </c:dLbls>
        <c:gapWidth val="150"/>
        <c:overlap val="100"/>
        <c:axId val="444614272"/>
        <c:axId val="397719592"/>
        <c:extLst>
          <c:ext xmlns:c15="http://schemas.microsoft.com/office/drawing/2012/chart" uri="{02D57815-91ED-43cb-92C2-25804820EDAC}">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Summary!$S$3:$X$3</c15:sqref>
                        </c15:formulaRef>
                      </c:ext>
                    </c:extLst>
                    <c:strCache>
                      <c:ptCount val="6"/>
                      <c:pt idx="0">
                        <c:v>Total</c:v>
                      </c:pt>
                      <c:pt idx="1">
                        <c:v>Data+Other</c:v>
                      </c:pt>
                      <c:pt idx="2">
                        <c:v>Work Process and Case Study</c:v>
                      </c:pt>
                      <c:pt idx="3">
                        <c:v>Learning Connection issues</c:v>
                      </c:pt>
                      <c:pt idx="4">
                        <c:v>Access Registration</c:v>
                      </c:pt>
                      <c:pt idx="5">
                        <c:v>Training environment</c:v>
                      </c:pt>
                    </c:strCache>
                  </c:strRef>
                </c:cat>
                <c:val>
                  <c:numRef>
                    <c:extLst>
                      <c:ext uri="{02D57815-91ED-43cb-92C2-25804820EDAC}">
                        <c15:formulaRef>
                          <c15:sqref>Summary!$S$5:$X$5</c15:sqref>
                        </c15:formulaRef>
                      </c:ext>
                    </c:extLst>
                    <c:numCache>
                      <c:formatCode>General</c:formatCode>
                      <c:ptCount val="6"/>
                    </c:numCache>
                  </c:numRef>
                </c:val>
                <c:extLst>
                  <c:ext xmlns:c16="http://schemas.microsoft.com/office/drawing/2014/chart" uri="{C3380CC4-5D6E-409C-BE32-E72D297353CC}">
                    <c16:uniqueId val="{00000004-687A-4366-B4E0-7C9F7E0355F3}"/>
                  </c:ext>
                </c:extLst>
              </c15:ser>
            </c15:filteredBarSeries>
          </c:ext>
        </c:extLst>
      </c:barChart>
      <c:catAx>
        <c:axId val="44461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7719592"/>
        <c:crosses val="autoZero"/>
        <c:auto val="1"/>
        <c:lblAlgn val="ctr"/>
        <c:lblOffset val="100"/>
        <c:noMultiLvlLbl val="0"/>
      </c:catAx>
      <c:valAx>
        <c:axId val="397719592"/>
        <c:scaling>
          <c:orientation val="minMax"/>
        </c:scaling>
        <c:delete val="1"/>
        <c:axPos val="l"/>
        <c:numFmt formatCode="General" sourceLinked="1"/>
        <c:majorTickMark val="none"/>
        <c:minorTickMark val="none"/>
        <c:tickLblPos val="nextTo"/>
        <c:crossAx val="444614272"/>
        <c:crosses val="autoZero"/>
        <c:crossBetween val="between"/>
      </c:valAx>
      <c:spPr>
        <a:solidFill>
          <a:schemeClr val="bg1">
            <a:lumMod val="85000"/>
          </a:schemeClr>
        </a:solid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Issue daily status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'Weekly analysis'!$C$17</c:f>
              <c:strCache>
                <c:ptCount val="1"/>
                <c:pt idx="0">
                  <c:v>Number of issues reported</c:v>
                </c:pt>
              </c:strCache>
            </c:strRef>
          </c:tx>
          <c:spPr>
            <a:gradFill rotWithShape="1">
              <a:gsLst>
                <a:gs pos="0">
                  <a:schemeClr val="accent1">
                    <a:lumMod val="40000"/>
                    <a:lumOff val="60000"/>
                  </a:schemeClr>
                </a:gs>
                <a:gs pos="100000">
                  <a:schemeClr val="accent1">
                    <a:lumMod val="40000"/>
                    <a:lumOff val="60000"/>
                  </a:schemeClr>
                </a:gs>
              </a:gsLst>
              <a:lin ang="10800000" scaled="0"/>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Pt>
            <c:idx val="0"/>
            <c:invertIfNegative val="0"/>
            <c:bubble3D val="0"/>
            <c:spPr>
              <a:gradFill rotWithShape="1">
                <a:gsLst>
                  <a:gs pos="0">
                    <a:schemeClr val="accent1">
                      <a:lumMod val="40000"/>
                      <a:lumOff val="60000"/>
                    </a:schemeClr>
                  </a:gs>
                  <a:gs pos="100000">
                    <a:schemeClr val="accent1">
                      <a:lumMod val="40000"/>
                      <a:lumOff val="60000"/>
                    </a:schemeClr>
                  </a:gs>
                </a:gsLst>
                <a:lin ang="10800000" scaled="0"/>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78A8-4E9C-8570-CCF67AD12DC6}"/>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A8-4E9C-8570-CCF67AD12DC6}"/>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A8-4E9C-8570-CCF67AD12DC6}"/>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A8-4E9C-8570-CCF67AD12D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'Weekly analysis'!$D$16:$F$16</c:f>
              <c:numCache>
                <c:formatCode>d\-mmm\-yy</c:formatCode>
                <c:ptCount val="3"/>
                <c:pt idx="0">
                  <c:v>42898</c:v>
                </c:pt>
                <c:pt idx="1">
                  <c:v>42899</c:v>
                </c:pt>
                <c:pt idx="2">
                  <c:v>42900</c:v>
                </c:pt>
              </c:numCache>
            </c:numRef>
          </c:cat>
          <c:val>
            <c:numRef>
              <c:f>'Weekly analysis'!$D$17:$F$17</c:f>
              <c:numCache>
                <c:formatCode>General</c:formatCode>
                <c:ptCount val="3"/>
                <c:pt idx="0">
                  <c:v>6</c:v>
                </c:pt>
                <c:pt idx="1">
                  <c:v>22</c:v>
                </c:pt>
                <c:pt idx="2">
                  <c:v>18</c:v>
                </c:pt>
              </c:numCache>
            </c:numRef>
          </c:val>
          <c:extLst>
            <c:ext xmlns:c16="http://schemas.microsoft.com/office/drawing/2014/chart" uri="{C3380CC4-5D6E-409C-BE32-E72D297353CC}">
              <c16:uniqueId val="{00000004-78A8-4E9C-8570-CCF67AD12DC6}"/>
            </c:ext>
          </c:extLst>
        </c:ser>
        <c:ser>
          <c:idx val="1"/>
          <c:order val="1"/>
          <c:tx>
            <c:strRef>
              <c:f>'Weekly analysis'!$C$18</c:f>
              <c:strCache>
                <c:ptCount val="1"/>
                <c:pt idx="0">
                  <c:v>Issues resolved on same day</c:v>
                </c:pt>
              </c:strCache>
            </c:strRef>
          </c:tx>
          <c:spPr>
            <a:gradFill rotWithShape="1">
              <a:gsLst>
                <a:gs pos="0">
                  <a:schemeClr val="accent3">
                    <a:lumMod val="60000"/>
                    <a:lumOff val="40000"/>
                  </a:schemeClr>
                </a:gs>
                <a:gs pos="100000">
                  <a:schemeClr val="accent3">
                    <a:lumMod val="60000"/>
                    <a:lumOff val="40000"/>
                  </a:schemeClr>
                </a:gs>
              </a:gsLst>
              <a:lin ang="10800000" scaled="0"/>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'Weekly analysis'!$D$16:$F$16</c:f>
              <c:numCache>
                <c:formatCode>d\-mmm\-yy</c:formatCode>
                <c:ptCount val="3"/>
                <c:pt idx="0">
                  <c:v>42898</c:v>
                </c:pt>
                <c:pt idx="1">
                  <c:v>42899</c:v>
                </c:pt>
                <c:pt idx="2">
                  <c:v>42900</c:v>
                </c:pt>
              </c:numCache>
            </c:numRef>
          </c:cat>
          <c:val>
            <c:numRef>
              <c:f>'Weekly analysis'!$D$18:$F$18</c:f>
              <c:numCache>
                <c:formatCode>General</c:formatCode>
                <c:ptCount val="3"/>
                <c:pt idx="0">
                  <c:v>4</c:v>
                </c:pt>
                <c:pt idx="1">
                  <c:v>9</c:v>
                </c:pt>
                <c:pt idx="2">
                  <c:v>7</c:v>
                </c:pt>
              </c:numCache>
            </c:numRef>
          </c:val>
          <c:extLst>
            <c:ext xmlns:c16="http://schemas.microsoft.com/office/drawing/2014/chart" uri="{C3380CC4-5D6E-409C-BE32-E72D297353CC}">
              <c16:uniqueId val="{00000005-78A8-4E9C-8570-CCF67AD12DC6}"/>
            </c:ext>
          </c:extLst>
        </c:ser>
        <c:ser>
          <c:idx val="2"/>
          <c:order val="2"/>
          <c:tx>
            <c:strRef>
              <c:f>'Weekly analysis'!$C$19</c:f>
              <c:strCache>
                <c:ptCount val="1"/>
                <c:pt idx="0">
                  <c:v>Work In progress</c:v>
                </c:pt>
              </c:strCache>
            </c:strRef>
          </c:tx>
          <c:spPr>
            <a:gradFill rotWithShape="1">
              <a:gsLst>
                <a:gs pos="0">
                  <a:srgbClr val="FF7C80"/>
                </a:gs>
                <a:gs pos="100000">
                  <a:srgbClr val="FF7C80"/>
                </a:gs>
              </a:gsLst>
              <a:lin ang="10800000" scaled="0"/>
            </a:gradFill>
            <a:ln w="9525" cap="flat" cmpd="sng" algn="ctr">
              <a:solidFill>
                <a:schemeClr val="accent3">
                  <a:lumMod val="60000"/>
                  <a:lumOff val="40000"/>
                </a:schemeClr>
              </a:solidFill>
              <a:round/>
            </a:ln>
            <a:effectLst>
              <a:outerShdw blurRad="40000" dist="20000" dir="5400000" rotWithShape="0">
                <a:srgbClr val="000000">
                  <a:alpha val="38000"/>
                </a:srgbClr>
              </a:outerShdw>
            </a:effectLst>
          </c:spPr>
          <c:invertIfNegative val="0"/>
          <c:dLbls>
            <c:dLbl>
              <c:idx val="0"/>
              <c:layout>
                <c:manualLayout>
                  <c:x val="0"/>
                  <c:y val="6.77172645086030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A8-4E9C-8570-CCF67AD12DC6}"/>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78A8-4E9C-8570-CCF67AD12DC6}"/>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78A8-4E9C-8570-CCF67AD12D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'Weekly analysis'!$D$16:$F$16</c:f>
              <c:numCache>
                <c:formatCode>d\-mmm\-yy</c:formatCode>
                <c:ptCount val="3"/>
                <c:pt idx="0">
                  <c:v>42898</c:v>
                </c:pt>
                <c:pt idx="1">
                  <c:v>42899</c:v>
                </c:pt>
                <c:pt idx="2">
                  <c:v>42900</c:v>
                </c:pt>
              </c:numCache>
            </c:numRef>
          </c:cat>
          <c:val>
            <c:numRef>
              <c:f>'Weekly analysis'!$D$19:$F$19</c:f>
              <c:numCache>
                <c:formatCode>General</c:formatCode>
                <c:ptCount val="3"/>
                <c:pt idx="0">
                  <c:v>2</c:v>
                </c:pt>
                <c:pt idx="1">
                  <c:v>13</c:v>
                </c:pt>
                <c:pt idx="2">
                  <c:v>11</c:v>
                </c:pt>
              </c:numCache>
            </c:numRef>
          </c:val>
          <c:extLst>
            <c:ext xmlns:c16="http://schemas.microsoft.com/office/drawing/2014/chart" uri="{C3380CC4-5D6E-409C-BE32-E72D297353CC}">
              <c16:uniqueId val="{00000009-78A8-4E9C-8570-CCF67AD12DC6}"/>
            </c:ext>
          </c:extLst>
        </c:ser>
        <c:dLbls>
          <c:showLegendKey val="0"/>
          <c:showVal val="0"/>
          <c:showCatName val="0"/>
          <c:showSerName val="0"/>
          <c:showPercent val="0"/>
          <c:showBubbleSize val="0"/>
        </c:dLbls>
        <c:gapWidth val="100"/>
        <c:overlap val="-24"/>
        <c:axId val="630710352"/>
        <c:axId val="630711528"/>
      </c:barChart>
      <c:dateAx>
        <c:axId val="63071035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0711528"/>
        <c:crosses val="autoZero"/>
        <c:auto val="1"/>
        <c:lblOffset val="100"/>
        <c:baseTimeUnit val="days"/>
      </c:dateAx>
      <c:valAx>
        <c:axId val="630711528"/>
        <c:scaling>
          <c:orientation val="minMax"/>
        </c:scaling>
        <c:delete val="1"/>
        <c:axPos val="l"/>
        <c:numFmt formatCode="General" sourceLinked="1"/>
        <c:majorTickMark val="none"/>
        <c:minorTickMark val="none"/>
        <c:tickLblPos val="nextTo"/>
        <c:crossAx val="63071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solidFill>
                  <a:schemeClr val="tx1"/>
                </a:solidFill>
              </a:rPr>
              <a:t>Issue Thermometer</a:t>
            </a:r>
          </a:p>
        </c:rich>
      </c:tx>
      <c:layout>
        <c:manualLayout>
          <c:xMode val="edge"/>
          <c:yMode val="edge"/>
          <c:x val="0.3214259036955957"/>
          <c:y val="9.06380611493266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422535211267609E-2"/>
          <c:y val="0.12923079350185576"/>
          <c:w val="0.8779342723004695"/>
          <c:h val="0.8182945395169553"/>
        </c:manualLayout>
      </c:layout>
      <c:barChart>
        <c:barDir val="col"/>
        <c:grouping val="stacked"/>
        <c:varyColors val="0"/>
        <c:ser>
          <c:idx val="0"/>
          <c:order val="0"/>
          <c:tx>
            <c:strRef>
              <c:f>Summary!$Q$47</c:f>
              <c:strCache>
                <c:ptCount val="1"/>
                <c:pt idx="0">
                  <c:v>es</c:v>
                </c:pt>
              </c:strCache>
            </c:strRef>
          </c:tx>
          <c:spPr>
            <a:gradFill>
              <a:gsLst>
                <a:gs pos="51000">
                  <a:schemeClr val="bg1">
                    <a:lumMod val="85000"/>
                  </a:schemeClr>
                </a:gs>
                <a:gs pos="86000">
                  <a:schemeClr val="bg2"/>
                </a:gs>
                <a:gs pos="0">
                  <a:sysClr val="windowText" lastClr="000000"/>
                </a:gs>
                <a:gs pos="0">
                  <a:schemeClr val="bg1">
                    <a:lumMod val="85000"/>
                  </a:schemeClr>
                </a:gs>
                <a:gs pos="100000">
                  <a:schemeClr val="bg2"/>
                </a:gs>
              </a:gsLst>
              <a:lin ang="10800000" scaled="0"/>
            </a:gradFill>
            <a:ln w="3175">
              <a:solidFill>
                <a:sysClr val="windowText" lastClr="000000"/>
              </a:solidFill>
            </a:ln>
            <a:effectLst/>
          </c:spPr>
          <c:invertIfNegative val="0"/>
          <c:dLbls>
            <c:delete val="1"/>
          </c:dLbls>
          <c:val>
            <c:numRef>
              <c:f>Summary!$Q$48</c:f>
              <c:numCache>
                <c:formatCode>General</c:formatCode>
                <c:ptCount val="1"/>
                <c:pt idx="0">
                  <c:v>0.03</c:v>
                </c:pt>
              </c:numCache>
            </c:numRef>
          </c:val>
          <c:extLst>
            <c:ext xmlns:c16="http://schemas.microsoft.com/office/drawing/2014/chart" uri="{C3380CC4-5D6E-409C-BE32-E72D297353CC}">
              <c16:uniqueId val="{00000000-13FE-4AC9-B9C3-20E30B3A74BE}"/>
            </c:ext>
          </c:extLst>
        </c:ser>
        <c:ser>
          <c:idx val="1"/>
          <c:order val="1"/>
          <c:tx>
            <c:strRef>
              <c:f>Summary!$R$47</c:f>
              <c:strCache>
                <c:ptCount val="1"/>
                <c:pt idx="0">
                  <c:v>Green </c:v>
                </c:pt>
              </c:strCache>
            </c:strRef>
          </c:tx>
          <c:spPr>
            <a:gradFill>
              <a:gsLst>
                <a:gs pos="70000">
                  <a:srgbClr val="00B050"/>
                </a:gs>
                <a:gs pos="8000">
                  <a:srgbClr val="00B050"/>
                </a:gs>
                <a:gs pos="52000">
                  <a:srgbClr val="00B050"/>
                </a:gs>
                <a:gs pos="0">
                  <a:sysClr val="windowText" lastClr="000000"/>
                </a:gs>
                <a:gs pos="68000">
                  <a:srgbClr val="00B050"/>
                </a:gs>
                <a:gs pos="91000">
                  <a:srgbClr val="00B050"/>
                </a:gs>
                <a:gs pos="100000">
                  <a:prstClr val="black"/>
                </a:gs>
              </a:gsLst>
              <a:lin ang="10800000" scaled="0"/>
            </a:gradFill>
            <a:ln w="6350">
              <a:noFill/>
            </a:ln>
            <a:effectLst/>
          </c:spPr>
          <c:invertIfNegative val="0"/>
          <c:dPt>
            <c:idx val="0"/>
            <c:invertIfNegative val="0"/>
            <c:bubble3D val="0"/>
            <c:spPr>
              <a:gradFill>
                <a:gsLst>
                  <a:gs pos="70000">
                    <a:schemeClr val="accent3">
                      <a:lumMod val="60000"/>
                      <a:lumOff val="40000"/>
                    </a:schemeClr>
                  </a:gs>
                  <a:gs pos="15000">
                    <a:schemeClr val="accent3">
                      <a:lumMod val="60000"/>
                      <a:lumOff val="40000"/>
                    </a:schemeClr>
                  </a:gs>
                  <a:gs pos="52000">
                    <a:schemeClr val="accent3">
                      <a:lumMod val="60000"/>
                      <a:lumOff val="40000"/>
                    </a:schemeClr>
                  </a:gs>
                  <a:gs pos="0">
                    <a:schemeClr val="bg1"/>
                  </a:gs>
                  <a:gs pos="68000">
                    <a:schemeClr val="accent3">
                      <a:lumMod val="60000"/>
                      <a:lumOff val="40000"/>
                    </a:schemeClr>
                  </a:gs>
                  <a:gs pos="88000">
                    <a:schemeClr val="accent3">
                      <a:lumMod val="60000"/>
                      <a:lumOff val="40000"/>
                    </a:schemeClr>
                  </a:gs>
                  <a:gs pos="100000">
                    <a:schemeClr val="bg1"/>
                  </a:gs>
                </a:gsLst>
                <a:lin ang="10800000" scaled="0"/>
              </a:gradFill>
              <a:ln w="6350">
                <a:solidFill>
                  <a:schemeClr val="tx1"/>
                </a:solidFill>
              </a:ln>
              <a:effectLst/>
            </c:spPr>
            <c:extLst>
              <c:ext xmlns:c16="http://schemas.microsoft.com/office/drawing/2014/chart" uri="{C3380CC4-5D6E-409C-BE32-E72D297353CC}">
                <c16:uniqueId val="{00000002-13FE-4AC9-B9C3-20E30B3A74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Summary!$R$48</c:f>
              <c:numCache>
                <c:formatCode>0%</c:formatCode>
                <c:ptCount val="1"/>
                <c:pt idx="0">
                  <c:v>0.8035714285714286</c:v>
                </c:pt>
              </c:numCache>
            </c:numRef>
          </c:val>
          <c:extLst>
            <c:ext xmlns:c16="http://schemas.microsoft.com/office/drawing/2014/chart" uri="{C3380CC4-5D6E-409C-BE32-E72D297353CC}">
              <c16:uniqueId val="{00000003-13FE-4AC9-B9C3-20E30B3A74BE}"/>
            </c:ext>
          </c:extLst>
        </c:ser>
        <c:ser>
          <c:idx val="2"/>
          <c:order val="2"/>
          <c:tx>
            <c:strRef>
              <c:f>Summary!$S$47</c:f>
              <c:strCache>
                <c:ptCount val="1"/>
                <c:pt idx="0">
                  <c:v>Yellow</c:v>
                </c:pt>
              </c:strCache>
            </c:strRef>
          </c:tx>
          <c:spPr>
            <a:gradFill>
              <a:gsLst>
                <a:gs pos="70000">
                  <a:srgbClr val="00B050"/>
                </a:gs>
                <a:gs pos="35000">
                  <a:srgbClr val="00B050"/>
                </a:gs>
                <a:gs pos="52000">
                  <a:srgbClr val="00B050"/>
                </a:gs>
                <a:gs pos="0">
                  <a:sysClr val="windowText" lastClr="000000"/>
                </a:gs>
                <a:gs pos="55000">
                  <a:srgbClr val="00B050"/>
                </a:gs>
                <a:gs pos="100000">
                  <a:prstClr val="black"/>
                </a:gs>
              </a:gsLst>
              <a:lin ang="10800000" scaled="0"/>
            </a:gradFill>
            <a:ln w="3175">
              <a:noFill/>
            </a:ln>
            <a:effectLst/>
          </c:spPr>
          <c:invertIfNegative val="0"/>
          <c:dPt>
            <c:idx val="0"/>
            <c:invertIfNegative val="0"/>
            <c:bubble3D val="0"/>
            <c:spPr>
              <a:gradFill>
                <a:gsLst>
                  <a:gs pos="70000">
                    <a:srgbClr val="FF9999"/>
                  </a:gs>
                  <a:gs pos="24000">
                    <a:srgbClr val="FF9999"/>
                  </a:gs>
                  <a:gs pos="52000">
                    <a:srgbClr val="FF9999"/>
                  </a:gs>
                  <a:gs pos="0">
                    <a:schemeClr val="bg1"/>
                  </a:gs>
                  <a:gs pos="84000">
                    <a:srgbClr val="FF9999"/>
                  </a:gs>
                  <a:gs pos="100000">
                    <a:schemeClr val="bg1"/>
                  </a:gs>
                </a:gsLst>
                <a:lin ang="10800000" scaled="0"/>
              </a:gradFill>
              <a:ln w="3175">
                <a:solidFill>
                  <a:schemeClr val="tx1"/>
                </a:solidFill>
              </a:ln>
              <a:effectLst/>
            </c:spPr>
            <c:extLst>
              <c:ext xmlns:c16="http://schemas.microsoft.com/office/drawing/2014/chart" uri="{C3380CC4-5D6E-409C-BE32-E72D297353CC}">
                <c16:uniqueId val="{00000005-13FE-4AC9-B9C3-20E30B3A74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Summary!$S$48</c:f>
              <c:numCache>
                <c:formatCode>0%</c:formatCode>
                <c:ptCount val="1"/>
                <c:pt idx="0">
                  <c:v>0.19642857142857142</c:v>
                </c:pt>
              </c:numCache>
            </c:numRef>
          </c:val>
          <c:extLst>
            <c:ext xmlns:c16="http://schemas.microsoft.com/office/drawing/2014/chart" uri="{C3380CC4-5D6E-409C-BE32-E72D297353CC}">
              <c16:uniqueId val="{00000006-13FE-4AC9-B9C3-20E30B3A74BE}"/>
            </c:ext>
          </c:extLst>
        </c:ser>
        <c:ser>
          <c:idx val="3"/>
          <c:order val="3"/>
          <c:tx>
            <c:strRef>
              <c:f>Summary!$U$47</c:f>
              <c:strCache>
                <c:ptCount val="1"/>
                <c:pt idx="0">
                  <c:v>Rigth Cap </c:v>
                </c:pt>
              </c:strCache>
            </c:strRef>
          </c:tx>
          <c:spPr>
            <a:gradFill>
              <a:gsLst>
                <a:gs pos="56000">
                  <a:schemeClr val="bg2"/>
                </a:gs>
                <a:gs pos="89000">
                  <a:schemeClr val="bg2"/>
                </a:gs>
                <a:gs pos="0">
                  <a:schemeClr val="bg2"/>
                </a:gs>
                <a:gs pos="7000">
                  <a:schemeClr val="bg2"/>
                </a:gs>
                <a:gs pos="99000">
                  <a:schemeClr val="bg2"/>
                </a:gs>
              </a:gsLst>
              <a:lin ang="10800000" scaled="0"/>
            </a:gradFill>
            <a:ln>
              <a:noFill/>
            </a:ln>
            <a:effectLst/>
          </c:spPr>
          <c:invertIfNegative val="0"/>
          <c:dPt>
            <c:idx val="0"/>
            <c:invertIfNegative val="0"/>
            <c:bubble3D val="0"/>
            <c:spPr>
              <a:gradFill>
                <a:gsLst>
                  <a:gs pos="56000">
                    <a:schemeClr val="bg2"/>
                  </a:gs>
                  <a:gs pos="89000">
                    <a:schemeClr val="bg2"/>
                  </a:gs>
                  <a:gs pos="0">
                    <a:schemeClr val="bg2"/>
                  </a:gs>
                  <a:gs pos="7000">
                    <a:schemeClr val="bg2"/>
                  </a:gs>
                  <a:gs pos="99000">
                    <a:schemeClr val="bg2"/>
                  </a:gs>
                </a:gsLst>
                <a:lin ang="10800000" scaled="0"/>
              </a:gradFill>
              <a:ln w="3175">
                <a:solidFill>
                  <a:sysClr val="windowText" lastClr="000000"/>
                </a:solidFill>
              </a:ln>
              <a:effectLst/>
            </c:spPr>
            <c:extLst>
              <c:ext xmlns:c16="http://schemas.microsoft.com/office/drawing/2014/chart" uri="{C3380CC4-5D6E-409C-BE32-E72D297353CC}">
                <c16:uniqueId val="{00000008-13FE-4AC9-B9C3-20E30B3A74BE}"/>
              </c:ext>
            </c:extLst>
          </c:dPt>
          <c:dLbls>
            <c:delete val="1"/>
          </c:dLbls>
          <c:val>
            <c:numRef>
              <c:f>Summary!$T$48</c:f>
              <c:numCache>
                <c:formatCode>General</c:formatCode>
                <c:ptCount val="1"/>
                <c:pt idx="0">
                  <c:v>0.04</c:v>
                </c:pt>
              </c:numCache>
            </c:numRef>
          </c:val>
          <c:extLst>
            <c:ext xmlns:c16="http://schemas.microsoft.com/office/drawing/2014/chart" uri="{C3380CC4-5D6E-409C-BE32-E72D297353CC}">
              <c16:uniqueId val="{00000009-13FE-4AC9-B9C3-20E30B3A74BE}"/>
            </c:ext>
          </c:extLst>
        </c:ser>
        <c:ser>
          <c:idx val="4"/>
          <c:order val="4"/>
          <c:tx>
            <c:strRef>
              <c:f>Summary!$U$47</c:f>
              <c:strCache>
                <c:ptCount val="1"/>
                <c:pt idx="0">
                  <c:v>Rigth Cap </c:v>
                </c:pt>
              </c:strCache>
            </c:strRef>
          </c:tx>
          <c:spPr>
            <a:gradFill>
              <a:gsLst>
                <a:gs pos="54000">
                  <a:schemeClr val="bg1">
                    <a:lumMod val="85000"/>
                  </a:schemeClr>
                </a:gs>
                <a:gs pos="53000">
                  <a:schemeClr val="bg1">
                    <a:lumMod val="85000"/>
                  </a:schemeClr>
                </a:gs>
                <a:gs pos="52000">
                  <a:schemeClr val="bg1">
                    <a:lumMod val="85000"/>
                  </a:schemeClr>
                </a:gs>
                <a:gs pos="0">
                  <a:sysClr val="windowText" lastClr="000000"/>
                </a:gs>
                <a:gs pos="55000">
                  <a:schemeClr val="bg1">
                    <a:lumMod val="85000"/>
                  </a:schemeClr>
                </a:gs>
                <a:gs pos="57000">
                  <a:srgbClr val="D9D9D9"/>
                </a:gs>
                <a:gs pos="55000">
                  <a:schemeClr val="bg1">
                    <a:lumMod val="85000"/>
                  </a:schemeClr>
                </a:gs>
                <a:gs pos="100000">
                  <a:prstClr val="black"/>
                </a:gs>
              </a:gsLst>
              <a:lin ang="10800000" scaled="0"/>
            </a:gradFill>
            <a:ln>
              <a:noFill/>
            </a:ln>
            <a:effectLst/>
          </c:spPr>
          <c:invertIfNegative val="0"/>
          <c:dLbls>
            <c:delete val="1"/>
          </c:dLbls>
          <c:val>
            <c:numRef>
              <c:f>Summary!$U$48</c:f>
              <c:numCache>
                <c:formatCode>General</c:formatCode>
                <c:ptCount val="1"/>
                <c:pt idx="0">
                  <c:v>0</c:v>
                </c:pt>
              </c:numCache>
            </c:numRef>
          </c:val>
          <c:extLst>
            <c:ext xmlns:c16="http://schemas.microsoft.com/office/drawing/2014/chart" uri="{C3380CC4-5D6E-409C-BE32-E72D297353CC}">
              <c16:uniqueId val="{0000000A-13FE-4AC9-B9C3-20E30B3A74BE}"/>
            </c:ext>
          </c:extLst>
        </c:ser>
        <c:dLbls>
          <c:dLblPos val="ctr"/>
          <c:showLegendKey val="0"/>
          <c:showVal val="1"/>
          <c:showCatName val="0"/>
          <c:showSerName val="0"/>
          <c:showPercent val="0"/>
          <c:showBubbleSize val="0"/>
        </c:dLbls>
        <c:gapWidth val="150"/>
        <c:overlap val="100"/>
        <c:axId val="513589088"/>
        <c:axId val="513589480"/>
      </c:barChart>
      <c:catAx>
        <c:axId val="513589088"/>
        <c:scaling>
          <c:orientation val="minMax"/>
        </c:scaling>
        <c:delete val="1"/>
        <c:axPos val="b"/>
        <c:numFmt formatCode="General" sourceLinked="1"/>
        <c:majorTickMark val="none"/>
        <c:minorTickMark val="none"/>
        <c:tickLblPos val="nextTo"/>
        <c:crossAx val="513589480"/>
        <c:crosses val="autoZero"/>
        <c:auto val="1"/>
        <c:lblAlgn val="ctr"/>
        <c:lblOffset val="100"/>
        <c:noMultiLvlLbl val="0"/>
      </c:catAx>
      <c:valAx>
        <c:axId val="513589480"/>
        <c:scaling>
          <c:orientation val="minMax"/>
        </c:scaling>
        <c:delete val="1"/>
        <c:axPos val="l"/>
        <c:numFmt formatCode="General" sourceLinked="1"/>
        <c:majorTickMark val="none"/>
        <c:minorTickMark val="none"/>
        <c:tickLblPos val="nextTo"/>
        <c:crossAx val="513589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Feedback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21585479592060458"/>
          <c:w val="0.94925028835063441"/>
          <c:h val="0.52947236926783003"/>
        </c:manualLayout>
      </c:layout>
      <c:barChart>
        <c:barDir val="col"/>
        <c:grouping val="stacked"/>
        <c:varyColors val="0"/>
        <c:ser>
          <c:idx val="0"/>
          <c:order val="0"/>
          <c:spPr>
            <a:noFill/>
            <a:ln>
              <a:noFill/>
            </a:ln>
            <a:effectLst/>
          </c:spPr>
          <c:invertIfNegative val="0"/>
          <c:cat>
            <c:strRef>
              <c:f>Summary!$Q$38:$Z$38</c:f>
              <c:strCache>
                <c:ptCount val="10"/>
                <c:pt idx="0">
                  <c:v>Total </c:v>
                </c:pt>
                <c:pt idx="1">
                  <c:v>DRT</c:v>
                </c:pt>
                <c:pt idx="2">
                  <c:v>Others</c:v>
                </c:pt>
                <c:pt idx="3">
                  <c:v>Learning Connection issues</c:v>
                </c:pt>
                <c:pt idx="4">
                  <c:v>Case Study</c:v>
                </c:pt>
                <c:pt idx="5">
                  <c:v>System Functionality </c:v>
                </c:pt>
                <c:pt idx="6">
                  <c:v>Job Aids</c:v>
                </c:pt>
                <c:pt idx="7">
                  <c:v>Training Environment</c:v>
                </c:pt>
                <c:pt idx="8">
                  <c:v>WBT</c:v>
                </c:pt>
                <c:pt idx="9">
                  <c:v>ILT</c:v>
                </c:pt>
              </c:strCache>
            </c:strRef>
          </c:cat>
          <c:val>
            <c:numRef>
              <c:f>Summary!$Q$39:$Z$39</c:f>
              <c:numCache>
                <c:formatCode>General</c:formatCode>
                <c:ptCount val="10"/>
                <c:pt idx="1">
                  <c:v>0</c:v>
                </c:pt>
                <c:pt idx="2">
                  <c:v>1</c:v>
                </c:pt>
                <c:pt idx="3">
                  <c:v>10</c:v>
                </c:pt>
                <c:pt idx="4">
                  <c:v>10</c:v>
                </c:pt>
                <c:pt idx="5">
                  <c:v>19</c:v>
                </c:pt>
                <c:pt idx="6">
                  <c:v>26</c:v>
                </c:pt>
                <c:pt idx="7">
                  <c:v>31</c:v>
                </c:pt>
                <c:pt idx="8">
                  <c:v>71</c:v>
                </c:pt>
                <c:pt idx="9">
                  <c:v>86</c:v>
                </c:pt>
              </c:numCache>
            </c:numRef>
          </c:val>
          <c:extLst>
            <c:ext xmlns:c16="http://schemas.microsoft.com/office/drawing/2014/chart" uri="{C3380CC4-5D6E-409C-BE32-E72D297353CC}">
              <c16:uniqueId val="{00000000-08D0-4F52-AD0B-1DEA3033DA2F}"/>
            </c:ext>
          </c:extLst>
        </c:ser>
        <c:ser>
          <c:idx val="2"/>
          <c:order val="2"/>
          <c:spPr>
            <a:gradFill>
              <a:gsLst>
                <a:gs pos="0">
                  <a:schemeClr val="accent3">
                    <a:lumMod val="60000"/>
                    <a:lumOff val="40000"/>
                  </a:schemeClr>
                </a:gs>
                <a:gs pos="79000">
                  <a:schemeClr val="accent3">
                    <a:lumMod val="40000"/>
                    <a:lumOff val="60000"/>
                  </a:schemeClr>
                </a:gs>
                <a:gs pos="28000">
                  <a:schemeClr val="accent3">
                    <a:lumMod val="20000"/>
                    <a:lumOff val="80000"/>
                  </a:schemeClr>
                </a:gs>
                <a:gs pos="100000">
                  <a:schemeClr val="accent3">
                    <a:lumMod val="60000"/>
                    <a:lumOff val="40000"/>
                  </a:schemeClr>
                </a:gs>
              </a:gsLst>
              <a:lin ang="5400000" scaled="1"/>
            </a:gradFill>
            <a:ln w="3175">
              <a:solidFill>
                <a:sysClr val="windowText" lastClr="000000"/>
              </a:solidFill>
            </a:ln>
            <a:effectLst/>
          </c:spPr>
          <c:invertIfNegative val="0"/>
          <c:dLbls>
            <c:dLbl>
              <c:idx val="1"/>
              <c:layout>
                <c:manualLayout>
                  <c:x val="0"/>
                  <c:y val="-5.35475460045097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D0-4F52-AD0B-1DEA3033DA2F}"/>
                </c:ext>
              </c:extLst>
            </c:dLbl>
            <c:dLbl>
              <c:idx val="2"/>
              <c:layout>
                <c:manualLayout>
                  <c:x val="0"/>
                  <c:y val="-5.89023006049607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D0-4F52-AD0B-1DEA3033DA2F}"/>
                </c:ext>
              </c:extLst>
            </c:dLbl>
            <c:dLbl>
              <c:idx val="3"/>
              <c:layout>
                <c:manualLayout>
                  <c:x val="3.8986354775828458E-3"/>
                  <c:y val="-4.8192791404058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D0-4F52-AD0B-1DEA3033DA2F}"/>
                </c:ext>
              </c:extLst>
            </c:dLbl>
            <c:dLbl>
              <c:idx val="4"/>
              <c:layout>
                <c:manualLayout>
                  <c:x val="-1.9493177387914229E-3"/>
                  <c:y val="-6.42570552054117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D0-4F52-AD0B-1DEA3033DA2F}"/>
                </c:ext>
              </c:extLst>
            </c:dLbl>
            <c:dLbl>
              <c:idx val="5"/>
              <c:layout>
                <c:manualLayout>
                  <c:x val="0"/>
                  <c:y val="-6.42570552054117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D0-4F52-AD0B-1DEA3033DA2F}"/>
                </c:ext>
              </c:extLst>
            </c:dLbl>
            <c:dLbl>
              <c:idx val="6"/>
              <c:layout>
                <c:manualLayout>
                  <c:x val="7.1474158080112246E-17"/>
                  <c:y val="-6.42570552054117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D0-4F52-AD0B-1DEA3033DA2F}"/>
                </c:ext>
              </c:extLst>
            </c:dLbl>
            <c:dLbl>
              <c:idx val="7"/>
              <c:layout>
                <c:manualLayout>
                  <c:x val="-1.9493177387914229E-3"/>
                  <c:y val="-3.74832822031568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D0-4F52-AD0B-1DEA3033DA2F}"/>
                </c:ext>
              </c:extLst>
            </c:dLbl>
            <c:dLbl>
              <c:idx val="9"/>
              <c:layout>
                <c:manualLayout>
                  <c:x val="0"/>
                  <c:y val="-4.8192791404058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D0-4F52-AD0B-1DEA3033DA2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Summary!$Q$38:$Z$38</c:f>
              <c:strCache>
                <c:ptCount val="10"/>
                <c:pt idx="0">
                  <c:v>Total </c:v>
                </c:pt>
                <c:pt idx="1">
                  <c:v>DRT</c:v>
                </c:pt>
                <c:pt idx="2">
                  <c:v>Others</c:v>
                </c:pt>
                <c:pt idx="3">
                  <c:v>Learning Connection issues</c:v>
                </c:pt>
                <c:pt idx="4">
                  <c:v>Case Study</c:v>
                </c:pt>
                <c:pt idx="5">
                  <c:v>System Functionality </c:v>
                </c:pt>
                <c:pt idx="6">
                  <c:v>Job Aids</c:v>
                </c:pt>
                <c:pt idx="7">
                  <c:v>Training Environment</c:v>
                </c:pt>
                <c:pt idx="8">
                  <c:v>WBT</c:v>
                </c:pt>
                <c:pt idx="9">
                  <c:v>ILT</c:v>
                </c:pt>
              </c:strCache>
            </c:strRef>
          </c:cat>
          <c:val>
            <c:numRef>
              <c:f>Summary!$Q$41:$Z$41</c:f>
              <c:numCache>
                <c:formatCode>General</c:formatCode>
                <c:ptCount val="10"/>
                <c:pt idx="0">
                  <c:v>225</c:v>
                </c:pt>
                <c:pt idx="1">
                  <c:v>0</c:v>
                </c:pt>
                <c:pt idx="2">
                  <c:v>1</c:v>
                </c:pt>
                <c:pt idx="3">
                  <c:v>2</c:v>
                </c:pt>
                <c:pt idx="4">
                  <c:v>7</c:v>
                </c:pt>
                <c:pt idx="5">
                  <c:v>9</c:v>
                </c:pt>
                <c:pt idx="6">
                  <c:v>7</c:v>
                </c:pt>
                <c:pt idx="7">
                  <c:v>5</c:v>
                </c:pt>
                <c:pt idx="8">
                  <c:v>40</c:v>
                </c:pt>
                <c:pt idx="9">
                  <c:v>15</c:v>
                </c:pt>
              </c:numCache>
            </c:numRef>
          </c:val>
          <c:extLst>
            <c:ext xmlns:c16="http://schemas.microsoft.com/office/drawing/2014/chart" uri="{C3380CC4-5D6E-409C-BE32-E72D297353CC}">
              <c16:uniqueId val="{00000009-08D0-4F52-AD0B-1DEA3033DA2F}"/>
            </c:ext>
          </c:extLst>
        </c:ser>
        <c:dLbls>
          <c:showLegendKey val="0"/>
          <c:showVal val="0"/>
          <c:showCatName val="0"/>
          <c:showSerName val="0"/>
          <c:showPercent val="0"/>
          <c:showBubbleSize val="0"/>
        </c:dLbls>
        <c:gapWidth val="150"/>
        <c:overlap val="100"/>
        <c:axId val="491002984"/>
        <c:axId val="491003376"/>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Summary!$Q$38:$Z$38</c15:sqref>
                        </c15:formulaRef>
                      </c:ext>
                    </c:extLst>
                    <c:strCache>
                      <c:ptCount val="10"/>
                      <c:pt idx="0">
                        <c:v>Total </c:v>
                      </c:pt>
                      <c:pt idx="1">
                        <c:v>DRT</c:v>
                      </c:pt>
                      <c:pt idx="2">
                        <c:v>Others</c:v>
                      </c:pt>
                      <c:pt idx="3">
                        <c:v>Learning Connection issues</c:v>
                      </c:pt>
                      <c:pt idx="4">
                        <c:v>Case Study</c:v>
                      </c:pt>
                      <c:pt idx="5">
                        <c:v>System Functionality </c:v>
                      </c:pt>
                      <c:pt idx="6">
                        <c:v>Job Aids</c:v>
                      </c:pt>
                      <c:pt idx="7">
                        <c:v>Training Environment</c:v>
                      </c:pt>
                      <c:pt idx="8">
                        <c:v>WBT</c:v>
                      </c:pt>
                      <c:pt idx="9">
                        <c:v>ILT</c:v>
                      </c:pt>
                    </c:strCache>
                  </c:strRef>
                </c:cat>
                <c:val>
                  <c:numRef>
                    <c:extLst>
                      <c:ext uri="{02D57815-91ED-43cb-92C2-25804820EDAC}">
                        <c15:formulaRef>
                          <c15:sqref>Summary!$Q$40:$Z$40</c15:sqref>
                        </c15:formulaRef>
                      </c:ext>
                    </c:extLst>
                    <c:numCache>
                      <c:formatCode>General</c:formatCode>
                      <c:ptCount val="10"/>
                    </c:numCache>
                  </c:numRef>
                </c:val>
                <c:extLst>
                  <c:ext xmlns:c16="http://schemas.microsoft.com/office/drawing/2014/chart" uri="{C3380CC4-5D6E-409C-BE32-E72D297353CC}">
                    <c16:uniqueId val="{0000000A-08D0-4F52-AD0B-1DEA3033DA2F}"/>
                  </c:ext>
                </c:extLst>
              </c15:ser>
            </c15:filteredBarSeries>
          </c:ext>
        </c:extLst>
      </c:barChart>
      <c:catAx>
        <c:axId val="49100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491003376"/>
        <c:crosses val="autoZero"/>
        <c:auto val="1"/>
        <c:lblAlgn val="ctr"/>
        <c:lblOffset val="100"/>
        <c:noMultiLvlLbl val="0"/>
      </c:catAx>
      <c:valAx>
        <c:axId val="491003376"/>
        <c:scaling>
          <c:orientation val="minMax"/>
        </c:scaling>
        <c:delete val="1"/>
        <c:axPos val="l"/>
        <c:numFmt formatCode="General" sourceLinked="1"/>
        <c:majorTickMark val="none"/>
        <c:minorTickMark val="none"/>
        <c:tickLblPos val="nextTo"/>
        <c:crossAx val="491002984"/>
        <c:crosses val="autoZero"/>
        <c:crossBetween val="between"/>
      </c:valAx>
      <c:spPr>
        <a:noFill/>
        <a:ln>
          <a:noFill/>
        </a:ln>
        <a:effectLst/>
      </c:spPr>
    </c:plotArea>
    <c:plotVisOnly val="1"/>
    <c:dispBlanksAs val="gap"/>
    <c:showDLblsOverMax val="0"/>
  </c:chart>
  <c:spPr>
    <a:solidFill>
      <a:sysClr val="window" lastClr="FFFFF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Issue Summary</a:t>
            </a:r>
          </a:p>
        </c:rich>
      </c:tx>
      <c:layout>
        <c:manualLayout>
          <c:xMode val="edge"/>
          <c:yMode val="edge"/>
          <c:x val="0.43688709777419549"/>
          <c:y val="6.1884669479606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097112860892388E-2"/>
          <c:y val="0.20866385372714488"/>
          <c:w val="0.9696880567094468"/>
          <c:h val="0.54839208390090477"/>
        </c:manualLayout>
      </c:layout>
      <c:barChart>
        <c:barDir val="col"/>
        <c:grouping val="stacked"/>
        <c:varyColors val="0"/>
        <c:ser>
          <c:idx val="0"/>
          <c:order val="0"/>
          <c:spPr>
            <a:noFill/>
            <a:ln>
              <a:noFill/>
            </a:ln>
            <a:effectLst/>
          </c:spPr>
          <c:invertIfNegative val="0"/>
          <c:dLbls>
            <c:delete val="1"/>
          </c:dLbls>
          <c:cat>
            <c:strRef>
              <c:f>Summary!$S$3:$X$3</c:f>
              <c:strCache>
                <c:ptCount val="6"/>
                <c:pt idx="0">
                  <c:v>Total</c:v>
                </c:pt>
                <c:pt idx="1">
                  <c:v>Data+Other</c:v>
                </c:pt>
                <c:pt idx="2">
                  <c:v>Work Process and Case Study</c:v>
                </c:pt>
                <c:pt idx="3">
                  <c:v>Learning Connection issues</c:v>
                </c:pt>
                <c:pt idx="4">
                  <c:v>Access Registration</c:v>
                </c:pt>
                <c:pt idx="5">
                  <c:v>Training environment</c:v>
                </c:pt>
              </c:strCache>
            </c:strRef>
          </c:cat>
          <c:val>
            <c:numRef>
              <c:f>Summary!$S$4:$X$4</c:f>
              <c:numCache>
                <c:formatCode>General</c:formatCode>
                <c:ptCount val="6"/>
                <c:pt idx="1">
                  <c:v>6</c:v>
                </c:pt>
                <c:pt idx="2">
                  <c:v>19</c:v>
                </c:pt>
                <c:pt idx="3">
                  <c:v>33</c:v>
                </c:pt>
                <c:pt idx="4">
                  <c:v>70</c:v>
                </c:pt>
                <c:pt idx="5">
                  <c:v>144</c:v>
                </c:pt>
              </c:numCache>
            </c:numRef>
          </c:val>
          <c:extLst>
            <c:ext xmlns:c16="http://schemas.microsoft.com/office/drawing/2014/chart" uri="{C3380CC4-5D6E-409C-BE32-E72D297353CC}">
              <c16:uniqueId val="{00000000-D51F-4693-8CA4-5086C22CB3F4}"/>
            </c:ext>
          </c:extLst>
        </c:ser>
        <c:ser>
          <c:idx val="2"/>
          <c:order val="2"/>
          <c:spPr>
            <a:gradFill>
              <a:gsLst>
                <a:gs pos="0">
                  <a:schemeClr val="accent3">
                    <a:lumMod val="60000"/>
                    <a:lumOff val="40000"/>
                  </a:schemeClr>
                </a:gs>
                <a:gs pos="93000">
                  <a:schemeClr val="accent3">
                    <a:lumMod val="60000"/>
                    <a:lumOff val="40000"/>
                  </a:schemeClr>
                </a:gs>
                <a:gs pos="32000">
                  <a:schemeClr val="accent3">
                    <a:lumMod val="20000"/>
                    <a:lumOff val="80000"/>
                  </a:schemeClr>
                </a:gs>
                <a:gs pos="87000">
                  <a:schemeClr val="accent3">
                    <a:lumMod val="60000"/>
                    <a:lumOff val="40000"/>
                  </a:schemeClr>
                </a:gs>
              </a:gsLst>
              <a:lin ang="5400000" scaled="1"/>
            </a:gradFill>
            <a:ln w="3175">
              <a:solidFill>
                <a:sysClr val="windowText" lastClr="000000"/>
              </a:solidFill>
            </a:ln>
            <a:effectLst/>
          </c:spPr>
          <c:invertIfNegative val="0"/>
          <c:dLbls>
            <c:dLbl>
              <c:idx val="1"/>
              <c:layout>
                <c:manualLayout>
                  <c:x val="-3.4002006504783553E-17"/>
                  <c:y val="-4.76190476190476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1F-4693-8CA4-5086C22CB3F4}"/>
                </c:ext>
              </c:extLst>
            </c:dLbl>
            <c:dLbl>
              <c:idx val="2"/>
              <c:layout>
                <c:manualLayout>
                  <c:x val="1.8546763253925245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1F-4693-8CA4-5086C22CB3F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Summary!$S$3:$X$3</c:f>
              <c:strCache>
                <c:ptCount val="6"/>
                <c:pt idx="0">
                  <c:v>Total</c:v>
                </c:pt>
                <c:pt idx="1">
                  <c:v>Data+Other</c:v>
                </c:pt>
                <c:pt idx="2">
                  <c:v>Work Process and Case Study</c:v>
                </c:pt>
                <c:pt idx="3">
                  <c:v>Learning Connection issues</c:v>
                </c:pt>
                <c:pt idx="4">
                  <c:v>Access Registration</c:v>
                </c:pt>
                <c:pt idx="5">
                  <c:v>Training environment</c:v>
                </c:pt>
              </c:strCache>
            </c:strRef>
          </c:cat>
          <c:val>
            <c:numRef>
              <c:f>Summary!$S$6:$X$6</c:f>
              <c:numCache>
                <c:formatCode>General</c:formatCode>
                <c:ptCount val="6"/>
                <c:pt idx="0">
                  <c:v>144</c:v>
                </c:pt>
                <c:pt idx="1">
                  <c:v>6</c:v>
                </c:pt>
                <c:pt idx="2">
                  <c:v>13</c:v>
                </c:pt>
                <c:pt idx="3">
                  <c:v>14</c:v>
                </c:pt>
                <c:pt idx="4">
                  <c:v>37</c:v>
                </c:pt>
                <c:pt idx="5">
                  <c:v>74</c:v>
                </c:pt>
              </c:numCache>
            </c:numRef>
          </c:val>
          <c:extLst>
            <c:ext xmlns:c16="http://schemas.microsoft.com/office/drawing/2014/chart" uri="{C3380CC4-5D6E-409C-BE32-E72D297353CC}">
              <c16:uniqueId val="{00000003-D51F-4693-8CA4-5086C22CB3F4}"/>
            </c:ext>
          </c:extLst>
        </c:ser>
        <c:dLbls>
          <c:dLblPos val="ctr"/>
          <c:showLegendKey val="0"/>
          <c:showVal val="1"/>
          <c:showCatName val="0"/>
          <c:showSerName val="0"/>
          <c:showPercent val="0"/>
          <c:showBubbleSize val="0"/>
        </c:dLbls>
        <c:gapWidth val="150"/>
        <c:overlap val="100"/>
        <c:axId val="491004160"/>
        <c:axId val="479101024"/>
        <c:extLst>
          <c:ext xmlns:c15="http://schemas.microsoft.com/office/drawing/2012/chart" uri="{02D57815-91ED-43cb-92C2-25804820EDAC}">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Summary!$S$3:$X$3</c15:sqref>
                        </c15:formulaRef>
                      </c:ext>
                    </c:extLst>
                    <c:strCache>
                      <c:ptCount val="6"/>
                      <c:pt idx="0">
                        <c:v>Total</c:v>
                      </c:pt>
                      <c:pt idx="1">
                        <c:v>Data+Other</c:v>
                      </c:pt>
                      <c:pt idx="2">
                        <c:v>Work Process and Case Study</c:v>
                      </c:pt>
                      <c:pt idx="3">
                        <c:v>Learning Connection issues</c:v>
                      </c:pt>
                      <c:pt idx="4">
                        <c:v>Access Registration</c:v>
                      </c:pt>
                      <c:pt idx="5">
                        <c:v>Training environment</c:v>
                      </c:pt>
                    </c:strCache>
                  </c:strRef>
                </c:cat>
                <c:val>
                  <c:numRef>
                    <c:extLst>
                      <c:ext uri="{02D57815-91ED-43cb-92C2-25804820EDAC}">
                        <c15:formulaRef>
                          <c15:sqref>Summary!$S$5:$X$5</c15:sqref>
                        </c15:formulaRef>
                      </c:ext>
                    </c:extLst>
                    <c:numCache>
                      <c:formatCode>General</c:formatCode>
                      <c:ptCount val="6"/>
                    </c:numCache>
                  </c:numRef>
                </c:val>
                <c:extLst>
                  <c:ext xmlns:c16="http://schemas.microsoft.com/office/drawing/2014/chart" uri="{C3380CC4-5D6E-409C-BE32-E72D297353CC}">
                    <c16:uniqueId val="{00000004-D51F-4693-8CA4-5086C22CB3F4}"/>
                  </c:ext>
                </c:extLst>
              </c15:ser>
            </c15:filteredBarSeries>
          </c:ext>
        </c:extLst>
      </c:barChart>
      <c:catAx>
        <c:axId val="49100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9101024"/>
        <c:crosses val="autoZero"/>
        <c:auto val="1"/>
        <c:lblAlgn val="ctr"/>
        <c:lblOffset val="100"/>
        <c:noMultiLvlLbl val="0"/>
      </c:catAx>
      <c:valAx>
        <c:axId val="479101024"/>
        <c:scaling>
          <c:orientation val="minMax"/>
        </c:scaling>
        <c:delete val="1"/>
        <c:axPos val="l"/>
        <c:numFmt formatCode="General" sourceLinked="1"/>
        <c:majorTickMark val="none"/>
        <c:minorTickMark val="none"/>
        <c:tickLblPos val="nextTo"/>
        <c:crossAx val="4910041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1"/>
                </a:solidFill>
              </a:rPr>
              <a:t>Weekly Issues</a:t>
            </a:r>
            <a:r>
              <a:rPr lang="en-US" b="1" baseline="0">
                <a:solidFill>
                  <a:schemeClr val="tx1"/>
                </a:solidFill>
              </a:rPr>
              <a:t> Status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'Weekly analysis'!$H$3</c:f>
              <c:strCache>
                <c:ptCount val="1"/>
                <c:pt idx="0">
                  <c:v>Number of issues reported</c:v>
                </c:pt>
              </c:strCache>
            </c:strRef>
          </c:tx>
          <c:spPr>
            <a:gradFill rotWithShape="1">
              <a:gsLst>
                <a:gs pos="2000">
                  <a:schemeClr val="accent1">
                    <a:lumMod val="40000"/>
                    <a:lumOff val="60000"/>
                  </a:schemeClr>
                </a:gs>
                <a:gs pos="49000">
                  <a:schemeClr val="accent1">
                    <a:lumMod val="45000"/>
                    <a:lumOff val="55000"/>
                  </a:schemeClr>
                </a:gs>
                <a:gs pos="100000">
                  <a:schemeClr val="accent1">
                    <a:lumMod val="30000"/>
                    <a:lumOff val="70000"/>
                  </a:schemeClr>
                </a:gs>
              </a:gsLst>
              <a:lin ang="54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'Weekly analysis'!$G$4:$G$9</c:f>
              <c:strCache>
                <c:ptCount val="6"/>
                <c:pt idx="0">
                  <c:v>Week 1</c:v>
                </c:pt>
                <c:pt idx="1">
                  <c:v>Week 2</c:v>
                </c:pt>
                <c:pt idx="2">
                  <c:v>Week 3</c:v>
                </c:pt>
                <c:pt idx="3">
                  <c:v>Week 4</c:v>
                </c:pt>
                <c:pt idx="4">
                  <c:v>Week 5</c:v>
                </c:pt>
                <c:pt idx="5">
                  <c:v>Week 6</c:v>
                </c:pt>
              </c:strCache>
            </c:strRef>
          </c:cat>
          <c:val>
            <c:numRef>
              <c:f>'Weekly analysis'!$H$4:$H$9</c:f>
              <c:numCache>
                <c:formatCode>General</c:formatCode>
                <c:ptCount val="6"/>
                <c:pt idx="0">
                  <c:v>5</c:v>
                </c:pt>
                <c:pt idx="1">
                  <c:v>9</c:v>
                </c:pt>
                <c:pt idx="2">
                  <c:v>16</c:v>
                </c:pt>
                <c:pt idx="3">
                  <c:v>20</c:v>
                </c:pt>
                <c:pt idx="4">
                  <c:v>25</c:v>
                </c:pt>
                <c:pt idx="5">
                  <c:v>32</c:v>
                </c:pt>
              </c:numCache>
            </c:numRef>
          </c:val>
          <c:extLst>
            <c:ext xmlns:c16="http://schemas.microsoft.com/office/drawing/2014/chart" uri="{C3380CC4-5D6E-409C-BE32-E72D297353CC}">
              <c16:uniqueId val="{00000000-3D33-4696-94F9-309A30699EE5}"/>
            </c:ext>
          </c:extLst>
        </c:ser>
        <c:ser>
          <c:idx val="1"/>
          <c:order val="1"/>
          <c:tx>
            <c:strRef>
              <c:f>'Weekly analysis'!$I$3</c:f>
              <c:strCache>
                <c:ptCount val="1"/>
                <c:pt idx="0">
                  <c:v>Resolved Per week </c:v>
                </c:pt>
              </c:strCache>
            </c:strRef>
          </c:tx>
          <c:spPr>
            <a:gradFill rotWithShape="1">
              <a:gsLst>
                <a:gs pos="0">
                  <a:schemeClr val="accent3">
                    <a:lumMod val="60000"/>
                    <a:lumOff val="40000"/>
                  </a:schemeClr>
                </a:gs>
                <a:gs pos="44000">
                  <a:schemeClr val="accent3">
                    <a:lumMod val="60000"/>
                    <a:lumOff val="40000"/>
                  </a:schemeClr>
                </a:gs>
                <a:gs pos="83000">
                  <a:schemeClr val="accent3">
                    <a:lumMod val="60000"/>
                    <a:lumOff val="40000"/>
                  </a:schemeClr>
                </a:gs>
                <a:gs pos="100000">
                  <a:schemeClr val="accent3">
                    <a:lumMod val="60000"/>
                    <a:lumOff val="40000"/>
                  </a:schemeClr>
                </a:gs>
              </a:gsLst>
              <a:lin ang="54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dLbl>
              <c:idx val="0"/>
              <c:layout>
                <c:manualLayout>
                  <c:x val="0"/>
                  <c:y val="6.79294040306147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33-4696-94F9-309A30699E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'Weekly analysis'!$G$4:$G$9</c:f>
              <c:strCache>
                <c:ptCount val="6"/>
                <c:pt idx="0">
                  <c:v>Week 1</c:v>
                </c:pt>
                <c:pt idx="1">
                  <c:v>Week 2</c:v>
                </c:pt>
                <c:pt idx="2">
                  <c:v>Week 3</c:v>
                </c:pt>
                <c:pt idx="3">
                  <c:v>Week 4</c:v>
                </c:pt>
                <c:pt idx="4">
                  <c:v>Week 5</c:v>
                </c:pt>
                <c:pt idx="5">
                  <c:v>Week 6</c:v>
                </c:pt>
              </c:strCache>
            </c:strRef>
          </c:cat>
          <c:val>
            <c:numRef>
              <c:f>'Weekly analysis'!$I$4:$I$9</c:f>
              <c:numCache>
                <c:formatCode>General</c:formatCode>
                <c:ptCount val="6"/>
                <c:pt idx="0">
                  <c:v>3</c:v>
                </c:pt>
                <c:pt idx="1">
                  <c:v>7</c:v>
                </c:pt>
                <c:pt idx="2">
                  <c:v>13</c:v>
                </c:pt>
                <c:pt idx="3">
                  <c:v>16</c:v>
                </c:pt>
                <c:pt idx="4">
                  <c:v>13</c:v>
                </c:pt>
                <c:pt idx="5">
                  <c:v>25</c:v>
                </c:pt>
              </c:numCache>
            </c:numRef>
          </c:val>
          <c:extLst>
            <c:ext xmlns:c16="http://schemas.microsoft.com/office/drawing/2014/chart" uri="{C3380CC4-5D6E-409C-BE32-E72D297353CC}">
              <c16:uniqueId val="{00000002-3D33-4696-94F9-309A30699EE5}"/>
            </c:ext>
          </c:extLst>
        </c:ser>
        <c:ser>
          <c:idx val="2"/>
          <c:order val="2"/>
          <c:tx>
            <c:strRef>
              <c:f>'Weekly analysis'!$J$3</c:f>
              <c:strCache>
                <c:ptCount val="1"/>
                <c:pt idx="0">
                  <c:v>Work In progress</c:v>
                </c:pt>
              </c:strCache>
            </c:strRef>
          </c:tx>
          <c:spPr>
            <a:gradFill flip="none" rotWithShape="1">
              <a:gsLst>
                <a:gs pos="0">
                  <a:srgbClr val="FF7C80"/>
                </a:gs>
                <a:gs pos="100000">
                  <a:srgbClr val="FF7C80"/>
                </a:gs>
              </a:gsLst>
              <a:path path="circle">
                <a:fillToRect l="100000" t="100000"/>
              </a:path>
              <a:tileRect r="-100000" b="-100000"/>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dLbls>
            <c:dLbl>
              <c:idx val="0"/>
              <c:layout>
                <c:manualLayout>
                  <c:x val="-1.9607843137254902E-3"/>
                  <c:y val="6.25185931959672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33-4696-94F9-309A30699EE5}"/>
                </c:ext>
              </c:extLst>
            </c:dLbl>
            <c:dLbl>
              <c:idx val="1"/>
              <c:layout>
                <c:manualLayout>
                  <c:x val="0"/>
                  <c:y val="6.88558984615331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33-4696-94F9-309A30699EE5}"/>
                </c:ext>
              </c:extLst>
            </c:dLbl>
            <c:dLbl>
              <c:idx val="2"/>
              <c:layout>
                <c:manualLayout>
                  <c:x val="-9.7387099854176838E-17"/>
                  <c:y val="7.857462577723824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33-4696-94F9-309A30699EE5}"/>
                </c:ext>
              </c:extLst>
            </c:dLbl>
            <c:dLbl>
              <c:idx val="3"/>
              <c:layout>
                <c:manualLayout>
                  <c:x val="0"/>
                  <c:y val="8.49874183365380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33-4696-94F9-309A30699E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'Weekly analysis'!$G$4:$G$9</c:f>
              <c:strCache>
                <c:ptCount val="6"/>
                <c:pt idx="0">
                  <c:v>Week 1</c:v>
                </c:pt>
                <c:pt idx="1">
                  <c:v>Week 2</c:v>
                </c:pt>
                <c:pt idx="2">
                  <c:v>Week 3</c:v>
                </c:pt>
                <c:pt idx="3">
                  <c:v>Week 4</c:v>
                </c:pt>
                <c:pt idx="4">
                  <c:v>Week 5</c:v>
                </c:pt>
                <c:pt idx="5">
                  <c:v>Week 6</c:v>
                </c:pt>
              </c:strCache>
            </c:strRef>
          </c:cat>
          <c:val>
            <c:numRef>
              <c:f>'Weekly analysis'!$J$4:$J$9</c:f>
              <c:numCache>
                <c:formatCode>General</c:formatCode>
                <c:ptCount val="6"/>
                <c:pt idx="0">
                  <c:v>2</c:v>
                </c:pt>
                <c:pt idx="1">
                  <c:v>2</c:v>
                </c:pt>
                <c:pt idx="2">
                  <c:v>3</c:v>
                </c:pt>
                <c:pt idx="3">
                  <c:v>4</c:v>
                </c:pt>
                <c:pt idx="4">
                  <c:v>12</c:v>
                </c:pt>
                <c:pt idx="5">
                  <c:v>7</c:v>
                </c:pt>
              </c:numCache>
            </c:numRef>
          </c:val>
          <c:extLst>
            <c:ext xmlns:c16="http://schemas.microsoft.com/office/drawing/2014/chart" uri="{C3380CC4-5D6E-409C-BE32-E72D297353CC}">
              <c16:uniqueId val="{00000007-3D33-4696-94F9-309A30699EE5}"/>
            </c:ext>
          </c:extLst>
        </c:ser>
        <c:dLbls>
          <c:dLblPos val="inEnd"/>
          <c:showLegendKey val="0"/>
          <c:showVal val="1"/>
          <c:showCatName val="0"/>
          <c:showSerName val="0"/>
          <c:showPercent val="0"/>
          <c:showBubbleSize val="0"/>
        </c:dLbls>
        <c:gapWidth val="100"/>
        <c:overlap val="-24"/>
        <c:axId val="618926112"/>
        <c:axId val="618925328"/>
      </c:barChart>
      <c:catAx>
        <c:axId val="6189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8925328"/>
        <c:crosses val="autoZero"/>
        <c:auto val="1"/>
        <c:lblAlgn val="ctr"/>
        <c:lblOffset val="100"/>
        <c:noMultiLvlLbl val="0"/>
      </c:catAx>
      <c:valAx>
        <c:axId val="618925328"/>
        <c:scaling>
          <c:orientation val="minMax"/>
        </c:scaling>
        <c:delete val="1"/>
        <c:axPos val="l"/>
        <c:numFmt formatCode="General" sourceLinked="1"/>
        <c:majorTickMark val="none"/>
        <c:minorTickMark val="none"/>
        <c:tickLblPos val="nextTo"/>
        <c:crossAx val="61892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1"/>
                </a:solidFill>
              </a:rPr>
              <a:t>Daily</a:t>
            </a:r>
            <a:r>
              <a:rPr lang="en-US" b="1" baseline="0">
                <a:solidFill>
                  <a:schemeClr val="tx1"/>
                </a:solidFill>
              </a:rPr>
              <a:t> Issues Status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3.3485540334855401E-2"/>
          <c:y val="0.21562573099415205"/>
          <c:w val="0.9330289193302892"/>
          <c:h val="0.6109315282958051"/>
        </c:manualLayout>
      </c:layout>
      <c:barChart>
        <c:barDir val="col"/>
        <c:grouping val="clustered"/>
        <c:varyColors val="0"/>
        <c:ser>
          <c:idx val="0"/>
          <c:order val="0"/>
          <c:tx>
            <c:strRef>
              <c:f>'Weekly analysis'!$C$17</c:f>
              <c:strCache>
                <c:ptCount val="1"/>
                <c:pt idx="0">
                  <c:v>Number of issues reported</c:v>
                </c:pt>
              </c:strCache>
            </c:strRef>
          </c:tx>
          <c:spPr>
            <a:gradFill rotWithShape="1">
              <a:gsLst>
                <a:gs pos="0">
                  <a:schemeClr val="accent1">
                    <a:lumMod val="40000"/>
                    <a:lumOff val="60000"/>
                  </a:schemeClr>
                </a:gs>
                <a:gs pos="100000">
                  <a:schemeClr val="accent1">
                    <a:lumMod val="40000"/>
                    <a:lumOff val="60000"/>
                  </a:schemeClr>
                </a:gs>
              </a:gsLst>
              <a:lin ang="10800000" scaled="0"/>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Pt>
            <c:idx val="0"/>
            <c:invertIfNegative val="0"/>
            <c:bubble3D val="0"/>
            <c:spPr>
              <a:gradFill rotWithShape="1">
                <a:gsLst>
                  <a:gs pos="0">
                    <a:schemeClr val="accent1">
                      <a:lumMod val="40000"/>
                      <a:lumOff val="60000"/>
                    </a:schemeClr>
                  </a:gs>
                  <a:gs pos="100000">
                    <a:schemeClr val="accent1">
                      <a:lumMod val="40000"/>
                      <a:lumOff val="60000"/>
                    </a:schemeClr>
                  </a:gs>
                </a:gsLst>
                <a:lin ang="10800000" scaled="0"/>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F332-42D3-BCAD-43ECFADC86CA}"/>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32-42D3-BCAD-43ECFADC86CA}"/>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32-42D3-BCAD-43ECFADC86CA}"/>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32-42D3-BCAD-43ECFADC86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'Weekly analysis'!$D$16:$F$16</c:f>
              <c:numCache>
                <c:formatCode>d\-mmm\-yy</c:formatCode>
                <c:ptCount val="3"/>
                <c:pt idx="0">
                  <c:v>42898</c:v>
                </c:pt>
                <c:pt idx="1">
                  <c:v>42899</c:v>
                </c:pt>
                <c:pt idx="2">
                  <c:v>42900</c:v>
                </c:pt>
              </c:numCache>
            </c:numRef>
          </c:cat>
          <c:val>
            <c:numRef>
              <c:f>'Weekly analysis'!$D$17:$F$17</c:f>
              <c:numCache>
                <c:formatCode>General</c:formatCode>
                <c:ptCount val="3"/>
                <c:pt idx="0">
                  <c:v>6</c:v>
                </c:pt>
                <c:pt idx="1">
                  <c:v>22</c:v>
                </c:pt>
                <c:pt idx="2">
                  <c:v>18</c:v>
                </c:pt>
              </c:numCache>
            </c:numRef>
          </c:val>
          <c:extLst>
            <c:ext xmlns:c16="http://schemas.microsoft.com/office/drawing/2014/chart" uri="{C3380CC4-5D6E-409C-BE32-E72D297353CC}">
              <c16:uniqueId val="{00000004-F332-42D3-BCAD-43ECFADC86CA}"/>
            </c:ext>
          </c:extLst>
        </c:ser>
        <c:ser>
          <c:idx val="1"/>
          <c:order val="1"/>
          <c:tx>
            <c:strRef>
              <c:f>'Weekly analysis'!$C$18</c:f>
              <c:strCache>
                <c:ptCount val="1"/>
                <c:pt idx="0">
                  <c:v>Issues resolved on same day</c:v>
                </c:pt>
              </c:strCache>
            </c:strRef>
          </c:tx>
          <c:spPr>
            <a:gradFill rotWithShape="1">
              <a:gsLst>
                <a:gs pos="0">
                  <a:schemeClr val="accent3">
                    <a:lumMod val="60000"/>
                    <a:lumOff val="40000"/>
                  </a:schemeClr>
                </a:gs>
                <a:gs pos="100000">
                  <a:schemeClr val="accent3">
                    <a:lumMod val="60000"/>
                    <a:lumOff val="40000"/>
                  </a:schemeClr>
                </a:gs>
              </a:gsLst>
              <a:lin ang="10800000" scaled="0"/>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'Weekly analysis'!$D$16:$F$16</c:f>
              <c:numCache>
                <c:formatCode>d\-mmm\-yy</c:formatCode>
                <c:ptCount val="3"/>
                <c:pt idx="0">
                  <c:v>42898</c:v>
                </c:pt>
                <c:pt idx="1">
                  <c:v>42899</c:v>
                </c:pt>
                <c:pt idx="2">
                  <c:v>42900</c:v>
                </c:pt>
              </c:numCache>
            </c:numRef>
          </c:cat>
          <c:val>
            <c:numRef>
              <c:f>'Weekly analysis'!$D$18:$F$18</c:f>
              <c:numCache>
                <c:formatCode>General</c:formatCode>
                <c:ptCount val="3"/>
                <c:pt idx="0">
                  <c:v>4</c:v>
                </c:pt>
                <c:pt idx="1">
                  <c:v>9</c:v>
                </c:pt>
                <c:pt idx="2">
                  <c:v>7</c:v>
                </c:pt>
              </c:numCache>
            </c:numRef>
          </c:val>
          <c:extLst>
            <c:ext xmlns:c16="http://schemas.microsoft.com/office/drawing/2014/chart" uri="{C3380CC4-5D6E-409C-BE32-E72D297353CC}">
              <c16:uniqueId val="{00000005-F332-42D3-BCAD-43ECFADC86CA}"/>
            </c:ext>
          </c:extLst>
        </c:ser>
        <c:ser>
          <c:idx val="2"/>
          <c:order val="2"/>
          <c:tx>
            <c:strRef>
              <c:f>'Weekly analysis'!$C$19</c:f>
              <c:strCache>
                <c:ptCount val="1"/>
                <c:pt idx="0">
                  <c:v>Work In progress</c:v>
                </c:pt>
              </c:strCache>
            </c:strRef>
          </c:tx>
          <c:spPr>
            <a:gradFill rotWithShape="1">
              <a:gsLst>
                <a:gs pos="0">
                  <a:srgbClr val="FF7C80"/>
                </a:gs>
                <a:gs pos="100000">
                  <a:srgbClr val="FF7C80"/>
                </a:gs>
              </a:gsLst>
              <a:lin ang="10800000" scaled="0"/>
            </a:gradFill>
            <a:ln w="9525" cap="flat" cmpd="sng" algn="ctr">
              <a:solidFill>
                <a:schemeClr val="accent3">
                  <a:lumMod val="60000"/>
                  <a:lumOff val="40000"/>
                </a:schemeClr>
              </a:solidFill>
              <a:round/>
            </a:ln>
            <a:effectLst>
              <a:outerShdw blurRad="40000" dist="20000" dir="5400000" rotWithShape="0">
                <a:srgbClr val="000000">
                  <a:alpha val="38000"/>
                </a:srgbClr>
              </a:outerShdw>
            </a:effectLst>
          </c:spPr>
          <c:invertIfNegative val="0"/>
          <c:dLbls>
            <c:dLbl>
              <c:idx val="0"/>
              <c:layout>
                <c:manualLayout>
                  <c:x val="0"/>
                  <c:y val="6.77172645086030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32-42D3-BCAD-43ECFADC86CA}"/>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F332-42D3-BCAD-43ECFADC86CA}"/>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F332-42D3-BCAD-43ECFADC86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'Weekly analysis'!$D$16:$F$16</c:f>
              <c:numCache>
                <c:formatCode>d\-mmm\-yy</c:formatCode>
                <c:ptCount val="3"/>
                <c:pt idx="0">
                  <c:v>42898</c:v>
                </c:pt>
                <c:pt idx="1">
                  <c:v>42899</c:v>
                </c:pt>
                <c:pt idx="2">
                  <c:v>42900</c:v>
                </c:pt>
              </c:numCache>
            </c:numRef>
          </c:cat>
          <c:val>
            <c:numRef>
              <c:f>'Weekly analysis'!$D$19:$F$19</c:f>
              <c:numCache>
                <c:formatCode>General</c:formatCode>
                <c:ptCount val="3"/>
                <c:pt idx="0">
                  <c:v>2</c:v>
                </c:pt>
                <c:pt idx="1">
                  <c:v>13</c:v>
                </c:pt>
                <c:pt idx="2">
                  <c:v>11</c:v>
                </c:pt>
              </c:numCache>
            </c:numRef>
          </c:val>
          <c:extLst>
            <c:ext xmlns:c16="http://schemas.microsoft.com/office/drawing/2014/chart" uri="{C3380CC4-5D6E-409C-BE32-E72D297353CC}">
              <c16:uniqueId val="{00000009-F332-42D3-BCAD-43ECFADC86CA}"/>
            </c:ext>
          </c:extLst>
        </c:ser>
        <c:dLbls>
          <c:showLegendKey val="0"/>
          <c:showVal val="0"/>
          <c:showCatName val="0"/>
          <c:showSerName val="0"/>
          <c:showPercent val="0"/>
          <c:showBubbleSize val="0"/>
        </c:dLbls>
        <c:gapWidth val="100"/>
        <c:overlap val="-24"/>
        <c:axId val="629001032"/>
        <c:axId val="618924544"/>
      </c:barChart>
      <c:dateAx>
        <c:axId val="62900103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8924544"/>
        <c:crosses val="autoZero"/>
        <c:auto val="1"/>
        <c:lblOffset val="100"/>
        <c:baseTimeUnit val="days"/>
      </c:dateAx>
      <c:valAx>
        <c:axId val="618924544"/>
        <c:scaling>
          <c:orientation val="minMax"/>
        </c:scaling>
        <c:delete val="1"/>
        <c:axPos val="l"/>
        <c:numFmt formatCode="General" sourceLinked="1"/>
        <c:majorTickMark val="none"/>
        <c:minorTickMark val="none"/>
        <c:tickLblPos val="nextTo"/>
        <c:crossAx val="629001032"/>
        <c:crosses val="autoZero"/>
        <c:crossBetween val="between"/>
      </c:valAx>
      <c:spPr>
        <a:noFill/>
        <a:ln>
          <a:noFill/>
        </a:ln>
        <a:effectLst/>
      </c:spPr>
    </c:plotArea>
    <c:legend>
      <c:legendPos val="b"/>
      <c:layout>
        <c:manualLayout>
          <c:xMode val="edge"/>
          <c:yMode val="edge"/>
          <c:x val="4.9999880151967296E-2"/>
          <c:y val="0.92105207901643871"/>
          <c:w val="0.9"/>
          <c:h val="7.89479209835612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1"/>
          <c:order val="1"/>
          <c:spPr>
            <a:solidFill>
              <a:schemeClr val="bg1">
                <a:lumMod val="85000"/>
              </a:schemeClr>
            </a:solidFill>
            <a:ln>
              <a:noFill/>
            </a:ln>
          </c:spPr>
          <c:dPt>
            <c:idx val="0"/>
            <c:bubble3D val="0"/>
            <c:spPr>
              <a:noFill/>
              <a:ln w="19050">
                <a:noFill/>
              </a:ln>
              <a:effectLst/>
            </c:spPr>
            <c:extLst>
              <c:ext xmlns:c16="http://schemas.microsoft.com/office/drawing/2014/chart" uri="{C3380CC4-5D6E-409C-BE32-E72D297353CC}">
                <c16:uniqueId val="{00000001-12E3-4A9E-864D-AC469FB0EF36}"/>
              </c:ext>
            </c:extLst>
          </c:dPt>
          <c:dPt>
            <c:idx val="1"/>
            <c:bubble3D val="0"/>
            <c:spPr>
              <a:solidFill>
                <a:schemeClr val="tx1"/>
              </a:solidFill>
              <a:ln w="19050">
                <a:noFill/>
              </a:ln>
              <a:effectLst/>
              <a:scene3d>
                <a:camera prst="orthographicFront"/>
                <a:lightRig rig="threePt" dir="t"/>
              </a:scene3d>
              <a:sp3d>
                <a:bevelT prst="angle"/>
              </a:sp3d>
            </c:spPr>
            <c:extLst>
              <c:ext xmlns:c16="http://schemas.microsoft.com/office/drawing/2014/chart" uri="{C3380CC4-5D6E-409C-BE32-E72D297353CC}">
                <c16:uniqueId val="{00000003-12E3-4A9E-864D-AC469FB0EF36}"/>
              </c:ext>
            </c:extLst>
          </c:dPt>
          <c:dPt>
            <c:idx val="2"/>
            <c:bubble3D val="0"/>
            <c:explosion val="3"/>
            <c:spPr>
              <a:noFill/>
              <a:ln w="19050">
                <a:noFill/>
              </a:ln>
              <a:effectLst/>
            </c:spPr>
            <c:extLst>
              <c:ext xmlns:c16="http://schemas.microsoft.com/office/drawing/2014/chart" uri="{C3380CC4-5D6E-409C-BE32-E72D297353CC}">
                <c16:uniqueId val="{00000005-12E3-4A9E-864D-AC469FB0EF36}"/>
              </c:ext>
            </c:extLst>
          </c:dPt>
          <c:dLbls>
            <c:dLbl>
              <c:idx val="1"/>
              <c:layout>
                <c:manualLayout>
                  <c:x val="7.9446507642113393E-3"/>
                  <c:y val="-3.42200468184720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E3-4A9E-864D-AC469FB0EF3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Summary!$U$16:$U$18</c:f>
              <c:numCache>
                <c:formatCode>0</c:formatCode>
                <c:ptCount val="3"/>
                <c:pt idx="0" formatCode="General">
                  <c:v>120</c:v>
                </c:pt>
                <c:pt idx="1">
                  <c:v>11</c:v>
                </c:pt>
                <c:pt idx="2" formatCode="General">
                  <c:v>200</c:v>
                </c:pt>
              </c:numCache>
            </c:numRef>
          </c:val>
          <c:extLst>
            <c:ext xmlns:c16="http://schemas.microsoft.com/office/drawing/2014/chart" uri="{C3380CC4-5D6E-409C-BE32-E72D297353CC}">
              <c16:uniqueId val="{00000006-12E3-4A9E-864D-AC469FB0EF36}"/>
            </c:ext>
          </c:extLst>
        </c:ser>
        <c:dLbls>
          <c:showLegendKey val="0"/>
          <c:showVal val="0"/>
          <c:showCatName val="0"/>
          <c:showSerName val="0"/>
          <c:showPercent val="0"/>
          <c:showBubbleSize val="0"/>
          <c:showLeaderLines val="1"/>
        </c:dLbls>
        <c:firstSliceAng val="271"/>
      </c:pieChart>
      <c:doughnutChart>
        <c:varyColors val="1"/>
        <c:ser>
          <c:idx val="0"/>
          <c:order val="0"/>
          <c:tx>
            <c:strRef>
              <c:f>Summary!$R$15</c:f>
              <c:strCache>
                <c:ptCount val="1"/>
              </c:strCache>
            </c:strRef>
          </c:tx>
          <c:spPr>
            <a:ln>
              <a:solidFill>
                <a:schemeClr val="bg1">
                  <a:lumMod val="85000"/>
                </a:schemeClr>
              </a:solidFill>
            </a:ln>
          </c:spPr>
          <c:dPt>
            <c:idx val="0"/>
            <c:bubble3D val="0"/>
            <c:spPr>
              <a:solidFill>
                <a:schemeClr val="accent1"/>
              </a:solidFill>
              <a:ln w="19050">
                <a:solidFill>
                  <a:schemeClr val="bg1">
                    <a:lumMod val="85000"/>
                  </a:schemeClr>
                </a:solidFill>
              </a:ln>
              <a:effectLst/>
            </c:spPr>
            <c:extLst>
              <c:ext xmlns:c16="http://schemas.microsoft.com/office/drawing/2014/chart" uri="{C3380CC4-5D6E-409C-BE32-E72D297353CC}">
                <c16:uniqueId val="{00000008-12E3-4A9E-864D-AC469FB0EF36}"/>
              </c:ext>
            </c:extLst>
          </c:dPt>
          <c:dPt>
            <c:idx val="1"/>
            <c:bubble3D val="0"/>
            <c:spPr>
              <a:gradFill>
                <a:gsLst>
                  <a:gs pos="0">
                    <a:schemeClr val="accent3">
                      <a:lumMod val="60000"/>
                      <a:lumOff val="40000"/>
                    </a:schemeClr>
                  </a:gs>
                  <a:gs pos="58000">
                    <a:schemeClr val="accent3">
                      <a:lumMod val="60000"/>
                      <a:lumOff val="40000"/>
                    </a:schemeClr>
                  </a:gs>
                  <a:gs pos="54000">
                    <a:schemeClr val="accent3">
                      <a:lumMod val="60000"/>
                      <a:lumOff val="40000"/>
                    </a:schemeClr>
                  </a:gs>
                  <a:gs pos="100000">
                    <a:schemeClr val="accent3">
                      <a:lumMod val="60000"/>
                      <a:lumOff val="40000"/>
                    </a:schemeClr>
                  </a:gs>
                </a:gsLst>
                <a:lin ang="5400000" scaled="1"/>
              </a:gradFill>
              <a:ln w="6350">
                <a:solidFill>
                  <a:schemeClr val="tx1"/>
                </a:solidFill>
              </a:ln>
              <a:effectLst/>
            </c:spPr>
            <c:extLst>
              <c:ext xmlns:c16="http://schemas.microsoft.com/office/drawing/2014/chart" uri="{C3380CC4-5D6E-409C-BE32-E72D297353CC}">
                <c16:uniqueId val="{0000000A-12E3-4A9E-864D-AC469FB0EF36}"/>
              </c:ext>
            </c:extLst>
          </c:dPt>
          <c:dPt>
            <c:idx val="2"/>
            <c:bubble3D val="0"/>
            <c:spPr>
              <a:gradFill>
                <a:gsLst>
                  <a:gs pos="27000">
                    <a:schemeClr val="accent3">
                      <a:lumMod val="60000"/>
                      <a:lumOff val="40000"/>
                    </a:schemeClr>
                  </a:gs>
                  <a:gs pos="39000">
                    <a:schemeClr val="accent3">
                      <a:lumMod val="40000"/>
                      <a:lumOff val="60000"/>
                    </a:schemeClr>
                  </a:gs>
                  <a:gs pos="65000">
                    <a:schemeClr val="accent3">
                      <a:lumMod val="40000"/>
                      <a:lumOff val="60000"/>
                    </a:schemeClr>
                  </a:gs>
                  <a:gs pos="90000">
                    <a:schemeClr val="accent3">
                      <a:lumMod val="60000"/>
                      <a:lumOff val="40000"/>
                    </a:schemeClr>
                  </a:gs>
                </a:gsLst>
                <a:lin ang="5400000" scaled="1"/>
              </a:gradFill>
              <a:ln w="3175">
                <a:solidFill>
                  <a:sysClr val="windowText" lastClr="000000"/>
                </a:solidFill>
              </a:ln>
              <a:effectLst/>
            </c:spPr>
            <c:extLst>
              <c:ext xmlns:c16="http://schemas.microsoft.com/office/drawing/2014/chart" uri="{C3380CC4-5D6E-409C-BE32-E72D297353CC}">
                <c16:uniqueId val="{0000000C-12E3-4A9E-864D-AC469FB0EF36}"/>
              </c:ext>
            </c:extLst>
          </c:dPt>
          <c:dPt>
            <c:idx val="3"/>
            <c:bubble3D val="0"/>
            <c:spPr>
              <a:gradFill>
                <a:gsLst>
                  <a:gs pos="0">
                    <a:schemeClr val="accent3">
                      <a:lumMod val="60000"/>
                      <a:lumOff val="40000"/>
                    </a:schemeClr>
                  </a:gs>
                  <a:gs pos="79000">
                    <a:schemeClr val="accent3">
                      <a:lumMod val="40000"/>
                      <a:lumOff val="60000"/>
                    </a:schemeClr>
                  </a:gs>
                  <a:gs pos="66000">
                    <a:schemeClr val="accent3">
                      <a:lumMod val="40000"/>
                      <a:lumOff val="60000"/>
                    </a:schemeClr>
                  </a:gs>
                  <a:gs pos="100000">
                    <a:schemeClr val="accent3">
                      <a:lumMod val="60000"/>
                      <a:lumOff val="40000"/>
                    </a:schemeClr>
                  </a:gs>
                </a:gsLst>
                <a:lin ang="5400000" scaled="1"/>
              </a:gradFill>
              <a:ln w="3175">
                <a:solidFill>
                  <a:schemeClr val="tx1"/>
                </a:solidFill>
              </a:ln>
              <a:effectLst/>
            </c:spPr>
            <c:extLst>
              <c:ext xmlns:c16="http://schemas.microsoft.com/office/drawing/2014/chart" uri="{C3380CC4-5D6E-409C-BE32-E72D297353CC}">
                <c16:uniqueId val="{0000000E-12E3-4A9E-864D-AC469FB0EF36}"/>
              </c:ext>
            </c:extLst>
          </c:dPt>
          <c:dPt>
            <c:idx val="4"/>
            <c:bubble3D val="0"/>
            <c:spPr>
              <a:solidFill>
                <a:schemeClr val="bg1">
                  <a:lumMod val="85000"/>
                </a:schemeClr>
              </a:solidFill>
              <a:ln w="19050">
                <a:solidFill>
                  <a:schemeClr val="bg1">
                    <a:lumMod val="85000"/>
                  </a:schemeClr>
                </a:solidFill>
              </a:ln>
              <a:effectLst/>
            </c:spPr>
            <c:extLst>
              <c:ext xmlns:c16="http://schemas.microsoft.com/office/drawing/2014/chart" uri="{C3380CC4-5D6E-409C-BE32-E72D297353CC}">
                <c16:uniqueId val="{00000010-12E3-4A9E-864D-AC469FB0EF36}"/>
              </c:ext>
            </c:extLst>
          </c:dPt>
          <c:val>
            <c:numRef>
              <c:f>Summary!$R$16:$R$20</c:f>
              <c:numCache>
                <c:formatCode>General</c:formatCode>
                <c:ptCount val="5"/>
                <c:pt idx="0">
                  <c:v>0</c:v>
                </c:pt>
                <c:pt idx="1">
                  <c:v>20</c:v>
                </c:pt>
                <c:pt idx="2">
                  <c:v>50</c:v>
                </c:pt>
                <c:pt idx="3">
                  <c:v>30</c:v>
                </c:pt>
                <c:pt idx="4">
                  <c:v>100</c:v>
                </c:pt>
              </c:numCache>
            </c:numRef>
          </c:val>
          <c:extLst>
            <c:ext xmlns:c16="http://schemas.microsoft.com/office/drawing/2014/chart" uri="{C3380CC4-5D6E-409C-BE32-E72D297353CC}">
              <c16:uniqueId val="{00000011-12E3-4A9E-864D-AC469FB0EF3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solidFill>
                  <a:schemeClr val="tx1"/>
                </a:solidFill>
              </a:rPr>
              <a:t>Issue Thermometer</a:t>
            </a:r>
          </a:p>
        </c:rich>
      </c:tx>
      <c:layout>
        <c:manualLayout>
          <c:xMode val="edge"/>
          <c:yMode val="edge"/>
          <c:x val="0.29069239584488554"/>
          <c:y val="0.14311272813051581"/>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422535211267609E-2"/>
          <c:y val="0.12923079350185576"/>
          <c:w val="0.8779342723004695"/>
          <c:h val="0.8182945395169553"/>
        </c:manualLayout>
      </c:layout>
      <c:barChart>
        <c:barDir val="col"/>
        <c:grouping val="stacked"/>
        <c:varyColors val="0"/>
        <c:ser>
          <c:idx val="0"/>
          <c:order val="0"/>
          <c:tx>
            <c:strRef>
              <c:f>Summary!$Q$47</c:f>
              <c:strCache>
                <c:ptCount val="1"/>
                <c:pt idx="0">
                  <c:v>es</c:v>
                </c:pt>
              </c:strCache>
            </c:strRef>
          </c:tx>
          <c:spPr>
            <a:gradFill>
              <a:gsLst>
                <a:gs pos="51000">
                  <a:schemeClr val="bg1">
                    <a:lumMod val="85000"/>
                  </a:schemeClr>
                </a:gs>
                <a:gs pos="52000">
                  <a:schemeClr val="bg1">
                    <a:lumMod val="85000"/>
                  </a:schemeClr>
                </a:gs>
                <a:gs pos="0">
                  <a:sysClr val="windowText" lastClr="000000"/>
                </a:gs>
                <a:gs pos="51000">
                  <a:schemeClr val="bg1">
                    <a:lumMod val="85000"/>
                  </a:schemeClr>
                </a:gs>
                <a:gs pos="100000">
                  <a:prstClr val="black"/>
                </a:gs>
              </a:gsLst>
              <a:lin ang="10800000" scaled="0"/>
            </a:gradFill>
            <a:ln>
              <a:noFill/>
            </a:ln>
            <a:effectLst/>
          </c:spPr>
          <c:invertIfNegative val="0"/>
          <c:dLbls>
            <c:delete val="1"/>
          </c:dLbls>
          <c:val>
            <c:numRef>
              <c:f>Summary!$Q$48</c:f>
              <c:numCache>
                <c:formatCode>General</c:formatCode>
                <c:ptCount val="1"/>
                <c:pt idx="0">
                  <c:v>0.03</c:v>
                </c:pt>
              </c:numCache>
            </c:numRef>
          </c:val>
          <c:extLst>
            <c:ext xmlns:c16="http://schemas.microsoft.com/office/drawing/2014/chart" uri="{C3380CC4-5D6E-409C-BE32-E72D297353CC}">
              <c16:uniqueId val="{00000000-BD2A-45CB-9DE2-A6F46FF89BF7}"/>
            </c:ext>
          </c:extLst>
        </c:ser>
        <c:ser>
          <c:idx val="1"/>
          <c:order val="1"/>
          <c:tx>
            <c:strRef>
              <c:f>Summary!$R$47</c:f>
              <c:strCache>
                <c:ptCount val="1"/>
                <c:pt idx="0">
                  <c:v>Green </c:v>
                </c:pt>
              </c:strCache>
            </c:strRef>
          </c:tx>
          <c:spPr>
            <a:gradFill>
              <a:gsLst>
                <a:gs pos="70000">
                  <a:srgbClr val="00B050"/>
                </a:gs>
                <a:gs pos="8000">
                  <a:srgbClr val="00B050"/>
                </a:gs>
                <a:gs pos="52000">
                  <a:srgbClr val="00B050"/>
                </a:gs>
                <a:gs pos="0">
                  <a:sysClr val="windowText" lastClr="000000"/>
                </a:gs>
                <a:gs pos="68000">
                  <a:srgbClr val="00B050"/>
                </a:gs>
                <a:gs pos="91000">
                  <a:srgbClr val="00B050"/>
                </a:gs>
                <a:gs pos="100000">
                  <a:prstClr val="black"/>
                </a:gs>
              </a:gsLst>
              <a:lin ang="10800000" scaled="0"/>
            </a:gradFill>
            <a:ln>
              <a:noFill/>
            </a:ln>
            <a:effectLst/>
          </c:spPr>
          <c:invertIfNegative val="0"/>
          <c:dPt>
            <c:idx val="0"/>
            <c:invertIfNegative val="0"/>
            <c:bubble3D val="0"/>
            <c:spPr>
              <a:gradFill>
                <a:gsLst>
                  <a:gs pos="70000">
                    <a:srgbClr val="00B050"/>
                  </a:gs>
                  <a:gs pos="23000">
                    <a:srgbClr val="00B050"/>
                  </a:gs>
                  <a:gs pos="52000">
                    <a:srgbClr val="00B050"/>
                  </a:gs>
                  <a:gs pos="0">
                    <a:sysClr val="windowText" lastClr="000000"/>
                  </a:gs>
                  <a:gs pos="68000">
                    <a:srgbClr val="00B050"/>
                  </a:gs>
                  <a:gs pos="76000">
                    <a:srgbClr val="00B050"/>
                  </a:gs>
                  <a:gs pos="100000">
                    <a:prstClr val="black"/>
                  </a:gs>
                </a:gsLst>
                <a:lin ang="10800000" scaled="0"/>
              </a:gradFill>
              <a:ln>
                <a:noFill/>
              </a:ln>
              <a:effectLst/>
            </c:spPr>
            <c:extLst>
              <c:ext xmlns:c16="http://schemas.microsoft.com/office/drawing/2014/chart" uri="{C3380CC4-5D6E-409C-BE32-E72D297353CC}">
                <c16:uniqueId val="{00000002-BD2A-45CB-9DE2-A6F46FF89B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Summary!$R$48</c:f>
              <c:numCache>
                <c:formatCode>0%</c:formatCode>
                <c:ptCount val="1"/>
                <c:pt idx="0">
                  <c:v>0.8035714285714286</c:v>
                </c:pt>
              </c:numCache>
            </c:numRef>
          </c:val>
          <c:extLst>
            <c:ext xmlns:c16="http://schemas.microsoft.com/office/drawing/2014/chart" uri="{C3380CC4-5D6E-409C-BE32-E72D297353CC}">
              <c16:uniqueId val="{00000003-BD2A-45CB-9DE2-A6F46FF89BF7}"/>
            </c:ext>
          </c:extLst>
        </c:ser>
        <c:ser>
          <c:idx val="2"/>
          <c:order val="2"/>
          <c:tx>
            <c:strRef>
              <c:f>Summary!$S$47</c:f>
              <c:strCache>
                <c:ptCount val="1"/>
                <c:pt idx="0">
                  <c:v>Yellow</c:v>
                </c:pt>
              </c:strCache>
            </c:strRef>
          </c:tx>
          <c:spPr>
            <a:gradFill>
              <a:gsLst>
                <a:gs pos="70000">
                  <a:srgbClr val="00B050"/>
                </a:gs>
                <a:gs pos="35000">
                  <a:srgbClr val="00B050"/>
                </a:gs>
                <a:gs pos="52000">
                  <a:srgbClr val="00B050"/>
                </a:gs>
                <a:gs pos="0">
                  <a:sysClr val="windowText" lastClr="000000"/>
                </a:gs>
                <a:gs pos="55000">
                  <a:srgbClr val="00B050"/>
                </a:gs>
                <a:gs pos="100000">
                  <a:prstClr val="black"/>
                </a:gs>
              </a:gsLst>
              <a:lin ang="10800000" scaled="0"/>
            </a:gradFill>
            <a:ln>
              <a:noFill/>
            </a:ln>
            <a:effectLst/>
          </c:spPr>
          <c:invertIfNegative val="0"/>
          <c:dPt>
            <c:idx val="0"/>
            <c:invertIfNegative val="0"/>
            <c:bubble3D val="0"/>
            <c:spPr>
              <a:gradFill>
                <a:gsLst>
                  <a:gs pos="70000">
                    <a:srgbClr val="FFFF00"/>
                  </a:gs>
                  <a:gs pos="8000">
                    <a:srgbClr val="FFFF00"/>
                  </a:gs>
                  <a:gs pos="52000">
                    <a:srgbClr val="FFFF00"/>
                  </a:gs>
                  <a:gs pos="0">
                    <a:sysClr val="windowText" lastClr="000000"/>
                  </a:gs>
                  <a:gs pos="90000">
                    <a:srgbClr val="FFFF00"/>
                  </a:gs>
                  <a:gs pos="100000">
                    <a:prstClr val="black"/>
                  </a:gs>
                </a:gsLst>
                <a:lin ang="10800000" scaled="0"/>
              </a:gradFill>
              <a:ln>
                <a:noFill/>
              </a:ln>
              <a:effectLst/>
            </c:spPr>
            <c:extLst>
              <c:ext xmlns:c16="http://schemas.microsoft.com/office/drawing/2014/chart" uri="{C3380CC4-5D6E-409C-BE32-E72D297353CC}">
                <c16:uniqueId val="{00000005-BD2A-45CB-9DE2-A6F46FF89B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Summary!$S$48</c:f>
              <c:numCache>
                <c:formatCode>0%</c:formatCode>
                <c:ptCount val="1"/>
                <c:pt idx="0">
                  <c:v>0.19642857142857142</c:v>
                </c:pt>
              </c:numCache>
            </c:numRef>
          </c:val>
          <c:extLst>
            <c:ext xmlns:c16="http://schemas.microsoft.com/office/drawing/2014/chart" uri="{C3380CC4-5D6E-409C-BE32-E72D297353CC}">
              <c16:uniqueId val="{00000006-BD2A-45CB-9DE2-A6F46FF89BF7}"/>
            </c:ext>
          </c:extLst>
        </c:ser>
        <c:ser>
          <c:idx val="3"/>
          <c:order val="3"/>
          <c:tx>
            <c:strRef>
              <c:f>Summary!$U$47</c:f>
              <c:strCache>
                <c:ptCount val="1"/>
                <c:pt idx="0">
                  <c:v>Rigth Cap </c:v>
                </c:pt>
              </c:strCache>
            </c:strRef>
          </c:tx>
          <c:spPr>
            <a:gradFill>
              <a:gsLst>
                <a:gs pos="56000">
                  <a:srgbClr val="FF0000"/>
                </a:gs>
                <a:gs pos="89000">
                  <a:srgbClr val="FF0000"/>
                </a:gs>
                <a:gs pos="0">
                  <a:sysClr val="windowText" lastClr="000000"/>
                </a:gs>
                <a:gs pos="7000">
                  <a:srgbClr val="FF0000"/>
                </a:gs>
                <a:gs pos="99000">
                  <a:schemeClr val="tx1"/>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Summary!$T$48</c:f>
              <c:numCache>
                <c:formatCode>General</c:formatCode>
                <c:ptCount val="1"/>
                <c:pt idx="0">
                  <c:v>0.04</c:v>
                </c:pt>
              </c:numCache>
            </c:numRef>
          </c:val>
          <c:extLst>
            <c:ext xmlns:c16="http://schemas.microsoft.com/office/drawing/2014/chart" uri="{C3380CC4-5D6E-409C-BE32-E72D297353CC}">
              <c16:uniqueId val="{00000007-BD2A-45CB-9DE2-A6F46FF89BF7}"/>
            </c:ext>
          </c:extLst>
        </c:ser>
        <c:ser>
          <c:idx val="4"/>
          <c:order val="4"/>
          <c:tx>
            <c:strRef>
              <c:f>Summary!$U$47</c:f>
              <c:strCache>
                <c:ptCount val="1"/>
                <c:pt idx="0">
                  <c:v>Rigth Cap </c:v>
                </c:pt>
              </c:strCache>
            </c:strRef>
          </c:tx>
          <c:spPr>
            <a:gradFill>
              <a:gsLst>
                <a:gs pos="54000">
                  <a:schemeClr val="bg1">
                    <a:lumMod val="85000"/>
                  </a:schemeClr>
                </a:gs>
                <a:gs pos="53000">
                  <a:schemeClr val="bg1">
                    <a:lumMod val="85000"/>
                  </a:schemeClr>
                </a:gs>
                <a:gs pos="52000">
                  <a:schemeClr val="bg1">
                    <a:lumMod val="85000"/>
                  </a:schemeClr>
                </a:gs>
                <a:gs pos="0">
                  <a:sysClr val="windowText" lastClr="000000"/>
                </a:gs>
                <a:gs pos="55000">
                  <a:schemeClr val="bg1">
                    <a:lumMod val="85000"/>
                  </a:schemeClr>
                </a:gs>
                <a:gs pos="57000">
                  <a:srgbClr val="D9D9D9"/>
                </a:gs>
                <a:gs pos="55000">
                  <a:schemeClr val="bg1">
                    <a:lumMod val="85000"/>
                  </a:schemeClr>
                </a:gs>
                <a:gs pos="100000">
                  <a:prstClr val="black"/>
                </a:gs>
              </a:gsLst>
              <a:lin ang="10800000" scaled="0"/>
            </a:gradFill>
            <a:ln>
              <a:noFill/>
            </a:ln>
            <a:effectLst/>
          </c:spPr>
          <c:invertIfNegative val="0"/>
          <c:dLbls>
            <c:delete val="1"/>
          </c:dLbls>
          <c:val>
            <c:numRef>
              <c:f>Summary!$U$48</c:f>
              <c:numCache>
                <c:formatCode>General</c:formatCode>
                <c:ptCount val="1"/>
                <c:pt idx="0">
                  <c:v>0</c:v>
                </c:pt>
              </c:numCache>
            </c:numRef>
          </c:val>
          <c:extLst>
            <c:ext xmlns:c16="http://schemas.microsoft.com/office/drawing/2014/chart" uri="{C3380CC4-5D6E-409C-BE32-E72D297353CC}">
              <c16:uniqueId val="{00000008-BD2A-45CB-9DE2-A6F46FF89BF7}"/>
            </c:ext>
          </c:extLst>
        </c:ser>
        <c:dLbls>
          <c:dLblPos val="ctr"/>
          <c:showLegendKey val="0"/>
          <c:showVal val="1"/>
          <c:showCatName val="0"/>
          <c:showSerName val="0"/>
          <c:showPercent val="0"/>
          <c:showBubbleSize val="0"/>
        </c:dLbls>
        <c:gapWidth val="150"/>
        <c:overlap val="100"/>
        <c:axId val="479102200"/>
        <c:axId val="479102592"/>
      </c:barChart>
      <c:catAx>
        <c:axId val="479102200"/>
        <c:scaling>
          <c:orientation val="minMax"/>
        </c:scaling>
        <c:delete val="1"/>
        <c:axPos val="b"/>
        <c:numFmt formatCode="General" sourceLinked="1"/>
        <c:majorTickMark val="none"/>
        <c:minorTickMark val="none"/>
        <c:tickLblPos val="nextTo"/>
        <c:crossAx val="479102592"/>
        <c:crosses val="autoZero"/>
        <c:auto val="1"/>
        <c:lblAlgn val="ctr"/>
        <c:lblOffset val="100"/>
        <c:noMultiLvlLbl val="0"/>
      </c:catAx>
      <c:valAx>
        <c:axId val="479102592"/>
        <c:scaling>
          <c:orientation val="minMax"/>
        </c:scaling>
        <c:delete val="1"/>
        <c:axPos val="l"/>
        <c:numFmt formatCode="General" sourceLinked="1"/>
        <c:majorTickMark val="none"/>
        <c:minorTickMark val="none"/>
        <c:tickLblPos val="nextTo"/>
        <c:crossAx val="4791022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Feedback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24262844716004994"/>
          <c:w val="0.94925028835063441"/>
          <c:h val="0.52947236926783003"/>
        </c:manualLayout>
      </c:layout>
      <c:barChart>
        <c:barDir val="col"/>
        <c:grouping val="stacked"/>
        <c:varyColors val="0"/>
        <c:ser>
          <c:idx val="0"/>
          <c:order val="0"/>
          <c:spPr>
            <a:noFill/>
            <a:ln>
              <a:noFill/>
            </a:ln>
            <a:effectLst/>
          </c:spPr>
          <c:invertIfNegative val="0"/>
          <c:cat>
            <c:strRef>
              <c:f>Summary!$Q$38:$Z$38</c:f>
              <c:strCache>
                <c:ptCount val="10"/>
                <c:pt idx="0">
                  <c:v>Total </c:v>
                </c:pt>
                <c:pt idx="1">
                  <c:v>DRT</c:v>
                </c:pt>
                <c:pt idx="2">
                  <c:v>Others</c:v>
                </c:pt>
                <c:pt idx="3">
                  <c:v>Learning Connection issues</c:v>
                </c:pt>
                <c:pt idx="4">
                  <c:v>Case Study</c:v>
                </c:pt>
                <c:pt idx="5">
                  <c:v>System Functionality </c:v>
                </c:pt>
                <c:pt idx="6">
                  <c:v>Job Aids</c:v>
                </c:pt>
                <c:pt idx="7">
                  <c:v>Training Environment</c:v>
                </c:pt>
                <c:pt idx="8">
                  <c:v>WBT</c:v>
                </c:pt>
                <c:pt idx="9">
                  <c:v>ILT</c:v>
                </c:pt>
              </c:strCache>
            </c:strRef>
          </c:cat>
          <c:val>
            <c:numRef>
              <c:f>Summary!$Q$39:$Z$39</c:f>
              <c:numCache>
                <c:formatCode>General</c:formatCode>
                <c:ptCount val="10"/>
                <c:pt idx="1">
                  <c:v>0</c:v>
                </c:pt>
                <c:pt idx="2">
                  <c:v>1</c:v>
                </c:pt>
                <c:pt idx="3">
                  <c:v>10</c:v>
                </c:pt>
                <c:pt idx="4">
                  <c:v>10</c:v>
                </c:pt>
                <c:pt idx="5">
                  <c:v>19</c:v>
                </c:pt>
                <c:pt idx="6">
                  <c:v>26</c:v>
                </c:pt>
                <c:pt idx="7">
                  <c:v>31</c:v>
                </c:pt>
                <c:pt idx="8">
                  <c:v>71</c:v>
                </c:pt>
                <c:pt idx="9">
                  <c:v>86</c:v>
                </c:pt>
              </c:numCache>
            </c:numRef>
          </c:val>
          <c:extLst>
            <c:ext xmlns:c16="http://schemas.microsoft.com/office/drawing/2014/chart" uri="{C3380CC4-5D6E-409C-BE32-E72D297353CC}">
              <c16:uniqueId val="{00000000-19EC-4F2E-8103-5EB9638879B0}"/>
            </c:ext>
          </c:extLst>
        </c:ser>
        <c:ser>
          <c:idx val="2"/>
          <c:order val="2"/>
          <c:spPr>
            <a:gradFill>
              <a:gsLst>
                <a:gs pos="0">
                  <a:schemeClr val="accent3">
                    <a:lumMod val="60000"/>
                    <a:lumOff val="40000"/>
                  </a:schemeClr>
                </a:gs>
                <a:gs pos="79000">
                  <a:schemeClr val="accent3">
                    <a:lumMod val="40000"/>
                    <a:lumOff val="60000"/>
                  </a:schemeClr>
                </a:gs>
                <a:gs pos="28000">
                  <a:schemeClr val="accent3">
                    <a:lumMod val="20000"/>
                    <a:lumOff val="80000"/>
                  </a:schemeClr>
                </a:gs>
                <a:gs pos="100000">
                  <a:schemeClr val="accent3">
                    <a:lumMod val="60000"/>
                    <a:lumOff val="40000"/>
                  </a:schemeClr>
                </a:gs>
              </a:gsLst>
              <a:lin ang="5400000" scaled="1"/>
            </a:gradFill>
            <a:ln w="3175">
              <a:solidFill>
                <a:sysClr val="windowText" lastClr="000000"/>
              </a:solidFill>
            </a:ln>
            <a:effectLst/>
          </c:spPr>
          <c:invertIfNegative val="0"/>
          <c:dLbls>
            <c:dLbl>
              <c:idx val="4"/>
              <c:layout>
                <c:manualLayout>
                  <c:x val="-1.9493177387914229E-3"/>
                  <c:y val="-2.67737730022548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EC-4F2E-8103-5EB9638879B0}"/>
                </c:ext>
              </c:extLst>
            </c:dLbl>
            <c:dLbl>
              <c:idx val="5"/>
              <c:layout>
                <c:manualLayout>
                  <c:x val="-7.1474158080112246E-17"/>
                  <c:y val="-4.28380368036078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EC-4F2E-8103-5EB9638879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Summary!$Q$38:$Z$38</c:f>
              <c:strCache>
                <c:ptCount val="10"/>
                <c:pt idx="0">
                  <c:v>Total </c:v>
                </c:pt>
                <c:pt idx="1">
                  <c:v>DRT</c:v>
                </c:pt>
                <c:pt idx="2">
                  <c:v>Others</c:v>
                </c:pt>
                <c:pt idx="3">
                  <c:v>Learning Connection issues</c:v>
                </c:pt>
                <c:pt idx="4">
                  <c:v>Case Study</c:v>
                </c:pt>
                <c:pt idx="5">
                  <c:v>System Functionality </c:v>
                </c:pt>
                <c:pt idx="6">
                  <c:v>Job Aids</c:v>
                </c:pt>
                <c:pt idx="7">
                  <c:v>Training Environment</c:v>
                </c:pt>
                <c:pt idx="8">
                  <c:v>WBT</c:v>
                </c:pt>
                <c:pt idx="9">
                  <c:v>ILT</c:v>
                </c:pt>
              </c:strCache>
            </c:strRef>
          </c:cat>
          <c:val>
            <c:numRef>
              <c:f>Summary!$Q$41:$Z$41</c:f>
              <c:numCache>
                <c:formatCode>General</c:formatCode>
                <c:ptCount val="10"/>
                <c:pt idx="0">
                  <c:v>225</c:v>
                </c:pt>
                <c:pt idx="1">
                  <c:v>0</c:v>
                </c:pt>
                <c:pt idx="2">
                  <c:v>1</c:v>
                </c:pt>
                <c:pt idx="3">
                  <c:v>2</c:v>
                </c:pt>
                <c:pt idx="4">
                  <c:v>7</c:v>
                </c:pt>
                <c:pt idx="5">
                  <c:v>9</c:v>
                </c:pt>
                <c:pt idx="6">
                  <c:v>7</c:v>
                </c:pt>
                <c:pt idx="7">
                  <c:v>5</c:v>
                </c:pt>
                <c:pt idx="8">
                  <c:v>40</c:v>
                </c:pt>
                <c:pt idx="9">
                  <c:v>15</c:v>
                </c:pt>
              </c:numCache>
            </c:numRef>
          </c:val>
          <c:extLst>
            <c:ext xmlns:c16="http://schemas.microsoft.com/office/drawing/2014/chart" uri="{C3380CC4-5D6E-409C-BE32-E72D297353CC}">
              <c16:uniqueId val="{00000003-19EC-4F2E-8103-5EB9638879B0}"/>
            </c:ext>
          </c:extLst>
        </c:ser>
        <c:dLbls>
          <c:showLegendKey val="0"/>
          <c:showVal val="0"/>
          <c:showCatName val="0"/>
          <c:showSerName val="0"/>
          <c:showPercent val="0"/>
          <c:showBubbleSize val="0"/>
        </c:dLbls>
        <c:gapWidth val="150"/>
        <c:overlap val="100"/>
        <c:axId val="444613096"/>
        <c:axId val="444613488"/>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Summary!$Q$38:$Z$38</c15:sqref>
                        </c15:formulaRef>
                      </c:ext>
                    </c:extLst>
                    <c:strCache>
                      <c:ptCount val="10"/>
                      <c:pt idx="0">
                        <c:v>Total </c:v>
                      </c:pt>
                      <c:pt idx="1">
                        <c:v>DRT</c:v>
                      </c:pt>
                      <c:pt idx="2">
                        <c:v>Others</c:v>
                      </c:pt>
                      <c:pt idx="3">
                        <c:v>Learning Connection issues</c:v>
                      </c:pt>
                      <c:pt idx="4">
                        <c:v>Case Study</c:v>
                      </c:pt>
                      <c:pt idx="5">
                        <c:v>System Functionality </c:v>
                      </c:pt>
                      <c:pt idx="6">
                        <c:v>Job Aids</c:v>
                      </c:pt>
                      <c:pt idx="7">
                        <c:v>Training Environment</c:v>
                      </c:pt>
                      <c:pt idx="8">
                        <c:v>WBT</c:v>
                      </c:pt>
                      <c:pt idx="9">
                        <c:v>ILT</c:v>
                      </c:pt>
                    </c:strCache>
                  </c:strRef>
                </c:cat>
                <c:val>
                  <c:numRef>
                    <c:extLst>
                      <c:ext uri="{02D57815-91ED-43cb-92C2-25804820EDAC}">
                        <c15:formulaRef>
                          <c15:sqref>Summary!$Q$40:$Z$40</c15:sqref>
                        </c15:formulaRef>
                      </c:ext>
                    </c:extLst>
                    <c:numCache>
                      <c:formatCode>General</c:formatCode>
                      <c:ptCount val="10"/>
                    </c:numCache>
                  </c:numRef>
                </c:val>
                <c:extLst>
                  <c:ext xmlns:c16="http://schemas.microsoft.com/office/drawing/2014/chart" uri="{C3380CC4-5D6E-409C-BE32-E72D297353CC}">
                    <c16:uniqueId val="{00000004-19EC-4F2E-8103-5EB9638879B0}"/>
                  </c:ext>
                </c:extLst>
              </c15:ser>
            </c15:filteredBarSeries>
          </c:ext>
        </c:extLst>
      </c:barChart>
      <c:catAx>
        <c:axId val="44461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444613488"/>
        <c:crosses val="autoZero"/>
        <c:auto val="1"/>
        <c:lblAlgn val="ctr"/>
        <c:lblOffset val="100"/>
        <c:noMultiLvlLbl val="0"/>
      </c:catAx>
      <c:valAx>
        <c:axId val="444613488"/>
        <c:scaling>
          <c:orientation val="minMax"/>
        </c:scaling>
        <c:delete val="1"/>
        <c:axPos val="l"/>
        <c:numFmt formatCode="General" sourceLinked="1"/>
        <c:majorTickMark val="none"/>
        <c:minorTickMark val="none"/>
        <c:tickLblPos val="nextTo"/>
        <c:crossAx val="444613096"/>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21</xdr:col>
      <xdr:colOff>676275</xdr:colOff>
      <xdr:row>30</xdr:row>
      <xdr:rowOff>114300</xdr:rowOff>
    </xdr:from>
    <xdr:to>
      <xdr:col>21</xdr:col>
      <xdr:colOff>1057275</xdr:colOff>
      <xdr:row>32</xdr:row>
      <xdr:rowOff>9525</xdr:rowOff>
    </xdr:to>
    <xdr:sp macro="" textlink="$T$48">
      <xdr:nvSpPr>
        <xdr:cNvPr id="5" name="TextBox 4">
          <a:extLst>
            <a:ext uri="{FF2B5EF4-FFF2-40B4-BE49-F238E27FC236}">
              <a16:creationId xmlns:a16="http://schemas.microsoft.com/office/drawing/2014/main" id="{00000000-0008-0000-0000-000005000000}"/>
            </a:ext>
          </a:extLst>
        </xdr:cNvPr>
        <xdr:cNvSpPr txBox="1"/>
      </xdr:nvSpPr>
      <xdr:spPr>
        <a:xfrm>
          <a:off x="20478750" y="5848350"/>
          <a:ext cx="381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A1A52A-7888-4C46-83A1-6BBBB021E778}" type="TxLink">
            <a:rPr lang="en-US" sz="1100" b="1" i="0" u="none" strike="noStrike">
              <a:solidFill>
                <a:srgbClr val="000000"/>
              </a:solidFill>
              <a:latin typeface="Calibri"/>
            </a:rPr>
            <a:pPr/>
            <a:t>0.04</a:t>
          </a:fld>
          <a:endParaRPr lang="en-US" sz="1100" b="1"/>
        </a:p>
      </xdr:txBody>
    </xdr:sp>
    <xdr:clientData/>
  </xdr:twoCellAnchor>
  <xdr:twoCellAnchor>
    <xdr:from>
      <xdr:col>21</xdr:col>
      <xdr:colOff>657225</xdr:colOff>
      <xdr:row>34</xdr:row>
      <xdr:rowOff>57150</xdr:rowOff>
    </xdr:from>
    <xdr:to>
      <xdr:col>21</xdr:col>
      <xdr:colOff>1085850</xdr:colOff>
      <xdr:row>35</xdr:row>
      <xdr:rowOff>152400</xdr:rowOff>
    </xdr:to>
    <xdr:sp macro="" textlink="$S$48">
      <xdr:nvSpPr>
        <xdr:cNvPr id="6" name="TextBox 5">
          <a:extLst>
            <a:ext uri="{FF2B5EF4-FFF2-40B4-BE49-F238E27FC236}">
              <a16:creationId xmlns:a16="http://schemas.microsoft.com/office/drawing/2014/main" id="{00000000-0008-0000-0000-000006000000}"/>
            </a:ext>
          </a:extLst>
        </xdr:cNvPr>
        <xdr:cNvSpPr txBox="1"/>
      </xdr:nvSpPr>
      <xdr:spPr>
        <a:xfrm>
          <a:off x="20459700" y="6553200"/>
          <a:ext cx="428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DF1E38-A234-4039-97EA-91FFFFC5DA2E}" type="TxLink">
            <a:rPr lang="en-US" sz="1100" b="1" i="0" u="none" strike="noStrike">
              <a:solidFill>
                <a:srgbClr val="000000"/>
              </a:solidFill>
              <a:latin typeface="Calibri"/>
            </a:rPr>
            <a:pPr/>
            <a:t>20%</a:t>
          </a:fld>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15</xdr:row>
      <xdr:rowOff>114300</xdr:rowOff>
    </xdr:from>
    <xdr:to>
      <xdr:col>2</xdr:col>
      <xdr:colOff>552450</xdr:colOff>
      <xdr:row>17</xdr:row>
      <xdr:rowOff>38100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42950" y="2971800"/>
          <a:ext cx="1028700" cy="304800"/>
        </a:xfrm>
        <a:prstGeom prst="rect">
          <a:avLst/>
        </a:prstGeom>
        <a:gradFill>
          <a:gsLst>
            <a:gs pos="0">
              <a:schemeClr val="accent3">
                <a:lumMod val="60000"/>
                <a:lumOff val="40000"/>
              </a:schemeClr>
            </a:gs>
            <a:gs pos="79000">
              <a:schemeClr val="accent3">
                <a:lumMod val="40000"/>
                <a:lumOff val="60000"/>
              </a:schemeClr>
            </a:gs>
            <a:gs pos="66000">
              <a:schemeClr val="accent3">
                <a:lumMod val="40000"/>
                <a:lumOff val="60000"/>
              </a:schemeClr>
            </a:gs>
            <a:gs pos="100000">
              <a:schemeClr val="accent3">
                <a:lumMod val="60000"/>
                <a:lumOff val="40000"/>
              </a:schemeClr>
            </a:gs>
          </a:gsLst>
          <a:lin ang="5400000" scaled="1"/>
        </a:gradFill>
        <a:ln w="3175">
          <a:solidFill>
            <a:sysClr val="windowText" lastClr="000000"/>
          </a:solidFill>
        </a:ln>
      </xdr:spPr>
      <xdr:style>
        <a:lnRef idx="2">
          <a:schemeClr val="accent1">
            <a:shade val="50000"/>
          </a:schemeClr>
        </a:lnRef>
        <a:fillRef idx="1002">
          <a:schemeClr val="lt2"/>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1</a:t>
          </a:r>
        </a:p>
      </xdr:txBody>
    </xdr:sp>
    <xdr:clientData/>
  </xdr:twoCellAnchor>
  <xdr:twoCellAnchor>
    <xdr:from>
      <xdr:col>0</xdr:col>
      <xdr:colOff>228601</xdr:colOff>
      <xdr:row>19</xdr:row>
      <xdr:rowOff>76200</xdr:rowOff>
    </xdr:from>
    <xdr:to>
      <xdr:col>4</xdr:col>
      <xdr:colOff>180975</xdr:colOff>
      <xdr:row>26</xdr:row>
      <xdr:rowOff>85725</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228601" y="3695700"/>
          <a:ext cx="2390774" cy="1343025"/>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13</xdr:row>
      <xdr:rowOff>123825</xdr:rowOff>
    </xdr:from>
    <xdr:to>
      <xdr:col>3</xdr:col>
      <xdr:colOff>266700</xdr:colOff>
      <xdr:row>15</xdr:row>
      <xdr:rowOff>0</xdr:rowOff>
    </xdr:to>
    <xdr:sp macro="" textlink="">
      <xdr:nvSpPr>
        <xdr:cNvPr id="16" name="Rounded Rectangle 15">
          <a:extLst>
            <a:ext uri="{FF2B5EF4-FFF2-40B4-BE49-F238E27FC236}">
              <a16:creationId xmlns:a16="http://schemas.microsoft.com/office/drawing/2014/main" id="{00000000-0008-0000-0100-000010000000}"/>
            </a:ext>
          </a:extLst>
        </xdr:cNvPr>
        <xdr:cNvSpPr/>
      </xdr:nvSpPr>
      <xdr:spPr>
        <a:xfrm>
          <a:off x="733425" y="2600325"/>
          <a:ext cx="1362075"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Defects</a:t>
          </a:r>
          <a:r>
            <a:rPr lang="en-US" b="1" baseline="0">
              <a:solidFill>
                <a:schemeClr val="tx1"/>
              </a:solidFill>
            </a:rPr>
            <a:t> Raised</a:t>
          </a:r>
          <a:endParaRPr lang="en-US" b="1">
            <a:solidFill>
              <a:schemeClr val="tx1"/>
            </a:solidFill>
          </a:endParaRPr>
        </a:p>
      </xdr:txBody>
    </xdr:sp>
    <xdr:clientData/>
  </xdr:twoCellAnchor>
  <xdr:twoCellAnchor>
    <xdr:from>
      <xdr:col>0</xdr:col>
      <xdr:colOff>304800</xdr:colOff>
      <xdr:row>13</xdr:row>
      <xdr:rowOff>104775</xdr:rowOff>
    </xdr:from>
    <xdr:to>
      <xdr:col>3</xdr:col>
      <xdr:colOff>466724</xdr:colOff>
      <xdr:row>17</xdr:row>
      <xdr:rowOff>114301</xdr:rowOff>
    </xdr:to>
    <xdr:sp macro="" textlink="">
      <xdr:nvSpPr>
        <xdr:cNvPr id="17" name="Rounded Rectangle 16">
          <a:extLst>
            <a:ext uri="{FF2B5EF4-FFF2-40B4-BE49-F238E27FC236}">
              <a16:creationId xmlns:a16="http://schemas.microsoft.com/office/drawing/2014/main" id="{00000000-0008-0000-0100-000011000000}"/>
            </a:ext>
          </a:extLst>
        </xdr:cNvPr>
        <xdr:cNvSpPr/>
      </xdr:nvSpPr>
      <xdr:spPr>
        <a:xfrm>
          <a:off x="304800" y="2581275"/>
          <a:ext cx="1990724" cy="771526"/>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0</xdr:col>
      <xdr:colOff>133350</xdr:colOff>
      <xdr:row>19</xdr:row>
      <xdr:rowOff>57150</xdr:rowOff>
    </xdr:from>
    <xdr:to>
      <xdr:col>5</xdr:col>
      <xdr:colOff>247651</xdr:colOff>
      <xdr:row>30</xdr:row>
      <xdr:rowOff>95251</xdr:rowOff>
    </xdr:to>
    <xdr:grpSp>
      <xdr:nvGrpSpPr>
        <xdr:cNvPr id="6" name="Group 5">
          <a:extLst>
            <a:ext uri="{FF2B5EF4-FFF2-40B4-BE49-F238E27FC236}">
              <a16:creationId xmlns:a16="http://schemas.microsoft.com/office/drawing/2014/main" id="{00000000-0008-0000-0100-000006000000}"/>
            </a:ext>
          </a:extLst>
        </xdr:cNvPr>
        <xdr:cNvGrpSpPr/>
      </xdr:nvGrpSpPr>
      <xdr:grpSpPr>
        <a:xfrm>
          <a:off x="133350" y="3531870"/>
          <a:ext cx="3238501" cy="2049781"/>
          <a:chOff x="3409950" y="2886075"/>
          <a:chExt cx="3162301" cy="2133601"/>
        </a:xfrm>
      </xdr:grpSpPr>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3409950" y="3095626"/>
          <a:ext cx="2133600" cy="1924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3962401" y="2886075"/>
            <a:ext cx="2609850"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Issues and case study</a:t>
            </a:r>
          </a:p>
        </xdr:txBody>
      </xdr:sp>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571875" y="4305300"/>
            <a:ext cx="2152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Number of issues received per day</a:t>
            </a:r>
          </a:p>
        </xdr:txBody>
      </xdr:sp>
      <xdr:sp macro="" textlink="">
        <xdr:nvSpPr>
          <xdr:cNvPr id="19" name="TextBox 18">
            <a:extLst>
              <a:ext uri="{FF2B5EF4-FFF2-40B4-BE49-F238E27FC236}">
                <a16:creationId xmlns:a16="http://schemas.microsoft.com/office/drawing/2014/main" id="{00000000-0008-0000-0100-000013000000}"/>
              </a:ext>
            </a:extLst>
          </xdr:cNvPr>
          <xdr:cNvSpPr txBox="1"/>
        </xdr:nvSpPr>
        <xdr:spPr>
          <a:xfrm rot="6549580" flipV="1">
            <a:off x="3955475" y="3625285"/>
            <a:ext cx="406275" cy="213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1-3</a:t>
            </a:r>
          </a:p>
        </xdr:txBody>
      </xdr:sp>
      <xdr:sp macro="" textlink="">
        <xdr:nvSpPr>
          <xdr:cNvPr id="20" name="TextBox 19">
            <a:extLst>
              <a:ext uri="{FF2B5EF4-FFF2-40B4-BE49-F238E27FC236}">
                <a16:creationId xmlns:a16="http://schemas.microsoft.com/office/drawing/2014/main" id="{00000000-0008-0000-0100-000014000000}"/>
              </a:ext>
            </a:extLst>
          </xdr:cNvPr>
          <xdr:cNvSpPr txBox="1"/>
        </xdr:nvSpPr>
        <xdr:spPr>
          <a:xfrm rot="14473857" flipV="1">
            <a:off x="5049653" y="3557484"/>
            <a:ext cx="454388" cy="26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&gt; 10</a:t>
            </a:r>
          </a:p>
        </xdr:txBody>
      </xdr:sp>
      <xdr:sp macro="" textlink="">
        <xdr:nvSpPr>
          <xdr:cNvPr id="21" name="TextBox 20">
            <a:extLst>
              <a:ext uri="{FF2B5EF4-FFF2-40B4-BE49-F238E27FC236}">
                <a16:creationId xmlns:a16="http://schemas.microsoft.com/office/drawing/2014/main" id="{00000000-0008-0000-0100-000015000000}"/>
              </a:ext>
            </a:extLst>
          </xdr:cNvPr>
          <xdr:cNvSpPr txBox="1"/>
        </xdr:nvSpPr>
        <xdr:spPr>
          <a:xfrm rot="10800000" flipV="1">
            <a:off x="4489111" y="3238500"/>
            <a:ext cx="463888" cy="22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5-10</a:t>
            </a:r>
          </a:p>
        </xdr:txBody>
      </xdr:sp>
    </xdr:grpSp>
    <xdr:clientData/>
  </xdr:twoCellAnchor>
  <xdr:twoCellAnchor>
    <xdr:from>
      <xdr:col>19</xdr:col>
      <xdr:colOff>238125</xdr:colOff>
      <xdr:row>13</xdr:row>
      <xdr:rowOff>133350</xdr:rowOff>
    </xdr:from>
    <xdr:to>
      <xdr:col>24</xdr:col>
      <xdr:colOff>590551</xdr:colOff>
      <xdr:row>27</xdr:row>
      <xdr:rowOff>128587</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314325</xdr:colOff>
      <xdr:row>14</xdr:row>
      <xdr:rowOff>76200</xdr:rowOff>
    </xdr:from>
    <xdr:to>
      <xdr:col>24</xdr:col>
      <xdr:colOff>28575</xdr:colOff>
      <xdr:row>27</xdr:row>
      <xdr:rowOff>123825</xdr:rowOff>
    </xdr:to>
    <xdr:sp macro="" textlink="">
      <xdr:nvSpPr>
        <xdr:cNvPr id="23" name="Rounded Rectangle 22">
          <a:extLst>
            <a:ext uri="{FF2B5EF4-FFF2-40B4-BE49-F238E27FC236}">
              <a16:creationId xmlns:a16="http://schemas.microsoft.com/office/drawing/2014/main" id="{00000000-0008-0000-0100-000017000000}"/>
            </a:ext>
          </a:extLst>
        </xdr:cNvPr>
        <xdr:cNvSpPr/>
      </xdr:nvSpPr>
      <xdr:spPr>
        <a:xfrm>
          <a:off x="12506325" y="2743200"/>
          <a:ext cx="2152650" cy="2524125"/>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238125</xdr:colOff>
      <xdr:row>0</xdr:row>
      <xdr:rowOff>104776</xdr:rowOff>
    </xdr:from>
    <xdr:to>
      <xdr:col>11</xdr:col>
      <xdr:colOff>47625</xdr:colOff>
      <xdr:row>13</xdr:row>
      <xdr:rowOff>0</xdr:rowOff>
    </xdr:to>
    <xdr:graphicFrame macro="">
      <xdr:nvGraphicFramePr>
        <xdr:cNvPr id="29" name="Chart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419100</xdr:colOff>
      <xdr:row>0</xdr:row>
      <xdr:rowOff>66675</xdr:rowOff>
    </xdr:from>
    <xdr:to>
      <xdr:col>23</xdr:col>
      <xdr:colOff>285750</xdr:colOff>
      <xdr:row>12</xdr:row>
      <xdr:rowOff>180975</xdr:rowOff>
    </xdr:to>
    <xdr:grpSp>
      <xdr:nvGrpSpPr>
        <xdr:cNvPr id="30" name="Group 29">
          <a:extLst>
            <a:ext uri="{FF2B5EF4-FFF2-40B4-BE49-F238E27FC236}">
              <a16:creationId xmlns:a16="http://schemas.microsoft.com/office/drawing/2014/main" id="{00000000-0008-0000-0100-00001E000000}"/>
            </a:ext>
          </a:extLst>
        </xdr:cNvPr>
        <xdr:cNvGrpSpPr/>
      </xdr:nvGrpSpPr>
      <xdr:grpSpPr>
        <a:xfrm>
          <a:off x="7292340" y="66675"/>
          <a:ext cx="7364730" cy="2308860"/>
          <a:chOff x="5962650" y="171450"/>
          <a:chExt cx="6343653" cy="2257425"/>
        </a:xfrm>
      </xdr:grpSpPr>
      <xdr:graphicFrame macro="">
        <xdr:nvGraphicFramePr>
          <xdr:cNvPr id="31" name="Chart 30">
            <a:extLst>
              <a:ext uri="{FF2B5EF4-FFF2-40B4-BE49-F238E27FC236}">
                <a16:creationId xmlns:a16="http://schemas.microsoft.com/office/drawing/2014/main" id="{00000000-0008-0000-0100-00001F000000}"/>
              </a:ext>
            </a:extLst>
          </xdr:cNvPr>
          <xdr:cNvGraphicFramePr>
            <a:graphicFrameLocks/>
          </xdr:cNvGraphicFramePr>
        </xdr:nvGraphicFramePr>
        <xdr:xfrm>
          <a:off x="5962650" y="171450"/>
          <a:ext cx="6048375" cy="22574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2" name="Rounded Rectangle 31">
            <a:extLst>
              <a:ext uri="{FF2B5EF4-FFF2-40B4-BE49-F238E27FC236}">
                <a16:creationId xmlns:a16="http://schemas.microsoft.com/office/drawing/2014/main" id="{00000000-0008-0000-0100-000020000000}"/>
              </a:ext>
            </a:extLst>
          </xdr:cNvPr>
          <xdr:cNvSpPr/>
        </xdr:nvSpPr>
        <xdr:spPr>
          <a:xfrm rot="16200000">
            <a:off x="8112919" y="-1831184"/>
            <a:ext cx="2162178" cy="6224590"/>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466725</xdr:colOff>
      <xdr:row>13</xdr:row>
      <xdr:rowOff>161924</xdr:rowOff>
    </xdr:from>
    <xdr:to>
      <xdr:col>12</xdr:col>
      <xdr:colOff>371475</xdr:colOff>
      <xdr:row>28</xdr:row>
      <xdr:rowOff>76199</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333374</xdr:colOff>
      <xdr:row>14</xdr:row>
      <xdr:rowOff>47625</xdr:rowOff>
    </xdr:from>
    <xdr:to>
      <xdr:col>12</xdr:col>
      <xdr:colOff>342900</xdr:colOff>
      <xdr:row>27</xdr:row>
      <xdr:rowOff>180975</xdr:rowOff>
    </xdr:to>
    <xdr:sp macro="" textlink="">
      <xdr:nvSpPr>
        <xdr:cNvPr id="25" name="Rounded Rectangle 24">
          <a:extLst>
            <a:ext uri="{FF2B5EF4-FFF2-40B4-BE49-F238E27FC236}">
              <a16:creationId xmlns:a16="http://schemas.microsoft.com/office/drawing/2014/main" id="{00000000-0008-0000-0100-000019000000}"/>
            </a:ext>
          </a:extLst>
        </xdr:cNvPr>
        <xdr:cNvSpPr/>
      </xdr:nvSpPr>
      <xdr:spPr>
        <a:xfrm>
          <a:off x="2771774" y="2714625"/>
          <a:ext cx="4886326" cy="2609850"/>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542925</xdr:colOff>
      <xdr:row>13</xdr:row>
      <xdr:rowOff>133349</xdr:rowOff>
    </xdr:from>
    <xdr:to>
      <xdr:col>19</xdr:col>
      <xdr:colOff>447675</xdr:colOff>
      <xdr:row>27</xdr:row>
      <xdr:rowOff>180974</xdr:rowOff>
    </xdr:to>
    <xdr:graphicFrame macro="">
      <xdr:nvGraphicFramePr>
        <xdr:cNvPr id="26" name="Chart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447674</xdr:colOff>
      <xdr:row>13</xdr:row>
      <xdr:rowOff>171448</xdr:rowOff>
    </xdr:from>
    <xdr:to>
      <xdr:col>20</xdr:col>
      <xdr:colOff>114300</xdr:colOff>
      <xdr:row>28</xdr:row>
      <xdr:rowOff>19049</xdr:rowOff>
    </xdr:to>
    <xdr:sp macro="" textlink="">
      <xdr:nvSpPr>
        <xdr:cNvPr id="27" name="Rounded Rectangle 26">
          <a:extLst>
            <a:ext uri="{FF2B5EF4-FFF2-40B4-BE49-F238E27FC236}">
              <a16:creationId xmlns:a16="http://schemas.microsoft.com/office/drawing/2014/main" id="{00000000-0008-0000-0100-00001B000000}"/>
            </a:ext>
          </a:extLst>
        </xdr:cNvPr>
        <xdr:cNvSpPr/>
      </xdr:nvSpPr>
      <xdr:spPr>
        <a:xfrm>
          <a:off x="7762874" y="2647948"/>
          <a:ext cx="4543426" cy="2705101"/>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0.15141</cdr:x>
      <cdr:y>0.42338</cdr:y>
    </cdr:from>
    <cdr:to>
      <cdr:x>0.37324</cdr:x>
      <cdr:y>0.52355</cdr:y>
    </cdr:to>
    <cdr:sp macro="" textlink="">
      <cdr:nvSpPr>
        <cdr:cNvPr id="4" name="TextBox 1"/>
        <cdr:cNvSpPr txBox="1"/>
      </cdr:nvSpPr>
      <cdr:spPr>
        <a:xfrm xmlns:a="http://schemas.openxmlformats.org/drawingml/2006/main">
          <a:off x="409575" y="1127125"/>
          <a:ext cx="600075"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900" b="1">
            <a:solidFill>
              <a:schemeClr val="tx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0.00959</cdr:y>
    </cdr:from>
    <cdr:to>
      <cdr:x>1</cdr:x>
      <cdr:y>0.97375</cdr:y>
    </cdr:to>
    <cdr:sp macro="" textlink="">
      <cdr:nvSpPr>
        <cdr:cNvPr id="3" name="Rounded Rectangle 2"/>
        <cdr:cNvSpPr/>
      </cdr:nvSpPr>
      <cdr:spPr>
        <a:xfrm xmlns:a="http://schemas.openxmlformats.org/drawingml/2006/main" rot="16200000">
          <a:off x="2114182" y="-2091443"/>
          <a:ext cx="2286735" cy="6515100"/>
        </a:xfrm>
        <a:prstGeom xmlns:a="http://schemas.openxmlformats.org/drawingml/2006/main" prst="roundRect">
          <a:avLst/>
        </a:prstGeom>
        <a:noFill xmlns:a="http://schemas.openxmlformats.org/drawingml/2006/main"/>
        <a:ln xmlns:a="http://schemas.openxmlformats.org/drawingml/2006/main" w="1905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95250</xdr:colOff>
      <xdr:row>19</xdr:row>
      <xdr:rowOff>123825</xdr:rowOff>
    </xdr:from>
    <xdr:to>
      <xdr:col>2</xdr:col>
      <xdr:colOff>514350</xdr:colOff>
      <xdr:row>21</xdr:row>
      <xdr:rowOff>47625</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704850" y="3743325"/>
          <a:ext cx="1028700" cy="304800"/>
        </a:xfrm>
        <a:prstGeom prst="rect">
          <a:avLst/>
        </a:prstGeom>
        <a:gradFill>
          <a:gsLst>
            <a:gs pos="0">
              <a:schemeClr val="accent3">
                <a:lumMod val="60000"/>
                <a:lumOff val="40000"/>
              </a:schemeClr>
            </a:gs>
            <a:gs pos="79000">
              <a:schemeClr val="accent3">
                <a:lumMod val="40000"/>
                <a:lumOff val="60000"/>
              </a:schemeClr>
            </a:gs>
            <a:gs pos="66000">
              <a:schemeClr val="accent3">
                <a:lumMod val="40000"/>
                <a:lumOff val="60000"/>
              </a:schemeClr>
            </a:gs>
            <a:gs pos="100000">
              <a:schemeClr val="accent3">
                <a:lumMod val="60000"/>
                <a:lumOff val="40000"/>
              </a:schemeClr>
            </a:gs>
          </a:gsLst>
          <a:lin ang="5400000" scaled="1"/>
        </a:gradFill>
        <a:ln w="3175">
          <a:solidFill>
            <a:sysClr val="windowText" lastClr="000000"/>
          </a:solidFill>
        </a:ln>
      </xdr:spPr>
      <xdr:style>
        <a:lnRef idx="2">
          <a:schemeClr val="accent1">
            <a:shade val="50000"/>
          </a:schemeClr>
        </a:lnRef>
        <a:fillRef idx="1002">
          <a:schemeClr val="lt2"/>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1</a:t>
          </a:r>
        </a:p>
      </xdr:txBody>
    </xdr:sp>
    <xdr:clientData/>
  </xdr:twoCellAnchor>
  <xdr:twoCellAnchor>
    <xdr:from>
      <xdr:col>4</xdr:col>
      <xdr:colOff>476250</xdr:colOff>
      <xdr:row>16</xdr:row>
      <xdr:rowOff>95250</xdr:rowOff>
    </xdr:from>
    <xdr:to>
      <xdr:col>8</xdr:col>
      <xdr:colOff>90489</xdr:colOff>
      <xdr:row>25</xdr:row>
      <xdr:rowOff>142875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400051</xdr:colOff>
      <xdr:row>15</xdr:row>
      <xdr:rowOff>66675</xdr:rowOff>
    </xdr:from>
    <xdr:to>
      <xdr:col>8</xdr:col>
      <xdr:colOff>152401</xdr:colOff>
      <xdr:row>22</xdr:row>
      <xdr:rowOff>142875</xdr:rowOff>
    </xdr:to>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2838451" y="2924175"/>
          <a:ext cx="2190750" cy="1409700"/>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200026</xdr:colOff>
      <xdr:row>15</xdr:row>
      <xdr:rowOff>76200</xdr:rowOff>
    </xdr:from>
    <xdr:to>
      <xdr:col>9</xdr:col>
      <xdr:colOff>371476</xdr:colOff>
      <xdr:row>16</xdr:row>
      <xdr:rowOff>142875</xdr:rowOff>
    </xdr:to>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3248026" y="2933700"/>
          <a:ext cx="2609850"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Issues and case study</a:t>
          </a:r>
        </a:p>
      </xdr:txBody>
    </xdr:sp>
    <xdr:clientData/>
  </xdr:twoCellAnchor>
  <xdr:twoCellAnchor>
    <xdr:from>
      <xdr:col>9</xdr:col>
      <xdr:colOff>416199</xdr:colOff>
      <xdr:row>16</xdr:row>
      <xdr:rowOff>88032</xdr:rowOff>
    </xdr:from>
    <xdr:to>
      <xdr:col>15</xdr:col>
      <xdr:colOff>248881</xdr:colOff>
      <xdr:row>19</xdr:row>
      <xdr:rowOff>22961</xdr:rowOff>
    </xdr:to>
    <xdr:grpSp>
      <xdr:nvGrpSpPr>
        <xdr:cNvPr id="22" name="Group 21">
          <a:extLst>
            <a:ext uri="{FF2B5EF4-FFF2-40B4-BE49-F238E27FC236}">
              <a16:creationId xmlns:a16="http://schemas.microsoft.com/office/drawing/2014/main" id="{00000000-0008-0000-0200-000016000000}"/>
            </a:ext>
          </a:extLst>
        </xdr:cNvPr>
        <xdr:cNvGrpSpPr/>
      </xdr:nvGrpSpPr>
      <xdr:grpSpPr>
        <a:xfrm>
          <a:off x="6039759" y="3014112"/>
          <a:ext cx="3581722" cy="483569"/>
          <a:chOff x="3038475" y="3419475"/>
          <a:chExt cx="3495675" cy="504825"/>
        </a:xfrm>
      </xdr:grpSpPr>
      <xdr:sp macro="" textlink="Summary!T25">
        <xdr:nvSpPr>
          <xdr:cNvPr id="14" name="Rectangle 13">
            <a:extLst>
              <a:ext uri="{FF2B5EF4-FFF2-40B4-BE49-F238E27FC236}">
                <a16:creationId xmlns:a16="http://schemas.microsoft.com/office/drawing/2014/main" id="{00000000-0008-0000-0200-00000E000000}"/>
              </a:ext>
            </a:extLst>
          </xdr:cNvPr>
          <xdr:cNvSpPr/>
        </xdr:nvSpPr>
        <xdr:spPr>
          <a:xfrm>
            <a:off x="3070054" y="3427430"/>
            <a:ext cx="1066800" cy="257175"/>
          </a:xfrm>
          <a:prstGeom prst="rect">
            <a:avLst/>
          </a:prstGeom>
          <a:solidFill>
            <a:srgbClr val="FF0000"/>
          </a:solidFill>
          <a:ln w="12700">
            <a:solidFill>
              <a:schemeClr val="tx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A9020359-4EAC-4400-A24D-DE56D8F2654F}" type="TxLink">
              <a:rPr lang="en-US" sz="1100" b="1" i="0" u="none" strike="noStrike">
                <a:solidFill>
                  <a:srgbClr val="000000"/>
                </a:solidFill>
                <a:latin typeface="Calibri"/>
              </a:rPr>
              <a:pPr algn="ctr"/>
              <a:t>17</a:t>
            </a:fld>
            <a:endParaRPr lang="en-US" sz="1100" b="1">
              <a:solidFill>
                <a:schemeClr val="tx1"/>
              </a:solidFill>
            </a:endParaRPr>
          </a:p>
        </xdr:txBody>
      </xdr:sp>
      <xdr:sp macro="" textlink="Summary!$T$26">
        <xdr:nvSpPr>
          <xdr:cNvPr id="15" name="Rectangle 14">
            <a:extLst>
              <a:ext uri="{FF2B5EF4-FFF2-40B4-BE49-F238E27FC236}">
                <a16:creationId xmlns:a16="http://schemas.microsoft.com/office/drawing/2014/main" id="{00000000-0008-0000-0200-00000F000000}"/>
              </a:ext>
            </a:extLst>
          </xdr:cNvPr>
          <xdr:cNvSpPr/>
        </xdr:nvSpPr>
        <xdr:spPr>
          <a:xfrm>
            <a:off x="4161253" y="3427430"/>
            <a:ext cx="1066800" cy="257176"/>
          </a:xfrm>
          <a:prstGeom prst="rect">
            <a:avLst/>
          </a:prstGeom>
          <a:solidFill>
            <a:srgbClr val="FFFF00"/>
          </a:solidFill>
          <a:ln>
            <a:solidFill>
              <a:sysClr val="windowText" lastClr="00000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endParaRPr lang="en-US" sz="1100" b="1">
              <a:solidFill>
                <a:schemeClr val="tx1"/>
              </a:solidFill>
            </a:endParaRPr>
          </a:p>
          <a:p>
            <a:pPr algn="ctr"/>
            <a:endParaRPr lang="en-US" sz="1100" b="1">
              <a:solidFill>
                <a:schemeClr val="tx1"/>
              </a:solidFill>
            </a:endParaRPr>
          </a:p>
        </xdr:txBody>
      </xdr:sp>
      <xdr:sp macro="" textlink="Summary!T27">
        <xdr:nvSpPr>
          <xdr:cNvPr id="16" name="Rectangle 15">
            <a:extLst>
              <a:ext uri="{FF2B5EF4-FFF2-40B4-BE49-F238E27FC236}">
                <a16:creationId xmlns:a16="http://schemas.microsoft.com/office/drawing/2014/main" id="{00000000-0008-0000-0200-000010000000}"/>
              </a:ext>
            </a:extLst>
          </xdr:cNvPr>
          <xdr:cNvSpPr/>
        </xdr:nvSpPr>
        <xdr:spPr>
          <a:xfrm>
            <a:off x="5267325" y="3419475"/>
            <a:ext cx="1066800" cy="257175"/>
          </a:xfrm>
          <a:prstGeom prst="rect">
            <a:avLst/>
          </a:prstGeom>
          <a:solidFill>
            <a:srgbClr val="00B050"/>
          </a:solidFill>
          <a:ln>
            <a:solidFill>
              <a:schemeClr val="tx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1190879B-6F37-42FA-A7E7-25A5B601A42E}" type="TxLink">
              <a:rPr lang="en-US" sz="1100" b="1" i="0" u="none" strike="noStrike">
                <a:solidFill>
                  <a:srgbClr val="000000"/>
                </a:solidFill>
                <a:latin typeface="Calibri"/>
              </a:rPr>
              <a:pPr algn="ctr"/>
              <a:t>69</a:t>
            </a:fld>
            <a:endParaRPr lang="en-US" sz="1100" b="1">
              <a:solidFill>
                <a:schemeClr val="tx1"/>
              </a:solidFill>
            </a:endParaRPr>
          </a:p>
        </xdr:txBody>
      </xdr:sp>
      <xdr:sp macro="" textlink="">
        <xdr:nvSpPr>
          <xdr:cNvPr id="17" name="Rounded Rectangle 16">
            <a:extLst>
              <a:ext uri="{FF2B5EF4-FFF2-40B4-BE49-F238E27FC236}">
                <a16:creationId xmlns:a16="http://schemas.microsoft.com/office/drawing/2014/main" id="{00000000-0008-0000-0200-000011000000}"/>
              </a:ext>
            </a:extLst>
          </xdr:cNvPr>
          <xdr:cNvSpPr/>
        </xdr:nvSpPr>
        <xdr:spPr>
          <a:xfrm>
            <a:off x="3038475" y="3657600"/>
            <a:ext cx="1362075"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Work In progress</a:t>
            </a:r>
          </a:p>
        </xdr:txBody>
      </xdr:sp>
      <xdr:sp macro="" textlink="">
        <xdr:nvSpPr>
          <xdr:cNvPr id="18" name="Rounded Rectangle 17">
            <a:extLst>
              <a:ext uri="{FF2B5EF4-FFF2-40B4-BE49-F238E27FC236}">
                <a16:creationId xmlns:a16="http://schemas.microsoft.com/office/drawing/2014/main" id="{00000000-0008-0000-0200-000012000000}"/>
              </a:ext>
            </a:extLst>
          </xdr:cNvPr>
          <xdr:cNvSpPr/>
        </xdr:nvSpPr>
        <xdr:spPr>
          <a:xfrm>
            <a:off x="4133850" y="3657600"/>
            <a:ext cx="1362075"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Review Pending</a:t>
            </a:r>
          </a:p>
        </xdr:txBody>
      </xdr:sp>
      <xdr:sp macro="" textlink="">
        <xdr:nvSpPr>
          <xdr:cNvPr id="19" name="Rounded Rectangle 18">
            <a:extLst>
              <a:ext uri="{FF2B5EF4-FFF2-40B4-BE49-F238E27FC236}">
                <a16:creationId xmlns:a16="http://schemas.microsoft.com/office/drawing/2014/main" id="{00000000-0008-0000-0200-000013000000}"/>
              </a:ext>
            </a:extLst>
          </xdr:cNvPr>
          <xdr:cNvSpPr/>
        </xdr:nvSpPr>
        <xdr:spPr>
          <a:xfrm>
            <a:off x="5172075" y="3667125"/>
            <a:ext cx="1362075"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Review</a:t>
            </a:r>
            <a:r>
              <a:rPr lang="en-US" b="1" baseline="0">
                <a:solidFill>
                  <a:schemeClr val="tx1"/>
                </a:solidFill>
              </a:rPr>
              <a:t> Completed</a:t>
            </a:r>
            <a:endParaRPr lang="en-US" b="1">
              <a:solidFill>
                <a:schemeClr val="tx1"/>
              </a:solidFill>
            </a:endParaRPr>
          </a:p>
        </xdr:txBody>
      </xdr:sp>
    </xdr:grpSp>
    <xdr:clientData/>
  </xdr:twoCellAnchor>
  <xdr:twoCellAnchor>
    <xdr:from>
      <xdr:col>9</xdr:col>
      <xdr:colOff>299085</xdr:colOff>
      <xdr:row>14</xdr:row>
      <xdr:rowOff>116205</xdr:rowOff>
    </xdr:from>
    <xdr:to>
      <xdr:col>15</xdr:col>
      <xdr:colOff>356235</xdr:colOff>
      <xdr:row>19</xdr:row>
      <xdr:rowOff>68580</xdr:rowOff>
    </xdr:to>
    <xdr:sp macro="" textlink="">
      <xdr:nvSpPr>
        <xdr:cNvPr id="20" name="Rounded Rectangle 19">
          <a:extLst>
            <a:ext uri="{FF2B5EF4-FFF2-40B4-BE49-F238E27FC236}">
              <a16:creationId xmlns:a16="http://schemas.microsoft.com/office/drawing/2014/main" id="{00000000-0008-0000-0200-000014000000}"/>
            </a:ext>
          </a:extLst>
        </xdr:cNvPr>
        <xdr:cNvSpPr/>
      </xdr:nvSpPr>
      <xdr:spPr>
        <a:xfrm>
          <a:off x="5922645" y="2676525"/>
          <a:ext cx="3806190" cy="866775"/>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337654</xdr:colOff>
      <xdr:row>14</xdr:row>
      <xdr:rowOff>116205</xdr:rowOff>
    </xdr:from>
    <xdr:to>
      <xdr:col>14</xdr:col>
      <xdr:colOff>53926</xdr:colOff>
      <xdr:row>15</xdr:row>
      <xdr:rowOff>179672</xdr:rowOff>
    </xdr:to>
    <xdr:sp macro="" textlink="">
      <xdr:nvSpPr>
        <xdr:cNvPr id="21" name="Rounded Rectangle 20">
          <a:extLst>
            <a:ext uri="{FF2B5EF4-FFF2-40B4-BE49-F238E27FC236}">
              <a16:creationId xmlns:a16="http://schemas.microsoft.com/office/drawing/2014/main" id="{00000000-0008-0000-0200-000015000000}"/>
            </a:ext>
          </a:extLst>
        </xdr:cNvPr>
        <xdr:cNvSpPr/>
      </xdr:nvSpPr>
      <xdr:spPr>
        <a:xfrm>
          <a:off x="7210894" y="2676525"/>
          <a:ext cx="1590792" cy="24634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Review Status (Issues)</a:t>
          </a:r>
        </a:p>
      </xdr:txBody>
    </xdr:sp>
    <xdr:clientData/>
  </xdr:twoCellAnchor>
  <xdr:twoCellAnchor>
    <xdr:from>
      <xdr:col>1</xdr:col>
      <xdr:colOff>47625</xdr:colOff>
      <xdr:row>17</xdr:row>
      <xdr:rowOff>161925</xdr:rowOff>
    </xdr:from>
    <xdr:to>
      <xdr:col>3</xdr:col>
      <xdr:colOff>190500</xdr:colOff>
      <xdr:row>19</xdr:row>
      <xdr:rowOff>38100</xdr:rowOff>
    </xdr:to>
    <xdr:sp macro="" textlink="">
      <xdr:nvSpPr>
        <xdr:cNvPr id="27" name="Rounded Rectangle 26">
          <a:extLst>
            <a:ext uri="{FF2B5EF4-FFF2-40B4-BE49-F238E27FC236}">
              <a16:creationId xmlns:a16="http://schemas.microsoft.com/office/drawing/2014/main" id="{00000000-0008-0000-0200-00001B000000}"/>
            </a:ext>
          </a:extLst>
        </xdr:cNvPr>
        <xdr:cNvSpPr/>
      </xdr:nvSpPr>
      <xdr:spPr>
        <a:xfrm>
          <a:off x="657225" y="3400425"/>
          <a:ext cx="1362075"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b="1">
              <a:solidFill>
                <a:schemeClr val="tx1"/>
              </a:solidFill>
            </a:rPr>
            <a:t>Defects</a:t>
          </a:r>
          <a:r>
            <a:rPr lang="en-US" b="1" baseline="0">
              <a:solidFill>
                <a:schemeClr val="tx1"/>
              </a:solidFill>
            </a:rPr>
            <a:t> Raised</a:t>
          </a:r>
          <a:endParaRPr lang="en-US" b="1">
            <a:solidFill>
              <a:schemeClr val="tx1"/>
            </a:solidFill>
          </a:endParaRPr>
        </a:p>
      </xdr:txBody>
    </xdr:sp>
    <xdr:clientData/>
  </xdr:twoCellAnchor>
  <xdr:twoCellAnchor>
    <xdr:from>
      <xdr:col>0</xdr:col>
      <xdr:colOff>266700</xdr:colOff>
      <xdr:row>17</xdr:row>
      <xdr:rowOff>133350</xdr:rowOff>
    </xdr:from>
    <xdr:to>
      <xdr:col>3</xdr:col>
      <xdr:colOff>428624</xdr:colOff>
      <xdr:row>21</xdr:row>
      <xdr:rowOff>142876</xdr:rowOff>
    </xdr:to>
    <xdr:sp macro="" textlink="">
      <xdr:nvSpPr>
        <xdr:cNvPr id="29" name="Rounded Rectangle 28">
          <a:extLst>
            <a:ext uri="{FF2B5EF4-FFF2-40B4-BE49-F238E27FC236}">
              <a16:creationId xmlns:a16="http://schemas.microsoft.com/office/drawing/2014/main" id="{00000000-0008-0000-0200-00001D000000}"/>
            </a:ext>
          </a:extLst>
        </xdr:cNvPr>
        <xdr:cNvSpPr/>
      </xdr:nvSpPr>
      <xdr:spPr>
        <a:xfrm>
          <a:off x="266700" y="3371850"/>
          <a:ext cx="1990724" cy="771526"/>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4</xdr:col>
      <xdr:colOff>447675</xdr:colOff>
      <xdr:row>22</xdr:row>
      <xdr:rowOff>123825</xdr:rowOff>
    </xdr:from>
    <xdr:to>
      <xdr:col>8</xdr:col>
      <xdr:colOff>161925</xdr:colOff>
      <xdr:row>24</xdr:row>
      <xdr:rowOff>171450</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2886075" y="4314825"/>
          <a:ext cx="2152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Number of issues received per day</a:t>
          </a:r>
        </a:p>
      </xdr:txBody>
    </xdr:sp>
    <xdr:clientData/>
  </xdr:twoCellAnchor>
  <xdr:twoCellAnchor>
    <xdr:from>
      <xdr:col>5</xdr:col>
      <xdr:colOff>232209</xdr:colOff>
      <xdr:row>19</xdr:row>
      <xdr:rowOff>4776</xdr:rowOff>
    </xdr:from>
    <xdr:to>
      <xdr:col>5</xdr:col>
      <xdr:colOff>445966</xdr:colOff>
      <xdr:row>21</xdr:row>
      <xdr:rowOff>30051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rot="6549580" flipV="1">
          <a:off x="3183950" y="3720535"/>
          <a:ext cx="406275" cy="213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1-3</a:t>
          </a:r>
        </a:p>
      </xdr:txBody>
    </xdr:sp>
    <xdr:clientData/>
  </xdr:twoCellAnchor>
  <xdr:twoCellAnchor>
    <xdr:from>
      <xdr:col>7</xdr:col>
      <xdr:colOff>47516</xdr:colOff>
      <xdr:row>18</xdr:row>
      <xdr:rowOff>139520</xdr:rowOff>
    </xdr:from>
    <xdr:to>
      <xdr:col>7</xdr:col>
      <xdr:colOff>314428</xdr:colOff>
      <xdr:row>21</xdr:row>
      <xdr:rowOff>22408</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rot="14473857" flipV="1">
          <a:off x="4220978" y="3662258"/>
          <a:ext cx="454388" cy="26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&gt; 10</a:t>
          </a:r>
        </a:p>
      </xdr:txBody>
    </xdr:sp>
    <xdr:clientData/>
  </xdr:twoCellAnchor>
  <xdr:twoCellAnchor>
    <xdr:from>
      <xdr:col>6</xdr:col>
      <xdr:colOff>2836</xdr:colOff>
      <xdr:row>17</xdr:row>
      <xdr:rowOff>104775</xdr:rowOff>
    </xdr:from>
    <xdr:to>
      <xdr:col>6</xdr:col>
      <xdr:colOff>466724</xdr:colOff>
      <xdr:row>18</xdr:row>
      <xdr:rowOff>138568</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rot="10800000" flipV="1">
          <a:off x="3660436" y="3343275"/>
          <a:ext cx="463888" cy="22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5-10</a:t>
          </a:r>
        </a:p>
      </xdr:txBody>
    </xdr:sp>
    <xdr:clientData/>
  </xdr:twoCellAnchor>
  <xdr:twoCellAnchor>
    <xdr:from>
      <xdr:col>15</xdr:col>
      <xdr:colOff>419101</xdr:colOff>
      <xdr:row>10</xdr:row>
      <xdr:rowOff>114300</xdr:rowOff>
    </xdr:from>
    <xdr:to>
      <xdr:col>20</xdr:col>
      <xdr:colOff>76201</xdr:colOff>
      <xdr:row>24</xdr:row>
      <xdr:rowOff>109537</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12</xdr:row>
      <xdr:rowOff>133350</xdr:rowOff>
    </xdr:from>
    <xdr:to>
      <xdr:col>19</xdr:col>
      <xdr:colOff>228600</xdr:colOff>
      <xdr:row>24</xdr:row>
      <xdr:rowOff>38100</xdr:rowOff>
    </xdr:to>
    <xdr:sp macro="" textlink="">
      <xdr:nvSpPr>
        <xdr:cNvPr id="33" name="Rounded Rectangle 32">
          <a:extLst>
            <a:ext uri="{FF2B5EF4-FFF2-40B4-BE49-F238E27FC236}">
              <a16:creationId xmlns:a16="http://schemas.microsoft.com/office/drawing/2014/main" id="{00000000-0008-0000-0200-000021000000}"/>
            </a:ext>
          </a:extLst>
        </xdr:cNvPr>
        <xdr:cNvSpPr/>
      </xdr:nvSpPr>
      <xdr:spPr>
        <a:xfrm>
          <a:off x="10048875" y="2419350"/>
          <a:ext cx="1762125" cy="2190750"/>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542925</xdr:colOff>
      <xdr:row>23</xdr:row>
      <xdr:rowOff>180975</xdr:rowOff>
    </xdr:from>
    <xdr:to>
      <xdr:col>20</xdr:col>
      <xdr:colOff>295275</xdr:colOff>
      <xdr:row>26</xdr:row>
      <xdr:rowOff>38100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9686925" y="4562475"/>
          <a:ext cx="2800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Resolution Status</a:t>
          </a:r>
          <a:r>
            <a:rPr lang="en-US" sz="1050" b="1" baseline="0"/>
            <a:t> of "Work in Progress" Issues</a:t>
          </a:r>
          <a:endParaRPr lang="en-US" sz="1050" b="1"/>
        </a:p>
      </xdr:txBody>
    </xdr:sp>
    <xdr:clientData/>
  </xdr:twoCellAnchor>
  <xdr:twoCellAnchor>
    <xdr:from>
      <xdr:col>20</xdr:col>
      <xdr:colOff>571500</xdr:colOff>
      <xdr:row>20</xdr:row>
      <xdr:rowOff>142875</xdr:rowOff>
    </xdr:from>
    <xdr:to>
      <xdr:col>22</xdr:col>
      <xdr:colOff>66675</xdr:colOff>
      <xdr:row>23</xdr:row>
      <xdr:rowOff>19050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763500" y="3952875"/>
          <a:ext cx="7143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&lt; 3</a:t>
          </a:r>
          <a:r>
            <a:rPr lang="en-US" sz="1100" b="1" baseline="0">
              <a:solidFill>
                <a:schemeClr val="dk1"/>
              </a:solidFill>
              <a:effectLst/>
              <a:latin typeface="+mn-lt"/>
              <a:ea typeface="+mn-ea"/>
              <a:cs typeface="+mn-cs"/>
            </a:rPr>
            <a:t> Days</a:t>
          </a:r>
          <a:endParaRPr lang="en-US">
            <a:effectLst/>
          </a:endParaRPr>
        </a:p>
        <a:p>
          <a:endParaRPr lang="en-US" sz="1100"/>
        </a:p>
      </xdr:txBody>
    </xdr:sp>
    <xdr:clientData/>
  </xdr:twoCellAnchor>
  <xdr:twoCellAnchor>
    <xdr:from>
      <xdr:col>20</xdr:col>
      <xdr:colOff>552450</xdr:colOff>
      <xdr:row>19</xdr:row>
      <xdr:rowOff>123825</xdr:rowOff>
    </xdr:from>
    <xdr:to>
      <xdr:col>22</xdr:col>
      <xdr:colOff>47625</xdr:colOff>
      <xdr:row>22</xdr:row>
      <xdr:rowOff>0</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2744450" y="3743325"/>
          <a:ext cx="7143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3-5 Days</a:t>
          </a:r>
          <a:endParaRPr lang="en-US">
            <a:effectLst/>
          </a:endParaRPr>
        </a:p>
        <a:p>
          <a:endParaRPr lang="en-US" sz="1100"/>
        </a:p>
      </xdr:txBody>
    </xdr:sp>
    <xdr:clientData/>
  </xdr:twoCellAnchor>
  <xdr:twoCellAnchor>
    <xdr:from>
      <xdr:col>20</xdr:col>
      <xdr:colOff>571500</xdr:colOff>
      <xdr:row>18</xdr:row>
      <xdr:rowOff>123825</xdr:rowOff>
    </xdr:from>
    <xdr:to>
      <xdr:col>22</xdr:col>
      <xdr:colOff>66675</xdr:colOff>
      <xdr:row>21</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12763500" y="3552825"/>
          <a:ext cx="7143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&gt;</a:t>
          </a:r>
          <a:r>
            <a:rPr lang="en-US" sz="1100" b="1" baseline="0">
              <a:solidFill>
                <a:schemeClr val="dk1"/>
              </a:solidFill>
              <a:effectLst/>
              <a:latin typeface="+mn-lt"/>
              <a:ea typeface="+mn-ea"/>
              <a:cs typeface="+mn-cs"/>
            </a:rPr>
            <a:t> 5 Days</a:t>
          </a:r>
          <a:endParaRPr lang="en-US">
            <a:effectLst/>
          </a:endParaRPr>
        </a:p>
        <a:p>
          <a:endParaRPr lang="en-US" sz="1100"/>
        </a:p>
      </xdr:txBody>
    </xdr:sp>
    <xdr:clientData/>
  </xdr:twoCellAnchor>
  <xdr:twoCellAnchor>
    <xdr:from>
      <xdr:col>19</xdr:col>
      <xdr:colOff>447675</xdr:colOff>
      <xdr:row>18</xdr:row>
      <xdr:rowOff>114299</xdr:rowOff>
    </xdr:from>
    <xdr:to>
      <xdr:col>21</xdr:col>
      <xdr:colOff>561975</xdr:colOff>
      <xdr:row>22</xdr:row>
      <xdr:rowOff>104775</xdr:rowOff>
    </xdr:to>
    <xdr:sp macro="" textlink="">
      <xdr:nvSpPr>
        <xdr:cNvPr id="32" name="Rounded Rectangle 31">
          <a:extLst>
            <a:ext uri="{FF2B5EF4-FFF2-40B4-BE49-F238E27FC236}">
              <a16:creationId xmlns:a16="http://schemas.microsoft.com/office/drawing/2014/main" id="{00000000-0008-0000-0200-000020000000}"/>
            </a:ext>
          </a:extLst>
        </xdr:cNvPr>
        <xdr:cNvSpPr/>
      </xdr:nvSpPr>
      <xdr:spPr>
        <a:xfrm>
          <a:off x="12030075" y="3543299"/>
          <a:ext cx="1333500" cy="752476"/>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0</xdr:col>
      <xdr:colOff>85725</xdr:colOff>
      <xdr:row>0</xdr:row>
      <xdr:rowOff>47626</xdr:rowOff>
    </xdr:from>
    <xdr:to>
      <xdr:col>10</xdr:col>
      <xdr:colOff>504825</xdr:colOff>
      <xdr:row>12</xdr:row>
      <xdr:rowOff>133350</xdr:rowOff>
    </xdr:to>
    <xdr:graphicFrame macro="">
      <xdr:nvGraphicFramePr>
        <xdr:cNvPr id="36" name="Chart 3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0</xdr:row>
      <xdr:rowOff>0</xdr:rowOff>
    </xdr:from>
    <xdr:to>
      <xdr:col>22</xdr:col>
      <xdr:colOff>581025</xdr:colOff>
      <xdr:row>12</xdr:row>
      <xdr:rowOff>114300</xdr:rowOff>
    </xdr:to>
    <xdr:grpSp>
      <xdr:nvGrpSpPr>
        <xdr:cNvPr id="7" name="Group 6">
          <a:extLst>
            <a:ext uri="{FF2B5EF4-FFF2-40B4-BE49-F238E27FC236}">
              <a16:creationId xmlns:a16="http://schemas.microsoft.com/office/drawing/2014/main" id="{00000000-0008-0000-0200-000007000000}"/>
            </a:ext>
          </a:extLst>
        </xdr:cNvPr>
        <xdr:cNvGrpSpPr/>
      </xdr:nvGrpSpPr>
      <xdr:grpSpPr>
        <a:xfrm>
          <a:off x="6978015" y="0"/>
          <a:ext cx="7349490" cy="2308860"/>
          <a:chOff x="5962650" y="171450"/>
          <a:chExt cx="6343653" cy="2257425"/>
        </a:xfrm>
      </xdr:grpSpPr>
      <xdr:graphicFrame macro="">
        <xdr:nvGraphicFramePr>
          <xdr:cNvPr id="38" name="Chart 37">
            <a:extLst>
              <a:ext uri="{FF2B5EF4-FFF2-40B4-BE49-F238E27FC236}">
                <a16:creationId xmlns:a16="http://schemas.microsoft.com/office/drawing/2014/main" id="{00000000-0008-0000-0200-000026000000}"/>
              </a:ext>
            </a:extLst>
          </xdr:cNvPr>
          <xdr:cNvGraphicFramePr>
            <a:graphicFrameLocks/>
          </xdr:cNvGraphicFramePr>
        </xdr:nvGraphicFramePr>
        <xdr:xfrm>
          <a:off x="5962650" y="171450"/>
          <a:ext cx="6048375" cy="22574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0" name="Rounded Rectangle 39">
            <a:extLst>
              <a:ext uri="{FF2B5EF4-FFF2-40B4-BE49-F238E27FC236}">
                <a16:creationId xmlns:a16="http://schemas.microsoft.com/office/drawing/2014/main" id="{00000000-0008-0000-0200-000028000000}"/>
              </a:ext>
            </a:extLst>
          </xdr:cNvPr>
          <xdr:cNvSpPr/>
        </xdr:nvSpPr>
        <xdr:spPr>
          <a:xfrm rot="16200000">
            <a:off x="8112919" y="-1831184"/>
            <a:ext cx="2162178" cy="6224590"/>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0.15141</cdr:x>
      <cdr:y>0.42338</cdr:y>
    </cdr:from>
    <cdr:to>
      <cdr:x>0.37324</cdr:x>
      <cdr:y>0.52355</cdr:y>
    </cdr:to>
    <cdr:sp macro="" textlink="">
      <cdr:nvSpPr>
        <cdr:cNvPr id="4" name="TextBox 1"/>
        <cdr:cNvSpPr txBox="1"/>
      </cdr:nvSpPr>
      <cdr:spPr>
        <a:xfrm xmlns:a="http://schemas.openxmlformats.org/drawingml/2006/main">
          <a:off x="409575" y="1127125"/>
          <a:ext cx="600075"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900" b="1">
            <a:solidFill>
              <a:schemeClr val="tx1"/>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cdr:x>
      <cdr:y>0.00959</cdr:y>
    </cdr:from>
    <cdr:to>
      <cdr:x>1</cdr:x>
      <cdr:y>0.97375</cdr:y>
    </cdr:to>
    <cdr:sp macro="" textlink="">
      <cdr:nvSpPr>
        <cdr:cNvPr id="3" name="Rounded Rectangle 2"/>
        <cdr:cNvSpPr/>
      </cdr:nvSpPr>
      <cdr:spPr>
        <a:xfrm xmlns:a="http://schemas.openxmlformats.org/drawingml/2006/main" rot="16200000">
          <a:off x="2114182" y="-2091443"/>
          <a:ext cx="2286735" cy="6515100"/>
        </a:xfrm>
        <a:prstGeom xmlns:a="http://schemas.openxmlformats.org/drawingml/2006/main" prst="roundRect">
          <a:avLst/>
        </a:prstGeom>
        <a:noFill xmlns:a="http://schemas.openxmlformats.org/drawingml/2006/main"/>
        <a:ln xmlns:a="http://schemas.openxmlformats.org/drawingml/2006/main" w="1905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7</xdr:col>
      <xdr:colOff>220980</xdr:colOff>
      <xdr:row>10</xdr:row>
      <xdr:rowOff>115252</xdr:rowOff>
    </xdr:from>
    <xdr:to>
      <xdr:col>11</xdr:col>
      <xdr:colOff>213360</xdr:colOff>
      <xdr:row>25</xdr:row>
      <xdr:rowOff>8572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suchanek.pm@pg.com" TargetMode="External"/><Relationship Id="rId3" Type="http://schemas.openxmlformats.org/officeDocument/2006/relationships/hyperlink" Target="mailto:jasinski.ra@pg.com" TargetMode="External"/><Relationship Id="rId7" Type="http://schemas.openxmlformats.org/officeDocument/2006/relationships/hyperlink" Target="mailto:ralston.cs@pg.com" TargetMode="External"/><Relationship Id="rId2" Type="http://schemas.openxmlformats.org/officeDocument/2006/relationships/hyperlink" Target="mailto:besserman.ma@pg.com" TargetMode="External"/><Relationship Id="rId1" Type="http://schemas.openxmlformats.org/officeDocument/2006/relationships/hyperlink" Target="mailto:besserman.ma@pg.com" TargetMode="External"/><Relationship Id="rId6" Type="http://schemas.openxmlformats.org/officeDocument/2006/relationships/hyperlink" Target="mailto:hall.la@pg.com" TargetMode="External"/><Relationship Id="rId11" Type="http://schemas.openxmlformats.org/officeDocument/2006/relationships/printerSettings" Target="../printerSettings/printerSettings4.bin"/><Relationship Id="rId5" Type="http://schemas.openxmlformats.org/officeDocument/2006/relationships/hyperlink" Target="mailto:dunia.d@pg.com" TargetMode="External"/><Relationship Id="rId10" Type="http://schemas.openxmlformats.org/officeDocument/2006/relationships/hyperlink" Target="mailto:jasinski.ra@pg.com" TargetMode="External"/><Relationship Id="rId4" Type="http://schemas.openxmlformats.org/officeDocument/2006/relationships/hyperlink" Target="mailto:dunia.d@pg.com" TargetMode="External"/><Relationship Id="rId9" Type="http://schemas.openxmlformats.org/officeDocument/2006/relationships/hyperlink" Target="mailto:jasinski.ra@pg.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mahoney.ad@pg.com" TargetMode="External"/><Relationship Id="rId2" Type="http://schemas.openxmlformats.org/officeDocument/2006/relationships/hyperlink" Target="mailto:west.ws@pg.com" TargetMode="External"/><Relationship Id="rId1" Type="http://schemas.openxmlformats.org/officeDocument/2006/relationships/hyperlink" Target="mailto:prangnell.sj@pg.com" TargetMode="External"/><Relationship Id="rId6" Type="http://schemas.openxmlformats.org/officeDocument/2006/relationships/printerSettings" Target="../printerSettings/printerSettings5.bin"/><Relationship Id="rId5" Type="http://schemas.openxmlformats.org/officeDocument/2006/relationships/hyperlink" Target="mailto:pacheco.c.4@pg.com" TargetMode="External"/><Relationship Id="rId4" Type="http://schemas.openxmlformats.org/officeDocument/2006/relationships/hyperlink" Target="mailto:pacheco.c.4@pg.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jossai.p@pg.com" TargetMode="External"/><Relationship Id="rId13" Type="http://schemas.openxmlformats.org/officeDocument/2006/relationships/hyperlink" Target="mailto:walerysiak.l@pg.com" TargetMode="External"/><Relationship Id="rId18" Type="http://schemas.openxmlformats.org/officeDocument/2006/relationships/hyperlink" Target="mailto:levai.r.1@pg.com" TargetMode="External"/><Relationship Id="rId3" Type="http://schemas.openxmlformats.org/officeDocument/2006/relationships/hyperlink" Target="mailto:grabowska.a.1@pg.com" TargetMode="External"/><Relationship Id="rId7" Type="http://schemas.openxmlformats.org/officeDocument/2006/relationships/hyperlink" Target="mailto:koleczko.k@pg.com" TargetMode="External"/><Relationship Id="rId12" Type="http://schemas.openxmlformats.org/officeDocument/2006/relationships/hyperlink" Target="mailto:pietrzak.m@pg.com" TargetMode="External"/><Relationship Id="rId17" Type="http://schemas.openxmlformats.org/officeDocument/2006/relationships/hyperlink" Target="mailto:marchewka.a@pg.com" TargetMode="External"/><Relationship Id="rId2" Type="http://schemas.openxmlformats.org/officeDocument/2006/relationships/hyperlink" Target="mailto:slubik.a@pg.com" TargetMode="External"/><Relationship Id="rId16" Type="http://schemas.openxmlformats.org/officeDocument/2006/relationships/hyperlink" Target="mailto:loba.f@pg.com" TargetMode="External"/><Relationship Id="rId1" Type="http://schemas.openxmlformats.org/officeDocument/2006/relationships/hyperlink" Target="mailto:jperushek@placon.com" TargetMode="External"/><Relationship Id="rId6" Type="http://schemas.openxmlformats.org/officeDocument/2006/relationships/hyperlink" Target="mailto:muskalski.f@pg.com" TargetMode="External"/><Relationship Id="rId11" Type="http://schemas.openxmlformats.org/officeDocument/2006/relationships/hyperlink" Target="mailto:golebiewski.a@pg.com" TargetMode="External"/><Relationship Id="rId5" Type="http://schemas.openxmlformats.org/officeDocument/2006/relationships/hyperlink" Target="mailto:sikorska.k@pg.com" TargetMode="External"/><Relationship Id="rId15" Type="http://schemas.openxmlformats.org/officeDocument/2006/relationships/hyperlink" Target="mailto:gawot.k@pg.com" TargetMode="External"/><Relationship Id="rId10" Type="http://schemas.openxmlformats.org/officeDocument/2006/relationships/hyperlink" Target="mailto:kowalska.a.2@pg.com" TargetMode="External"/><Relationship Id="rId19" Type="http://schemas.openxmlformats.org/officeDocument/2006/relationships/hyperlink" Target="mailto:biesel.o@pg.com" TargetMode="External"/><Relationship Id="rId4" Type="http://schemas.openxmlformats.org/officeDocument/2006/relationships/hyperlink" Target="mailto:gadzka.r@pg.com" TargetMode="External"/><Relationship Id="rId9" Type="http://schemas.openxmlformats.org/officeDocument/2006/relationships/hyperlink" Target="mailto:warda.m@pg.com" TargetMode="External"/><Relationship Id="rId14" Type="http://schemas.openxmlformats.org/officeDocument/2006/relationships/hyperlink" Target="mailto:swiatczak.m@pg.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King.nm@pg.com" TargetMode="External"/><Relationship Id="rId13" Type="http://schemas.openxmlformats.org/officeDocument/2006/relationships/hyperlink" Target="mailto:safiulina.l@pg.com" TargetMode="External"/><Relationship Id="rId18" Type="http://schemas.openxmlformats.org/officeDocument/2006/relationships/hyperlink" Target="mailto:King.nm@pg.com" TargetMode="External"/><Relationship Id="rId26" Type="http://schemas.openxmlformats.org/officeDocument/2006/relationships/hyperlink" Target="mailto:mahoney.ad@pg.com" TargetMode="External"/><Relationship Id="rId39" Type="http://schemas.openxmlformats.org/officeDocument/2006/relationships/printerSettings" Target="../printerSettings/printerSettings6.bin"/><Relationship Id="rId3" Type="http://schemas.openxmlformats.org/officeDocument/2006/relationships/hyperlink" Target="mailto:prangnell.sj@pg.com" TargetMode="External"/><Relationship Id="rId21" Type="http://schemas.openxmlformats.org/officeDocument/2006/relationships/hyperlink" Target="mailto:safiulina.l@pg.com" TargetMode="External"/><Relationship Id="rId34" Type="http://schemas.openxmlformats.org/officeDocument/2006/relationships/hyperlink" Target="mailto:safiulina.l@pg.com" TargetMode="External"/><Relationship Id="rId7" Type="http://schemas.openxmlformats.org/officeDocument/2006/relationships/hyperlink" Target="mailto:prangnell.sj@pg.com" TargetMode="External"/><Relationship Id="rId12" Type="http://schemas.openxmlformats.org/officeDocument/2006/relationships/hyperlink" Target="mailto:schroeter.a@pg.com" TargetMode="External"/><Relationship Id="rId17" Type="http://schemas.openxmlformats.org/officeDocument/2006/relationships/hyperlink" Target="mailto:safiulina.l@pg.com" TargetMode="External"/><Relationship Id="rId25" Type="http://schemas.openxmlformats.org/officeDocument/2006/relationships/hyperlink" Target="mailto:mahoney.ad@pg.com" TargetMode="External"/><Relationship Id="rId33" Type="http://schemas.openxmlformats.org/officeDocument/2006/relationships/hyperlink" Target="mailto:prangnell.sj@pg.com" TargetMode="External"/><Relationship Id="rId38" Type="http://schemas.openxmlformats.org/officeDocument/2006/relationships/hyperlink" Target="mailto:chan.j.46@pg.com" TargetMode="External"/><Relationship Id="rId2" Type="http://schemas.openxmlformats.org/officeDocument/2006/relationships/hyperlink" Target="mailto:safiulina.l@pg.com" TargetMode="External"/><Relationship Id="rId16" Type="http://schemas.openxmlformats.org/officeDocument/2006/relationships/hyperlink" Target="mailto:safiulina.l@pg.com" TargetMode="External"/><Relationship Id="rId20" Type="http://schemas.openxmlformats.org/officeDocument/2006/relationships/hyperlink" Target="mailto:patil.jc@pg.com" TargetMode="External"/><Relationship Id="rId29" Type="http://schemas.openxmlformats.org/officeDocument/2006/relationships/hyperlink" Target="mailto:safiulina.l@pg.com" TargetMode="External"/><Relationship Id="rId41" Type="http://schemas.openxmlformats.org/officeDocument/2006/relationships/comments" Target="../comments1.xml"/><Relationship Id="rId1" Type="http://schemas.openxmlformats.org/officeDocument/2006/relationships/hyperlink" Target="mailto:safiulina.l@pg.com" TargetMode="External"/><Relationship Id="rId6" Type="http://schemas.openxmlformats.org/officeDocument/2006/relationships/hyperlink" Target="mailto:johnson.b.3@pg.com" TargetMode="External"/><Relationship Id="rId11" Type="http://schemas.openxmlformats.org/officeDocument/2006/relationships/hyperlink" Target="mailto:King.nm@pg.com" TargetMode="External"/><Relationship Id="rId24" Type="http://schemas.openxmlformats.org/officeDocument/2006/relationships/hyperlink" Target="mailto:safiulina.l@pg.com" TargetMode="External"/><Relationship Id="rId32" Type="http://schemas.openxmlformats.org/officeDocument/2006/relationships/hyperlink" Target="mailto:prangnell.sj@pg.com" TargetMode="External"/><Relationship Id="rId37" Type="http://schemas.openxmlformats.org/officeDocument/2006/relationships/hyperlink" Target="mailto:prangnell.sj@pg.com" TargetMode="External"/><Relationship Id="rId40" Type="http://schemas.openxmlformats.org/officeDocument/2006/relationships/vmlDrawing" Target="../drawings/vmlDrawing1.vml"/><Relationship Id="rId5" Type="http://schemas.openxmlformats.org/officeDocument/2006/relationships/hyperlink" Target="mailto:King.nm@pg.com" TargetMode="External"/><Relationship Id="rId15" Type="http://schemas.openxmlformats.org/officeDocument/2006/relationships/hyperlink" Target="mailto:schmitz.be@pg.com" TargetMode="External"/><Relationship Id="rId23" Type="http://schemas.openxmlformats.org/officeDocument/2006/relationships/hyperlink" Target="mailto:safiulina.l@pg.com" TargetMode="External"/><Relationship Id="rId28" Type="http://schemas.openxmlformats.org/officeDocument/2006/relationships/hyperlink" Target="mailto:staedtler.p@pg.com" TargetMode="External"/><Relationship Id="rId36" Type="http://schemas.openxmlformats.org/officeDocument/2006/relationships/hyperlink" Target="mailto:chan.j.46@pg.com" TargetMode="External"/><Relationship Id="rId10" Type="http://schemas.openxmlformats.org/officeDocument/2006/relationships/hyperlink" Target="mailto:prangnell.sj@pg.com" TargetMode="External"/><Relationship Id="rId19" Type="http://schemas.openxmlformats.org/officeDocument/2006/relationships/hyperlink" Target="mailto:safiulina.l@pg.com" TargetMode="External"/><Relationship Id="rId31" Type="http://schemas.openxmlformats.org/officeDocument/2006/relationships/hyperlink" Target="mailto:bierman.cr@pg.com" TargetMode="External"/><Relationship Id="rId4" Type="http://schemas.openxmlformats.org/officeDocument/2006/relationships/hyperlink" Target="mailto:arledge.nl@pg.com" TargetMode="External"/><Relationship Id="rId9" Type="http://schemas.openxmlformats.org/officeDocument/2006/relationships/hyperlink" Target="mailto:staedtler.p@pg.com" TargetMode="External"/><Relationship Id="rId14" Type="http://schemas.openxmlformats.org/officeDocument/2006/relationships/hyperlink" Target="mailto:safiulina.l@pg.com" TargetMode="External"/><Relationship Id="rId22" Type="http://schemas.openxmlformats.org/officeDocument/2006/relationships/hyperlink" Target="mailto:safiulina.l@pg.com" TargetMode="External"/><Relationship Id="rId27" Type="http://schemas.openxmlformats.org/officeDocument/2006/relationships/hyperlink" Target="mailto:prangnell.sj@pg.com" TargetMode="External"/><Relationship Id="rId30" Type="http://schemas.openxmlformats.org/officeDocument/2006/relationships/hyperlink" Target="mailto:safiulina.l@pg.com" TargetMode="External"/><Relationship Id="rId35" Type="http://schemas.openxmlformats.org/officeDocument/2006/relationships/hyperlink" Target="mailto:armstrong.ka@pg.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52"/>
  <sheetViews>
    <sheetView topLeftCell="J28" workbookViewId="0">
      <selection activeCell="Q47" sqref="Q47"/>
    </sheetView>
  </sheetViews>
  <sheetFormatPr defaultRowHeight="14.4" x14ac:dyDescent="0.3"/>
  <cols>
    <col min="1" max="1" width="13.88671875" bestFit="1" customWidth="1"/>
    <col min="2" max="3" width="5.109375" hidden="1" customWidth="1"/>
    <col min="4" max="4" width="25.88671875" bestFit="1" customWidth="1"/>
    <col min="6" max="6" width="11" bestFit="1" customWidth="1"/>
    <col min="7" max="8" width="24.33203125" bestFit="1" customWidth="1"/>
    <col min="9" max="9" width="27.33203125" bestFit="1" customWidth="1"/>
    <col min="11" max="11" width="19.109375" bestFit="1" customWidth="1"/>
    <col min="17" max="17" width="16" customWidth="1"/>
    <col min="19" max="19" width="10.5546875" bestFit="1" customWidth="1"/>
    <col min="20" max="20" width="24.33203125" bestFit="1" customWidth="1"/>
    <col min="21" max="23" width="27.33203125" bestFit="1" customWidth="1"/>
    <col min="24" max="24" width="20.88671875" bestFit="1" customWidth="1"/>
    <col min="25" max="25" width="40" bestFit="1" customWidth="1"/>
    <col min="26" max="26" width="20.88671875" bestFit="1" customWidth="1"/>
    <col min="27" max="27" width="6.33203125" bestFit="1" customWidth="1"/>
  </cols>
  <sheetData>
    <row r="1" spans="1:25" x14ac:dyDescent="0.3">
      <c r="Q1" s="148" t="s">
        <v>6969</v>
      </c>
    </row>
    <row r="2" spans="1:25" x14ac:dyDescent="0.3">
      <c r="E2" s="240" t="s">
        <v>6939</v>
      </c>
      <c r="F2" s="240"/>
      <c r="G2" s="240"/>
      <c r="H2" s="240"/>
      <c r="I2" s="240"/>
      <c r="J2" s="240"/>
      <c r="K2" s="240"/>
      <c r="L2" s="240"/>
      <c r="Q2" s="22"/>
      <c r="R2" s="22"/>
      <c r="S2" s="22"/>
      <c r="T2" t="str">
        <f>X3</f>
        <v>Training environment</v>
      </c>
      <c r="U2" t="str">
        <f>V3</f>
        <v>Learning Connection issues</v>
      </c>
      <c r="W2" t="str">
        <f>T3</f>
        <v>Data+Other</v>
      </c>
      <c r="X2" t="str">
        <f>U3</f>
        <v>Work Process and Case Study</v>
      </c>
      <c r="Y2" s="22"/>
    </row>
    <row r="3" spans="1:25" x14ac:dyDescent="0.3">
      <c r="F3" s="116" t="s">
        <v>6935</v>
      </c>
      <c r="G3" s="117" t="s">
        <v>6936</v>
      </c>
      <c r="H3" s="117" t="s">
        <v>6937</v>
      </c>
      <c r="I3" s="117" t="s">
        <v>6922</v>
      </c>
      <c r="J3" s="117" t="s">
        <v>6938</v>
      </c>
      <c r="K3" s="117" t="s">
        <v>33</v>
      </c>
      <c r="L3" s="117" t="s">
        <v>43</v>
      </c>
      <c r="M3" s="116" t="s">
        <v>6934</v>
      </c>
      <c r="Q3" s="22"/>
      <c r="R3" s="22"/>
      <c r="S3" t="s">
        <v>6967</v>
      </c>
      <c r="T3" s="146" t="s">
        <v>6968</v>
      </c>
      <c r="U3" s="146" t="s">
        <v>6922</v>
      </c>
      <c r="V3" s="146" t="s">
        <v>6936</v>
      </c>
      <c r="W3" s="146" t="s">
        <v>33</v>
      </c>
      <c r="X3" s="146" t="s">
        <v>6921</v>
      </c>
      <c r="Y3" s="22"/>
    </row>
    <row r="4" spans="1:25" x14ac:dyDescent="0.3">
      <c r="D4" t="s">
        <v>6932</v>
      </c>
      <c r="F4" s="116">
        <f>COUNT('Case Study'!A2:A123)</f>
        <v>13</v>
      </c>
      <c r="G4" s="116">
        <f>COUNTIF('Issue base data'!$K:$K,Summary!G3)</f>
        <v>14</v>
      </c>
      <c r="H4" s="116">
        <f>COUNTIF('Issue base data'!$K:$K,Summary!H3)</f>
        <v>74</v>
      </c>
      <c r="I4" s="116">
        <f>COUNTIF('Issue base data'!$K:$K,Summary!I3)</f>
        <v>0</v>
      </c>
      <c r="J4" s="116">
        <f>COUNTIF('Issue base data'!$K:$K,Summary!J3)</f>
        <v>5</v>
      </c>
      <c r="K4" s="116">
        <f>COUNTIF('Issue base data'!$K3:$K5000,Summary!K3)</f>
        <v>37</v>
      </c>
      <c r="L4" s="116">
        <f>COUNTIF('Issue base data'!$K:$K,Summary!L3)</f>
        <v>1</v>
      </c>
      <c r="M4" s="116">
        <f>SUM(F4:L4)</f>
        <v>144</v>
      </c>
      <c r="Q4" s="22"/>
      <c r="R4" s="22"/>
      <c r="T4" s="22">
        <f>T6</f>
        <v>6</v>
      </c>
      <c r="U4" s="22">
        <f>SUM($T$6:U6)</f>
        <v>19</v>
      </c>
      <c r="V4" s="22">
        <f>SUM($T$6:V6)</f>
        <v>33</v>
      </c>
      <c r="W4" s="22">
        <f>SUM($T$6:W6)</f>
        <v>70</v>
      </c>
      <c r="X4" s="22">
        <f>SUM($T$6:X6)</f>
        <v>144</v>
      </c>
      <c r="Y4" s="22"/>
    </row>
    <row r="5" spans="1:25" x14ac:dyDescent="0.3">
      <c r="D5" t="s">
        <v>6933</v>
      </c>
      <c r="F5" s="116">
        <f>COUNTIF('Case Study'!$N:$N,"Review Completed")</f>
        <v>9</v>
      </c>
      <c r="G5" s="116">
        <f>COUNTIFS('Issue base data'!$K:$K,Summary!G3,'Issue base data'!$AB:$AB,"review Completed")</f>
        <v>14</v>
      </c>
      <c r="H5" s="116">
        <f>COUNTIFS('Issue base data'!$K:$K,Summary!H3,'Issue base data'!$AB:$AB,"review Completed")</f>
        <v>25</v>
      </c>
      <c r="I5" s="116">
        <f>COUNTIFS('Issue base data'!$K:$K,Summary!I3,'Issue base data'!$AB:$AB,"review Completed")</f>
        <v>0</v>
      </c>
      <c r="J5" s="116">
        <f>COUNTIFS('Issue base data'!$K:$K,Summary!J3,'Issue base data'!$AB:$AB,"review Completed")</f>
        <v>2</v>
      </c>
      <c r="K5" s="116">
        <f>COUNTIFS('Issue base data'!$K:$K,Summary!K3,'Issue base data'!$AB:$AB,"review Completed")</f>
        <v>18</v>
      </c>
      <c r="L5" s="116">
        <f>COUNTIFS('Issue base data'!$K:$K,Summary!L3,'Issue base data'!$AB:$AB,"review Completed")</f>
        <v>1</v>
      </c>
      <c r="M5" s="116">
        <f>SUM(F5:L5)</f>
        <v>69</v>
      </c>
      <c r="Q5" s="22"/>
      <c r="R5" s="22"/>
      <c r="S5" s="22"/>
      <c r="T5" s="22"/>
      <c r="U5" s="22"/>
      <c r="V5" s="22"/>
      <c r="W5" s="22"/>
      <c r="X5" s="22"/>
      <c r="Y5" s="22"/>
    </row>
    <row r="6" spans="1:25" x14ac:dyDescent="0.3">
      <c r="D6" t="s">
        <v>6940</v>
      </c>
      <c r="F6" s="116">
        <f>F4-F5</f>
        <v>4</v>
      </c>
      <c r="G6" s="116">
        <f t="shared" ref="G6:L6" si="0">G4-G5</f>
        <v>0</v>
      </c>
      <c r="H6" s="116">
        <f t="shared" si="0"/>
        <v>49</v>
      </c>
      <c r="I6" s="116">
        <f t="shared" si="0"/>
        <v>0</v>
      </c>
      <c r="J6" s="116">
        <f t="shared" si="0"/>
        <v>3</v>
      </c>
      <c r="K6" s="116">
        <f t="shared" si="0"/>
        <v>19</v>
      </c>
      <c r="L6" s="116">
        <f t="shared" si="0"/>
        <v>0</v>
      </c>
      <c r="M6" s="116">
        <f>SUM(F6:L6)</f>
        <v>75</v>
      </c>
      <c r="Q6" s="22"/>
      <c r="R6" s="22"/>
      <c r="S6">
        <f>SUM(T6:X6)</f>
        <v>144</v>
      </c>
      <c r="T6" s="147">
        <f>J4+L4</f>
        <v>6</v>
      </c>
      <c r="U6" s="147">
        <f>F4</f>
        <v>13</v>
      </c>
      <c r="V6" s="147">
        <f>G4</f>
        <v>14</v>
      </c>
      <c r="W6" s="147">
        <f>K4</f>
        <v>37</v>
      </c>
      <c r="X6" s="147">
        <f>H4</f>
        <v>74</v>
      </c>
      <c r="Y6" s="22"/>
    </row>
    <row r="7" spans="1:25" x14ac:dyDescent="0.3">
      <c r="D7" t="s">
        <v>6946</v>
      </c>
      <c r="F7" s="116">
        <f>COUNTIF('Case Study'!$O:$O,"Email uploaded")</f>
        <v>0</v>
      </c>
      <c r="G7" s="116">
        <f>COUNTIFS('Issue base data'!$K:$K,Summary!G3,'Issue base data'!$AC:$AC,"Email Uploaded")</f>
        <v>0</v>
      </c>
      <c r="H7" s="116">
        <f>COUNTIFS('Issue base data'!$K:$K,Summary!H3,'Issue base data'!$AC:$AC,"Email Uploaded")</f>
        <v>0</v>
      </c>
      <c r="I7" s="116">
        <f>COUNTIFS('Issue base data'!$K:$K,Summary!I3,'Issue base data'!$AC:$AC,"Email Uploaded")</f>
        <v>0</v>
      </c>
      <c r="J7" s="116">
        <f>COUNTIFS('Issue base data'!$K:$K,Summary!J3,'Issue base data'!$AC:$AC,"Email Uploaded")</f>
        <v>0</v>
      </c>
      <c r="K7" s="116">
        <f>COUNTIFS('Issue base data'!$K:$K,Summary!K3,'Issue base data'!$AC:$AC,"Email Uploaded")</f>
        <v>0</v>
      </c>
      <c r="L7" s="116">
        <f>COUNTIFS('Issue base data'!$K:$K,Summary!L3,'Issue base data'!$AC:$AC,"Email Uploaded")</f>
        <v>0</v>
      </c>
      <c r="M7" s="116">
        <f>SUM(F7:L7)</f>
        <v>0</v>
      </c>
    </row>
    <row r="10" spans="1:25" x14ac:dyDescent="0.3">
      <c r="A10" s="124" t="s">
        <v>6944</v>
      </c>
      <c r="D10" s="118" t="s">
        <v>6945</v>
      </c>
      <c r="F10">
        <f>COUNTIF('Issue base data'!AF2:AF12,Summary!C11)</f>
        <v>0</v>
      </c>
      <c r="I10" s="120"/>
      <c r="Q10" s="149" t="s">
        <v>6970</v>
      </c>
    </row>
    <row r="11" spans="1:25" x14ac:dyDescent="0.3">
      <c r="A11" s="119">
        <v>42858.692727546295</v>
      </c>
      <c r="B11" s="120" t="str">
        <f>TEXT(A11,"ddd")</f>
        <v>Wed</v>
      </c>
      <c r="C11" s="123">
        <f>IF(B11="Wed",A11-2,IF(B11="Tue",A11-1,IF(B11="Mon",A11,IF(B11="thu",A11-3,IF(B11="Fri",A11-4,"other day")))))</f>
        <v>42856.692727546295</v>
      </c>
      <c r="D11" s="126" t="str">
        <f>TEXT(C11,"mmm-dd")</f>
        <v>May-01</v>
      </c>
      <c r="Q11" s="22">
        <f>COUNT('Feedback '!A3:A16)</f>
        <v>14</v>
      </c>
    </row>
    <row r="12" spans="1:25" x14ac:dyDescent="0.3">
      <c r="E12" s="240" t="s">
        <v>6942</v>
      </c>
      <c r="F12" s="240"/>
      <c r="G12" s="240"/>
      <c r="H12" s="240"/>
      <c r="I12" s="240"/>
      <c r="J12" s="240"/>
      <c r="K12" s="240"/>
      <c r="L12" s="240"/>
    </row>
    <row r="13" spans="1:25" x14ac:dyDescent="0.3">
      <c r="E13" s="116" t="s">
        <v>6934</v>
      </c>
      <c r="F13" s="116" t="s">
        <v>6935</v>
      </c>
      <c r="G13" s="117" t="s">
        <v>6936</v>
      </c>
      <c r="H13" s="117" t="s">
        <v>6937</v>
      </c>
      <c r="I13" s="117" t="s">
        <v>6922</v>
      </c>
      <c r="J13" s="117" t="s">
        <v>6938</v>
      </c>
      <c r="K13" s="117" t="s">
        <v>33</v>
      </c>
      <c r="L13" s="117" t="s">
        <v>43</v>
      </c>
    </row>
    <row r="14" spans="1:25" x14ac:dyDescent="0.3">
      <c r="D14" t="s">
        <v>6932</v>
      </c>
      <c r="E14" s="116">
        <f>SUM(F14:L14)</f>
        <v>4</v>
      </c>
      <c r="F14" s="116">
        <f>COUNT('Case Study'!A12:A133,'Case Study'!#REF!,Summary!$D$11)</f>
        <v>4</v>
      </c>
      <c r="G14" s="116">
        <f>COUNTIFS('Issue base data'!$K:$K,Summary!G13,'Issue base data'!$AH:$AH,Summary!$D11)</f>
        <v>0</v>
      </c>
      <c r="H14" s="116">
        <f>COUNTIFS('Issue base data'!$K:$K,Summary!H13,'Issue base data'!$AH:$AH,Summary!$D11)</f>
        <v>0</v>
      </c>
      <c r="I14" s="116">
        <f>COUNTIFS('Issue base data'!$K:$K,Summary!I13,'Issue base data'!$AH:$AH,Summary!$D11)</f>
        <v>0</v>
      </c>
      <c r="J14" s="116">
        <f>COUNTIFS('Issue base data'!$K:$K,Summary!J13,'Issue base data'!$AH:$AH,Summary!$D11)</f>
        <v>0</v>
      </c>
      <c r="K14" s="116">
        <f>COUNTIFS('Issue base data'!$K:$K,Summary!K13,'Issue base data'!$AH:$AH,Summary!$D11)</f>
        <v>0</v>
      </c>
      <c r="L14" s="116">
        <f>COUNTIFS('Issue base data'!$K:$K,Summary!L13,'Issue base data'!$AH:$AH,Summary!$D11)</f>
        <v>0</v>
      </c>
      <c r="Q14" s="239" t="s">
        <v>6971</v>
      </c>
      <c r="R14" s="239"/>
      <c r="S14" s="239"/>
      <c r="T14" s="239"/>
      <c r="U14" s="239"/>
      <c r="W14" s="22"/>
      <c r="X14" s="22"/>
      <c r="Y14" s="22" t="s">
        <v>6990</v>
      </c>
    </row>
    <row r="15" spans="1:25" x14ac:dyDescent="0.3">
      <c r="D15" t="s">
        <v>6933</v>
      </c>
      <c r="E15" s="116">
        <f t="shared" ref="E15:E17" si="1">SUM(F15:L15)</f>
        <v>9</v>
      </c>
      <c r="F15" s="116">
        <f>COUNTIF('Case Study'!$N:$N,"Review Completed")</f>
        <v>9</v>
      </c>
      <c r="G15" s="116">
        <f>COUNTIFS('Issue base data'!$K:$K,Summary!G13,'Issue base data'!$AB:$AB,"review Completed",'Issue base data'!$AH:$AH,Summary!$D$11)</f>
        <v>0</v>
      </c>
      <c r="H15" s="116">
        <f>COUNTIFS('Issue base data'!$K:$K,Summary!H13,'Issue base data'!$AB:$AB,"review Completed",'Issue base data'!$AH:$AH,Summary!$D$11)</f>
        <v>0</v>
      </c>
      <c r="I15" s="116">
        <f>COUNTIFS('Issue base data'!$K:$K,Summary!I13,'Issue base data'!$AB:$AB,"review Completed",'Issue base data'!$AH:$AH,Summary!$D$11)</f>
        <v>0</v>
      </c>
      <c r="J15" s="116">
        <f>COUNTIFS('Issue base data'!$K:$K,Summary!J13,'Issue base data'!$AB:$AB,"review Completed",'Issue base data'!$AH:$AH,Summary!$D$11)</f>
        <v>0</v>
      </c>
      <c r="K15" s="116">
        <f>COUNTIFS('Issue base data'!$K:$K,Summary!K13,'Issue base data'!$AB:$AB,"review Completed",'Issue base data'!$AH:$AH,Summary!$D$11)</f>
        <v>0</v>
      </c>
      <c r="L15" s="116">
        <f>COUNTIFS('Issue base data'!$K:$K,Summary!L13,'Issue base data'!$AB:$AB,"review Completed",'Issue base data'!$AH:$AH,Summary!$D$11)</f>
        <v>0</v>
      </c>
      <c r="Q15" t="s">
        <v>6971</v>
      </c>
      <c r="T15" t="s">
        <v>6977</v>
      </c>
      <c r="W15" s="154" t="s">
        <v>6985</v>
      </c>
      <c r="X15" s="122">
        <v>42736</v>
      </c>
      <c r="Y15" s="22">
        <v>5</v>
      </c>
    </row>
    <row r="16" spans="1:25" x14ac:dyDescent="0.3">
      <c r="D16" t="s">
        <v>6940</v>
      </c>
      <c r="E16" s="116">
        <f t="shared" si="1"/>
        <v>-5</v>
      </c>
      <c r="F16" s="116">
        <f>F14-F15</f>
        <v>-5</v>
      </c>
      <c r="G16" s="116">
        <f t="shared" ref="G16" si="2">G14-G15</f>
        <v>0</v>
      </c>
      <c r="H16" s="116">
        <f t="shared" ref="H16" si="3">H14-H15</f>
        <v>0</v>
      </c>
      <c r="I16" s="116">
        <f t="shared" ref="I16" si="4">I14-I15</f>
        <v>0</v>
      </c>
      <c r="J16" s="116">
        <f t="shared" ref="J16" si="5">J14-J15</f>
        <v>0</v>
      </c>
      <c r="K16" s="116">
        <f t="shared" ref="K16" si="6">K14-K15</f>
        <v>0</v>
      </c>
      <c r="L16" s="116">
        <f t="shared" ref="L16" si="7">L14-L15</f>
        <v>0</v>
      </c>
      <c r="Q16" t="s">
        <v>6972</v>
      </c>
      <c r="R16">
        <v>0</v>
      </c>
      <c r="T16" s="22" t="s">
        <v>6978</v>
      </c>
      <c r="U16" s="22">
        <v>120</v>
      </c>
      <c r="W16" s="154" t="s">
        <v>6986</v>
      </c>
      <c r="X16" s="122">
        <f>X15+7</f>
        <v>42743</v>
      </c>
      <c r="Y16" s="22">
        <v>10</v>
      </c>
    </row>
    <row r="17" spans="4:26" x14ac:dyDescent="0.3">
      <c r="D17" t="s">
        <v>6946</v>
      </c>
      <c r="E17" s="116">
        <f t="shared" si="1"/>
        <v>0</v>
      </c>
      <c r="F17" s="116">
        <f>COUNTIF('Case Study'!$O:$O,"Email uploaded")</f>
        <v>0</v>
      </c>
      <c r="G17" s="116">
        <f>COUNTIFS('Issue base data'!$K:$K,Summary!G13,'Issue base data'!$AC:$AC,"Email Uploaded")</f>
        <v>0</v>
      </c>
      <c r="H17" s="116">
        <f>COUNTIFS('Issue base data'!$K:$K,Summary!H13,'Issue base data'!$AC:$AC,"Email Uploaded")</f>
        <v>0</v>
      </c>
      <c r="I17" s="116">
        <f>COUNTIFS('Issue base data'!$K:$K,Summary!I13,'Issue base data'!$AC:$AC,"Email Uploaded")</f>
        <v>0</v>
      </c>
      <c r="J17" s="116">
        <f>COUNTIFS('Issue base data'!$K:$K,Summary!J13,'Issue base data'!$AC:$AC,"Email Uploaded")</f>
        <v>0</v>
      </c>
      <c r="K17" s="116">
        <f>COUNTIFS('Issue base data'!$K:$K,Summary!K13,'Issue base data'!$AC:$AC,"Email Uploaded")</f>
        <v>0</v>
      </c>
      <c r="L17" s="116">
        <f>COUNTIFS('Issue base data'!$K:$K,Summary!L13,'Issue base data'!$AC:$AC,"Email Uploaded")</f>
        <v>0</v>
      </c>
      <c r="Q17" t="s">
        <v>6973</v>
      </c>
      <c r="R17">
        <v>20</v>
      </c>
      <c r="T17" s="22" t="s">
        <v>6977</v>
      </c>
      <c r="U17" s="161">
        <v>11</v>
      </c>
      <c r="W17" s="155" t="s">
        <v>6987</v>
      </c>
      <c r="X17" s="122">
        <f t="shared" ref="X17:X19" si="8">X16+7</f>
        <v>42750</v>
      </c>
      <c r="Y17" s="22">
        <v>20</v>
      </c>
    </row>
    <row r="18" spans="4:26" x14ac:dyDescent="0.3">
      <c r="Q18" t="s">
        <v>6974</v>
      </c>
      <c r="R18">
        <v>50</v>
      </c>
      <c r="T18" s="22" t="s">
        <v>6975</v>
      </c>
      <c r="U18" s="22">
        <v>200</v>
      </c>
      <c r="W18" s="154" t="s">
        <v>6988</v>
      </c>
      <c r="X18" s="122">
        <f t="shared" si="8"/>
        <v>42757</v>
      </c>
      <c r="Y18" s="22">
        <v>56</v>
      </c>
      <c r="Z18">
        <f>Y18/5</f>
        <v>11.2</v>
      </c>
    </row>
    <row r="19" spans="4:26" x14ac:dyDescent="0.3">
      <c r="Q19" t="s">
        <v>6975</v>
      </c>
      <c r="R19">
        <v>30</v>
      </c>
      <c r="W19" s="154" t="s">
        <v>6989</v>
      </c>
      <c r="X19" s="122">
        <f t="shared" si="8"/>
        <v>42764</v>
      </c>
      <c r="Y19" s="22"/>
    </row>
    <row r="20" spans="4:26" x14ac:dyDescent="0.3">
      <c r="Q20" t="s">
        <v>6976</v>
      </c>
      <c r="R20">
        <v>100</v>
      </c>
    </row>
    <row r="23" spans="4:26" x14ac:dyDescent="0.3">
      <c r="Q23" s="239" t="s">
        <v>6980</v>
      </c>
      <c r="R23" s="239"/>
      <c r="S23" s="239"/>
      <c r="T23" s="239"/>
      <c r="U23" s="239"/>
    </row>
    <row r="24" spans="4:26" ht="15" thickBot="1" x14ac:dyDescent="0.35"/>
    <row r="25" spans="4:26" x14ac:dyDescent="0.3">
      <c r="Q25" t="s">
        <v>6928</v>
      </c>
      <c r="R25">
        <f>COUNTIF('Issue base data'!$AB$3:$AB$1048576,Summary!Q25)</f>
        <v>13</v>
      </c>
      <c r="S25">
        <f>COUNTIF('Case Study'!$N$3:N1000,Summary!Q25)</f>
        <v>4</v>
      </c>
      <c r="T25" s="151">
        <f>R25+S25</f>
        <v>17</v>
      </c>
    </row>
    <row r="26" spans="4:26" x14ac:dyDescent="0.3">
      <c r="Q26" t="s">
        <v>6981</v>
      </c>
      <c r="R26">
        <f>COUNTIF('Issue base data'!$AB$3:$AB$1048576,Summary!Q26)</f>
        <v>57</v>
      </c>
      <c r="S26">
        <f>COUNTIF('Case Study'!$N$3:N1001,Summary!Q26)</f>
        <v>0</v>
      </c>
      <c r="T26" s="152">
        <f>R26+S26</f>
        <v>57</v>
      </c>
    </row>
    <row r="27" spans="4:26" ht="15" thickBot="1" x14ac:dyDescent="0.35">
      <c r="Q27" t="s">
        <v>6930</v>
      </c>
      <c r="R27">
        <f>COUNTIF('Issue base data'!$AB$3:$AB$1048576,Summary!Q27)</f>
        <v>60</v>
      </c>
      <c r="S27">
        <f>COUNTIF('Case Study'!$N$3:N1002,Summary!Q27)</f>
        <v>9</v>
      </c>
      <c r="T27" s="153">
        <f>R27+S27</f>
        <v>69</v>
      </c>
    </row>
    <row r="31" spans="4:26" x14ac:dyDescent="0.3">
      <c r="W31" s="156" t="s">
        <v>6993</v>
      </c>
      <c r="X31" s="156" t="s">
        <v>6994</v>
      </c>
    </row>
    <row r="32" spans="4:26" x14ac:dyDescent="0.3">
      <c r="X32" s="22">
        <f>SUM($R$41:V41)</f>
        <v>19</v>
      </c>
    </row>
    <row r="34" spans="16:26" x14ac:dyDescent="0.3">
      <c r="W34" s="156">
        <f>COUNTIF('Feedback '!$I$3:$I$500,Summary!W31)</f>
        <v>0</v>
      </c>
      <c r="X34" s="156">
        <f>COUNTIF('Feedback '!$I$3:$I$500,Summary!X31)</f>
        <v>0</v>
      </c>
    </row>
    <row r="35" spans="16:26" x14ac:dyDescent="0.3">
      <c r="Q35" s="239" t="s">
        <v>6991</v>
      </c>
      <c r="R35" s="239"/>
      <c r="S35" s="239"/>
      <c r="T35" s="239"/>
      <c r="U35" s="239"/>
    </row>
    <row r="38" spans="16:26" x14ac:dyDescent="0.3">
      <c r="P38" s="13"/>
      <c r="Q38" t="s">
        <v>6934</v>
      </c>
      <c r="R38" s="157" t="s">
        <v>6995</v>
      </c>
      <c r="S38" s="157" t="s">
        <v>6923</v>
      </c>
      <c r="T38" s="33" t="s">
        <v>6936</v>
      </c>
      <c r="U38" s="33" t="s">
        <v>7115</v>
      </c>
      <c r="V38" s="139" t="s">
        <v>7135</v>
      </c>
      <c r="W38" s="156" t="s">
        <v>6965</v>
      </c>
      <c r="X38" s="156" t="s">
        <v>6992</v>
      </c>
      <c r="Y38" s="156" t="s">
        <v>6920</v>
      </c>
      <c r="Z38" s="156" t="s">
        <v>7341</v>
      </c>
    </row>
    <row r="39" spans="16:26" x14ac:dyDescent="0.3">
      <c r="R39" s="22">
        <f>R41</f>
        <v>0</v>
      </c>
      <c r="S39" s="22">
        <f>SUM($R$41:S41)</f>
        <v>1</v>
      </c>
      <c r="T39" s="22">
        <f>SUM($R$41:U41)</f>
        <v>10</v>
      </c>
      <c r="U39" s="22">
        <f>SUM($R$41:U41)</f>
        <v>10</v>
      </c>
      <c r="V39" s="22">
        <f>SUM($R$41:V41)</f>
        <v>19</v>
      </c>
      <c r="W39" s="22">
        <f>SUM($R$41:W41)</f>
        <v>26</v>
      </c>
      <c r="X39" s="22">
        <f>SUM($R$41:X41)</f>
        <v>31</v>
      </c>
      <c r="Y39" s="22">
        <f>SUM($R$41:Y41)</f>
        <v>71</v>
      </c>
      <c r="Z39" s="22">
        <f>SUM($R$41:Z41)</f>
        <v>86</v>
      </c>
    </row>
    <row r="40" spans="16:26" x14ac:dyDescent="0.3">
      <c r="Q40" s="156"/>
    </row>
    <row r="41" spans="16:26" x14ac:dyDescent="0.3">
      <c r="Q41">
        <f>Q42+139</f>
        <v>225</v>
      </c>
      <c r="R41" s="158">
        <f>COUNTIF('Feedback '!$I$3:$I$500,Summary!R38)</f>
        <v>0</v>
      </c>
      <c r="S41" s="156">
        <f>COUNTIF('Feedback '!$I$3:$I$500,Summary!S38)</f>
        <v>1</v>
      </c>
      <c r="T41" s="158">
        <f>COUNTIF('Feedback '!$I$3:$I$500,Summary!T38)</f>
        <v>2</v>
      </c>
      <c r="U41" s="158">
        <f>COUNTIF('Feedback '!$I$3:$I$500,Summary!U38)</f>
        <v>7</v>
      </c>
      <c r="V41" s="158">
        <f>COUNTIF('Feedback '!$I$3:$I$500,Summary!V38)</f>
        <v>9</v>
      </c>
      <c r="W41" s="158">
        <f>COUNTIF('Feedback '!$I$3:$I$500,Summary!W38)</f>
        <v>7</v>
      </c>
      <c r="X41" s="158">
        <f>COUNTIF('Feedback '!$I$3:$I$500,Summary!X38)</f>
        <v>5</v>
      </c>
      <c r="Y41" s="158">
        <f>COUNTIF('Feedback '!$I$3:$I$500,Summary!Y38)</f>
        <v>40</v>
      </c>
      <c r="Z41" s="158">
        <f>COUNTIF('Feedback '!$I$3:$I$500,Summary!Z38)</f>
        <v>15</v>
      </c>
    </row>
    <row r="42" spans="16:26" x14ac:dyDescent="0.3">
      <c r="Q42" s="22">
        <f>SUM(R41:Z41)</f>
        <v>86</v>
      </c>
    </row>
    <row r="43" spans="16:26" x14ac:dyDescent="0.3">
      <c r="Q43" s="156"/>
    </row>
    <row r="44" spans="16:26" x14ac:dyDescent="0.3">
      <c r="Q44" s="156"/>
    </row>
    <row r="45" spans="16:26" x14ac:dyDescent="0.3">
      <c r="Q45" s="239" t="s">
        <v>6979</v>
      </c>
      <c r="R45" s="239"/>
      <c r="S45" s="239"/>
      <c r="T45" s="239"/>
      <c r="U45" s="239"/>
    </row>
    <row r="46" spans="16:26" x14ac:dyDescent="0.3">
      <c r="R46" t="s">
        <v>6983</v>
      </c>
      <c r="S46" t="s">
        <v>6984</v>
      </c>
      <c r="T46" t="s">
        <v>7037</v>
      </c>
    </row>
    <row r="47" spans="16:26" x14ac:dyDescent="0.3">
      <c r="Q47" s="116" t="s">
        <v>7475</v>
      </c>
      <c r="R47" s="116" t="s">
        <v>7038</v>
      </c>
      <c r="S47" s="116" t="s">
        <v>7039</v>
      </c>
      <c r="T47" s="162" t="s">
        <v>7040</v>
      </c>
      <c r="U47" s="116" t="s">
        <v>6982</v>
      </c>
    </row>
    <row r="48" spans="16:26" x14ac:dyDescent="0.3">
      <c r="Q48" s="116">
        <v>0.03</v>
      </c>
      <c r="R48" s="172">
        <f>R51/R50</f>
        <v>0.8035714285714286</v>
      </c>
      <c r="S48" s="172">
        <f>R52/R50</f>
        <v>0.19642857142857142</v>
      </c>
      <c r="T48" s="116">
        <v>0.04</v>
      </c>
      <c r="U48" s="162">
        <v>0</v>
      </c>
    </row>
    <row r="50" spans="17:18" x14ac:dyDescent="0.3">
      <c r="Q50" t="s">
        <v>7136</v>
      </c>
      <c r="R50">
        <v>56</v>
      </c>
    </row>
    <row r="51" spans="17:18" x14ac:dyDescent="0.3">
      <c r="Q51" t="s">
        <v>7137</v>
      </c>
      <c r="R51">
        <f>R50-R52</f>
        <v>45</v>
      </c>
    </row>
    <row r="52" spans="17:18" x14ac:dyDescent="0.3">
      <c r="Q52" t="s">
        <v>7138</v>
      </c>
      <c r="R52">
        <v>11</v>
      </c>
    </row>
  </sheetData>
  <mergeCells count="6">
    <mergeCell ref="Q45:U45"/>
    <mergeCell ref="Q35:U35"/>
    <mergeCell ref="E2:L2"/>
    <mergeCell ref="E12:L12"/>
    <mergeCell ref="Q14:U14"/>
    <mergeCell ref="Q23:U23"/>
  </mergeCells>
  <dataValidations count="1">
    <dataValidation type="list" allowBlank="1" showInputMessage="1" showErrorMessage="1" sqref="P38" xr:uid="{00000000-0002-0000-0000-000000000000}">
      <formula1>$XFD$1:$XFD$3</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30"/>
  <sheetViews>
    <sheetView showGridLines="0" showRowColHeaders="0" tabSelected="1" workbookViewId="0">
      <selection activeCell="A2" sqref="A2"/>
    </sheetView>
  </sheetViews>
  <sheetFormatPr defaultColWidth="9.109375" defaultRowHeight="14.4" x14ac:dyDescent="0.3"/>
  <cols>
    <col min="1" max="16384" width="9.109375" style="174"/>
  </cols>
  <sheetData>
    <row r="1" spans="1:15" x14ac:dyDescent="0.3">
      <c r="A1" s="173"/>
      <c r="B1" s="173"/>
      <c r="C1" s="173"/>
      <c r="D1" s="173"/>
      <c r="E1" s="173"/>
      <c r="F1" s="173"/>
      <c r="G1" s="173"/>
      <c r="H1" s="173"/>
      <c r="I1" s="173"/>
      <c r="J1" s="173"/>
      <c r="K1" s="173"/>
      <c r="L1" s="173"/>
      <c r="M1" s="173"/>
      <c r="N1" s="173"/>
      <c r="O1" s="173"/>
    </row>
    <row r="2" spans="1:15" x14ac:dyDescent="0.3">
      <c r="A2" s="173"/>
      <c r="B2" s="173"/>
      <c r="C2" s="173"/>
      <c r="D2" s="173"/>
      <c r="E2" s="173"/>
      <c r="F2" s="173"/>
      <c r="G2" s="173"/>
      <c r="H2" s="173"/>
      <c r="I2" s="173"/>
      <c r="J2" s="173"/>
      <c r="K2" s="173"/>
      <c r="L2" s="173"/>
      <c r="M2" s="173"/>
      <c r="N2" s="173"/>
      <c r="O2" s="173"/>
    </row>
    <row r="3" spans="1:15" x14ac:dyDescent="0.3">
      <c r="A3" s="173"/>
      <c r="B3" s="173"/>
      <c r="C3" s="173"/>
      <c r="D3" s="173"/>
      <c r="E3" s="173"/>
      <c r="F3" s="173"/>
      <c r="G3" s="173"/>
      <c r="H3" s="173"/>
      <c r="I3" s="173"/>
      <c r="J3" s="173"/>
      <c r="K3" s="173"/>
      <c r="L3" s="173"/>
      <c r="M3" s="173"/>
      <c r="N3" s="173"/>
      <c r="O3" s="173"/>
    </row>
    <row r="4" spans="1:15" x14ac:dyDescent="0.3">
      <c r="A4" s="173"/>
      <c r="B4" s="173"/>
      <c r="C4" s="173"/>
      <c r="D4" s="173"/>
      <c r="E4" s="173"/>
      <c r="F4" s="173"/>
      <c r="G4" s="173"/>
      <c r="H4" s="173"/>
      <c r="I4" s="173"/>
      <c r="J4" s="173"/>
      <c r="K4" s="173"/>
      <c r="L4" s="173"/>
      <c r="M4" s="173"/>
      <c r="N4" s="173"/>
      <c r="O4" s="173"/>
    </row>
    <row r="5" spans="1:15" x14ac:dyDescent="0.3">
      <c r="A5" s="173"/>
      <c r="B5" s="173"/>
      <c r="C5" s="173"/>
      <c r="D5" s="173"/>
      <c r="E5" s="173"/>
      <c r="F5" s="173"/>
      <c r="G5" s="173"/>
      <c r="H5" s="173"/>
      <c r="I5" s="173"/>
      <c r="J5" s="173"/>
      <c r="K5" s="173"/>
      <c r="L5" s="173"/>
      <c r="M5" s="173"/>
      <c r="N5" s="173"/>
      <c r="O5" s="173"/>
    </row>
    <row r="6" spans="1:15" x14ac:dyDescent="0.3">
      <c r="A6" s="173"/>
      <c r="B6" s="173"/>
      <c r="C6" s="173"/>
      <c r="D6" s="173"/>
      <c r="E6" s="173"/>
      <c r="F6" s="173"/>
      <c r="G6" s="173"/>
      <c r="H6" s="173"/>
      <c r="I6" s="173"/>
      <c r="J6" s="173"/>
      <c r="K6" s="173"/>
      <c r="L6" s="173"/>
      <c r="M6" s="173"/>
      <c r="N6" s="173"/>
      <c r="O6" s="173"/>
    </row>
    <row r="7" spans="1:15" x14ac:dyDescent="0.3">
      <c r="A7" s="173"/>
      <c r="B7" s="173"/>
      <c r="C7" s="173"/>
      <c r="D7" s="173"/>
      <c r="E7" s="173"/>
      <c r="F7" s="173"/>
      <c r="G7" s="173"/>
      <c r="H7" s="173"/>
      <c r="I7" s="173"/>
      <c r="J7" s="173"/>
      <c r="K7" s="173"/>
      <c r="L7" s="173"/>
      <c r="M7" s="173"/>
      <c r="N7" s="173"/>
      <c r="O7" s="173"/>
    </row>
    <row r="8" spans="1:15" x14ac:dyDescent="0.3">
      <c r="A8" s="173"/>
      <c r="B8" s="173"/>
      <c r="C8" s="173"/>
      <c r="D8" s="173"/>
      <c r="E8" s="173"/>
      <c r="F8" s="173"/>
      <c r="G8" s="173"/>
      <c r="H8" s="173"/>
      <c r="I8" s="173"/>
      <c r="J8" s="173"/>
      <c r="K8" s="173"/>
      <c r="L8" s="173"/>
      <c r="M8" s="173"/>
      <c r="N8" s="173"/>
      <c r="O8" s="173"/>
    </row>
    <row r="9" spans="1:15" x14ac:dyDescent="0.3">
      <c r="A9" s="173"/>
      <c r="B9" s="173"/>
      <c r="C9" s="173"/>
      <c r="D9" s="173"/>
      <c r="E9" s="173"/>
      <c r="F9" s="173"/>
      <c r="G9" s="173"/>
      <c r="H9" s="173"/>
      <c r="I9" s="173"/>
      <c r="J9" s="173"/>
      <c r="K9" s="173"/>
      <c r="L9" s="173"/>
      <c r="M9" s="173"/>
      <c r="N9" s="173"/>
      <c r="O9" s="173"/>
    </row>
    <row r="10" spans="1:15" x14ac:dyDescent="0.3">
      <c r="A10" s="173"/>
      <c r="B10" s="173"/>
      <c r="C10" s="173"/>
      <c r="D10" s="173"/>
      <c r="E10" s="173"/>
      <c r="F10" s="173"/>
      <c r="G10" s="173"/>
      <c r="H10" s="173"/>
      <c r="I10" s="173"/>
      <c r="J10" s="173"/>
      <c r="K10" s="173"/>
      <c r="L10" s="173"/>
      <c r="M10" s="173"/>
      <c r="N10" s="173"/>
      <c r="O10" s="173"/>
    </row>
    <row r="11" spans="1:15" x14ac:dyDescent="0.3">
      <c r="A11" s="173"/>
      <c r="B11" s="173"/>
      <c r="C11" s="173"/>
      <c r="D11" s="173"/>
      <c r="E11" s="173"/>
      <c r="F11" s="173"/>
      <c r="G11" s="173"/>
      <c r="H11" s="173"/>
      <c r="I11" s="173"/>
      <c r="J11" s="173"/>
      <c r="K11" s="173"/>
      <c r="L11" s="173"/>
      <c r="M11" s="173"/>
      <c r="N11" s="173"/>
      <c r="O11" s="173"/>
    </row>
    <row r="12" spans="1:15" x14ac:dyDescent="0.3">
      <c r="A12" s="173"/>
      <c r="B12" s="173"/>
      <c r="C12" s="173"/>
      <c r="D12" s="173"/>
      <c r="E12" s="173"/>
      <c r="F12" s="173"/>
      <c r="G12" s="173"/>
      <c r="H12" s="173"/>
      <c r="I12" s="173"/>
      <c r="J12" s="173"/>
      <c r="K12" s="173"/>
      <c r="L12" s="173"/>
      <c r="M12" s="173"/>
      <c r="N12" s="173"/>
      <c r="O12" s="173"/>
    </row>
    <row r="13" spans="1:15" x14ac:dyDescent="0.3">
      <c r="A13" s="173"/>
      <c r="B13" s="173"/>
      <c r="C13" s="173"/>
      <c r="D13" s="173"/>
      <c r="E13" s="173"/>
      <c r="F13" s="173"/>
      <c r="G13" s="173"/>
      <c r="H13" s="173"/>
      <c r="I13" s="173"/>
      <c r="J13" s="173"/>
      <c r="K13" s="173"/>
      <c r="L13" s="173"/>
      <c r="M13" s="173"/>
      <c r="N13" s="173"/>
      <c r="O13" s="173"/>
    </row>
    <row r="14" spans="1:15" x14ac:dyDescent="0.3">
      <c r="A14" s="173"/>
      <c r="B14" s="173"/>
      <c r="C14" s="173"/>
      <c r="D14" s="173"/>
      <c r="E14" s="173"/>
      <c r="F14" s="173"/>
      <c r="G14" s="173"/>
      <c r="H14" s="173"/>
      <c r="I14" s="173"/>
      <c r="J14" s="173"/>
      <c r="K14" s="173"/>
      <c r="L14" s="173"/>
      <c r="M14" s="173"/>
      <c r="N14" s="173"/>
      <c r="O14" s="173"/>
    </row>
    <row r="15" spans="1:15" x14ac:dyDescent="0.3">
      <c r="A15" s="173"/>
      <c r="B15" s="206"/>
      <c r="C15" s="173"/>
      <c r="D15" s="173"/>
      <c r="E15" s="173"/>
      <c r="F15" s="173"/>
      <c r="G15" s="173"/>
      <c r="H15" s="173"/>
      <c r="I15" s="173"/>
      <c r="J15" s="173"/>
      <c r="K15" s="173"/>
      <c r="L15" s="173"/>
      <c r="M15" s="173"/>
      <c r="N15" s="173"/>
      <c r="O15" s="173"/>
    </row>
    <row r="16" spans="1:15" x14ac:dyDescent="0.3">
      <c r="A16" s="173"/>
      <c r="B16" s="173"/>
      <c r="C16" s="173"/>
      <c r="D16" s="173"/>
      <c r="E16" s="173"/>
      <c r="F16" s="173"/>
      <c r="G16" s="173"/>
      <c r="H16" s="173"/>
      <c r="I16" s="173"/>
      <c r="J16" s="173"/>
      <c r="K16" s="173"/>
      <c r="L16" s="173"/>
      <c r="M16" s="173"/>
      <c r="N16" s="173"/>
      <c r="O16" s="173"/>
    </row>
    <row r="17" spans="1:22" x14ac:dyDescent="0.3">
      <c r="A17" s="173"/>
      <c r="B17" s="173"/>
      <c r="C17" s="173"/>
      <c r="D17" s="173"/>
      <c r="E17" s="173"/>
      <c r="F17" s="173"/>
      <c r="G17" s="173"/>
      <c r="H17" s="173"/>
      <c r="I17" s="173"/>
      <c r="J17" s="173"/>
      <c r="K17" s="173"/>
      <c r="L17" s="173"/>
      <c r="M17" s="173"/>
      <c r="N17" s="173"/>
      <c r="O17" s="173"/>
    </row>
    <row r="18" spans="1:22" x14ac:dyDescent="0.3">
      <c r="A18" s="173"/>
      <c r="B18" s="173"/>
      <c r="C18" s="173"/>
      <c r="D18" s="173"/>
      <c r="E18" s="173"/>
      <c r="F18" s="173"/>
      <c r="G18" s="173"/>
      <c r="H18" s="173"/>
      <c r="I18" s="173"/>
      <c r="J18" s="173"/>
      <c r="K18" s="173"/>
      <c r="L18" s="173"/>
      <c r="M18" s="173"/>
      <c r="N18" s="173"/>
      <c r="O18" s="173"/>
    </row>
    <row r="19" spans="1:22" x14ac:dyDescent="0.3">
      <c r="A19" s="173"/>
      <c r="B19" s="173"/>
      <c r="C19" s="173"/>
      <c r="D19" s="173"/>
      <c r="E19" s="173"/>
      <c r="F19" s="173"/>
      <c r="G19" s="173"/>
      <c r="H19" s="173"/>
      <c r="I19" s="173"/>
      <c r="J19" s="173"/>
      <c r="K19" s="173"/>
      <c r="L19" s="173"/>
      <c r="M19" s="173"/>
      <c r="N19" s="173"/>
      <c r="O19" s="173"/>
    </row>
    <row r="20" spans="1:22" x14ac:dyDescent="0.3">
      <c r="A20" s="173"/>
      <c r="B20" s="173"/>
      <c r="C20" s="173"/>
      <c r="D20" s="173"/>
      <c r="E20" s="173"/>
      <c r="F20" s="173"/>
      <c r="G20" s="173"/>
      <c r="H20" s="173"/>
      <c r="I20" s="173"/>
      <c r="J20" s="173"/>
      <c r="K20" s="173"/>
      <c r="L20" s="173"/>
      <c r="M20" s="173"/>
      <c r="N20" s="173"/>
    </row>
    <row r="21" spans="1:22" x14ac:dyDescent="0.3">
      <c r="A21" s="173"/>
      <c r="B21" s="173"/>
      <c r="C21" s="173"/>
      <c r="D21" s="173"/>
      <c r="E21" s="173"/>
      <c r="F21" s="173"/>
      <c r="G21" s="173"/>
      <c r="H21" s="173"/>
      <c r="I21" s="173"/>
      <c r="J21" s="173"/>
      <c r="K21" s="173"/>
      <c r="L21" s="173"/>
      <c r="M21" s="173"/>
      <c r="N21" s="173"/>
    </row>
    <row r="22" spans="1:22" x14ac:dyDescent="0.3">
      <c r="A22" s="173"/>
      <c r="B22" s="173"/>
      <c r="C22" s="173"/>
      <c r="D22" s="173"/>
      <c r="E22" s="173"/>
      <c r="F22" s="173"/>
      <c r="G22" s="173"/>
      <c r="H22" s="173"/>
      <c r="I22" s="173"/>
      <c r="J22" s="173"/>
      <c r="K22" s="173"/>
      <c r="L22" s="173"/>
      <c r="M22" s="173"/>
      <c r="N22" s="173"/>
    </row>
    <row r="23" spans="1:22" x14ac:dyDescent="0.3">
      <c r="A23" s="173"/>
      <c r="B23" s="173"/>
      <c r="C23" s="173"/>
      <c r="D23" s="173"/>
      <c r="E23" s="173"/>
      <c r="F23" s="173"/>
      <c r="G23" s="173"/>
      <c r="H23" s="173"/>
      <c r="I23" s="173"/>
      <c r="J23" s="173"/>
      <c r="K23" s="176"/>
      <c r="M23" s="173"/>
      <c r="N23" s="173"/>
      <c r="O23" s="173"/>
    </row>
    <row r="24" spans="1:22" x14ac:dyDescent="0.3">
      <c r="A24" s="173"/>
      <c r="B24" s="173"/>
      <c r="C24" s="173"/>
      <c r="D24" s="173"/>
      <c r="E24" s="173"/>
      <c r="F24" s="173"/>
      <c r="G24" s="173"/>
      <c r="H24" s="173"/>
      <c r="I24" s="173"/>
      <c r="K24" s="177"/>
      <c r="L24" s="178"/>
      <c r="N24" s="173"/>
      <c r="O24" s="173"/>
    </row>
    <row r="29" spans="1:22" x14ac:dyDescent="0.3">
      <c r="U29" s="179"/>
      <c r="V29" s="175" t="s">
        <v>7140</v>
      </c>
    </row>
    <row r="30" spans="1:22" x14ac:dyDescent="0.3">
      <c r="U30" s="180"/>
      <c r="V30" s="175" t="s">
        <v>7139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31"/>
  <sheetViews>
    <sheetView showGridLines="0" showRowColHeaders="0" workbookViewId="0">
      <selection activeCell="H28" sqref="H28"/>
    </sheetView>
  </sheetViews>
  <sheetFormatPr defaultColWidth="9.109375" defaultRowHeight="14.4" x14ac:dyDescent="0.3"/>
  <cols>
    <col min="1" max="20" width="9.109375" style="145"/>
    <col min="21" max="22" width="9.109375" style="150"/>
    <col min="23" max="16384" width="9.109375" style="145"/>
  </cols>
  <sheetData>
    <row r="1" spans="1:22" x14ac:dyDescent="0.3">
      <c r="A1" s="144"/>
      <c r="B1" s="144"/>
      <c r="C1" s="144"/>
      <c r="D1" s="144"/>
      <c r="E1" s="144"/>
      <c r="F1" s="144"/>
      <c r="G1" s="144"/>
      <c r="H1" s="144"/>
      <c r="I1" s="144"/>
      <c r="J1" s="144"/>
      <c r="K1" s="144"/>
      <c r="L1" s="144"/>
      <c r="M1" s="144"/>
      <c r="N1" s="144"/>
      <c r="O1" s="144"/>
      <c r="U1" s="145"/>
      <c r="V1" s="145"/>
    </row>
    <row r="2" spans="1:22" x14ac:dyDescent="0.3">
      <c r="A2" s="144"/>
      <c r="B2" s="144"/>
      <c r="C2" s="144"/>
      <c r="D2" s="144"/>
      <c r="E2" s="144"/>
      <c r="F2" s="144"/>
      <c r="G2" s="144"/>
      <c r="H2" s="144"/>
      <c r="I2" s="144"/>
      <c r="J2" s="144"/>
      <c r="K2" s="144"/>
      <c r="L2" s="144"/>
      <c r="M2" s="144"/>
      <c r="N2" s="144"/>
      <c r="O2" s="144"/>
      <c r="U2" s="145"/>
      <c r="V2" s="145"/>
    </row>
    <row r="3" spans="1:22" x14ac:dyDescent="0.3">
      <c r="A3" s="144"/>
      <c r="B3" s="144"/>
      <c r="C3" s="144"/>
      <c r="D3" s="144"/>
      <c r="E3" s="144"/>
      <c r="F3" s="144"/>
      <c r="G3" s="144"/>
      <c r="H3" s="144"/>
      <c r="I3" s="144"/>
      <c r="J3" s="144"/>
      <c r="K3" s="144"/>
      <c r="L3" s="144"/>
      <c r="M3" s="144"/>
      <c r="N3" s="144"/>
      <c r="O3" s="144"/>
      <c r="U3" s="145"/>
      <c r="V3" s="145"/>
    </row>
    <row r="4" spans="1:22" x14ac:dyDescent="0.3">
      <c r="A4" s="144"/>
      <c r="B4" s="144"/>
      <c r="C4" s="144"/>
      <c r="D4" s="144"/>
      <c r="E4" s="144"/>
      <c r="F4" s="144"/>
      <c r="G4" s="144"/>
      <c r="H4" s="144"/>
      <c r="I4" s="144"/>
      <c r="J4" s="144"/>
      <c r="K4" s="144"/>
      <c r="L4" s="144"/>
      <c r="M4" s="144"/>
      <c r="N4" s="144"/>
      <c r="O4" s="144"/>
      <c r="U4" s="145"/>
      <c r="V4" s="145"/>
    </row>
    <row r="5" spans="1:22" x14ac:dyDescent="0.3">
      <c r="A5" s="144"/>
      <c r="B5" s="144"/>
      <c r="C5" s="144"/>
      <c r="D5" s="144"/>
      <c r="E5" s="144"/>
      <c r="F5" s="144"/>
      <c r="G5" s="144"/>
      <c r="H5" s="144"/>
      <c r="I5" s="144"/>
      <c r="J5" s="144"/>
      <c r="K5" s="144"/>
      <c r="L5" s="144"/>
      <c r="M5" s="144"/>
      <c r="N5" s="144"/>
      <c r="O5" s="144"/>
      <c r="U5" s="145"/>
      <c r="V5" s="145"/>
    </row>
    <row r="6" spans="1:22" x14ac:dyDescent="0.3">
      <c r="A6" s="144"/>
      <c r="B6" s="144"/>
      <c r="C6" s="144"/>
      <c r="D6" s="144"/>
      <c r="E6" s="144"/>
      <c r="F6" s="144"/>
      <c r="G6" s="144"/>
      <c r="H6" s="144"/>
      <c r="I6" s="144"/>
      <c r="J6" s="144"/>
      <c r="K6" s="144"/>
      <c r="L6" s="144"/>
      <c r="M6" s="144"/>
      <c r="N6" s="144"/>
      <c r="O6" s="144"/>
      <c r="U6" s="145"/>
      <c r="V6" s="145"/>
    </row>
    <row r="7" spans="1:22" x14ac:dyDescent="0.3">
      <c r="A7" s="144"/>
      <c r="B7" s="144"/>
      <c r="C7" s="144"/>
      <c r="D7" s="144"/>
      <c r="E7" s="144"/>
      <c r="F7" s="144"/>
      <c r="G7" s="144"/>
      <c r="H7" s="144"/>
      <c r="I7" s="144"/>
      <c r="J7" s="144"/>
      <c r="K7" s="144"/>
      <c r="L7" s="144"/>
      <c r="M7" s="144"/>
      <c r="N7" s="144"/>
      <c r="O7" s="144"/>
      <c r="U7" s="145"/>
      <c r="V7" s="145"/>
    </row>
    <row r="8" spans="1:22" x14ac:dyDescent="0.3">
      <c r="A8" s="144"/>
      <c r="B8" s="144"/>
      <c r="C8" s="144"/>
      <c r="D8" s="144"/>
      <c r="E8" s="144"/>
      <c r="F8" s="144"/>
      <c r="G8" s="144"/>
      <c r="H8" s="144"/>
      <c r="I8" s="144"/>
      <c r="J8" s="144"/>
      <c r="K8" s="144"/>
      <c r="L8" s="144"/>
      <c r="M8" s="144"/>
      <c r="N8" s="144"/>
      <c r="O8" s="144"/>
      <c r="U8" s="145"/>
      <c r="V8" s="145"/>
    </row>
    <row r="9" spans="1:22" x14ac:dyDescent="0.3">
      <c r="A9" s="144"/>
      <c r="B9" s="144"/>
      <c r="C9" s="144"/>
      <c r="D9" s="144"/>
      <c r="E9" s="144"/>
      <c r="F9" s="144"/>
      <c r="G9" s="144"/>
      <c r="H9" s="144"/>
      <c r="I9" s="144"/>
      <c r="J9" s="144"/>
      <c r="K9" s="144"/>
      <c r="L9" s="144"/>
      <c r="M9" s="144"/>
      <c r="N9" s="144"/>
      <c r="O9" s="144"/>
      <c r="U9" s="145"/>
      <c r="V9" s="145"/>
    </row>
    <row r="10" spans="1:22" x14ac:dyDescent="0.3">
      <c r="A10" s="144"/>
      <c r="B10" s="144"/>
      <c r="C10" s="144"/>
      <c r="D10" s="144"/>
      <c r="E10" s="144"/>
      <c r="F10" s="144"/>
      <c r="G10" s="144"/>
      <c r="H10" s="144"/>
      <c r="I10" s="144"/>
      <c r="J10" s="144"/>
      <c r="K10" s="144"/>
      <c r="L10" s="144"/>
      <c r="M10" s="144"/>
      <c r="N10" s="144"/>
      <c r="O10" s="144"/>
      <c r="U10" s="145"/>
      <c r="V10" s="145"/>
    </row>
    <row r="11" spans="1:22" x14ac:dyDescent="0.3">
      <c r="A11" s="144"/>
      <c r="B11" s="144"/>
      <c r="C11" s="144"/>
      <c r="D11" s="144"/>
      <c r="E11" s="144"/>
      <c r="F11" s="144"/>
      <c r="G11" s="144"/>
      <c r="H11" s="144"/>
      <c r="I11" s="144"/>
      <c r="J11" s="144"/>
      <c r="K11" s="144"/>
      <c r="L11" s="144"/>
      <c r="M11" s="144"/>
      <c r="N11" s="144"/>
      <c r="O11" s="144"/>
      <c r="U11" s="145"/>
      <c r="V11" s="145"/>
    </row>
    <row r="12" spans="1:22" x14ac:dyDescent="0.3">
      <c r="A12" s="144"/>
      <c r="B12" s="144"/>
      <c r="C12" s="144"/>
      <c r="D12" s="144"/>
      <c r="E12" s="144"/>
      <c r="F12" s="144"/>
      <c r="G12" s="144"/>
      <c r="H12" s="144"/>
      <c r="I12" s="144"/>
      <c r="J12" s="144"/>
      <c r="K12" s="144"/>
      <c r="L12" s="144"/>
      <c r="M12" s="144"/>
      <c r="N12" s="144"/>
      <c r="O12" s="144"/>
      <c r="U12" s="145"/>
      <c r="V12" s="145"/>
    </row>
    <row r="13" spans="1:22" x14ac:dyDescent="0.3">
      <c r="A13" s="144"/>
      <c r="B13" s="144"/>
      <c r="C13" s="144"/>
      <c r="D13" s="144"/>
      <c r="E13" s="144"/>
      <c r="F13" s="144"/>
      <c r="G13" s="144"/>
      <c r="H13" s="144"/>
      <c r="I13" s="144"/>
      <c r="J13" s="144"/>
      <c r="K13" s="144"/>
      <c r="L13" s="144"/>
      <c r="M13" s="144"/>
      <c r="N13" s="144"/>
      <c r="O13" s="144"/>
      <c r="U13" s="145"/>
      <c r="V13" s="145"/>
    </row>
    <row r="14" spans="1:22" x14ac:dyDescent="0.3">
      <c r="A14" s="144"/>
      <c r="B14" s="144"/>
      <c r="C14" s="144"/>
      <c r="D14" s="144"/>
      <c r="E14" s="144"/>
      <c r="F14" s="144"/>
      <c r="G14" s="144"/>
      <c r="H14" s="144"/>
      <c r="I14" s="144"/>
      <c r="J14" s="144"/>
      <c r="K14" s="144"/>
      <c r="L14" s="144"/>
      <c r="M14" s="144"/>
      <c r="N14" s="144"/>
      <c r="O14" s="144"/>
      <c r="U14" s="145"/>
      <c r="V14" s="145"/>
    </row>
    <row r="15" spans="1:22" x14ac:dyDescent="0.3">
      <c r="A15" s="144"/>
      <c r="B15" s="144"/>
      <c r="C15" s="144"/>
      <c r="D15" s="144"/>
      <c r="E15" s="144"/>
      <c r="F15" s="144"/>
      <c r="G15" s="144"/>
      <c r="H15" s="144"/>
      <c r="I15" s="144"/>
      <c r="J15" s="144"/>
      <c r="K15" s="144"/>
      <c r="L15" s="144"/>
      <c r="M15" s="144"/>
      <c r="N15" s="144"/>
      <c r="O15" s="144"/>
      <c r="U15" s="145"/>
      <c r="V15" s="145"/>
    </row>
    <row r="16" spans="1:22" x14ac:dyDescent="0.3">
      <c r="A16" s="144"/>
      <c r="B16" s="144"/>
      <c r="C16" s="144"/>
      <c r="D16" s="144"/>
      <c r="E16" s="144"/>
      <c r="F16" s="144"/>
      <c r="G16" s="144"/>
      <c r="H16" s="144"/>
      <c r="I16" s="144"/>
      <c r="J16" s="144"/>
      <c r="K16" s="144"/>
      <c r="L16" s="144"/>
      <c r="M16" s="144"/>
      <c r="N16" s="144"/>
      <c r="O16" s="144"/>
      <c r="U16" s="145"/>
      <c r="V16" s="145"/>
    </row>
    <row r="17" spans="1:24" x14ac:dyDescent="0.3">
      <c r="A17" s="144"/>
      <c r="B17" s="144"/>
      <c r="C17" s="144"/>
      <c r="D17" s="144"/>
      <c r="E17" s="144"/>
      <c r="F17" s="144"/>
      <c r="G17" s="144"/>
      <c r="H17" s="144"/>
      <c r="I17" s="144"/>
      <c r="J17" s="144"/>
      <c r="K17" s="144"/>
      <c r="L17" s="144"/>
      <c r="M17" s="144"/>
      <c r="N17" s="144"/>
      <c r="O17" s="144"/>
      <c r="U17" s="145"/>
      <c r="V17" s="145"/>
    </row>
    <row r="18" spans="1:24" x14ac:dyDescent="0.3">
      <c r="A18" s="144"/>
      <c r="B18" s="144"/>
      <c r="C18" s="144"/>
      <c r="D18" s="144"/>
      <c r="E18" s="144"/>
      <c r="F18" s="144"/>
      <c r="G18" s="144"/>
      <c r="H18" s="144"/>
      <c r="I18" s="144"/>
      <c r="J18" s="144"/>
      <c r="K18" s="144"/>
      <c r="L18" s="144"/>
      <c r="M18" s="144"/>
      <c r="N18" s="144"/>
      <c r="O18" s="144"/>
      <c r="U18" s="145"/>
      <c r="V18" s="145"/>
    </row>
    <row r="19" spans="1:24" x14ac:dyDescent="0.3">
      <c r="A19" s="144"/>
      <c r="B19" s="144"/>
      <c r="C19" s="144"/>
      <c r="D19" s="144"/>
      <c r="E19" s="144"/>
      <c r="F19" s="144"/>
      <c r="G19" s="144"/>
      <c r="H19" s="144"/>
      <c r="I19" s="144"/>
      <c r="J19" s="144"/>
      <c r="K19" s="144"/>
      <c r="L19" s="144"/>
      <c r="M19" s="144"/>
      <c r="N19" s="144"/>
      <c r="O19" s="144"/>
      <c r="U19" s="145"/>
      <c r="V19" s="145"/>
    </row>
    <row r="20" spans="1:24" x14ac:dyDescent="0.3">
      <c r="A20" s="144"/>
      <c r="B20" s="144"/>
      <c r="C20" s="144"/>
      <c r="D20" s="144"/>
      <c r="E20" s="144"/>
      <c r="F20" s="144"/>
      <c r="G20" s="144"/>
      <c r="H20" s="144"/>
      <c r="I20" s="144"/>
      <c r="J20" s="144"/>
      <c r="K20" s="144"/>
      <c r="L20" s="144"/>
      <c r="M20" s="144"/>
      <c r="N20" s="144"/>
      <c r="O20" s="144"/>
      <c r="U20" s="159"/>
      <c r="V20" s="145"/>
    </row>
    <row r="21" spans="1:24" x14ac:dyDescent="0.3">
      <c r="A21" s="144"/>
      <c r="B21" s="144"/>
      <c r="C21" s="144"/>
      <c r="D21" s="144"/>
      <c r="E21" s="144"/>
      <c r="F21" s="144"/>
      <c r="G21" s="144"/>
      <c r="H21" s="144"/>
      <c r="I21" s="144"/>
      <c r="J21" s="144"/>
      <c r="K21" s="144"/>
      <c r="L21" s="144"/>
      <c r="M21" s="144"/>
      <c r="N21" s="144"/>
      <c r="O21" s="144"/>
      <c r="U21" s="168"/>
      <c r="V21" s="145"/>
    </row>
    <row r="22" spans="1:24" x14ac:dyDescent="0.3">
      <c r="A22" s="144"/>
      <c r="B22" s="144"/>
      <c r="C22" s="144"/>
      <c r="D22" s="144"/>
      <c r="E22" s="144"/>
      <c r="F22" s="144"/>
      <c r="G22" s="144"/>
      <c r="H22" s="144"/>
      <c r="I22" s="144"/>
      <c r="J22" s="144"/>
      <c r="K22" s="144"/>
      <c r="L22" s="144"/>
      <c r="M22" s="144"/>
      <c r="N22" s="144"/>
      <c r="O22" s="144"/>
      <c r="U22" s="160"/>
      <c r="V22" s="145"/>
    </row>
    <row r="23" spans="1:24" x14ac:dyDescent="0.3">
      <c r="A23" s="144"/>
      <c r="B23" s="144"/>
      <c r="C23" s="144"/>
      <c r="D23" s="144"/>
      <c r="E23" s="144"/>
      <c r="F23" s="144"/>
      <c r="G23" s="144"/>
      <c r="H23" s="144"/>
      <c r="I23" s="144"/>
      <c r="J23" s="144"/>
      <c r="K23" s="170"/>
      <c r="M23" s="144"/>
      <c r="N23" s="144"/>
      <c r="O23" s="144"/>
      <c r="U23" s="145"/>
      <c r="V23" s="145"/>
    </row>
    <row r="24" spans="1:24" x14ac:dyDescent="0.3">
      <c r="A24" s="144"/>
      <c r="B24" s="144"/>
      <c r="C24" s="144"/>
      <c r="D24" s="144"/>
      <c r="E24" s="144"/>
      <c r="F24" s="144"/>
      <c r="G24" s="144"/>
      <c r="H24" s="144"/>
      <c r="I24" s="144"/>
      <c r="K24" s="171" t="s">
        <v>7051</v>
      </c>
      <c r="L24" s="169" t="s">
        <v>7050</v>
      </c>
      <c r="N24" s="144"/>
      <c r="O24" s="144"/>
      <c r="U24" s="145"/>
      <c r="V24" s="145"/>
    </row>
    <row r="25" spans="1:24" x14ac:dyDescent="0.3">
      <c r="U25" s="145"/>
      <c r="V25" s="145"/>
    </row>
    <row r="26" spans="1:24" x14ac:dyDescent="0.3">
      <c r="A26" s="170"/>
      <c r="B26" s="170"/>
      <c r="C26" s="170"/>
      <c r="D26" s="170"/>
      <c r="E26" s="170"/>
      <c r="F26" s="170"/>
      <c r="G26" s="170"/>
      <c r="H26" s="170"/>
      <c r="I26" s="170"/>
      <c r="J26" s="170"/>
      <c r="K26" s="170"/>
      <c r="L26" s="170"/>
      <c r="M26" s="170"/>
      <c r="N26" s="170"/>
      <c r="O26" s="170"/>
      <c r="P26" s="170"/>
      <c r="Q26" s="170"/>
      <c r="R26" s="170"/>
      <c r="S26" s="170"/>
      <c r="T26" s="170"/>
      <c r="U26" s="170"/>
      <c r="V26" s="170"/>
      <c r="W26" s="170"/>
      <c r="X26" s="170"/>
    </row>
    <row r="27" spans="1:24" x14ac:dyDescent="0.3">
      <c r="A27" s="170"/>
      <c r="B27" s="170"/>
      <c r="C27" s="170"/>
      <c r="D27" s="170"/>
      <c r="E27" s="170"/>
      <c r="F27" s="170"/>
      <c r="G27" s="170"/>
      <c r="H27" s="170"/>
      <c r="I27" s="170"/>
      <c r="J27" s="170"/>
      <c r="K27" s="170"/>
      <c r="L27" s="170"/>
      <c r="M27" s="170"/>
      <c r="N27" s="170"/>
      <c r="O27" s="170"/>
      <c r="P27" s="170"/>
      <c r="Q27" s="170"/>
      <c r="R27" s="170"/>
      <c r="S27" s="170"/>
      <c r="T27" s="170"/>
      <c r="U27" s="170"/>
      <c r="V27" s="170"/>
      <c r="W27" s="170"/>
      <c r="X27" s="170"/>
    </row>
    <row r="28" spans="1:24" x14ac:dyDescent="0.3">
      <c r="A28" s="170"/>
      <c r="B28" s="170"/>
      <c r="C28" s="170"/>
      <c r="D28" s="170"/>
      <c r="E28" s="170"/>
      <c r="F28" s="170"/>
      <c r="G28" s="170"/>
      <c r="H28" s="170"/>
      <c r="I28" s="170"/>
      <c r="J28" s="170"/>
      <c r="K28" s="170"/>
      <c r="L28" s="170"/>
      <c r="M28" s="170"/>
      <c r="N28" s="170"/>
      <c r="O28" s="170"/>
      <c r="P28" s="170"/>
      <c r="Q28" s="170"/>
      <c r="R28" s="170"/>
      <c r="S28" s="170"/>
      <c r="T28" s="170"/>
      <c r="U28" s="170"/>
      <c r="V28" s="170"/>
      <c r="W28" s="170"/>
      <c r="X28" s="170"/>
    </row>
    <row r="29" spans="1:24" x14ac:dyDescent="0.3">
      <c r="A29" s="170"/>
      <c r="B29" s="170"/>
      <c r="C29" s="170"/>
      <c r="D29" s="170"/>
      <c r="E29" s="170"/>
      <c r="F29" s="170"/>
      <c r="G29" s="170"/>
      <c r="H29" s="170"/>
      <c r="I29" s="170"/>
      <c r="J29" s="170"/>
      <c r="K29" s="170"/>
      <c r="L29" s="170"/>
      <c r="M29" s="170"/>
      <c r="N29" s="170"/>
      <c r="O29" s="170"/>
      <c r="P29" s="170"/>
      <c r="Q29" s="170"/>
      <c r="R29" s="170"/>
      <c r="S29" s="170"/>
      <c r="T29" s="170"/>
      <c r="U29" s="170"/>
      <c r="V29" s="170"/>
      <c r="W29" s="170"/>
      <c r="X29" s="170"/>
    </row>
    <row r="30" spans="1:24" x14ac:dyDescent="0.3">
      <c r="A30" s="170"/>
      <c r="B30" s="170"/>
      <c r="C30" s="170"/>
      <c r="D30" s="170"/>
      <c r="E30" s="170"/>
      <c r="F30" s="170"/>
      <c r="G30" s="170"/>
      <c r="H30" s="170"/>
      <c r="I30" s="170"/>
      <c r="J30" s="170"/>
      <c r="K30" s="170"/>
      <c r="L30" s="170"/>
      <c r="M30" s="170"/>
      <c r="N30" s="170"/>
      <c r="O30" s="170"/>
      <c r="P30" s="170"/>
      <c r="Q30" s="170"/>
      <c r="R30" s="170"/>
      <c r="S30" s="170"/>
      <c r="T30" s="170"/>
      <c r="U30" s="170"/>
      <c r="V30" s="170"/>
      <c r="W30" s="170"/>
      <c r="X30" s="170"/>
    </row>
    <row r="31" spans="1:24" x14ac:dyDescent="0.3">
      <c r="A31" s="170"/>
      <c r="B31" s="170"/>
      <c r="C31" s="170"/>
      <c r="D31" s="170"/>
      <c r="E31" s="170"/>
      <c r="F31" s="170"/>
      <c r="G31" s="170"/>
      <c r="H31" s="170"/>
      <c r="I31" s="170"/>
      <c r="J31" s="170"/>
      <c r="K31" s="170"/>
      <c r="L31" s="170"/>
      <c r="M31" s="170"/>
      <c r="N31" s="170"/>
      <c r="O31" s="170"/>
      <c r="P31" s="170"/>
      <c r="Q31" s="170"/>
      <c r="R31" s="170"/>
      <c r="S31" s="170"/>
      <c r="T31" s="170"/>
      <c r="U31" s="170"/>
      <c r="V31" s="170"/>
      <c r="W31" s="170"/>
      <c r="X31" s="170"/>
    </row>
  </sheetData>
  <sheetProtection algorithmName="SHA-512" hashValue="LyO+HfaSQeGboIwSX+05OdZWDnOKcXDuw6Pwd72wiI6kvD+7XkeyoeJlXGNF5jE6LLd1n65KDZVdgKdZlggIvA==" saltValue="T4C6PEkdjHaUEBYTw3C/Kw==" spinCount="100000" sheet="1" objects="1" scenarios="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9"/>
  <sheetViews>
    <sheetView workbookViewId="0">
      <pane ySplit="2" topLeftCell="A3" activePane="bottomLeft" state="frozen"/>
      <selection pane="bottomLeft" activeCell="D15" sqref="D15"/>
    </sheetView>
  </sheetViews>
  <sheetFormatPr defaultRowHeight="14.4" x14ac:dyDescent="0.3"/>
  <cols>
    <col min="2" max="2" width="13.6640625" customWidth="1"/>
    <col min="3" max="3" width="20" bestFit="1" customWidth="1"/>
    <col min="4" max="4" width="20.5546875" bestFit="1" customWidth="1"/>
    <col min="5" max="5" width="18" bestFit="1" customWidth="1"/>
    <col min="6" max="6" width="21.109375" bestFit="1" customWidth="1"/>
    <col min="7" max="7" width="21.109375" hidden="1" customWidth="1"/>
    <col min="8" max="8" width="71.5546875" customWidth="1"/>
    <col min="9" max="9" width="37.6640625" bestFit="1" customWidth="1"/>
  </cols>
  <sheetData>
    <row r="1" spans="1:9" x14ac:dyDescent="0.3">
      <c r="A1" s="43" t="s">
        <v>0</v>
      </c>
      <c r="B1" s="43" t="s">
        <v>2</v>
      </c>
      <c r="C1" s="43" t="s">
        <v>3</v>
      </c>
      <c r="D1" s="43" t="s">
        <v>4</v>
      </c>
      <c r="E1" s="44" t="s">
        <v>5</v>
      </c>
      <c r="F1" s="44" t="s">
        <v>6</v>
      </c>
      <c r="G1" s="44" t="s">
        <v>11</v>
      </c>
      <c r="H1" s="45" t="s">
        <v>12</v>
      </c>
      <c r="I1" s="46" t="s">
        <v>6918</v>
      </c>
    </row>
    <row r="2" spans="1:9" x14ac:dyDescent="0.3">
      <c r="A2" s="113" t="s">
        <v>6929</v>
      </c>
      <c r="B2" s="113" t="s">
        <v>150</v>
      </c>
      <c r="C2" s="113" t="s">
        <v>151</v>
      </c>
      <c r="D2" s="114">
        <v>42774.534351851849</v>
      </c>
      <c r="E2" s="113" t="s">
        <v>41</v>
      </c>
      <c r="F2" s="113" t="s">
        <v>49</v>
      </c>
      <c r="G2" s="113" t="s">
        <v>49</v>
      </c>
      <c r="H2" s="113" t="s">
        <v>6919</v>
      </c>
      <c r="I2" s="113" t="s">
        <v>6920</v>
      </c>
    </row>
    <row r="3" spans="1:9" ht="28.2" x14ac:dyDescent="0.35">
      <c r="A3" s="203">
        <v>1</v>
      </c>
      <c r="B3" s="215" t="s">
        <v>46</v>
      </c>
      <c r="C3" s="216" t="s">
        <v>47</v>
      </c>
      <c r="D3" s="217">
        <v>42858.617303240739</v>
      </c>
      <c r="E3" s="218" t="s">
        <v>48</v>
      </c>
      <c r="F3" s="63" t="s">
        <v>49</v>
      </c>
      <c r="G3" s="63"/>
      <c r="H3" s="219" t="s">
        <v>7081</v>
      </c>
      <c r="I3" s="63" t="s">
        <v>6923</v>
      </c>
    </row>
    <row r="4" spans="1:9" ht="28.2" x14ac:dyDescent="0.35">
      <c r="A4" s="203">
        <v>2</v>
      </c>
      <c r="B4" s="215" t="s">
        <v>46</v>
      </c>
      <c r="C4" s="216" t="s">
        <v>47</v>
      </c>
      <c r="D4" s="217">
        <v>42858.894386574073</v>
      </c>
      <c r="E4" s="218" t="s">
        <v>48</v>
      </c>
      <c r="F4" s="63" t="s">
        <v>49</v>
      </c>
      <c r="G4" s="63"/>
      <c r="H4" s="219" t="s">
        <v>7082</v>
      </c>
      <c r="I4" s="63" t="s">
        <v>6920</v>
      </c>
    </row>
    <row r="5" spans="1:9" ht="15" x14ac:dyDescent="0.35">
      <c r="A5" s="203">
        <v>3</v>
      </c>
      <c r="B5" s="215" t="s">
        <v>2866</v>
      </c>
      <c r="C5" s="63" t="s">
        <v>6950</v>
      </c>
      <c r="D5" s="217">
        <v>42858.913136574076</v>
      </c>
      <c r="E5" s="218" t="s">
        <v>65</v>
      </c>
      <c r="F5" s="63" t="s">
        <v>31</v>
      </c>
      <c r="G5" s="63"/>
      <c r="H5" s="219" t="s">
        <v>7083</v>
      </c>
      <c r="I5" s="63" t="s">
        <v>6920</v>
      </c>
    </row>
    <row r="6" spans="1:9" ht="15" x14ac:dyDescent="0.35">
      <c r="A6" s="203">
        <v>4</v>
      </c>
      <c r="B6" s="63" t="s">
        <v>2696</v>
      </c>
      <c r="C6" s="216" t="s">
        <v>6951</v>
      </c>
      <c r="D6" s="217">
        <v>42858.913136574076</v>
      </c>
      <c r="E6" s="218" t="s">
        <v>65</v>
      </c>
      <c r="F6" s="63" t="s">
        <v>31</v>
      </c>
      <c r="G6" s="63"/>
      <c r="H6" s="219" t="s">
        <v>7084</v>
      </c>
      <c r="I6" s="63" t="s">
        <v>6920</v>
      </c>
    </row>
    <row r="7" spans="1:9" ht="15" x14ac:dyDescent="0.35">
      <c r="A7" s="203">
        <v>5</v>
      </c>
      <c r="B7" s="63" t="s">
        <v>2696</v>
      </c>
      <c r="C7" s="216" t="s">
        <v>6951</v>
      </c>
      <c r="D7" s="217">
        <v>42858.956886574073</v>
      </c>
      <c r="E7" s="218" t="s">
        <v>65</v>
      </c>
      <c r="F7" s="63" t="s">
        <v>31</v>
      </c>
      <c r="G7" s="63"/>
      <c r="H7" s="219" t="s">
        <v>7085</v>
      </c>
      <c r="I7" s="63" t="s">
        <v>6920</v>
      </c>
    </row>
    <row r="8" spans="1:9" ht="15" x14ac:dyDescent="0.35">
      <c r="A8" s="203">
        <v>6</v>
      </c>
      <c r="B8" s="63" t="s">
        <v>2696</v>
      </c>
      <c r="C8" s="216" t="s">
        <v>6951</v>
      </c>
      <c r="D8" s="217">
        <v>42858.963136574072</v>
      </c>
      <c r="E8" s="218" t="s">
        <v>65</v>
      </c>
      <c r="F8" s="63" t="s">
        <v>31</v>
      </c>
      <c r="G8" s="63"/>
      <c r="H8" s="219" t="s">
        <v>7086</v>
      </c>
      <c r="I8" s="63" t="s">
        <v>6920</v>
      </c>
    </row>
    <row r="9" spans="1:9" ht="15" x14ac:dyDescent="0.35">
      <c r="A9" s="203">
        <v>7</v>
      </c>
      <c r="B9" s="63" t="s">
        <v>6953</v>
      </c>
      <c r="C9" s="63" t="s">
        <v>6952</v>
      </c>
      <c r="D9" s="217">
        <v>42858.952719907407</v>
      </c>
      <c r="E9" s="218" t="s">
        <v>65</v>
      </c>
      <c r="F9" s="63" t="s">
        <v>31</v>
      </c>
      <c r="G9" s="63"/>
      <c r="H9" s="219" t="s">
        <v>7087</v>
      </c>
      <c r="I9" s="63" t="s">
        <v>6920</v>
      </c>
    </row>
    <row r="10" spans="1:9" ht="15" x14ac:dyDescent="0.35">
      <c r="A10" s="203">
        <v>8</v>
      </c>
      <c r="B10" s="63" t="s">
        <v>2479</v>
      </c>
      <c r="C10" s="63" t="s">
        <v>6954</v>
      </c>
      <c r="D10" s="217">
        <v>42858.978414351855</v>
      </c>
      <c r="E10" s="218" t="s">
        <v>65</v>
      </c>
      <c r="F10" s="63" t="s">
        <v>31</v>
      </c>
      <c r="G10" s="63"/>
      <c r="H10" s="219" t="s">
        <v>7088</v>
      </c>
      <c r="I10" s="139" t="s">
        <v>7135</v>
      </c>
    </row>
    <row r="11" spans="1:9" ht="15" x14ac:dyDescent="0.35">
      <c r="A11" s="203">
        <v>9</v>
      </c>
      <c r="B11" s="63" t="s">
        <v>2479</v>
      </c>
      <c r="C11" s="63" t="s">
        <v>6954</v>
      </c>
      <c r="D11" s="217">
        <v>42858.998553240737</v>
      </c>
      <c r="E11" s="218" t="s">
        <v>65</v>
      </c>
      <c r="F11" s="63" t="s">
        <v>31</v>
      </c>
      <c r="G11" s="63"/>
      <c r="H11" s="219" t="s">
        <v>7089</v>
      </c>
      <c r="I11" s="139" t="s">
        <v>7135</v>
      </c>
    </row>
    <row r="12" spans="1:9" ht="15" x14ac:dyDescent="0.35">
      <c r="A12" s="203">
        <v>10</v>
      </c>
      <c r="B12" s="63" t="s">
        <v>2382</v>
      </c>
      <c r="C12" s="63" t="s">
        <v>6955</v>
      </c>
      <c r="D12" s="217">
        <v>42889.502025462964</v>
      </c>
      <c r="E12" s="218" t="s">
        <v>65</v>
      </c>
      <c r="F12" s="63" t="s">
        <v>31</v>
      </c>
      <c r="G12" s="63"/>
      <c r="H12" s="219" t="s">
        <v>7090</v>
      </c>
      <c r="I12" s="63" t="s">
        <v>6920</v>
      </c>
    </row>
    <row r="13" spans="1:9" ht="15" x14ac:dyDescent="0.35">
      <c r="A13" s="203">
        <v>11</v>
      </c>
      <c r="B13" s="63" t="s">
        <v>2382</v>
      </c>
      <c r="C13" s="63" t="s">
        <v>6955</v>
      </c>
      <c r="D13" s="217">
        <v>42889.585358796299</v>
      </c>
      <c r="E13" s="218" t="s">
        <v>65</v>
      </c>
      <c r="F13" s="63" t="s">
        <v>31</v>
      </c>
      <c r="G13" s="63"/>
      <c r="H13" s="219" t="s">
        <v>7091</v>
      </c>
      <c r="I13" s="63" t="s">
        <v>6920</v>
      </c>
    </row>
    <row r="14" spans="1:9" ht="15" x14ac:dyDescent="0.35">
      <c r="A14" s="203">
        <v>12</v>
      </c>
      <c r="B14" s="63" t="s">
        <v>6957</v>
      </c>
      <c r="C14" s="63" t="s">
        <v>6956</v>
      </c>
      <c r="D14" s="217">
        <v>42889.613136574073</v>
      </c>
      <c r="E14" s="218" t="s">
        <v>6958</v>
      </c>
      <c r="F14" s="63" t="s">
        <v>31</v>
      </c>
      <c r="G14" s="63"/>
      <c r="H14" s="219" t="s">
        <v>7092</v>
      </c>
      <c r="I14" s="63" t="s">
        <v>6920</v>
      </c>
    </row>
    <row r="15" spans="1:9" ht="15" x14ac:dyDescent="0.35">
      <c r="A15" s="203">
        <v>13</v>
      </c>
      <c r="B15" s="63" t="s">
        <v>2696</v>
      </c>
      <c r="C15" s="216" t="s">
        <v>6951</v>
      </c>
      <c r="D15" s="217">
        <v>42889.807581018518</v>
      </c>
      <c r="E15" s="218" t="s">
        <v>65</v>
      </c>
      <c r="F15" s="63" t="s">
        <v>31</v>
      </c>
      <c r="G15" s="63"/>
      <c r="H15" s="219" t="s">
        <v>7093</v>
      </c>
      <c r="I15" s="63" t="s">
        <v>6920</v>
      </c>
    </row>
    <row r="16" spans="1:9" ht="15" x14ac:dyDescent="0.35">
      <c r="A16" s="203">
        <v>14</v>
      </c>
      <c r="B16" s="63" t="s">
        <v>2479</v>
      </c>
      <c r="C16" s="63" t="s">
        <v>6954</v>
      </c>
      <c r="D16" s="217">
        <v>42860.563946759263</v>
      </c>
      <c r="E16" s="218" t="s">
        <v>65</v>
      </c>
      <c r="F16" s="63" t="s">
        <v>31</v>
      </c>
      <c r="G16" s="63"/>
      <c r="H16" s="219" t="s">
        <v>7094</v>
      </c>
      <c r="I16" s="63" t="s">
        <v>6965</v>
      </c>
    </row>
    <row r="17" spans="1:9" ht="28.2" x14ac:dyDescent="0.35">
      <c r="A17" s="203">
        <v>15</v>
      </c>
      <c r="B17" s="63" t="s">
        <v>3718</v>
      </c>
      <c r="C17" s="63" t="s">
        <v>7033</v>
      </c>
      <c r="D17" s="217">
        <v>42863.355613425927</v>
      </c>
      <c r="E17" s="218" t="s">
        <v>48</v>
      </c>
      <c r="F17" s="63" t="s">
        <v>42</v>
      </c>
      <c r="G17" s="63"/>
      <c r="H17" s="219" t="s">
        <v>7095</v>
      </c>
      <c r="I17" s="63" t="s">
        <v>6920</v>
      </c>
    </row>
    <row r="18" spans="1:9" ht="28.2" x14ac:dyDescent="0.35">
      <c r="A18" s="203">
        <v>16</v>
      </c>
      <c r="B18" s="63" t="s">
        <v>4020</v>
      </c>
      <c r="C18" s="63" t="s">
        <v>7034</v>
      </c>
      <c r="D18" s="217">
        <v>42863.244502314818</v>
      </c>
      <c r="E18" s="218" t="s">
        <v>48</v>
      </c>
      <c r="F18" s="63" t="s">
        <v>31</v>
      </c>
      <c r="G18" s="63"/>
      <c r="H18" s="219" t="s">
        <v>7096</v>
      </c>
      <c r="I18" s="63" t="s">
        <v>6920</v>
      </c>
    </row>
    <row r="19" spans="1:9" ht="28.2" x14ac:dyDescent="0.35">
      <c r="A19" s="203">
        <v>17</v>
      </c>
      <c r="B19" s="63" t="s">
        <v>4020</v>
      </c>
      <c r="C19" s="63" t="s">
        <v>7034</v>
      </c>
      <c r="D19" s="217">
        <v>42863.279224537036</v>
      </c>
      <c r="E19" s="218" t="s">
        <v>48</v>
      </c>
      <c r="F19" s="63" t="s">
        <v>31</v>
      </c>
      <c r="G19" s="63"/>
      <c r="H19" s="219" t="s">
        <v>7097</v>
      </c>
      <c r="I19" s="139" t="s">
        <v>7135</v>
      </c>
    </row>
    <row r="20" spans="1:9" ht="28.2" x14ac:dyDescent="0.35">
      <c r="A20" s="203">
        <v>18</v>
      </c>
      <c r="B20" s="63" t="s">
        <v>4020</v>
      </c>
      <c r="C20" s="63" t="s">
        <v>7034</v>
      </c>
      <c r="D20" s="217">
        <v>42863.288252314815</v>
      </c>
      <c r="E20" s="218" t="s">
        <v>48</v>
      </c>
      <c r="F20" s="63" t="s">
        <v>31</v>
      </c>
      <c r="G20" s="63"/>
      <c r="H20" s="219" t="s">
        <v>7098</v>
      </c>
      <c r="I20" s="139" t="s">
        <v>7135</v>
      </c>
    </row>
    <row r="21" spans="1:9" x14ac:dyDescent="0.3">
      <c r="A21" s="203">
        <v>19</v>
      </c>
      <c r="B21" s="63" t="s">
        <v>2696</v>
      </c>
      <c r="C21" s="216" t="s">
        <v>6951</v>
      </c>
      <c r="D21" s="217">
        <v>42864.224999999999</v>
      </c>
      <c r="E21" s="218" t="s">
        <v>65</v>
      </c>
      <c r="F21" s="63" t="s">
        <v>31</v>
      </c>
      <c r="G21" s="63"/>
      <c r="H21" s="205" t="s">
        <v>7099</v>
      </c>
      <c r="I21" s="63" t="s">
        <v>6920</v>
      </c>
    </row>
    <row r="22" spans="1:9" x14ac:dyDescent="0.3">
      <c r="A22" s="203">
        <v>20</v>
      </c>
      <c r="B22" s="216" t="s">
        <v>70</v>
      </c>
      <c r="C22" s="63" t="s">
        <v>7035</v>
      </c>
      <c r="D22" s="217">
        <v>42865.068749999999</v>
      </c>
      <c r="E22" s="218" t="s">
        <v>65</v>
      </c>
      <c r="F22" s="63" t="s">
        <v>31</v>
      </c>
      <c r="G22" s="63"/>
      <c r="H22" s="205" t="s">
        <v>7100</v>
      </c>
      <c r="I22" s="63" t="s">
        <v>6920</v>
      </c>
    </row>
    <row r="23" spans="1:9" x14ac:dyDescent="0.3">
      <c r="A23" s="203">
        <v>21</v>
      </c>
      <c r="B23" s="216" t="s">
        <v>70</v>
      </c>
      <c r="C23" s="63" t="s">
        <v>7035</v>
      </c>
      <c r="D23" s="217">
        <v>42865.088749999995</v>
      </c>
      <c r="E23" s="218" t="s">
        <v>65</v>
      </c>
      <c r="F23" s="63" t="s">
        <v>31</v>
      </c>
      <c r="G23" s="63"/>
      <c r="H23" s="205" t="s">
        <v>7101</v>
      </c>
      <c r="I23" s="63" t="s">
        <v>6920</v>
      </c>
    </row>
    <row r="24" spans="1:9" x14ac:dyDescent="0.3">
      <c r="A24" s="203">
        <v>22</v>
      </c>
      <c r="B24" s="216" t="s">
        <v>70</v>
      </c>
      <c r="C24" s="63" t="s">
        <v>7035</v>
      </c>
      <c r="D24" s="217">
        <v>42865.108749999992</v>
      </c>
      <c r="E24" s="218" t="s">
        <v>65</v>
      </c>
      <c r="F24" s="63" t="s">
        <v>31</v>
      </c>
      <c r="G24" s="63"/>
      <c r="H24" s="205" t="s">
        <v>7102</v>
      </c>
      <c r="I24" s="63" t="s">
        <v>6920</v>
      </c>
    </row>
    <row r="25" spans="1:9" x14ac:dyDescent="0.3">
      <c r="A25" s="203">
        <v>23</v>
      </c>
      <c r="B25" s="216" t="s">
        <v>70</v>
      </c>
      <c r="C25" s="63" t="s">
        <v>7035</v>
      </c>
      <c r="D25" s="217">
        <v>42865.128749999989</v>
      </c>
      <c r="E25" s="218" t="s">
        <v>65</v>
      </c>
      <c r="F25" s="63" t="s">
        <v>31</v>
      </c>
      <c r="G25" s="63"/>
      <c r="H25" s="205" t="s">
        <v>7103</v>
      </c>
      <c r="I25" s="63" t="s">
        <v>6965</v>
      </c>
    </row>
    <row r="26" spans="1:9" x14ac:dyDescent="0.3">
      <c r="A26" s="203">
        <v>24</v>
      </c>
      <c r="B26" s="216" t="s">
        <v>70</v>
      </c>
      <c r="C26" s="63" t="s">
        <v>7035</v>
      </c>
      <c r="D26" s="217">
        <v>42865.148749999986</v>
      </c>
      <c r="E26" s="218" t="s">
        <v>65</v>
      </c>
      <c r="F26" s="63" t="s">
        <v>31</v>
      </c>
      <c r="G26" s="63"/>
      <c r="H26" s="205" t="s">
        <v>7104</v>
      </c>
      <c r="I26" s="63" t="s">
        <v>6920</v>
      </c>
    </row>
    <row r="27" spans="1:9" x14ac:dyDescent="0.3">
      <c r="A27" s="203">
        <v>25</v>
      </c>
      <c r="B27" s="216" t="s">
        <v>70</v>
      </c>
      <c r="C27" s="63" t="s">
        <v>7035</v>
      </c>
      <c r="D27" s="217">
        <v>42865.168749999983</v>
      </c>
      <c r="E27" s="218" t="s">
        <v>65</v>
      </c>
      <c r="F27" s="63" t="s">
        <v>31</v>
      </c>
      <c r="G27" s="63"/>
      <c r="H27" s="205" t="s">
        <v>7105</v>
      </c>
      <c r="I27" s="63" t="s">
        <v>6920</v>
      </c>
    </row>
    <row r="28" spans="1:9" x14ac:dyDescent="0.3">
      <c r="A28" s="203">
        <v>26</v>
      </c>
      <c r="B28" s="216" t="s">
        <v>70</v>
      </c>
      <c r="C28" s="63" t="s">
        <v>7035</v>
      </c>
      <c r="D28" s="217">
        <v>42865.188749999979</v>
      </c>
      <c r="E28" s="218" t="s">
        <v>65</v>
      </c>
      <c r="F28" s="63" t="s">
        <v>31</v>
      </c>
      <c r="G28" s="63"/>
      <c r="H28" s="205" t="s">
        <v>7106</v>
      </c>
      <c r="I28" s="63" t="s">
        <v>6920</v>
      </c>
    </row>
    <row r="29" spans="1:9" x14ac:dyDescent="0.3">
      <c r="A29" s="203">
        <v>27</v>
      </c>
      <c r="B29" s="216" t="s">
        <v>2357</v>
      </c>
      <c r="C29" s="63" t="s">
        <v>7036</v>
      </c>
      <c r="D29" s="217">
        <v>42865.681111111109</v>
      </c>
      <c r="E29" s="218" t="s">
        <v>6881</v>
      </c>
      <c r="F29" s="63" t="s">
        <v>31</v>
      </c>
      <c r="G29" s="63"/>
      <c r="H29" s="205" t="s">
        <v>7107</v>
      </c>
      <c r="I29" s="63" t="s">
        <v>6920</v>
      </c>
    </row>
    <row r="30" spans="1:9" x14ac:dyDescent="0.3">
      <c r="A30" s="203">
        <v>28</v>
      </c>
      <c r="B30" s="63" t="s">
        <v>7019</v>
      </c>
      <c r="C30" s="63" t="s">
        <v>7020</v>
      </c>
      <c r="D30" s="217">
        <v>42866.889444444445</v>
      </c>
      <c r="E30" s="218" t="s">
        <v>7032</v>
      </c>
      <c r="F30" s="63" t="s">
        <v>31</v>
      </c>
      <c r="G30" s="63"/>
      <c r="H30" s="205" t="s">
        <v>7108</v>
      </c>
      <c r="I30" s="139" t="s">
        <v>7135</v>
      </c>
    </row>
    <row r="31" spans="1:9" x14ac:dyDescent="0.3">
      <c r="A31" s="203">
        <v>29</v>
      </c>
      <c r="B31" s="63" t="s">
        <v>70</v>
      </c>
      <c r="C31" s="63" t="s">
        <v>7035</v>
      </c>
      <c r="D31" s="217">
        <v>42866.085416666669</v>
      </c>
      <c r="E31" s="218" t="s">
        <v>65</v>
      </c>
      <c r="F31" s="63" t="s">
        <v>31</v>
      </c>
      <c r="G31" s="63"/>
      <c r="H31" s="205" t="s">
        <v>7109</v>
      </c>
      <c r="I31" s="63" t="s">
        <v>6920</v>
      </c>
    </row>
    <row r="32" spans="1:9" x14ac:dyDescent="0.3">
      <c r="A32" s="203">
        <v>30</v>
      </c>
      <c r="B32" s="63" t="s">
        <v>7019</v>
      </c>
      <c r="C32" s="63" t="s">
        <v>7020</v>
      </c>
      <c r="D32" s="217">
        <v>42866.947083333333</v>
      </c>
      <c r="E32" s="218" t="s">
        <v>7032</v>
      </c>
      <c r="F32" s="63" t="s">
        <v>31</v>
      </c>
      <c r="G32" s="63"/>
      <c r="H32" s="205" t="s">
        <v>7110</v>
      </c>
      <c r="I32" s="139" t="s">
        <v>7135</v>
      </c>
    </row>
    <row r="33" spans="1:9" x14ac:dyDescent="0.3">
      <c r="A33" s="203">
        <v>31</v>
      </c>
      <c r="B33" s="63" t="s">
        <v>5802</v>
      </c>
      <c r="C33" s="63" t="s">
        <v>7111</v>
      </c>
      <c r="D33" s="217">
        <v>42866.03597222222</v>
      </c>
      <c r="E33" s="218" t="s">
        <v>45</v>
      </c>
      <c r="F33" s="63" t="s">
        <v>31</v>
      </c>
      <c r="G33" s="63"/>
      <c r="H33" s="205" t="s">
        <v>7112</v>
      </c>
      <c r="I33" s="63" t="s">
        <v>6920</v>
      </c>
    </row>
    <row r="34" spans="1:9" x14ac:dyDescent="0.3">
      <c r="A34" s="203">
        <v>32</v>
      </c>
      <c r="B34" s="63" t="s">
        <v>2382</v>
      </c>
      <c r="C34" s="63" t="s">
        <v>6955</v>
      </c>
      <c r="D34" s="217">
        <v>42867.764444444445</v>
      </c>
      <c r="E34" s="218" t="s">
        <v>65</v>
      </c>
      <c r="F34" s="63" t="s">
        <v>31</v>
      </c>
      <c r="G34" s="63"/>
      <c r="H34" s="205" t="s">
        <v>7113</v>
      </c>
      <c r="I34" s="63" t="s">
        <v>6920</v>
      </c>
    </row>
    <row r="35" spans="1:9" x14ac:dyDescent="0.3">
      <c r="A35" s="203">
        <v>33</v>
      </c>
      <c r="B35" s="63" t="s">
        <v>5412</v>
      </c>
      <c r="C35" s="63" t="s">
        <v>7062</v>
      </c>
      <c r="D35" s="217">
        <v>42867.780416666668</v>
      </c>
      <c r="E35" s="218" t="s">
        <v>45</v>
      </c>
      <c r="F35" s="63" t="s">
        <v>31</v>
      </c>
      <c r="G35" s="63"/>
      <c r="H35" s="205" t="s">
        <v>7114</v>
      </c>
      <c r="I35" s="63" t="s">
        <v>7115</v>
      </c>
    </row>
    <row r="36" spans="1:9" ht="27.6" x14ac:dyDescent="0.3">
      <c r="A36" s="203">
        <v>34</v>
      </c>
      <c r="B36" s="63" t="s">
        <v>5802</v>
      </c>
      <c r="C36" s="63" t="s">
        <v>7111</v>
      </c>
      <c r="D36" s="217">
        <v>42867.779027777775</v>
      </c>
      <c r="E36" s="218" t="s">
        <v>45</v>
      </c>
      <c r="F36" s="63" t="s">
        <v>31</v>
      </c>
      <c r="G36" s="63"/>
      <c r="H36" s="205" t="s">
        <v>7116</v>
      </c>
      <c r="I36" s="63" t="s">
        <v>6920</v>
      </c>
    </row>
    <row r="37" spans="1:9" x14ac:dyDescent="0.3">
      <c r="A37" s="203">
        <v>35</v>
      </c>
      <c r="B37" s="63" t="s">
        <v>5802</v>
      </c>
      <c r="C37" s="63" t="s">
        <v>7111</v>
      </c>
      <c r="D37" s="217">
        <v>42867.793611111112</v>
      </c>
      <c r="E37" s="218" t="s">
        <v>45</v>
      </c>
      <c r="F37" s="63" t="s">
        <v>31</v>
      </c>
      <c r="G37" s="63"/>
      <c r="H37" s="205" t="s">
        <v>7117</v>
      </c>
      <c r="I37" s="63" t="s">
        <v>6920</v>
      </c>
    </row>
    <row r="38" spans="1:9" x14ac:dyDescent="0.3">
      <c r="A38" s="203">
        <v>36</v>
      </c>
      <c r="B38" s="63" t="s">
        <v>5802</v>
      </c>
      <c r="C38" s="63" t="s">
        <v>7111</v>
      </c>
      <c r="D38" s="217">
        <v>42867.833611111113</v>
      </c>
      <c r="E38" s="218" t="s">
        <v>45</v>
      </c>
      <c r="F38" s="63" t="s">
        <v>31</v>
      </c>
      <c r="G38" s="63"/>
      <c r="H38" s="205" t="s">
        <v>7118</v>
      </c>
      <c r="I38" s="63" t="s">
        <v>6920</v>
      </c>
    </row>
    <row r="39" spans="1:9" x14ac:dyDescent="0.3">
      <c r="A39" s="203">
        <v>37</v>
      </c>
      <c r="B39" s="63" t="s">
        <v>5802</v>
      </c>
      <c r="C39" s="63" t="s">
        <v>7111</v>
      </c>
      <c r="D39" s="217">
        <v>42867.873611111114</v>
      </c>
      <c r="E39" s="218" t="s">
        <v>45</v>
      </c>
      <c r="F39" s="63" t="s">
        <v>31</v>
      </c>
      <c r="G39" s="63"/>
      <c r="H39" s="205" t="s">
        <v>7119</v>
      </c>
      <c r="I39" s="63" t="s">
        <v>6920</v>
      </c>
    </row>
    <row r="40" spans="1:9" ht="27.6" x14ac:dyDescent="0.3">
      <c r="A40" s="203">
        <v>38</v>
      </c>
      <c r="B40" s="63" t="s">
        <v>5802</v>
      </c>
      <c r="C40" s="63" t="s">
        <v>7111</v>
      </c>
      <c r="D40" s="217">
        <v>42867.913611111115</v>
      </c>
      <c r="E40" s="218" t="s">
        <v>45</v>
      </c>
      <c r="F40" s="63" t="s">
        <v>31</v>
      </c>
      <c r="G40" s="63"/>
      <c r="H40" s="205" t="s">
        <v>7120</v>
      </c>
      <c r="I40" s="63" t="s">
        <v>6920</v>
      </c>
    </row>
    <row r="41" spans="1:9" ht="27.6" x14ac:dyDescent="0.3">
      <c r="A41" s="203">
        <v>39</v>
      </c>
      <c r="B41" s="63" t="s">
        <v>5802</v>
      </c>
      <c r="C41" s="63" t="s">
        <v>7111</v>
      </c>
      <c r="D41" s="217">
        <v>42867.953611111116</v>
      </c>
      <c r="E41" s="218" t="s">
        <v>45</v>
      </c>
      <c r="F41" s="63" t="s">
        <v>31</v>
      </c>
      <c r="G41" s="63"/>
      <c r="H41" s="205" t="s">
        <v>7121</v>
      </c>
      <c r="I41" s="63" t="s">
        <v>6920</v>
      </c>
    </row>
    <row r="42" spans="1:9" x14ac:dyDescent="0.3">
      <c r="A42" s="203">
        <v>40</v>
      </c>
      <c r="B42" s="63" t="s">
        <v>5802</v>
      </c>
      <c r="C42" s="63" t="s">
        <v>7111</v>
      </c>
      <c r="D42" s="217">
        <v>42867.993611111116</v>
      </c>
      <c r="E42" s="218" t="s">
        <v>45</v>
      </c>
      <c r="F42" s="63" t="s">
        <v>31</v>
      </c>
      <c r="G42" s="63"/>
      <c r="H42" s="205" t="s">
        <v>7122</v>
      </c>
      <c r="I42" s="63" t="s">
        <v>6920</v>
      </c>
    </row>
    <row r="43" spans="1:9" x14ac:dyDescent="0.3">
      <c r="A43" s="203">
        <v>41</v>
      </c>
      <c r="B43" s="63" t="s">
        <v>5802</v>
      </c>
      <c r="C43" s="63" t="s">
        <v>7111</v>
      </c>
      <c r="D43" s="217">
        <v>42868.033611111117</v>
      </c>
      <c r="E43" s="218" t="s">
        <v>45</v>
      </c>
      <c r="F43" s="63" t="s">
        <v>31</v>
      </c>
      <c r="G43" s="63"/>
      <c r="H43" s="205" t="s">
        <v>7123</v>
      </c>
      <c r="I43" s="63" t="s">
        <v>6920</v>
      </c>
    </row>
    <row r="44" spans="1:9" x14ac:dyDescent="0.3">
      <c r="A44" s="203">
        <v>42</v>
      </c>
      <c r="B44" s="63" t="s">
        <v>5802</v>
      </c>
      <c r="C44" s="63" t="s">
        <v>7111</v>
      </c>
      <c r="D44" s="217">
        <v>42868.073611111118</v>
      </c>
      <c r="E44" s="218" t="s">
        <v>45</v>
      </c>
      <c r="F44" s="63" t="s">
        <v>31</v>
      </c>
      <c r="G44" s="63"/>
      <c r="H44" s="205" t="s">
        <v>7124</v>
      </c>
      <c r="I44" s="63" t="s">
        <v>6920</v>
      </c>
    </row>
    <row r="45" spans="1:9" x14ac:dyDescent="0.3">
      <c r="A45" s="203">
        <v>43</v>
      </c>
      <c r="B45" s="63" t="s">
        <v>7019</v>
      </c>
      <c r="C45" s="63" t="s">
        <v>7020</v>
      </c>
      <c r="D45" s="217">
        <v>42868.113611111119</v>
      </c>
      <c r="E45" s="218" t="s">
        <v>7032</v>
      </c>
      <c r="F45" s="63" t="s">
        <v>31</v>
      </c>
      <c r="G45" s="63"/>
      <c r="H45" s="205" t="s">
        <v>7125</v>
      </c>
      <c r="I45" s="63" t="s">
        <v>6965</v>
      </c>
    </row>
    <row r="46" spans="1:9" x14ac:dyDescent="0.3">
      <c r="A46" s="203">
        <v>44</v>
      </c>
      <c r="B46" s="63" t="s">
        <v>50</v>
      </c>
      <c r="C46" s="63" t="s">
        <v>7024</v>
      </c>
      <c r="D46" s="217">
        <v>42870.903611111113</v>
      </c>
      <c r="E46" s="218" t="s">
        <v>51</v>
      </c>
      <c r="F46" s="63" t="s">
        <v>31</v>
      </c>
      <c r="G46" s="63"/>
      <c r="H46" s="205" t="s">
        <v>7126</v>
      </c>
      <c r="I46" s="63" t="s">
        <v>7341</v>
      </c>
    </row>
    <row r="47" spans="1:9" ht="28.2" x14ac:dyDescent="0.35">
      <c r="A47" s="203">
        <v>45</v>
      </c>
      <c r="B47" s="215" t="s">
        <v>46</v>
      </c>
      <c r="C47" s="216" t="s">
        <v>47</v>
      </c>
      <c r="D47" s="217">
        <v>42870.93277777778</v>
      </c>
      <c r="E47" s="218" t="s">
        <v>48</v>
      </c>
      <c r="F47" s="63" t="s">
        <v>49</v>
      </c>
      <c r="G47" s="63"/>
      <c r="H47" s="219" t="s">
        <v>7127</v>
      </c>
      <c r="I47" s="63" t="s">
        <v>6920</v>
      </c>
    </row>
    <row r="48" spans="1:9" x14ac:dyDescent="0.3">
      <c r="A48" s="203">
        <v>46</v>
      </c>
      <c r="B48" s="63" t="s">
        <v>70</v>
      </c>
      <c r="C48" s="63" t="s">
        <v>7035</v>
      </c>
      <c r="D48" s="217">
        <v>42871.98333333333</v>
      </c>
      <c r="E48" s="218" t="s">
        <v>65</v>
      </c>
      <c r="F48" s="63" t="s">
        <v>31</v>
      </c>
      <c r="G48" s="63"/>
      <c r="H48" s="205" t="s">
        <v>7128</v>
      </c>
      <c r="I48" s="63" t="s">
        <v>6920</v>
      </c>
    </row>
    <row r="49" spans="1:9" x14ac:dyDescent="0.3">
      <c r="A49" s="203">
        <v>47</v>
      </c>
      <c r="B49" s="63" t="s">
        <v>70</v>
      </c>
      <c r="C49" s="63" t="s">
        <v>7035</v>
      </c>
      <c r="D49" s="217">
        <v>42871.989583333336</v>
      </c>
      <c r="E49" s="218" t="s">
        <v>65</v>
      </c>
      <c r="F49" s="63" t="s">
        <v>31</v>
      </c>
      <c r="G49" s="63"/>
      <c r="H49" s="205" t="s">
        <v>7129</v>
      </c>
      <c r="I49" s="63" t="s">
        <v>6920</v>
      </c>
    </row>
    <row r="50" spans="1:9" x14ac:dyDescent="0.3">
      <c r="A50" s="203">
        <v>48</v>
      </c>
      <c r="B50" s="63" t="s">
        <v>70</v>
      </c>
      <c r="C50" s="63" t="s">
        <v>7035</v>
      </c>
      <c r="D50" s="217">
        <v>42871.993055555555</v>
      </c>
      <c r="E50" s="218" t="s">
        <v>65</v>
      </c>
      <c r="F50" s="63" t="s">
        <v>31</v>
      </c>
      <c r="G50" s="63"/>
      <c r="H50" s="205" t="s">
        <v>7130</v>
      </c>
      <c r="I50" s="63" t="s">
        <v>7341</v>
      </c>
    </row>
    <row r="51" spans="1:9" x14ac:dyDescent="0.3">
      <c r="A51" s="203">
        <v>49</v>
      </c>
      <c r="B51" s="63" t="s">
        <v>7019</v>
      </c>
      <c r="C51" s="63" t="s">
        <v>7020</v>
      </c>
      <c r="D51" s="217">
        <v>42871.113611111112</v>
      </c>
      <c r="E51" s="218" t="s">
        <v>7032</v>
      </c>
      <c r="F51" s="63" t="s">
        <v>31</v>
      </c>
      <c r="G51" s="63"/>
      <c r="H51" s="205" t="s">
        <v>7131</v>
      </c>
      <c r="I51" s="63" t="s">
        <v>6965</v>
      </c>
    </row>
    <row r="52" spans="1:9" x14ac:dyDescent="0.3">
      <c r="A52" s="203">
        <v>50</v>
      </c>
      <c r="B52" s="63" t="s">
        <v>70</v>
      </c>
      <c r="C52" s="63" t="s">
        <v>7035</v>
      </c>
      <c r="D52" s="217">
        <v>42872.004166666666</v>
      </c>
      <c r="E52" s="218" t="s">
        <v>65</v>
      </c>
      <c r="F52" s="63" t="s">
        <v>31</v>
      </c>
      <c r="G52" s="63"/>
      <c r="H52" s="205" t="s">
        <v>7132</v>
      </c>
      <c r="I52" s="63" t="s">
        <v>7341</v>
      </c>
    </row>
    <row r="53" spans="1:9" x14ac:dyDescent="0.3">
      <c r="A53" s="203">
        <v>51</v>
      </c>
      <c r="B53" s="63" t="s">
        <v>70</v>
      </c>
      <c r="C53" s="63" t="s">
        <v>7035</v>
      </c>
      <c r="D53" s="217">
        <v>42872.01458333333</v>
      </c>
      <c r="E53" s="218" t="s">
        <v>65</v>
      </c>
      <c r="F53" s="63" t="s">
        <v>31</v>
      </c>
      <c r="G53" s="63"/>
      <c r="H53" s="205" t="s">
        <v>7133</v>
      </c>
      <c r="I53" s="63" t="s">
        <v>7341</v>
      </c>
    </row>
    <row r="54" spans="1:9" x14ac:dyDescent="0.3">
      <c r="A54" s="203">
        <v>52</v>
      </c>
      <c r="B54" s="63" t="s">
        <v>70</v>
      </c>
      <c r="C54" s="63" t="s">
        <v>7035</v>
      </c>
      <c r="D54" s="217">
        <v>42872.01458333333</v>
      </c>
      <c r="E54" s="218" t="s">
        <v>65</v>
      </c>
      <c r="F54" s="63" t="s">
        <v>31</v>
      </c>
      <c r="G54" s="63"/>
      <c r="H54" s="205" t="s">
        <v>7134</v>
      </c>
      <c r="I54" s="63" t="s">
        <v>7341</v>
      </c>
    </row>
    <row r="55" spans="1:9" x14ac:dyDescent="0.3">
      <c r="A55" s="203">
        <v>53</v>
      </c>
      <c r="B55" s="63" t="s">
        <v>70</v>
      </c>
      <c r="C55" s="63" t="s">
        <v>7035</v>
      </c>
      <c r="D55" s="217">
        <v>42874.20208333333</v>
      </c>
      <c r="E55" s="63" t="s">
        <v>65</v>
      </c>
      <c r="F55" s="63" t="s">
        <v>31</v>
      </c>
      <c r="G55" s="63"/>
      <c r="H55" s="205" t="s">
        <v>7169</v>
      </c>
      <c r="I55" s="63" t="s">
        <v>6965</v>
      </c>
    </row>
    <row r="56" spans="1:9" x14ac:dyDescent="0.3">
      <c r="A56" s="203">
        <v>54</v>
      </c>
      <c r="B56" s="63" t="s">
        <v>514</v>
      </c>
      <c r="C56" s="63" t="s">
        <v>7170</v>
      </c>
      <c r="D56" s="217">
        <v>42874.86041666667</v>
      </c>
      <c r="E56" s="63" t="s">
        <v>45</v>
      </c>
      <c r="F56" s="63" t="s">
        <v>42</v>
      </c>
      <c r="G56" s="63"/>
      <c r="H56" s="205" t="s">
        <v>7171</v>
      </c>
      <c r="I56" s="63" t="s">
        <v>6936</v>
      </c>
    </row>
    <row r="57" spans="1:9" x14ac:dyDescent="0.3">
      <c r="A57" s="203">
        <v>55</v>
      </c>
      <c r="B57" s="63" t="s">
        <v>514</v>
      </c>
      <c r="C57" s="63" t="s">
        <v>7170</v>
      </c>
      <c r="D57" s="217">
        <v>42874.868750000001</v>
      </c>
      <c r="E57" s="63" t="s">
        <v>45</v>
      </c>
      <c r="F57" s="63" t="s">
        <v>42</v>
      </c>
      <c r="G57" s="63"/>
      <c r="H57" s="205" t="s">
        <v>7172</v>
      </c>
      <c r="I57" s="63" t="s">
        <v>6936</v>
      </c>
    </row>
    <row r="58" spans="1:9" x14ac:dyDescent="0.3">
      <c r="A58" s="203">
        <v>56</v>
      </c>
      <c r="B58" s="63" t="s">
        <v>50</v>
      </c>
      <c r="C58" s="63" t="s">
        <v>7024</v>
      </c>
      <c r="D58" s="217">
        <v>42873.903611111113</v>
      </c>
      <c r="E58" s="218" t="s">
        <v>51</v>
      </c>
      <c r="F58" s="63" t="s">
        <v>31</v>
      </c>
      <c r="G58" s="63"/>
      <c r="H58" s="205" t="s">
        <v>7173</v>
      </c>
      <c r="I58" s="63" t="s">
        <v>6921</v>
      </c>
    </row>
    <row r="59" spans="1:9" x14ac:dyDescent="0.3">
      <c r="A59" s="203">
        <v>57</v>
      </c>
      <c r="B59" s="63" t="s">
        <v>7174</v>
      </c>
      <c r="C59" s="63" t="s">
        <v>7175</v>
      </c>
      <c r="D59" s="217">
        <v>42873.931388888886</v>
      </c>
      <c r="E59" s="63" t="s">
        <v>7176</v>
      </c>
      <c r="F59" s="63" t="s">
        <v>31</v>
      </c>
      <c r="G59" s="63"/>
      <c r="H59" s="205" t="s">
        <v>7177</v>
      </c>
      <c r="I59" s="63" t="s">
        <v>6920</v>
      </c>
    </row>
    <row r="60" spans="1:9" x14ac:dyDescent="0.3">
      <c r="A60" s="203">
        <v>58</v>
      </c>
      <c r="B60" s="63" t="s">
        <v>70</v>
      </c>
      <c r="C60" s="63" t="s">
        <v>7035</v>
      </c>
      <c r="D60" s="217">
        <v>42875.01458333333</v>
      </c>
      <c r="E60" s="218" t="s">
        <v>65</v>
      </c>
      <c r="F60" s="63" t="s">
        <v>31</v>
      </c>
      <c r="G60" s="63"/>
      <c r="H60" s="205" t="s">
        <v>7178</v>
      </c>
      <c r="I60" s="63" t="s">
        <v>7341</v>
      </c>
    </row>
    <row r="61" spans="1:9" ht="27.6" x14ac:dyDescent="0.3">
      <c r="A61" s="203">
        <v>59</v>
      </c>
      <c r="B61" s="63" t="s">
        <v>70</v>
      </c>
      <c r="C61" s="63" t="s">
        <v>7035</v>
      </c>
      <c r="D61" s="217">
        <v>42875.017361111109</v>
      </c>
      <c r="E61" s="218" t="s">
        <v>65</v>
      </c>
      <c r="F61" s="63" t="s">
        <v>31</v>
      </c>
      <c r="G61" s="63"/>
      <c r="H61" s="205" t="s">
        <v>7179</v>
      </c>
      <c r="I61" s="63" t="s">
        <v>7341</v>
      </c>
    </row>
    <row r="62" spans="1:9" ht="27.6" x14ac:dyDescent="0.3">
      <c r="A62" s="203">
        <v>60</v>
      </c>
      <c r="B62" s="63" t="s">
        <v>70</v>
      </c>
      <c r="C62" s="63" t="s">
        <v>7035</v>
      </c>
      <c r="D62" s="217">
        <v>42875.03125</v>
      </c>
      <c r="E62" s="218" t="s">
        <v>65</v>
      </c>
      <c r="F62" s="63" t="s">
        <v>31</v>
      </c>
      <c r="G62" s="63"/>
      <c r="H62" s="205" t="s">
        <v>7180</v>
      </c>
      <c r="I62" s="63" t="s">
        <v>7341</v>
      </c>
    </row>
    <row r="63" spans="1:9" x14ac:dyDescent="0.3">
      <c r="A63" s="203">
        <v>61</v>
      </c>
      <c r="B63" s="63" t="s">
        <v>70</v>
      </c>
      <c r="C63" s="63" t="s">
        <v>7035</v>
      </c>
      <c r="D63" s="217">
        <v>42875.034722222219</v>
      </c>
      <c r="E63" s="218" t="s">
        <v>65</v>
      </c>
      <c r="F63" s="63" t="s">
        <v>31</v>
      </c>
      <c r="G63" s="63"/>
      <c r="H63" s="205" t="s">
        <v>7181</v>
      </c>
      <c r="I63" s="63" t="s">
        <v>7341</v>
      </c>
    </row>
    <row r="64" spans="1:9" x14ac:dyDescent="0.3">
      <c r="A64" s="204">
        <v>62</v>
      </c>
      <c r="B64" s="63" t="s">
        <v>70</v>
      </c>
      <c r="C64" s="63" t="s">
        <v>7035</v>
      </c>
      <c r="D64" s="217">
        <v>42875.057638888888</v>
      </c>
      <c r="E64" s="218" t="s">
        <v>65</v>
      </c>
      <c r="F64" s="63" t="s">
        <v>31</v>
      </c>
      <c r="G64" s="63"/>
      <c r="H64" s="205" t="s">
        <v>7182</v>
      </c>
      <c r="I64" s="63" t="s">
        <v>7341</v>
      </c>
    </row>
    <row r="65" spans="1:9" ht="27.6" x14ac:dyDescent="0.3">
      <c r="A65" s="203">
        <v>63</v>
      </c>
      <c r="B65" s="63" t="s">
        <v>70</v>
      </c>
      <c r="C65" s="63" t="s">
        <v>7035</v>
      </c>
      <c r="D65" s="217">
        <v>42878.099305555559</v>
      </c>
      <c r="E65" s="218" t="s">
        <v>65</v>
      </c>
      <c r="F65" s="63" t="s">
        <v>31</v>
      </c>
      <c r="G65" s="63"/>
      <c r="H65" s="205" t="s">
        <v>7183</v>
      </c>
      <c r="I65" s="63" t="s">
        <v>6920</v>
      </c>
    </row>
    <row r="66" spans="1:9" x14ac:dyDescent="0.3">
      <c r="A66" s="203">
        <v>64</v>
      </c>
      <c r="B66" s="63" t="s">
        <v>50</v>
      </c>
      <c r="C66" s="63" t="s">
        <v>7024</v>
      </c>
      <c r="D66" s="217">
        <v>42878.349305555559</v>
      </c>
      <c r="E66" s="218" t="s">
        <v>51</v>
      </c>
      <c r="F66" s="63" t="s">
        <v>31</v>
      </c>
      <c r="G66" s="63"/>
      <c r="H66" s="205" t="s">
        <v>7184</v>
      </c>
      <c r="I66" s="63" t="s">
        <v>6921</v>
      </c>
    </row>
    <row r="67" spans="1:9" x14ac:dyDescent="0.3">
      <c r="A67" s="203">
        <v>65</v>
      </c>
      <c r="B67" s="63" t="s">
        <v>50</v>
      </c>
      <c r="C67" s="63" t="s">
        <v>7024</v>
      </c>
      <c r="D67" s="217">
        <v>42878.38958333333</v>
      </c>
      <c r="E67" s="218" t="s">
        <v>51</v>
      </c>
      <c r="F67" s="63" t="s">
        <v>31</v>
      </c>
      <c r="G67" s="63"/>
      <c r="H67" s="205" t="s">
        <v>7185</v>
      </c>
      <c r="I67" s="63" t="s">
        <v>6920</v>
      </c>
    </row>
    <row r="68" spans="1:9" x14ac:dyDescent="0.3">
      <c r="A68" s="203">
        <v>66</v>
      </c>
      <c r="B68" s="63" t="s">
        <v>70</v>
      </c>
      <c r="C68" s="63" t="s">
        <v>7035</v>
      </c>
      <c r="D68" s="217">
        <v>42879.057638888888</v>
      </c>
      <c r="E68" s="218" t="s">
        <v>65</v>
      </c>
      <c r="F68" s="63" t="s">
        <v>31</v>
      </c>
      <c r="G68" s="63"/>
      <c r="H68" s="205" t="s">
        <v>7186</v>
      </c>
      <c r="I68" s="139" t="s">
        <v>7135</v>
      </c>
    </row>
    <row r="69" spans="1:9" x14ac:dyDescent="0.3">
      <c r="A69" s="203">
        <v>67</v>
      </c>
      <c r="B69" s="63" t="s">
        <v>5802</v>
      </c>
      <c r="C69" s="63" t="s">
        <v>7111</v>
      </c>
      <c r="D69" s="217" t="s">
        <v>7187</v>
      </c>
      <c r="E69" s="63" t="s">
        <v>30</v>
      </c>
      <c r="F69" s="63" t="s">
        <v>31</v>
      </c>
      <c r="G69" s="63"/>
      <c r="H69" s="205" t="s">
        <v>7188</v>
      </c>
      <c r="I69" s="64" t="s">
        <v>6920</v>
      </c>
    </row>
    <row r="70" spans="1:9" x14ac:dyDescent="0.3">
      <c r="A70" s="203">
        <v>68</v>
      </c>
      <c r="B70" s="63" t="s">
        <v>2620</v>
      </c>
      <c r="C70" s="63" t="s">
        <v>7189</v>
      </c>
      <c r="D70" s="217">
        <v>42879.820833333331</v>
      </c>
      <c r="E70" s="63" t="s">
        <v>6881</v>
      </c>
      <c r="F70" s="63" t="s">
        <v>53</v>
      </c>
      <c r="G70" s="63"/>
      <c r="H70" s="205" t="s">
        <v>7190</v>
      </c>
      <c r="I70" s="63" t="s">
        <v>7115</v>
      </c>
    </row>
    <row r="71" spans="1:9" x14ac:dyDescent="0.3">
      <c r="A71" s="203">
        <v>69</v>
      </c>
      <c r="B71" s="63" t="s">
        <v>70</v>
      </c>
      <c r="C71" s="63" t="s">
        <v>7035</v>
      </c>
      <c r="D71" s="217">
        <v>42880.057638888888</v>
      </c>
      <c r="E71" s="218" t="s">
        <v>65</v>
      </c>
      <c r="F71" s="63" t="s">
        <v>31</v>
      </c>
      <c r="G71" s="63"/>
      <c r="H71" s="205" t="s">
        <v>7242</v>
      </c>
      <c r="I71" s="63" t="s">
        <v>6965</v>
      </c>
    </row>
    <row r="72" spans="1:9" x14ac:dyDescent="0.3">
      <c r="A72" s="203">
        <v>70</v>
      </c>
      <c r="B72" s="63" t="s">
        <v>50</v>
      </c>
      <c r="C72" s="63" t="s">
        <v>7024</v>
      </c>
      <c r="D72" s="217">
        <v>42884.611944444441</v>
      </c>
      <c r="E72" s="218" t="s">
        <v>51</v>
      </c>
      <c r="F72" s="63" t="s">
        <v>31</v>
      </c>
      <c r="G72" s="63"/>
      <c r="H72" s="205" t="s">
        <v>7243</v>
      </c>
      <c r="I72" s="63" t="s">
        <v>7341</v>
      </c>
    </row>
    <row r="73" spans="1:9" x14ac:dyDescent="0.3">
      <c r="A73" s="203">
        <v>71</v>
      </c>
      <c r="B73" s="63" t="s">
        <v>6951</v>
      </c>
      <c r="C73" s="63" t="s">
        <v>6951</v>
      </c>
      <c r="D73" s="217">
        <v>42884.681388888886</v>
      </c>
      <c r="E73" s="218" t="s">
        <v>41</v>
      </c>
      <c r="F73" s="63" t="s">
        <v>42</v>
      </c>
      <c r="G73" s="63"/>
      <c r="H73" s="205" t="s">
        <v>7244</v>
      </c>
      <c r="I73" s="63" t="s">
        <v>7115</v>
      </c>
    </row>
    <row r="74" spans="1:9" x14ac:dyDescent="0.3">
      <c r="A74" s="203">
        <v>72</v>
      </c>
      <c r="B74" s="63" t="s">
        <v>6951</v>
      </c>
      <c r="C74" s="63" t="s">
        <v>6951</v>
      </c>
      <c r="D74" s="217">
        <v>42884.726527777777</v>
      </c>
      <c r="E74" s="218" t="s">
        <v>41</v>
      </c>
      <c r="F74" s="63" t="s">
        <v>42</v>
      </c>
      <c r="G74" s="63"/>
      <c r="H74" s="205" t="s">
        <v>7245</v>
      </c>
      <c r="I74" s="63" t="s">
        <v>7115</v>
      </c>
    </row>
    <row r="75" spans="1:9" ht="27.6" x14ac:dyDescent="0.3">
      <c r="A75" s="203">
        <v>73</v>
      </c>
      <c r="B75" s="63" t="s">
        <v>50</v>
      </c>
      <c r="C75" s="63" t="s">
        <v>7024</v>
      </c>
      <c r="D75" s="217">
        <v>42885.351944444439</v>
      </c>
      <c r="E75" s="218" t="s">
        <v>51</v>
      </c>
      <c r="F75" s="63" t="s">
        <v>31</v>
      </c>
      <c r="G75" s="63"/>
      <c r="H75" s="205" t="s">
        <v>7246</v>
      </c>
      <c r="I75" s="63" t="s">
        <v>7115</v>
      </c>
    </row>
    <row r="76" spans="1:9" x14ac:dyDescent="0.3">
      <c r="A76" s="203">
        <v>74</v>
      </c>
      <c r="B76" s="63" t="s">
        <v>50</v>
      </c>
      <c r="C76" s="63" t="s">
        <v>7024</v>
      </c>
      <c r="D76" s="217">
        <v>42885.70652777778</v>
      </c>
      <c r="E76" s="218" t="s">
        <v>51</v>
      </c>
      <c r="F76" s="63" t="s">
        <v>31</v>
      </c>
      <c r="G76" s="63"/>
      <c r="H76" s="205" t="s">
        <v>7247</v>
      </c>
      <c r="I76" s="63" t="s">
        <v>6921</v>
      </c>
    </row>
    <row r="77" spans="1:9" ht="27.6" x14ac:dyDescent="0.3">
      <c r="A77" s="203">
        <v>75</v>
      </c>
      <c r="B77" s="63" t="s">
        <v>70</v>
      </c>
      <c r="C77" s="63" t="s">
        <v>7035</v>
      </c>
      <c r="D77" s="217">
        <v>42886.025694444441</v>
      </c>
      <c r="E77" s="218" t="s">
        <v>65</v>
      </c>
      <c r="F77" s="63" t="s">
        <v>31</v>
      </c>
      <c r="G77" s="63"/>
      <c r="H77" s="205" t="s">
        <v>7248</v>
      </c>
      <c r="I77" s="205" t="s">
        <v>7341</v>
      </c>
    </row>
    <row r="78" spans="1:9" ht="27.6" x14ac:dyDescent="0.3">
      <c r="A78" s="203">
        <v>76</v>
      </c>
      <c r="B78" s="63" t="s">
        <v>70</v>
      </c>
      <c r="C78" s="63" t="s">
        <v>7035</v>
      </c>
      <c r="D78" s="217">
        <v>42886.030555555553</v>
      </c>
      <c r="E78" s="218" t="s">
        <v>65</v>
      </c>
      <c r="F78" s="63" t="s">
        <v>31</v>
      </c>
      <c r="G78" s="63"/>
      <c r="H78" s="205" t="s">
        <v>7249</v>
      </c>
      <c r="I78" s="205" t="s">
        <v>6921</v>
      </c>
    </row>
    <row r="79" spans="1:9" x14ac:dyDescent="0.3">
      <c r="A79" s="203">
        <v>77</v>
      </c>
      <c r="B79" s="215" t="s">
        <v>5233</v>
      </c>
      <c r="C79" s="215" t="s">
        <v>7250</v>
      </c>
      <c r="D79" s="217">
        <v>42887.04791666667</v>
      </c>
      <c r="E79" s="218" t="s">
        <v>7251</v>
      </c>
      <c r="F79" s="218" t="s">
        <v>31</v>
      </c>
      <c r="G79" s="63"/>
      <c r="H79" s="63" t="s">
        <v>7252</v>
      </c>
      <c r="I79" s="63" t="s">
        <v>7341</v>
      </c>
    </row>
    <row r="80" spans="1:9" x14ac:dyDescent="0.3">
      <c r="A80" s="203">
        <v>78</v>
      </c>
      <c r="B80" s="63" t="s">
        <v>70</v>
      </c>
      <c r="C80" s="94" t="s">
        <v>7035</v>
      </c>
      <c r="D80" s="220">
        <v>42887.76666666667</v>
      </c>
      <c r="E80" s="63" t="s">
        <v>65</v>
      </c>
      <c r="F80" s="63" t="s">
        <v>31</v>
      </c>
      <c r="G80" s="63"/>
      <c r="H80" s="63" t="s">
        <v>7342</v>
      </c>
      <c r="I80" s="63" t="s">
        <v>7341</v>
      </c>
    </row>
    <row r="81" spans="1:9" x14ac:dyDescent="0.3">
      <c r="A81" s="203">
        <v>79</v>
      </c>
      <c r="B81" s="33" t="s">
        <v>7019</v>
      </c>
      <c r="C81" s="215" t="s">
        <v>7020</v>
      </c>
      <c r="D81" s="217">
        <v>42887.802083333336</v>
      </c>
      <c r="E81" s="33" t="s">
        <v>7343</v>
      </c>
      <c r="F81" s="33" t="s">
        <v>31</v>
      </c>
      <c r="G81" s="33"/>
      <c r="H81" s="205" t="s">
        <v>7344</v>
      </c>
      <c r="I81" s="33" t="s">
        <v>7115</v>
      </c>
    </row>
    <row r="82" spans="1:9" x14ac:dyDescent="0.3">
      <c r="A82" s="203">
        <v>80</v>
      </c>
      <c r="B82" s="33" t="s">
        <v>7019</v>
      </c>
      <c r="C82" s="215" t="s">
        <v>7020</v>
      </c>
      <c r="D82" s="217">
        <v>42887.850694444445</v>
      </c>
      <c r="E82" s="33" t="s">
        <v>7343</v>
      </c>
      <c r="F82" s="33" t="s">
        <v>31</v>
      </c>
      <c r="G82" s="33"/>
      <c r="H82" s="205" t="s">
        <v>7345</v>
      </c>
      <c r="I82" s="33" t="s">
        <v>7115</v>
      </c>
    </row>
    <row r="83" spans="1:9" x14ac:dyDescent="0.3">
      <c r="A83" s="203">
        <v>81</v>
      </c>
      <c r="B83" s="33" t="s">
        <v>7019</v>
      </c>
      <c r="C83" s="215" t="s">
        <v>7020</v>
      </c>
      <c r="D83" s="217">
        <v>42888.927777777775</v>
      </c>
      <c r="E83" s="33" t="s">
        <v>7343</v>
      </c>
      <c r="F83" s="33" t="s">
        <v>31</v>
      </c>
      <c r="G83" s="33"/>
      <c r="H83" s="205" t="s">
        <v>7346</v>
      </c>
      <c r="I83" s="33" t="s">
        <v>6965</v>
      </c>
    </row>
    <row r="84" spans="1:9" ht="27.6" x14ac:dyDescent="0.3">
      <c r="A84" s="203">
        <v>82</v>
      </c>
      <c r="B84" s="47" t="s">
        <v>3718</v>
      </c>
      <c r="C84" s="47" t="s">
        <v>7033</v>
      </c>
      <c r="D84" s="217">
        <v>42894.330555555556</v>
      </c>
      <c r="E84" s="47" t="s">
        <v>48</v>
      </c>
      <c r="F84" s="47" t="s">
        <v>42</v>
      </c>
      <c r="G84" s="47"/>
      <c r="H84" s="221" t="s">
        <v>7347</v>
      </c>
      <c r="I84" s="139" t="s">
        <v>7135</v>
      </c>
    </row>
    <row r="85" spans="1:9" x14ac:dyDescent="0.3">
      <c r="A85" s="203">
        <v>83</v>
      </c>
      <c r="B85" s="47" t="s">
        <v>3718</v>
      </c>
      <c r="C85" s="47" t="s">
        <v>7033</v>
      </c>
      <c r="D85" s="217">
        <v>42894.348611111112</v>
      </c>
      <c r="E85" s="47" t="s">
        <v>48</v>
      </c>
      <c r="F85" s="47" t="s">
        <v>42</v>
      </c>
      <c r="G85" s="47"/>
      <c r="H85" s="221" t="s">
        <v>7348</v>
      </c>
      <c r="I85" s="47" t="s">
        <v>7341</v>
      </c>
    </row>
    <row r="86" spans="1:9" ht="30" x14ac:dyDescent="0.35">
      <c r="A86" s="203">
        <v>84</v>
      </c>
      <c r="B86" s="215" t="s">
        <v>46</v>
      </c>
      <c r="C86" s="216" t="s">
        <v>47</v>
      </c>
      <c r="D86" s="217">
        <v>42894.888611111113</v>
      </c>
      <c r="E86" s="218" t="s">
        <v>48</v>
      </c>
      <c r="F86" s="63" t="s">
        <v>49</v>
      </c>
      <c r="G86" s="63"/>
      <c r="H86" s="219" t="s">
        <v>7349</v>
      </c>
      <c r="I86" s="139" t="s">
        <v>7135</v>
      </c>
    </row>
    <row r="87" spans="1:9" x14ac:dyDescent="0.3">
      <c r="A87" s="203">
        <v>85</v>
      </c>
      <c r="B87" s="63" t="s">
        <v>50</v>
      </c>
      <c r="C87" s="63" t="s">
        <v>7024</v>
      </c>
      <c r="D87" s="217">
        <v>42894.348611111112</v>
      </c>
      <c r="E87" s="218" t="s">
        <v>51</v>
      </c>
      <c r="F87" s="63" t="s">
        <v>31</v>
      </c>
      <c r="G87" s="63"/>
      <c r="H87" s="205" t="s">
        <v>7350</v>
      </c>
      <c r="I87" s="63" t="s">
        <v>6921</v>
      </c>
    </row>
    <row r="88" spans="1:9" x14ac:dyDescent="0.3">
      <c r="A88" s="203">
        <v>86</v>
      </c>
      <c r="B88" s="33" t="s">
        <v>4692</v>
      </c>
      <c r="C88" s="33" t="s">
        <v>7351</v>
      </c>
      <c r="D88" s="217">
        <v>42893.28125</v>
      </c>
      <c r="E88" s="218" t="s">
        <v>62</v>
      </c>
      <c r="F88" s="63" t="s">
        <v>49</v>
      </c>
      <c r="G88" s="33"/>
      <c r="H88" s="205" t="s">
        <v>7352</v>
      </c>
      <c r="I88" s="33" t="s">
        <v>6920</v>
      </c>
    </row>
    <row r="89" spans="1:9" x14ac:dyDescent="0.3">
      <c r="A89" s="33"/>
      <c r="B89" s="33"/>
      <c r="C89" s="33"/>
      <c r="D89" s="34"/>
      <c r="E89" s="33"/>
      <c r="F89" s="33"/>
      <c r="G89" s="33"/>
      <c r="H89" s="33"/>
      <c r="I89" s="33"/>
    </row>
    <row r="90" spans="1:9" x14ac:dyDescent="0.3">
      <c r="D90" s="34"/>
    </row>
    <row r="91" spans="1:9" x14ac:dyDescent="0.3">
      <c r="A91" s="33"/>
      <c r="B91" s="33"/>
      <c r="C91" s="33"/>
      <c r="D91" s="34"/>
      <c r="E91" s="33"/>
      <c r="F91" s="33"/>
      <c r="G91" s="33"/>
      <c r="H91" s="33"/>
      <c r="I91" s="33"/>
    </row>
    <row r="92" spans="1:9" x14ac:dyDescent="0.3">
      <c r="A92" s="33"/>
      <c r="B92" s="33"/>
      <c r="C92" s="33"/>
      <c r="D92" s="34"/>
      <c r="E92" s="33"/>
      <c r="F92" s="33"/>
      <c r="G92" s="33"/>
      <c r="H92" s="33"/>
      <c r="I92" s="33"/>
    </row>
    <row r="93" spans="1:9" x14ac:dyDescent="0.3">
      <c r="A93" s="33"/>
      <c r="B93" s="33"/>
      <c r="C93" s="33"/>
      <c r="D93" s="34"/>
      <c r="E93" s="33"/>
      <c r="F93" s="33"/>
      <c r="G93" s="33"/>
      <c r="H93" s="33"/>
      <c r="I93" s="33"/>
    </row>
    <row r="95" spans="1:9" x14ac:dyDescent="0.3">
      <c r="A95" s="33"/>
      <c r="B95" s="33"/>
      <c r="C95" s="33"/>
      <c r="D95" s="34"/>
      <c r="E95" s="62"/>
      <c r="F95" s="33"/>
      <c r="G95" s="22"/>
      <c r="H95" s="33"/>
      <c r="I95" s="33"/>
    </row>
    <row r="96" spans="1:9" x14ac:dyDescent="0.3">
      <c r="A96" s="33"/>
      <c r="B96" s="33"/>
      <c r="C96" s="33"/>
      <c r="D96" s="34"/>
      <c r="E96" s="62"/>
      <c r="F96" s="33"/>
      <c r="G96" s="22"/>
      <c r="H96" s="33"/>
      <c r="I96" s="33"/>
    </row>
    <row r="97" spans="1:9" x14ac:dyDescent="0.3">
      <c r="A97" s="33"/>
      <c r="B97" s="33"/>
      <c r="C97" s="33"/>
      <c r="D97" s="34"/>
      <c r="E97" s="62"/>
      <c r="F97" s="33"/>
      <c r="G97" s="22"/>
      <c r="H97" s="33"/>
      <c r="I97" s="33"/>
    </row>
    <row r="98" spans="1:9" x14ac:dyDescent="0.3">
      <c r="A98" s="33"/>
      <c r="B98" s="33"/>
      <c r="C98" s="33"/>
      <c r="D98" s="34"/>
      <c r="E98" s="62"/>
      <c r="F98" s="33"/>
      <c r="G98" s="22"/>
      <c r="H98" s="33"/>
      <c r="I98" s="33"/>
    </row>
    <row r="99" spans="1:9" x14ac:dyDescent="0.3">
      <c r="A99" s="33"/>
      <c r="B99" s="33"/>
      <c r="C99" s="33"/>
      <c r="D99" s="34"/>
      <c r="E99" s="62"/>
      <c r="F99" s="2"/>
      <c r="G99" s="22"/>
      <c r="H99" s="33"/>
      <c r="I99" s="33"/>
    </row>
    <row r="100" spans="1:9" x14ac:dyDescent="0.3">
      <c r="A100" s="33"/>
      <c r="B100" s="33"/>
      <c r="C100" s="33"/>
      <c r="D100" s="34"/>
      <c r="E100" s="62"/>
      <c r="F100" s="2"/>
      <c r="G100" s="22"/>
      <c r="H100" s="33"/>
      <c r="I100" s="33"/>
    </row>
    <row r="101" spans="1:9" x14ac:dyDescent="0.3">
      <c r="A101" s="33"/>
      <c r="B101" s="33"/>
      <c r="C101" s="33"/>
      <c r="D101" s="34"/>
      <c r="E101" s="62"/>
      <c r="F101" s="2"/>
      <c r="G101" s="22"/>
      <c r="H101" s="33"/>
      <c r="I101" s="33"/>
    </row>
    <row r="102" spans="1:9" x14ac:dyDescent="0.3">
      <c r="A102" s="33"/>
      <c r="B102" s="33"/>
      <c r="C102" s="33"/>
      <c r="D102" s="34"/>
      <c r="E102" s="62"/>
      <c r="F102" s="2"/>
      <c r="G102" s="22"/>
      <c r="H102" s="33"/>
      <c r="I102" s="33"/>
    </row>
    <row r="103" spans="1:9" x14ac:dyDescent="0.3">
      <c r="A103" s="33"/>
      <c r="B103" s="33"/>
      <c r="C103" s="33"/>
      <c r="D103" s="34"/>
      <c r="E103" s="63"/>
      <c r="F103" s="33"/>
      <c r="G103" s="33"/>
      <c r="H103" s="33"/>
      <c r="I103" s="33"/>
    </row>
    <row r="104" spans="1:9" x14ac:dyDescent="0.3">
      <c r="A104" s="33"/>
      <c r="B104" s="33"/>
      <c r="C104" s="33"/>
      <c r="D104" s="34"/>
      <c r="E104" s="63"/>
      <c r="F104" s="33"/>
      <c r="G104" s="33"/>
      <c r="H104" s="33"/>
      <c r="I104" s="33"/>
    </row>
    <row r="105" spans="1:9" x14ac:dyDescent="0.3">
      <c r="A105" s="33"/>
      <c r="B105" s="33"/>
      <c r="C105" s="33"/>
      <c r="D105" s="34"/>
      <c r="E105" s="63"/>
      <c r="F105" s="33"/>
      <c r="G105" s="22"/>
      <c r="H105" s="33"/>
      <c r="I105" s="33"/>
    </row>
    <row r="106" spans="1:9" x14ac:dyDescent="0.3">
      <c r="A106" s="33"/>
      <c r="B106" s="33"/>
      <c r="C106" s="33"/>
      <c r="D106" s="34"/>
      <c r="E106" s="63"/>
      <c r="F106" s="33"/>
      <c r="G106" s="22"/>
      <c r="H106" s="33"/>
      <c r="I106" s="33"/>
    </row>
    <row r="107" spans="1:9" x14ac:dyDescent="0.3">
      <c r="A107" s="33"/>
      <c r="B107" s="33"/>
      <c r="C107" s="33"/>
      <c r="D107" s="34"/>
      <c r="E107" s="63"/>
      <c r="F107" s="33"/>
      <c r="G107" s="22"/>
      <c r="H107" s="33"/>
      <c r="I107" s="33"/>
    </row>
    <row r="108" spans="1:9" x14ac:dyDescent="0.3">
      <c r="A108" s="33"/>
      <c r="B108" s="33"/>
      <c r="C108" s="33"/>
      <c r="D108" s="34"/>
      <c r="E108" s="63"/>
      <c r="F108" s="33"/>
      <c r="G108" s="22"/>
      <c r="H108" s="33"/>
      <c r="I108" s="33"/>
    </row>
    <row r="109" spans="1:9" x14ac:dyDescent="0.3">
      <c r="A109" s="33"/>
      <c r="B109" s="33"/>
      <c r="C109" s="33"/>
      <c r="D109" s="34"/>
      <c r="E109" s="63"/>
      <c r="F109" s="33"/>
      <c r="G109" s="22"/>
      <c r="H109" s="33"/>
      <c r="I109" s="33"/>
    </row>
    <row r="110" spans="1:9" x14ac:dyDescent="0.3">
      <c r="A110" s="33"/>
      <c r="B110" s="33"/>
      <c r="C110" s="33"/>
      <c r="D110" s="34"/>
      <c r="E110" s="63"/>
      <c r="F110" s="33"/>
      <c r="H110" s="33"/>
      <c r="I110" s="33"/>
    </row>
    <row r="111" spans="1:9" x14ac:dyDescent="0.3">
      <c r="A111" s="33"/>
      <c r="B111" s="33"/>
      <c r="C111" s="33"/>
      <c r="D111" s="34"/>
      <c r="E111" s="63"/>
      <c r="F111" s="33"/>
      <c r="H111" s="33"/>
      <c r="I111" s="33"/>
    </row>
    <row r="112" spans="1:9" x14ac:dyDescent="0.3">
      <c r="A112" s="33"/>
      <c r="B112" s="33"/>
      <c r="C112" s="33"/>
      <c r="D112" s="34"/>
      <c r="E112" s="63"/>
      <c r="F112" s="33"/>
      <c r="H112" s="33"/>
      <c r="I112" s="33"/>
    </row>
    <row r="113" spans="1:9" x14ac:dyDescent="0.3">
      <c r="A113" s="33"/>
      <c r="B113" s="33"/>
      <c r="C113" s="33"/>
      <c r="D113" s="34"/>
      <c r="E113" s="63"/>
      <c r="F113" s="33"/>
      <c r="H113" s="33"/>
      <c r="I113" s="33"/>
    </row>
    <row r="114" spans="1:9" x14ac:dyDescent="0.3">
      <c r="A114" s="33"/>
      <c r="C114" s="33"/>
      <c r="D114" s="34"/>
      <c r="E114" s="64"/>
      <c r="F114" s="61"/>
      <c r="H114" s="33"/>
      <c r="I114" s="33"/>
    </row>
    <row r="115" spans="1:9" x14ac:dyDescent="0.3">
      <c r="A115" s="33"/>
      <c r="B115" s="33"/>
      <c r="C115" s="33"/>
      <c r="D115" s="34"/>
      <c r="E115" s="63"/>
      <c r="F115" s="33"/>
      <c r="H115" s="33"/>
      <c r="I115" s="33"/>
    </row>
    <row r="116" spans="1:9" x14ac:dyDescent="0.3">
      <c r="A116" s="33"/>
      <c r="B116" s="33"/>
      <c r="C116" s="33"/>
      <c r="D116" s="34"/>
      <c r="E116" s="63"/>
      <c r="F116" s="33"/>
      <c r="H116" s="33"/>
      <c r="I116" s="33"/>
    </row>
    <row r="117" spans="1:9" x14ac:dyDescent="0.3">
      <c r="A117" s="61"/>
      <c r="B117" s="65"/>
      <c r="C117" s="65"/>
      <c r="D117" s="66"/>
      <c r="E117" s="67"/>
      <c r="F117" s="65"/>
      <c r="H117" s="61"/>
      <c r="I117" s="65"/>
    </row>
    <row r="118" spans="1:9" x14ac:dyDescent="0.3">
      <c r="A118" s="33"/>
      <c r="B118" s="22"/>
      <c r="C118" s="33"/>
      <c r="D118" s="34"/>
      <c r="E118" s="63"/>
      <c r="F118" s="33"/>
      <c r="G118" s="22"/>
      <c r="H118" s="33"/>
      <c r="I118" s="33"/>
    </row>
    <row r="119" spans="1:9" x14ac:dyDescent="0.3">
      <c r="B119" s="23"/>
      <c r="C119" s="24"/>
      <c r="D119" s="4"/>
      <c r="E119" s="21"/>
      <c r="F119" s="21"/>
      <c r="G119" s="21"/>
      <c r="H119" s="4"/>
      <c r="I119" s="4"/>
    </row>
  </sheetData>
  <autoFilter ref="A1:I88" xr:uid="{00000000-0009-0000-0000-000003000000}"/>
  <conditionalFormatting sqref="I1 H1:H2 H90 H94:H102 H105:H117 H120:H1048576">
    <cfRule type="duplicateValues" dxfId="638" priority="255"/>
    <cfRule type="duplicateValues" dxfId="637" priority="256"/>
  </conditionalFormatting>
  <conditionalFormatting sqref="H89">
    <cfRule type="duplicateValues" dxfId="636" priority="221"/>
    <cfRule type="duplicateValues" dxfId="635" priority="222"/>
  </conditionalFormatting>
  <conditionalFormatting sqref="H118">
    <cfRule type="duplicateValues" dxfId="634" priority="219"/>
    <cfRule type="duplicateValues" dxfId="633" priority="220"/>
  </conditionalFormatting>
  <conditionalFormatting sqref="H84 H21:H31 H53:H56 H60:H63">
    <cfRule type="duplicateValues" dxfId="632" priority="75"/>
    <cfRule type="duplicateValues" dxfId="631" priority="76"/>
  </conditionalFormatting>
  <conditionalFormatting sqref="H69">
    <cfRule type="duplicateValues" dxfId="630" priority="73"/>
    <cfRule type="duplicateValues" dxfId="629" priority="74"/>
  </conditionalFormatting>
  <conditionalFormatting sqref="H70">
    <cfRule type="duplicateValues" dxfId="628" priority="71"/>
    <cfRule type="duplicateValues" dxfId="627" priority="72"/>
  </conditionalFormatting>
  <conditionalFormatting sqref="H32">
    <cfRule type="duplicateValues" dxfId="626" priority="69"/>
    <cfRule type="duplicateValues" dxfId="625" priority="70"/>
  </conditionalFormatting>
  <conditionalFormatting sqref="H33">
    <cfRule type="duplicateValues" dxfId="624" priority="67"/>
    <cfRule type="duplicateValues" dxfId="623" priority="68"/>
  </conditionalFormatting>
  <conditionalFormatting sqref="H34">
    <cfRule type="duplicateValues" dxfId="622" priority="65"/>
    <cfRule type="duplicateValues" dxfId="621" priority="66"/>
  </conditionalFormatting>
  <conditionalFormatting sqref="H35">
    <cfRule type="duplicateValues" dxfId="620" priority="63"/>
    <cfRule type="duplicateValues" dxfId="619" priority="64"/>
  </conditionalFormatting>
  <conditionalFormatting sqref="H36">
    <cfRule type="duplicateValues" dxfId="618" priority="61"/>
    <cfRule type="duplicateValues" dxfId="617" priority="62"/>
  </conditionalFormatting>
  <conditionalFormatting sqref="H37">
    <cfRule type="duplicateValues" dxfId="616" priority="59"/>
    <cfRule type="duplicateValues" dxfId="615" priority="60"/>
  </conditionalFormatting>
  <conditionalFormatting sqref="H38:H41">
    <cfRule type="duplicateValues" dxfId="614" priority="57"/>
    <cfRule type="duplicateValues" dxfId="613" priority="58"/>
  </conditionalFormatting>
  <conditionalFormatting sqref="H42:H44">
    <cfRule type="duplicateValues" dxfId="612" priority="55"/>
    <cfRule type="duplicateValues" dxfId="611" priority="56"/>
  </conditionalFormatting>
  <conditionalFormatting sqref="H45">
    <cfRule type="duplicateValues" dxfId="610" priority="53"/>
    <cfRule type="duplicateValues" dxfId="609" priority="54"/>
  </conditionalFormatting>
  <conditionalFormatting sqref="H46">
    <cfRule type="duplicateValues" dxfId="608" priority="51"/>
    <cfRule type="duplicateValues" dxfId="607" priority="52"/>
  </conditionalFormatting>
  <conditionalFormatting sqref="H48">
    <cfRule type="duplicateValues" dxfId="606" priority="49"/>
    <cfRule type="duplicateValues" dxfId="605" priority="50"/>
  </conditionalFormatting>
  <conditionalFormatting sqref="H49">
    <cfRule type="duplicateValues" dxfId="604" priority="47"/>
    <cfRule type="duplicateValues" dxfId="603" priority="48"/>
  </conditionalFormatting>
  <conditionalFormatting sqref="H50">
    <cfRule type="duplicateValues" dxfId="602" priority="45"/>
    <cfRule type="duplicateValues" dxfId="601" priority="46"/>
  </conditionalFormatting>
  <conditionalFormatting sqref="H51">
    <cfRule type="duplicateValues" dxfId="600" priority="43"/>
    <cfRule type="duplicateValues" dxfId="599" priority="44"/>
  </conditionalFormatting>
  <conditionalFormatting sqref="H57">
    <cfRule type="duplicateValues" dxfId="598" priority="41"/>
    <cfRule type="duplicateValues" dxfId="597" priority="42"/>
  </conditionalFormatting>
  <conditionalFormatting sqref="H58">
    <cfRule type="duplicateValues" dxfId="596" priority="39"/>
    <cfRule type="duplicateValues" dxfId="595" priority="40"/>
  </conditionalFormatting>
  <conditionalFormatting sqref="H59">
    <cfRule type="duplicateValues" dxfId="594" priority="37"/>
    <cfRule type="duplicateValues" dxfId="593" priority="38"/>
  </conditionalFormatting>
  <conditionalFormatting sqref="H64">
    <cfRule type="duplicateValues" dxfId="592" priority="35"/>
    <cfRule type="duplicateValues" dxfId="591" priority="36"/>
  </conditionalFormatting>
  <conditionalFormatting sqref="H65">
    <cfRule type="duplicateValues" dxfId="590" priority="33"/>
    <cfRule type="duplicateValues" dxfId="589" priority="34"/>
  </conditionalFormatting>
  <conditionalFormatting sqref="H66">
    <cfRule type="duplicateValues" dxfId="588" priority="31"/>
    <cfRule type="duplicateValues" dxfId="587" priority="32"/>
  </conditionalFormatting>
  <conditionalFormatting sqref="H67">
    <cfRule type="duplicateValues" dxfId="586" priority="29"/>
    <cfRule type="duplicateValues" dxfId="585" priority="30"/>
  </conditionalFormatting>
  <conditionalFormatting sqref="H68">
    <cfRule type="duplicateValues" dxfId="584" priority="27"/>
    <cfRule type="duplicateValues" dxfId="583" priority="28"/>
  </conditionalFormatting>
  <conditionalFormatting sqref="H71">
    <cfRule type="duplicateValues" dxfId="582" priority="25"/>
    <cfRule type="duplicateValues" dxfId="581" priority="26"/>
  </conditionalFormatting>
  <conditionalFormatting sqref="H72">
    <cfRule type="duplicateValues" dxfId="580" priority="23"/>
    <cfRule type="duplicateValues" dxfId="579" priority="24"/>
  </conditionalFormatting>
  <conditionalFormatting sqref="H73">
    <cfRule type="duplicateValues" dxfId="578" priority="21"/>
    <cfRule type="duplicateValues" dxfId="577" priority="22"/>
  </conditionalFormatting>
  <conditionalFormatting sqref="H74">
    <cfRule type="duplicateValues" dxfId="576" priority="19"/>
    <cfRule type="duplicateValues" dxfId="575" priority="20"/>
  </conditionalFormatting>
  <conditionalFormatting sqref="H75">
    <cfRule type="duplicateValues" dxfId="574" priority="17"/>
    <cfRule type="duplicateValues" dxfId="573" priority="18"/>
  </conditionalFormatting>
  <conditionalFormatting sqref="H76">
    <cfRule type="duplicateValues" dxfId="572" priority="15"/>
    <cfRule type="duplicateValues" dxfId="571" priority="16"/>
  </conditionalFormatting>
  <conditionalFormatting sqref="H77:H78">
    <cfRule type="duplicateValues" dxfId="570" priority="13"/>
    <cfRule type="duplicateValues" dxfId="569" priority="14"/>
  </conditionalFormatting>
  <conditionalFormatting sqref="H81">
    <cfRule type="duplicateValues" dxfId="568" priority="11"/>
    <cfRule type="duplicateValues" dxfId="567" priority="12"/>
  </conditionalFormatting>
  <conditionalFormatting sqref="H82">
    <cfRule type="duplicateValues" dxfId="566" priority="9"/>
    <cfRule type="duplicateValues" dxfId="565" priority="10"/>
  </conditionalFormatting>
  <conditionalFormatting sqref="H83">
    <cfRule type="duplicateValues" dxfId="564" priority="7"/>
    <cfRule type="duplicateValues" dxfId="563" priority="8"/>
  </conditionalFormatting>
  <conditionalFormatting sqref="H85">
    <cfRule type="duplicateValues" dxfId="562" priority="5"/>
    <cfRule type="duplicateValues" dxfId="561" priority="6"/>
  </conditionalFormatting>
  <conditionalFormatting sqref="H87">
    <cfRule type="duplicateValues" dxfId="560" priority="3"/>
    <cfRule type="duplicateValues" dxfId="559" priority="4"/>
  </conditionalFormatting>
  <conditionalFormatting sqref="H88">
    <cfRule type="duplicateValues" dxfId="558" priority="1"/>
    <cfRule type="duplicateValues" dxfId="557" priority="2"/>
  </conditionalFormatting>
  <hyperlinks>
    <hyperlink ref="B34" r:id="rId1" display="besserman.ma@pg.com" xr:uid="{00000000-0004-0000-0300-000000000000}"/>
    <hyperlink ref="C34" r:id="rId2" xr:uid="{00000000-0004-0000-0300-000001000000}"/>
    <hyperlink ref="C55" r:id="rId3" xr:uid="{00000000-0004-0000-0300-000002000000}"/>
    <hyperlink ref="C56" r:id="rId4" xr:uid="{00000000-0004-0000-0300-000003000000}"/>
    <hyperlink ref="C57" r:id="rId5" xr:uid="{00000000-0004-0000-0300-000004000000}"/>
    <hyperlink ref="C59" r:id="rId6" xr:uid="{00000000-0004-0000-0300-000005000000}"/>
    <hyperlink ref="C69" r:id="rId7" xr:uid="{00000000-0004-0000-0300-000006000000}"/>
    <hyperlink ref="C70" r:id="rId8" xr:uid="{00000000-0004-0000-0300-000007000000}"/>
    <hyperlink ref="C77" r:id="rId9" xr:uid="{00000000-0004-0000-0300-000008000000}"/>
    <hyperlink ref="C78" r:id="rId10" xr:uid="{00000000-0004-0000-0300-00000900000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EY66"/>
  <sheetViews>
    <sheetView zoomScale="90" zoomScaleNormal="90" workbookViewId="0">
      <pane ySplit="2" topLeftCell="A3" activePane="bottomLeft" state="frozen"/>
      <selection pane="bottomLeft" activeCell="A7" sqref="A7"/>
    </sheetView>
  </sheetViews>
  <sheetFormatPr defaultColWidth="25.6640625" defaultRowHeight="24.9" customHeight="1" x14ac:dyDescent="0.3"/>
  <cols>
    <col min="1" max="1" width="5.109375" style="85" bestFit="1" customWidth="1"/>
    <col min="2" max="2" width="14.6640625" style="85" customWidth="1"/>
    <col min="3" max="3" width="19.33203125" style="110" customWidth="1"/>
    <col min="4" max="4" width="23.44140625" style="85" customWidth="1"/>
    <col min="5" max="5" width="19.44140625" style="85" customWidth="1"/>
    <col min="6" max="7" width="17.88671875" style="85" customWidth="1"/>
    <col min="8" max="8" width="64.6640625" style="135" customWidth="1"/>
    <col min="9" max="9" width="65" style="138" customWidth="1"/>
    <col min="10" max="11" width="60.33203125" style="85" customWidth="1"/>
    <col min="12" max="12" width="19.44140625" style="85" bestFit="1" customWidth="1"/>
    <col min="13" max="13" width="27.6640625" style="85" bestFit="1" customWidth="1"/>
    <col min="14" max="14" width="25.6640625" style="143"/>
    <col min="15" max="15" width="25.6640625" style="85"/>
    <col min="16" max="16384" width="25.6640625" style="94"/>
  </cols>
  <sheetData>
    <row r="1" spans="1:15 16379:16379" customFormat="1" ht="24.9" customHeight="1" x14ac:dyDescent="0.3">
      <c r="A1" s="129" t="s">
        <v>0</v>
      </c>
      <c r="B1" s="129" t="s">
        <v>2</v>
      </c>
      <c r="C1" s="129" t="s">
        <v>3</v>
      </c>
      <c r="D1" s="129" t="s">
        <v>4</v>
      </c>
      <c r="E1" s="129" t="s">
        <v>5</v>
      </c>
      <c r="F1" s="129" t="s">
        <v>6</v>
      </c>
      <c r="G1" s="1" t="s">
        <v>7</v>
      </c>
      <c r="H1" s="128" t="s">
        <v>6924</v>
      </c>
      <c r="I1" s="129" t="s">
        <v>6925</v>
      </c>
      <c r="J1" s="129" t="s">
        <v>6926</v>
      </c>
      <c r="K1" s="129" t="s">
        <v>24</v>
      </c>
      <c r="L1" s="129" t="s">
        <v>25</v>
      </c>
      <c r="M1" s="129" t="s">
        <v>26</v>
      </c>
      <c r="N1" s="140" t="s">
        <v>27</v>
      </c>
      <c r="O1" s="115" t="s">
        <v>6941</v>
      </c>
    </row>
    <row r="2" spans="1:15 16379:16379" customFormat="1" ht="24.9" customHeight="1" x14ac:dyDescent="0.3">
      <c r="A2" s="41" t="s">
        <v>6929</v>
      </c>
      <c r="B2" s="41" t="s">
        <v>71</v>
      </c>
      <c r="C2" s="108" t="s">
        <v>72</v>
      </c>
      <c r="D2" s="106">
        <v>42754.950694444444</v>
      </c>
      <c r="E2" s="41" t="s">
        <v>65</v>
      </c>
      <c r="F2" s="41" t="s">
        <v>31</v>
      </c>
      <c r="G2" s="41"/>
      <c r="H2" s="109"/>
      <c r="I2" s="109" t="s">
        <v>6927</v>
      </c>
      <c r="J2" s="109" t="s">
        <v>155</v>
      </c>
      <c r="K2" s="109"/>
      <c r="L2" s="7" t="s">
        <v>81</v>
      </c>
      <c r="M2" s="7" t="s">
        <v>82</v>
      </c>
      <c r="N2" s="141"/>
      <c r="XEY2" s="22" t="s">
        <v>6931</v>
      </c>
    </row>
    <row r="3" spans="1:15 16379:16379" ht="220.8" x14ac:dyDescent="0.3">
      <c r="A3" s="130">
        <v>1</v>
      </c>
      <c r="B3" s="131" t="s">
        <v>46</v>
      </c>
      <c r="C3" s="131" t="s">
        <v>47</v>
      </c>
      <c r="D3" s="132">
        <v>42858.617303240739</v>
      </c>
      <c r="E3" s="130" t="s">
        <v>48</v>
      </c>
      <c r="F3" s="130" t="s">
        <v>49</v>
      </c>
      <c r="G3" s="130" t="s">
        <v>6947</v>
      </c>
      <c r="H3" s="133"/>
      <c r="I3" s="35" t="s">
        <v>6949</v>
      </c>
      <c r="J3" s="133" t="s">
        <v>7253</v>
      </c>
      <c r="K3" s="133"/>
      <c r="L3" s="222" t="s">
        <v>7353</v>
      </c>
      <c r="M3" s="222" t="s">
        <v>7354</v>
      </c>
      <c r="N3" s="142" t="s">
        <v>6930</v>
      </c>
      <c r="O3" s="94"/>
      <c r="XEY3" s="22" t="s">
        <v>6930</v>
      </c>
    </row>
    <row r="4" spans="1:15 16379:16379" ht="24.9" customHeight="1" x14ac:dyDescent="0.3">
      <c r="A4" s="181">
        <v>2</v>
      </c>
      <c r="B4" s="181" t="s">
        <v>74</v>
      </c>
      <c r="C4" s="131" t="s">
        <v>7254</v>
      </c>
      <c r="D4" s="183">
        <v>42880.015972222223</v>
      </c>
      <c r="E4" s="181" t="s">
        <v>45</v>
      </c>
      <c r="F4" s="181" t="s">
        <v>31</v>
      </c>
      <c r="G4" s="181" t="s">
        <v>7255</v>
      </c>
      <c r="H4" s="35"/>
      <c r="I4" s="35" t="s">
        <v>7256</v>
      </c>
      <c r="J4" s="35" t="s">
        <v>7257</v>
      </c>
      <c r="K4" s="35"/>
      <c r="L4" s="222" t="s">
        <v>81</v>
      </c>
      <c r="M4" s="222" t="s">
        <v>7355</v>
      </c>
      <c r="N4" s="142" t="s">
        <v>6930</v>
      </c>
      <c r="XEY4" s="22" t="s">
        <v>6928</v>
      </c>
    </row>
    <row r="5" spans="1:15 16379:16379" ht="24.9" customHeight="1" x14ac:dyDescent="0.3">
      <c r="A5" s="181">
        <v>3</v>
      </c>
      <c r="B5" s="182" t="s">
        <v>5763</v>
      </c>
      <c r="C5" s="181" t="s">
        <v>7258</v>
      </c>
      <c r="D5" s="186">
        <v>42879.765972222223</v>
      </c>
      <c r="E5" s="181" t="s">
        <v>48</v>
      </c>
      <c r="F5" s="181" t="s">
        <v>49</v>
      </c>
      <c r="G5" s="185" t="s">
        <v>6947</v>
      </c>
      <c r="H5" s="186"/>
      <c r="I5" s="35" t="s">
        <v>7259</v>
      </c>
      <c r="J5" s="35"/>
      <c r="K5" s="35"/>
      <c r="L5" s="222"/>
      <c r="M5" s="222"/>
      <c r="N5" s="142" t="s">
        <v>6928</v>
      </c>
    </row>
    <row r="6" spans="1:15 16379:16379" ht="24.9" customHeight="1" x14ac:dyDescent="0.3">
      <c r="A6" s="181">
        <v>4</v>
      </c>
      <c r="B6" s="181" t="s">
        <v>5802</v>
      </c>
      <c r="C6" s="181" t="s">
        <v>7111</v>
      </c>
      <c r="D6" s="183">
        <v>42871.856944444444</v>
      </c>
      <c r="E6" s="181" t="s">
        <v>48</v>
      </c>
      <c r="F6" s="181" t="s">
        <v>31</v>
      </c>
      <c r="G6" s="181" t="s">
        <v>6947</v>
      </c>
      <c r="H6" s="35"/>
      <c r="I6" s="35" t="s">
        <v>7260</v>
      </c>
      <c r="J6" s="35" t="s">
        <v>7261</v>
      </c>
      <c r="K6" s="35"/>
      <c r="L6" s="222" t="s">
        <v>81</v>
      </c>
      <c r="M6" s="222" t="s">
        <v>7355</v>
      </c>
      <c r="N6" s="142" t="s">
        <v>6930</v>
      </c>
    </row>
    <row r="7" spans="1:15 16379:16379" ht="24.9" customHeight="1" x14ac:dyDescent="0.3">
      <c r="A7" s="181">
        <v>5</v>
      </c>
      <c r="B7" s="181" t="s">
        <v>7262</v>
      </c>
      <c r="C7" s="181" t="s">
        <v>7263</v>
      </c>
      <c r="D7" s="183">
        <v>42879.899305555555</v>
      </c>
      <c r="E7" s="181" t="s">
        <v>62</v>
      </c>
      <c r="F7" s="181" t="s">
        <v>49</v>
      </c>
      <c r="G7" s="181" t="s">
        <v>7255</v>
      </c>
      <c r="H7" s="35"/>
      <c r="I7" s="35" t="s">
        <v>7264</v>
      </c>
      <c r="J7" s="35" t="s">
        <v>7265</v>
      </c>
      <c r="K7" s="35"/>
      <c r="L7" s="222" t="s">
        <v>81</v>
      </c>
      <c r="M7" s="222" t="s">
        <v>7354</v>
      </c>
      <c r="N7" s="142" t="s">
        <v>6930</v>
      </c>
    </row>
    <row r="8" spans="1:15 16379:16379" ht="24.9" customHeight="1" x14ac:dyDescent="0.3">
      <c r="A8" s="181">
        <v>6</v>
      </c>
      <c r="B8" s="181" t="s">
        <v>2696</v>
      </c>
      <c r="C8" s="181" t="s">
        <v>6951</v>
      </c>
      <c r="D8" s="183">
        <v>42878.838194444441</v>
      </c>
      <c r="E8" s="181" t="s">
        <v>41</v>
      </c>
      <c r="F8" s="181" t="s">
        <v>42</v>
      </c>
      <c r="G8" s="181" t="s">
        <v>7232</v>
      </c>
      <c r="H8" s="35"/>
      <c r="I8" s="35" t="s">
        <v>7266</v>
      </c>
      <c r="J8" s="35" t="s">
        <v>7267</v>
      </c>
      <c r="K8" s="35"/>
      <c r="L8" s="223" t="s">
        <v>7353</v>
      </c>
      <c r="M8" s="223" t="s">
        <v>7355</v>
      </c>
      <c r="N8" s="142" t="s">
        <v>6930</v>
      </c>
    </row>
    <row r="9" spans="1:15 16379:16379" ht="24.9" customHeight="1" x14ac:dyDescent="0.3">
      <c r="A9" s="181">
        <v>7</v>
      </c>
      <c r="B9" s="181" t="s">
        <v>7262</v>
      </c>
      <c r="C9" s="181" t="s">
        <v>7263</v>
      </c>
      <c r="D9" s="183">
        <v>42880.805555555555</v>
      </c>
      <c r="E9" s="181" t="s">
        <v>62</v>
      </c>
      <c r="F9" s="181" t="s">
        <v>49</v>
      </c>
      <c r="G9" s="181" t="s">
        <v>7232</v>
      </c>
      <c r="H9" s="35"/>
      <c r="I9" s="35" t="s">
        <v>7268</v>
      </c>
      <c r="J9" s="35" t="s">
        <v>7269</v>
      </c>
      <c r="K9" s="35"/>
      <c r="L9" s="223" t="s">
        <v>7353</v>
      </c>
      <c r="M9" s="223" t="s">
        <v>7355</v>
      </c>
      <c r="N9" s="142" t="s">
        <v>6930</v>
      </c>
    </row>
    <row r="10" spans="1:15 16379:16379" ht="24.9" customHeight="1" x14ac:dyDescent="0.3">
      <c r="A10" s="181">
        <v>8</v>
      </c>
      <c r="B10" s="181" t="s">
        <v>74</v>
      </c>
      <c r="C10" s="36" t="s">
        <v>7254</v>
      </c>
      <c r="D10" s="183">
        <v>42881.743055555555</v>
      </c>
      <c r="E10" s="181" t="s">
        <v>6958</v>
      </c>
      <c r="F10" s="181" t="s">
        <v>31</v>
      </c>
      <c r="G10" s="181" t="s">
        <v>7232</v>
      </c>
      <c r="H10" s="35"/>
      <c r="I10" s="35" t="s">
        <v>7270</v>
      </c>
      <c r="J10" s="35" t="s">
        <v>7271</v>
      </c>
      <c r="K10" s="35"/>
      <c r="L10" s="190" t="s">
        <v>7209</v>
      </c>
      <c r="M10" s="224" t="s">
        <v>7354</v>
      </c>
      <c r="N10" s="142" t="s">
        <v>6930</v>
      </c>
    </row>
    <row r="11" spans="1:15 16379:16379" ht="24.9" customHeight="1" x14ac:dyDescent="0.3">
      <c r="A11" s="196">
        <v>9</v>
      </c>
      <c r="B11" s="182" t="s">
        <v>2479</v>
      </c>
      <c r="C11" s="182" t="s">
        <v>6954</v>
      </c>
      <c r="D11" s="183">
        <v>42886.787499999999</v>
      </c>
      <c r="E11" s="182" t="s">
        <v>65</v>
      </c>
      <c r="F11" s="182" t="s">
        <v>31</v>
      </c>
      <c r="G11" s="181" t="s">
        <v>7232</v>
      </c>
      <c r="H11" s="35"/>
      <c r="I11" s="35" t="s">
        <v>7235</v>
      </c>
      <c r="J11" s="35" t="s">
        <v>7356</v>
      </c>
      <c r="K11" s="35"/>
      <c r="L11" s="222" t="s">
        <v>81</v>
      </c>
      <c r="M11" s="222" t="s">
        <v>7208</v>
      </c>
      <c r="N11" s="142" t="s">
        <v>6930</v>
      </c>
    </row>
    <row r="12" spans="1:15 16379:16379" ht="24.9" customHeight="1" x14ac:dyDescent="0.3">
      <c r="A12" s="181">
        <v>10</v>
      </c>
      <c r="B12" s="182" t="s">
        <v>2479</v>
      </c>
      <c r="C12" s="182" t="s">
        <v>6954</v>
      </c>
      <c r="D12" s="183">
        <v>42887.76666666667</v>
      </c>
      <c r="E12" s="181" t="s">
        <v>65</v>
      </c>
      <c r="F12" s="181" t="s">
        <v>31</v>
      </c>
      <c r="G12" s="181" t="s">
        <v>7232</v>
      </c>
      <c r="H12" s="35"/>
      <c r="I12" s="225" t="s">
        <v>7357</v>
      </c>
      <c r="J12" s="35"/>
      <c r="K12" s="35"/>
      <c r="L12" s="222"/>
      <c r="M12" s="222"/>
      <c r="N12" s="142" t="s">
        <v>6928</v>
      </c>
    </row>
    <row r="13" spans="1:15 16379:16379" ht="102" customHeight="1" x14ac:dyDescent="0.3">
      <c r="A13" s="181">
        <v>11</v>
      </c>
      <c r="B13" s="182" t="s">
        <v>50</v>
      </c>
      <c r="C13" s="182" t="s">
        <v>7024</v>
      </c>
      <c r="D13" s="183">
        <v>42888.715277777781</v>
      </c>
      <c r="E13" s="181" t="s">
        <v>51</v>
      </c>
      <c r="F13" s="181" t="s">
        <v>49</v>
      </c>
      <c r="G13" s="181" t="s">
        <v>7358</v>
      </c>
      <c r="H13" s="35"/>
      <c r="I13" s="35" t="s">
        <v>7359</v>
      </c>
      <c r="J13" s="35"/>
      <c r="K13" s="35"/>
      <c r="L13" s="222"/>
      <c r="M13" s="222"/>
      <c r="N13" s="142" t="s">
        <v>6928</v>
      </c>
    </row>
    <row r="14" spans="1:15 16379:16379" ht="24.9" customHeight="1" x14ac:dyDescent="0.3">
      <c r="A14" s="181">
        <v>12</v>
      </c>
      <c r="B14" s="182" t="s">
        <v>5412</v>
      </c>
      <c r="C14" s="181" t="s">
        <v>7062</v>
      </c>
      <c r="D14" s="183">
        <v>42872.860972222225</v>
      </c>
      <c r="E14" s="181" t="s">
        <v>45</v>
      </c>
      <c r="F14" s="181" t="s">
        <v>31</v>
      </c>
      <c r="G14" s="185" t="s">
        <v>7028</v>
      </c>
      <c r="H14" s="185"/>
      <c r="I14" s="141" t="s">
        <v>7072</v>
      </c>
      <c r="J14" s="190" t="s">
        <v>7146</v>
      </c>
      <c r="K14" s="188"/>
      <c r="L14" s="190" t="s">
        <v>7209</v>
      </c>
      <c r="M14" s="224" t="s">
        <v>7354</v>
      </c>
      <c r="N14" s="142" t="s">
        <v>6930</v>
      </c>
    </row>
    <row r="15" spans="1:15 16379:16379" ht="24.9" customHeight="1" x14ac:dyDescent="0.3">
      <c r="A15" s="181">
        <v>13</v>
      </c>
      <c r="B15" s="181" t="s">
        <v>4419</v>
      </c>
      <c r="C15" s="36" t="s">
        <v>7360</v>
      </c>
      <c r="D15" s="183">
        <v>42894.72347222222</v>
      </c>
      <c r="E15" s="181" t="s">
        <v>48</v>
      </c>
      <c r="F15" s="181" t="s">
        <v>31</v>
      </c>
      <c r="G15" s="181" t="s">
        <v>6947</v>
      </c>
      <c r="H15" s="35"/>
      <c r="I15" s="35" t="s">
        <v>7361</v>
      </c>
      <c r="J15" s="35"/>
      <c r="K15" s="35"/>
      <c r="L15" s="134"/>
      <c r="M15" s="134"/>
      <c r="N15" s="142" t="s">
        <v>6928</v>
      </c>
    </row>
    <row r="16" spans="1:15 16379:16379" ht="24.9" customHeight="1" x14ac:dyDescent="0.3">
      <c r="A16" s="2"/>
      <c r="B16" s="2"/>
      <c r="D16" s="4"/>
      <c r="E16" s="2"/>
      <c r="F16" s="2"/>
      <c r="G16" s="2"/>
      <c r="H16" s="35"/>
      <c r="I16" s="111"/>
      <c r="J16" s="112"/>
      <c r="K16" s="112"/>
      <c r="L16" s="134"/>
      <c r="M16" s="134"/>
    </row>
    <row r="17" spans="1:13" ht="24.9" customHeight="1" x14ac:dyDescent="0.3">
      <c r="A17" s="2"/>
      <c r="B17" s="2"/>
      <c r="C17" s="36"/>
      <c r="D17" s="4"/>
      <c r="E17" s="2"/>
      <c r="F17" s="2"/>
      <c r="G17" s="2"/>
      <c r="H17" s="35"/>
      <c r="I17" s="35"/>
      <c r="J17" s="35"/>
      <c r="K17" s="35"/>
      <c r="L17" s="134"/>
      <c r="M17" s="134"/>
    </row>
    <row r="18" spans="1:13" ht="24.9" customHeight="1" x14ac:dyDescent="0.3">
      <c r="A18" s="2"/>
      <c r="B18" s="2"/>
      <c r="D18" s="4"/>
      <c r="E18" s="2"/>
      <c r="F18" s="2"/>
      <c r="G18" s="2"/>
      <c r="H18" s="35"/>
      <c r="I18" s="35"/>
      <c r="J18" s="35"/>
      <c r="K18" s="35"/>
      <c r="L18" s="134"/>
      <c r="M18" s="134"/>
    </row>
    <row r="19" spans="1:13" ht="24.9" customHeight="1" x14ac:dyDescent="0.3">
      <c r="A19" s="2"/>
      <c r="B19" s="2"/>
      <c r="D19" s="4"/>
      <c r="E19" s="2"/>
      <c r="F19" s="2"/>
      <c r="G19" s="2"/>
      <c r="H19" s="35"/>
      <c r="I19" s="35"/>
      <c r="J19" s="35"/>
      <c r="K19" s="35"/>
      <c r="L19" s="134"/>
      <c r="M19" s="134"/>
    </row>
    <row r="20" spans="1:13" ht="24.9" customHeight="1" x14ac:dyDescent="0.3">
      <c r="A20" s="2"/>
      <c r="B20" s="2"/>
      <c r="C20" s="36"/>
      <c r="D20" s="4"/>
      <c r="E20" s="2"/>
      <c r="F20" s="2"/>
      <c r="G20" s="2"/>
      <c r="H20" s="35"/>
      <c r="I20" s="35"/>
      <c r="J20" s="35"/>
      <c r="K20" s="35"/>
      <c r="L20" s="134"/>
      <c r="M20" s="134"/>
    </row>
    <row r="21" spans="1:13" ht="24.9" customHeight="1" x14ac:dyDescent="0.3">
      <c r="A21" s="2"/>
      <c r="B21" s="2"/>
      <c r="C21" s="36"/>
      <c r="D21" s="4"/>
      <c r="E21" s="2"/>
      <c r="F21" s="2"/>
      <c r="G21" s="2"/>
      <c r="H21" s="35"/>
      <c r="I21" s="35"/>
      <c r="J21" s="35"/>
      <c r="K21" s="35"/>
      <c r="L21" s="134"/>
      <c r="M21" s="134"/>
    </row>
    <row r="22" spans="1:13" ht="24.9" customHeight="1" x14ac:dyDescent="0.3">
      <c r="A22" s="2"/>
      <c r="B22" s="2"/>
      <c r="D22" s="4"/>
      <c r="E22" s="2"/>
      <c r="F22" s="2"/>
      <c r="G22" s="2"/>
      <c r="H22" s="35"/>
      <c r="I22" s="35"/>
      <c r="L22" s="134"/>
      <c r="M22" s="134"/>
    </row>
    <row r="23" spans="1:13" ht="24.9" customHeight="1" x14ac:dyDescent="0.3">
      <c r="A23" s="2"/>
      <c r="B23" s="2"/>
      <c r="C23" s="36"/>
      <c r="D23" s="4"/>
      <c r="E23" s="2"/>
      <c r="F23" s="2"/>
      <c r="G23" s="2"/>
      <c r="H23" s="35"/>
      <c r="I23" s="35"/>
      <c r="J23" s="35"/>
      <c r="K23" s="35"/>
      <c r="L23" s="134"/>
      <c r="M23" s="134"/>
    </row>
    <row r="24" spans="1:13" ht="24.9" customHeight="1" x14ac:dyDescent="0.3">
      <c r="A24" s="2"/>
      <c r="D24" s="4"/>
      <c r="E24" s="2"/>
      <c r="F24" s="2"/>
      <c r="G24" s="2"/>
      <c r="H24" s="35"/>
      <c r="I24" s="111"/>
      <c r="J24" s="112"/>
      <c r="K24" s="112"/>
      <c r="L24" s="134"/>
      <c r="M24" s="134"/>
    </row>
    <row r="25" spans="1:13" ht="24.9" customHeight="1" x14ac:dyDescent="0.3">
      <c r="A25" s="2"/>
      <c r="B25" s="2"/>
      <c r="C25" s="36"/>
      <c r="D25" s="4"/>
      <c r="E25" s="2"/>
      <c r="F25" s="2"/>
      <c r="G25" s="2"/>
      <c r="H25" s="35"/>
      <c r="I25" s="111"/>
      <c r="J25" s="112"/>
      <c r="K25" s="112"/>
      <c r="L25" s="134"/>
      <c r="M25" s="134"/>
    </row>
    <row r="26" spans="1:13" ht="24.9" customHeight="1" x14ac:dyDescent="0.3">
      <c r="A26" s="2"/>
      <c r="B26" s="2"/>
      <c r="C26" s="36"/>
      <c r="D26" s="4"/>
      <c r="E26" s="2"/>
      <c r="F26" s="2"/>
      <c r="G26" s="2"/>
      <c r="H26" s="35"/>
      <c r="I26" s="111"/>
      <c r="J26" s="112"/>
      <c r="K26" s="112"/>
      <c r="L26" s="6"/>
      <c r="M26" s="6"/>
    </row>
    <row r="27" spans="1:13" ht="24.9" customHeight="1" x14ac:dyDescent="0.3">
      <c r="A27" s="2"/>
      <c r="D27" s="4"/>
      <c r="E27" s="2"/>
      <c r="F27" s="2"/>
      <c r="G27" s="2"/>
      <c r="I27" s="112"/>
      <c r="J27" s="136"/>
      <c r="K27" s="136"/>
      <c r="L27" s="6"/>
      <c r="M27" s="6"/>
    </row>
    <row r="28" spans="1:13" ht="24.9" customHeight="1" x14ac:dyDescent="0.3">
      <c r="A28" s="2"/>
      <c r="D28" s="4"/>
      <c r="E28" s="2"/>
      <c r="F28" s="2"/>
      <c r="G28" s="2"/>
      <c r="I28" s="111"/>
      <c r="L28" s="6"/>
      <c r="M28" s="6"/>
    </row>
    <row r="29" spans="1:13" ht="24.9" customHeight="1" x14ac:dyDescent="0.3">
      <c r="A29" s="2"/>
      <c r="B29" s="2"/>
      <c r="C29" s="36"/>
      <c r="D29" s="4"/>
      <c r="E29" s="2"/>
      <c r="F29" s="2"/>
      <c r="G29" s="2"/>
      <c r="I29" s="111"/>
      <c r="J29" s="112"/>
      <c r="K29" s="112"/>
      <c r="L29" s="6"/>
      <c r="M29" s="6"/>
    </row>
    <row r="30" spans="1:13" ht="24.9" customHeight="1" x14ac:dyDescent="0.3">
      <c r="A30" s="2"/>
      <c r="C30" s="137"/>
      <c r="D30" s="4"/>
      <c r="E30" s="2"/>
      <c r="F30" s="2"/>
      <c r="G30" s="2"/>
      <c r="I30" s="111"/>
      <c r="J30" s="112"/>
      <c r="K30" s="112"/>
      <c r="L30" s="6"/>
      <c r="M30" s="6"/>
    </row>
    <row r="31" spans="1:13" ht="24.9" customHeight="1" x14ac:dyDescent="0.3">
      <c r="A31" s="2"/>
      <c r="D31" s="4"/>
      <c r="J31" s="112"/>
      <c r="K31" s="112"/>
      <c r="L31" s="6"/>
      <c r="M31" s="6"/>
    </row>
    <row r="32" spans="1:13" ht="24.9" customHeight="1" x14ac:dyDescent="0.3">
      <c r="D32" s="4"/>
      <c r="E32" s="2"/>
      <c r="F32" s="2"/>
      <c r="G32" s="2"/>
      <c r="J32" s="112"/>
      <c r="K32" s="112"/>
      <c r="L32" s="6"/>
      <c r="M32" s="6"/>
    </row>
    <row r="33" spans="12:13" ht="24.9" customHeight="1" x14ac:dyDescent="0.3">
      <c r="L33" s="6"/>
      <c r="M33" s="6"/>
    </row>
    <row r="34" spans="12:13" ht="24.9" customHeight="1" x14ac:dyDescent="0.3">
      <c r="L34" s="6"/>
      <c r="M34" s="6"/>
    </row>
    <row r="35" spans="12:13" ht="24.9" customHeight="1" x14ac:dyDescent="0.3">
      <c r="L35" s="6"/>
      <c r="M35" s="6"/>
    </row>
    <row r="36" spans="12:13" ht="24.9" customHeight="1" x14ac:dyDescent="0.3">
      <c r="L36" s="6"/>
      <c r="M36" s="6"/>
    </row>
    <row r="37" spans="12:13" ht="24.9" customHeight="1" x14ac:dyDescent="0.3">
      <c r="L37" s="6"/>
      <c r="M37" s="6"/>
    </row>
    <row r="38" spans="12:13" ht="24.9" customHeight="1" x14ac:dyDescent="0.3">
      <c r="L38" s="6"/>
      <c r="M38" s="6"/>
    </row>
    <row r="39" spans="12:13" ht="24.9" customHeight="1" x14ac:dyDescent="0.3">
      <c r="L39" s="6"/>
      <c r="M39" s="6"/>
    </row>
    <row r="40" spans="12:13" ht="24.9" customHeight="1" x14ac:dyDescent="0.3">
      <c r="L40" s="6"/>
      <c r="M40" s="6"/>
    </row>
    <row r="41" spans="12:13" ht="24.9" customHeight="1" x14ac:dyDescent="0.3">
      <c r="L41" s="6"/>
      <c r="M41" s="6"/>
    </row>
    <row r="42" spans="12:13" ht="24.9" customHeight="1" x14ac:dyDescent="0.3">
      <c r="L42" s="6"/>
      <c r="M42" s="6"/>
    </row>
    <row r="43" spans="12:13" ht="24.9" customHeight="1" x14ac:dyDescent="0.3">
      <c r="L43" s="6"/>
      <c r="M43" s="6"/>
    </row>
    <row r="44" spans="12:13" ht="24.9" customHeight="1" x14ac:dyDescent="0.3">
      <c r="L44" s="6"/>
      <c r="M44" s="6"/>
    </row>
    <row r="45" spans="12:13" ht="24.9" customHeight="1" x14ac:dyDescent="0.3">
      <c r="L45" s="6"/>
      <c r="M45" s="6"/>
    </row>
    <row r="46" spans="12:13" ht="24.9" customHeight="1" x14ac:dyDescent="0.3">
      <c r="L46" s="6"/>
      <c r="M46" s="6"/>
    </row>
    <row r="47" spans="12:13" ht="24.9" customHeight="1" x14ac:dyDescent="0.3">
      <c r="L47" s="6"/>
      <c r="M47" s="6"/>
    </row>
    <row r="48" spans="12:13" ht="24.9" customHeight="1" x14ac:dyDescent="0.3">
      <c r="L48" s="6"/>
      <c r="M48" s="6"/>
    </row>
    <row r="49" spans="12:13" ht="24.9" customHeight="1" x14ac:dyDescent="0.3">
      <c r="L49" s="6"/>
      <c r="M49" s="6"/>
    </row>
    <row r="50" spans="12:13" ht="24.9" customHeight="1" x14ac:dyDescent="0.3">
      <c r="L50" s="6"/>
      <c r="M50" s="6"/>
    </row>
    <row r="51" spans="12:13" ht="24.9" customHeight="1" x14ac:dyDescent="0.3">
      <c r="L51" s="6"/>
      <c r="M51" s="6"/>
    </row>
    <row r="52" spans="12:13" ht="24.9" customHeight="1" x14ac:dyDescent="0.3">
      <c r="L52" s="6"/>
      <c r="M52" s="6"/>
    </row>
    <row r="53" spans="12:13" ht="24.9" customHeight="1" x14ac:dyDescent="0.3">
      <c r="L53" s="6"/>
      <c r="M53" s="6"/>
    </row>
    <row r="54" spans="12:13" ht="24.9" customHeight="1" x14ac:dyDescent="0.3">
      <c r="L54" s="6"/>
      <c r="M54" s="6"/>
    </row>
    <row r="55" spans="12:13" ht="24.9" customHeight="1" x14ac:dyDescent="0.3">
      <c r="L55" s="6"/>
      <c r="M55" s="6"/>
    </row>
    <row r="56" spans="12:13" ht="24.9" customHeight="1" x14ac:dyDescent="0.3">
      <c r="L56" s="6"/>
      <c r="M56" s="6"/>
    </row>
    <row r="57" spans="12:13" ht="24.9" customHeight="1" x14ac:dyDescent="0.3">
      <c r="L57" s="6"/>
      <c r="M57" s="6"/>
    </row>
    <row r="58" spans="12:13" ht="24.9" customHeight="1" x14ac:dyDescent="0.3">
      <c r="L58" s="6"/>
      <c r="M58" s="6"/>
    </row>
    <row r="59" spans="12:13" ht="24.9" customHeight="1" x14ac:dyDescent="0.3">
      <c r="L59" s="6"/>
      <c r="M59" s="6"/>
    </row>
    <row r="60" spans="12:13" ht="24.9" customHeight="1" x14ac:dyDescent="0.3">
      <c r="L60" s="6"/>
      <c r="M60" s="6"/>
    </row>
    <row r="61" spans="12:13" ht="24.9" customHeight="1" x14ac:dyDescent="0.3">
      <c r="L61" s="6"/>
      <c r="M61" s="6"/>
    </row>
    <row r="62" spans="12:13" ht="24.9" customHeight="1" x14ac:dyDescent="0.3">
      <c r="L62" s="6"/>
      <c r="M62" s="6"/>
    </row>
    <row r="63" spans="12:13" ht="24.9" customHeight="1" x14ac:dyDescent="0.3">
      <c r="L63" s="6"/>
      <c r="M63" s="6"/>
    </row>
    <row r="64" spans="12:13" ht="24.9" customHeight="1" x14ac:dyDescent="0.3">
      <c r="L64" s="6"/>
      <c r="M64" s="6"/>
    </row>
    <row r="65" spans="12:13" ht="24.9" customHeight="1" x14ac:dyDescent="0.3">
      <c r="L65" s="6"/>
      <c r="M65" s="6"/>
    </row>
    <row r="66" spans="12:13" ht="24.9" customHeight="1" x14ac:dyDescent="0.3">
      <c r="L66" s="6"/>
      <c r="M66" s="6"/>
    </row>
  </sheetData>
  <autoFilter ref="A1:J21" xr:uid="{00000000-0009-0000-0000-000004000000}">
    <sortState xmlns:xlrd2="http://schemas.microsoft.com/office/spreadsheetml/2017/richdata2" ref="A2:J23">
      <sortCondition ref="D1:D21"/>
    </sortState>
  </autoFilter>
  <conditionalFormatting sqref="I1:I2 I23:I24 I28:I31 I34:I1048576 I16:I21">
    <cfRule type="duplicateValues" dxfId="556" priority="254"/>
  </conditionalFormatting>
  <conditionalFormatting sqref="I22">
    <cfRule type="duplicateValues" dxfId="555" priority="253"/>
  </conditionalFormatting>
  <conditionalFormatting sqref="I25">
    <cfRule type="duplicateValues" dxfId="554" priority="252"/>
  </conditionalFormatting>
  <conditionalFormatting sqref="I26">
    <cfRule type="duplicateValues" dxfId="553" priority="251"/>
  </conditionalFormatting>
  <conditionalFormatting sqref="I32">
    <cfRule type="duplicateValues" dxfId="552" priority="250"/>
  </conditionalFormatting>
  <conditionalFormatting sqref="L16:M16">
    <cfRule type="expression" dxfId="551" priority="100">
      <formula>$N16="Review Pending"</formula>
    </cfRule>
    <cfRule type="expression" dxfId="550" priority="101">
      <formula>$N16="Work in progress"</formula>
    </cfRule>
    <cfRule type="expression" dxfId="549" priority="102">
      <formula>$N16="Review Completed"</formula>
    </cfRule>
  </conditionalFormatting>
  <conditionalFormatting sqref="L17:M17">
    <cfRule type="expression" dxfId="548" priority="97">
      <formula>$N17="Review Pending"</formula>
    </cfRule>
    <cfRule type="expression" dxfId="547" priority="98">
      <formula>$N17="Work in progress"</formula>
    </cfRule>
    <cfRule type="expression" dxfId="546" priority="99">
      <formula>$N17="Review Completed"</formula>
    </cfRule>
  </conditionalFormatting>
  <conditionalFormatting sqref="L18:M18">
    <cfRule type="expression" dxfId="545" priority="94">
      <formula>$N18="Review Pending"</formula>
    </cfRule>
    <cfRule type="expression" dxfId="544" priority="95">
      <formula>$N18="Work in progress"</formula>
    </cfRule>
    <cfRule type="expression" dxfId="543" priority="96">
      <formula>$N18="Review Completed"</formula>
    </cfRule>
  </conditionalFormatting>
  <conditionalFormatting sqref="L19:M19">
    <cfRule type="expression" dxfId="542" priority="91">
      <formula>$N19="Review Pending"</formula>
    </cfRule>
    <cfRule type="expression" dxfId="541" priority="92">
      <formula>$N19="Work in progress"</formula>
    </cfRule>
    <cfRule type="expression" dxfId="540" priority="93">
      <formula>$N19="Review Completed"</formula>
    </cfRule>
  </conditionalFormatting>
  <conditionalFormatting sqref="L20:M20">
    <cfRule type="expression" dxfId="539" priority="88">
      <formula>$N20="Review Pending"</formula>
    </cfRule>
    <cfRule type="expression" dxfId="538" priority="89">
      <formula>$N20="Work in progress"</formula>
    </cfRule>
    <cfRule type="expression" dxfId="537" priority="90">
      <formula>$N20="Review Completed"</formula>
    </cfRule>
  </conditionalFormatting>
  <conditionalFormatting sqref="L21:M21">
    <cfRule type="expression" dxfId="536" priority="85">
      <formula>$N21="Review Pending"</formula>
    </cfRule>
    <cfRule type="expression" dxfId="535" priority="86">
      <formula>$N21="Work in progress"</formula>
    </cfRule>
    <cfRule type="expression" dxfId="534" priority="87">
      <formula>$N21="Review Completed"</formula>
    </cfRule>
  </conditionalFormatting>
  <conditionalFormatting sqref="L22:M22">
    <cfRule type="expression" dxfId="533" priority="82">
      <formula>$N22="Review Pending"</formula>
    </cfRule>
    <cfRule type="expression" dxfId="532" priority="83">
      <formula>$N22="Work in progress"</formula>
    </cfRule>
    <cfRule type="expression" dxfId="531" priority="84">
      <formula>$N22="Review Completed"</formula>
    </cfRule>
  </conditionalFormatting>
  <conditionalFormatting sqref="L23:M23">
    <cfRule type="expression" dxfId="530" priority="79">
      <formula>$N23="Review Pending"</formula>
    </cfRule>
    <cfRule type="expression" dxfId="529" priority="80">
      <formula>$N23="Work in progress"</formula>
    </cfRule>
    <cfRule type="expression" dxfId="528" priority="81">
      <formula>$N23="Review Completed"</formula>
    </cfRule>
  </conditionalFormatting>
  <conditionalFormatting sqref="L24:M24">
    <cfRule type="expression" dxfId="527" priority="76">
      <formula>$N24="Review Pending"</formula>
    </cfRule>
    <cfRule type="expression" dxfId="526" priority="77">
      <formula>$N24="Work in progress"</formula>
    </cfRule>
    <cfRule type="expression" dxfId="525" priority="78">
      <formula>$N24="Review Completed"</formula>
    </cfRule>
  </conditionalFormatting>
  <conditionalFormatting sqref="L25:M25">
    <cfRule type="expression" dxfId="524" priority="73">
      <formula>$N25="Review Pending"</formula>
    </cfRule>
    <cfRule type="expression" dxfId="523" priority="74">
      <formula>$N25="Work in progress"</formula>
    </cfRule>
    <cfRule type="expression" dxfId="522" priority="75">
      <formula>$N25="Review Completed"</formula>
    </cfRule>
  </conditionalFormatting>
  <conditionalFormatting sqref="I4:I8 I10:I11 I13:I15">
    <cfRule type="duplicateValues" dxfId="521" priority="42"/>
  </conditionalFormatting>
  <conditionalFormatting sqref="I3">
    <cfRule type="duplicateValues" dxfId="520" priority="41"/>
  </conditionalFormatting>
  <conditionalFormatting sqref="L3:M3">
    <cfRule type="expression" dxfId="519" priority="38">
      <formula>$N3="Review Pending"</formula>
    </cfRule>
    <cfRule type="expression" dxfId="518" priority="39">
      <formula>$N3="Work in progress"</formula>
    </cfRule>
    <cfRule type="expression" dxfId="517" priority="40">
      <formula>$N3="Review Completed"</formula>
    </cfRule>
  </conditionalFormatting>
  <conditionalFormatting sqref="I9">
    <cfRule type="duplicateValues" dxfId="516" priority="37"/>
  </conditionalFormatting>
  <conditionalFormatting sqref="L4:M4">
    <cfRule type="expression" dxfId="515" priority="34">
      <formula>$N4="Review Pending"</formula>
    </cfRule>
    <cfRule type="expression" dxfId="514" priority="35">
      <formula>$N4="Work in progress"</formula>
    </cfRule>
    <cfRule type="expression" dxfId="513" priority="36">
      <formula>$N4="Review Completed"</formula>
    </cfRule>
  </conditionalFormatting>
  <conditionalFormatting sqref="L5:M5">
    <cfRule type="expression" dxfId="512" priority="31">
      <formula>$N5="Review Pending"</formula>
    </cfRule>
    <cfRule type="expression" dxfId="511" priority="32">
      <formula>$N5="Work in progress"</formula>
    </cfRule>
    <cfRule type="expression" dxfId="510" priority="33">
      <formula>$N5="Review Completed"</formula>
    </cfRule>
  </conditionalFormatting>
  <conditionalFormatting sqref="L6:M6">
    <cfRule type="expression" dxfId="509" priority="28">
      <formula>$N6="Review Pending"</formula>
    </cfRule>
    <cfRule type="expression" dxfId="508" priority="29">
      <formula>$N6="Work in progress"</formula>
    </cfRule>
    <cfRule type="expression" dxfId="507" priority="30">
      <formula>$N6="Review Completed"</formula>
    </cfRule>
  </conditionalFormatting>
  <conditionalFormatting sqref="L7:M7">
    <cfRule type="expression" dxfId="506" priority="25">
      <formula>$N7="Review Pending"</formula>
    </cfRule>
    <cfRule type="expression" dxfId="505" priority="26">
      <formula>$N7="Work in progress"</formula>
    </cfRule>
    <cfRule type="expression" dxfId="504" priority="27">
      <formula>$N7="Review Completed"</formula>
    </cfRule>
  </conditionalFormatting>
  <conditionalFormatting sqref="L8:M8">
    <cfRule type="expression" dxfId="503" priority="22">
      <formula>$N8="Review Pending"</formula>
    </cfRule>
    <cfRule type="expression" dxfId="502" priority="23">
      <formula>$N8="Work in progress"</formula>
    </cfRule>
    <cfRule type="expression" dxfId="501" priority="24">
      <formula>$N8="Review Completed"</formula>
    </cfRule>
  </conditionalFormatting>
  <conditionalFormatting sqref="L9:M9">
    <cfRule type="expression" dxfId="500" priority="19">
      <formula>$N9="Review Pending"</formula>
    </cfRule>
    <cfRule type="expression" dxfId="499" priority="20">
      <formula>$N9="Work in progress"</formula>
    </cfRule>
    <cfRule type="expression" dxfId="498" priority="21">
      <formula>$N9="Review Completed"</formula>
    </cfRule>
  </conditionalFormatting>
  <conditionalFormatting sqref="L10:M10">
    <cfRule type="expression" dxfId="497" priority="16">
      <formula>$N10="Review Pending"</formula>
    </cfRule>
    <cfRule type="expression" dxfId="496" priority="17">
      <formula>$N10="Work in progress"</formula>
    </cfRule>
    <cfRule type="expression" dxfId="495" priority="18">
      <formula>$N10="Review Completed"</formula>
    </cfRule>
  </conditionalFormatting>
  <conditionalFormatting sqref="L11:M11">
    <cfRule type="expression" dxfId="494" priority="13">
      <formula>$N11="Review Pending"</formula>
    </cfRule>
    <cfRule type="expression" dxfId="493" priority="14">
      <formula>$N11="Work in progress"</formula>
    </cfRule>
    <cfRule type="expression" dxfId="492" priority="15">
      <formula>$N11="Review Completed"</formula>
    </cfRule>
  </conditionalFormatting>
  <conditionalFormatting sqref="L12:M12">
    <cfRule type="expression" dxfId="491" priority="10">
      <formula>$N12="Review Pending"</formula>
    </cfRule>
    <cfRule type="expression" dxfId="490" priority="11">
      <formula>$N12="Work in progress"</formula>
    </cfRule>
    <cfRule type="expression" dxfId="489" priority="12">
      <formula>$N12="Review Completed"</formula>
    </cfRule>
  </conditionalFormatting>
  <conditionalFormatting sqref="L13:M13">
    <cfRule type="expression" dxfId="488" priority="7">
      <formula>$N13="Review Pending"</formula>
    </cfRule>
    <cfRule type="expression" dxfId="487" priority="8">
      <formula>$N13="Work in progress"</formula>
    </cfRule>
    <cfRule type="expression" dxfId="486" priority="9">
      <formula>$N13="Review Completed"</formula>
    </cfRule>
  </conditionalFormatting>
  <conditionalFormatting sqref="L14:M14">
    <cfRule type="expression" dxfId="485" priority="4">
      <formula>$N14="Review Pending"</formula>
    </cfRule>
    <cfRule type="expression" dxfId="484" priority="5">
      <formula>$N14="Work in progress"</formula>
    </cfRule>
    <cfRule type="expression" dxfId="483" priority="6">
      <formula>$N14="Review Completed"</formula>
    </cfRule>
  </conditionalFormatting>
  <conditionalFormatting sqref="L15:M15">
    <cfRule type="expression" dxfId="482" priority="1">
      <formula>$N15="Review Pending"</formula>
    </cfRule>
    <cfRule type="expression" dxfId="481" priority="2">
      <formula>$N15="Work in progress"</formula>
    </cfRule>
    <cfRule type="expression" dxfId="480" priority="3">
      <formula>$N15="Review Completed"</formula>
    </cfRule>
  </conditionalFormatting>
  <dataValidations count="3">
    <dataValidation type="list" allowBlank="1" showInputMessage="1" showErrorMessage="1" sqref="N1" xr:uid="{00000000-0002-0000-0400-000000000000}">
      <formula1>$XEW$1:$XEW$3</formula1>
    </dataValidation>
    <dataValidation type="list" allowBlank="1" showInputMessage="1" showErrorMessage="1" sqref="N2 N8:N43" xr:uid="{00000000-0002-0000-0400-000001000000}">
      <formula1>$XEY$2:$XFD$4</formula1>
    </dataValidation>
    <dataValidation type="list" allowBlank="1" showInputMessage="1" showErrorMessage="1" sqref="N3:N7" xr:uid="{00000000-0002-0000-0400-000002000000}">
      <formula1>$XEY$2:$XEY$4</formula1>
    </dataValidation>
  </dataValidations>
  <hyperlinks>
    <hyperlink ref="C3" r:id="rId1" xr:uid="{00000000-0004-0000-0400-000000000000}"/>
    <hyperlink ref="C4" r:id="rId2" xr:uid="{00000000-0004-0000-0400-000001000000}"/>
    <hyperlink ref="C5" r:id="rId3" xr:uid="{00000000-0004-0000-0400-000002000000}"/>
    <hyperlink ref="B14" r:id="rId4" display="pacheco.c.4@pg.com" xr:uid="{00000000-0004-0000-0400-000003000000}"/>
    <hyperlink ref="C14" r:id="rId5" xr:uid="{00000000-0004-0000-0400-000004000000}"/>
  </hyperlink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dimension ref="B1:D7533"/>
  <sheetViews>
    <sheetView workbookViewId="0">
      <pane ySplit="3106" topLeftCell="A3107" activePane="bottomLeft" state="frozen"/>
      <selection pane="bottomLeft" activeCell="B7538" sqref="B7538"/>
    </sheetView>
  </sheetViews>
  <sheetFormatPr defaultRowHeight="14.4" x14ac:dyDescent="0.3"/>
  <cols>
    <col min="2" max="2" width="19.109375" bestFit="1" customWidth="1"/>
    <col min="3" max="3" width="29.44140625" bestFit="1" customWidth="1"/>
    <col min="4" max="4" width="22.6640625" bestFit="1" customWidth="1"/>
  </cols>
  <sheetData>
    <row r="1" spans="2:4" x14ac:dyDescent="0.3">
      <c r="B1" s="27" t="s">
        <v>156</v>
      </c>
      <c r="C1" s="27" t="s">
        <v>157</v>
      </c>
      <c r="D1" s="27" t="s">
        <v>158</v>
      </c>
    </row>
    <row r="2" spans="2:4" hidden="1" x14ac:dyDescent="0.3">
      <c r="B2" s="28" t="s">
        <v>159</v>
      </c>
      <c r="C2" s="28" t="s">
        <v>62</v>
      </c>
      <c r="D2" s="28" t="s">
        <v>49</v>
      </c>
    </row>
    <row r="3" spans="2:4" hidden="1" x14ac:dyDescent="0.3">
      <c r="B3" s="28" t="s">
        <v>160</v>
      </c>
      <c r="C3" s="28" t="s">
        <v>41</v>
      </c>
      <c r="D3" s="28" t="s">
        <v>42</v>
      </c>
    </row>
    <row r="4" spans="2:4" hidden="1" x14ac:dyDescent="0.3">
      <c r="B4" s="28" t="s">
        <v>161</v>
      </c>
      <c r="C4" s="28" t="s">
        <v>62</v>
      </c>
      <c r="D4" s="28" t="s">
        <v>31</v>
      </c>
    </row>
    <row r="5" spans="2:4" hidden="1" x14ac:dyDescent="0.3">
      <c r="B5" s="28" t="s">
        <v>162</v>
      </c>
      <c r="C5" s="28" t="s">
        <v>41</v>
      </c>
      <c r="D5" s="28" t="s">
        <v>31</v>
      </c>
    </row>
    <row r="6" spans="2:4" hidden="1" x14ac:dyDescent="0.3">
      <c r="B6" s="28" t="s">
        <v>163</v>
      </c>
      <c r="C6" s="28" t="s">
        <v>62</v>
      </c>
      <c r="D6" s="28" t="s">
        <v>31</v>
      </c>
    </row>
    <row r="7" spans="2:4" hidden="1" x14ac:dyDescent="0.3">
      <c r="B7" s="28" t="s">
        <v>164</v>
      </c>
      <c r="C7" s="28" t="s">
        <v>62</v>
      </c>
      <c r="D7" s="28" t="s">
        <v>49</v>
      </c>
    </row>
    <row r="8" spans="2:4" hidden="1" x14ac:dyDescent="0.3">
      <c r="B8" s="28" t="s">
        <v>165</v>
      </c>
      <c r="C8" s="28" t="s">
        <v>62</v>
      </c>
      <c r="D8" s="28" t="s">
        <v>49</v>
      </c>
    </row>
    <row r="9" spans="2:4" hidden="1" x14ac:dyDescent="0.3">
      <c r="B9" s="28" t="s">
        <v>166</v>
      </c>
      <c r="C9" s="28" t="s">
        <v>62</v>
      </c>
      <c r="D9" s="28" t="s">
        <v>31</v>
      </c>
    </row>
    <row r="10" spans="2:4" hidden="1" x14ac:dyDescent="0.3">
      <c r="B10" s="28" t="s">
        <v>167</v>
      </c>
      <c r="C10" s="28" t="s">
        <v>62</v>
      </c>
      <c r="D10" s="28" t="s">
        <v>31</v>
      </c>
    </row>
    <row r="11" spans="2:4" hidden="1" x14ac:dyDescent="0.3">
      <c r="B11" s="28" t="s">
        <v>168</v>
      </c>
      <c r="C11" s="28" t="s">
        <v>41</v>
      </c>
      <c r="D11" s="28" t="s">
        <v>49</v>
      </c>
    </row>
    <row r="12" spans="2:4" hidden="1" x14ac:dyDescent="0.3">
      <c r="B12" s="28" t="s">
        <v>169</v>
      </c>
      <c r="C12" s="28" t="s">
        <v>41</v>
      </c>
      <c r="D12" s="28" t="s">
        <v>49</v>
      </c>
    </row>
    <row r="13" spans="2:4" hidden="1" x14ac:dyDescent="0.3">
      <c r="B13" s="28" t="s">
        <v>170</v>
      </c>
      <c r="C13" s="28" t="s">
        <v>62</v>
      </c>
      <c r="D13" s="28" t="s">
        <v>49</v>
      </c>
    </row>
    <row r="14" spans="2:4" hidden="1" x14ac:dyDescent="0.3">
      <c r="B14" s="28" t="s">
        <v>171</v>
      </c>
      <c r="C14" s="28" t="s">
        <v>62</v>
      </c>
      <c r="D14" s="28" t="s">
        <v>49</v>
      </c>
    </row>
    <row r="15" spans="2:4" hidden="1" x14ac:dyDescent="0.3">
      <c r="B15" s="28" t="s">
        <v>172</v>
      </c>
      <c r="C15" s="28" t="s">
        <v>41</v>
      </c>
      <c r="D15" s="28" t="s">
        <v>42</v>
      </c>
    </row>
    <row r="16" spans="2:4" hidden="1" x14ac:dyDescent="0.3">
      <c r="B16" s="28" t="s">
        <v>173</v>
      </c>
      <c r="C16" s="28" t="s">
        <v>62</v>
      </c>
      <c r="D16" s="28" t="s">
        <v>49</v>
      </c>
    </row>
    <row r="17" spans="2:4" hidden="1" x14ac:dyDescent="0.3">
      <c r="B17" s="28" t="s">
        <v>174</v>
      </c>
      <c r="C17" s="28" t="s">
        <v>41</v>
      </c>
      <c r="D17" s="28" t="s">
        <v>31</v>
      </c>
    </row>
    <row r="18" spans="2:4" hidden="1" x14ac:dyDescent="0.3">
      <c r="B18" s="28" t="s">
        <v>175</v>
      </c>
      <c r="C18" s="28" t="s">
        <v>62</v>
      </c>
      <c r="D18" s="28" t="s">
        <v>49</v>
      </c>
    </row>
    <row r="19" spans="2:4" hidden="1" x14ac:dyDescent="0.3">
      <c r="B19" s="28" t="s">
        <v>176</v>
      </c>
      <c r="C19" s="28" t="s">
        <v>62</v>
      </c>
      <c r="D19" s="28" t="s">
        <v>49</v>
      </c>
    </row>
    <row r="20" spans="2:4" hidden="1" x14ac:dyDescent="0.3">
      <c r="B20" s="28" t="s">
        <v>177</v>
      </c>
      <c r="C20" s="28" t="s">
        <v>62</v>
      </c>
      <c r="D20" s="28" t="s">
        <v>49</v>
      </c>
    </row>
    <row r="21" spans="2:4" hidden="1" x14ac:dyDescent="0.3">
      <c r="B21" s="28" t="s">
        <v>178</v>
      </c>
      <c r="C21" s="28" t="s">
        <v>62</v>
      </c>
      <c r="D21" s="28" t="s">
        <v>31</v>
      </c>
    </row>
    <row r="22" spans="2:4" hidden="1" x14ac:dyDescent="0.3">
      <c r="B22" s="28" t="s">
        <v>179</v>
      </c>
      <c r="C22" s="28" t="s">
        <v>41</v>
      </c>
      <c r="D22" s="28" t="s">
        <v>31</v>
      </c>
    </row>
    <row r="23" spans="2:4" hidden="1" x14ac:dyDescent="0.3">
      <c r="B23" s="28" t="s">
        <v>180</v>
      </c>
      <c r="C23" s="28" t="s">
        <v>41</v>
      </c>
      <c r="D23" s="28" t="s">
        <v>31</v>
      </c>
    </row>
    <row r="24" spans="2:4" hidden="1" x14ac:dyDescent="0.3">
      <c r="B24" s="28" t="s">
        <v>181</v>
      </c>
      <c r="C24" s="28" t="s">
        <v>62</v>
      </c>
      <c r="D24" s="28" t="s">
        <v>31</v>
      </c>
    </row>
    <row r="25" spans="2:4" hidden="1" x14ac:dyDescent="0.3">
      <c r="B25" s="28" t="s">
        <v>182</v>
      </c>
      <c r="C25" s="28" t="s">
        <v>41</v>
      </c>
      <c r="D25" s="28" t="s">
        <v>31</v>
      </c>
    </row>
    <row r="26" spans="2:4" hidden="1" x14ac:dyDescent="0.3">
      <c r="B26" s="28" t="s">
        <v>183</v>
      </c>
      <c r="C26" s="28" t="s">
        <v>41</v>
      </c>
      <c r="D26" s="28" t="s">
        <v>49</v>
      </c>
    </row>
    <row r="27" spans="2:4" hidden="1" x14ac:dyDescent="0.3">
      <c r="B27" s="28" t="s">
        <v>184</v>
      </c>
      <c r="C27" s="28" t="s">
        <v>62</v>
      </c>
      <c r="D27" s="28" t="s">
        <v>31</v>
      </c>
    </row>
    <row r="28" spans="2:4" hidden="1" x14ac:dyDescent="0.3">
      <c r="B28" s="28" t="s">
        <v>185</v>
      </c>
      <c r="C28" s="28" t="s">
        <v>41</v>
      </c>
      <c r="D28" s="28" t="s">
        <v>49</v>
      </c>
    </row>
    <row r="29" spans="2:4" hidden="1" x14ac:dyDescent="0.3">
      <c r="B29" s="28" t="s">
        <v>186</v>
      </c>
      <c r="C29" s="28" t="s">
        <v>41</v>
      </c>
      <c r="D29" s="28" t="s">
        <v>49</v>
      </c>
    </row>
    <row r="30" spans="2:4" hidden="1" x14ac:dyDescent="0.3">
      <c r="B30" s="28" t="s">
        <v>187</v>
      </c>
      <c r="C30" s="28" t="s">
        <v>62</v>
      </c>
      <c r="D30" s="28" t="s">
        <v>42</v>
      </c>
    </row>
    <row r="31" spans="2:4" hidden="1" x14ac:dyDescent="0.3">
      <c r="B31" s="28" t="s">
        <v>188</v>
      </c>
      <c r="C31" s="28" t="s">
        <v>62</v>
      </c>
      <c r="D31" s="28" t="s">
        <v>49</v>
      </c>
    </row>
    <row r="32" spans="2:4" hidden="1" x14ac:dyDescent="0.3">
      <c r="B32" s="28" t="s">
        <v>189</v>
      </c>
      <c r="C32" s="28" t="s">
        <v>41</v>
      </c>
      <c r="D32" s="28" t="s">
        <v>42</v>
      </c>
    </row>
    <row r="33" spans="2:4" hidden="1" x14ac:dyDescent="0.3">
      <c r="B33" s="28" t="s">
        <v>190</v>
      </c>
      <c r="C33" s="28" t="s">
        <v>62</v>
      </c>
      <c r="D33" s="28" t="s">
        <v>49</v>
      </c>
    </row>
    <row r="34" spans="2:4" hidden="1" x14ac:dyDescent="0.3">
      <c r="B34" s="28" t="s">
        <v>191</v>
      </c>
      <c r="C34" s="28" t="s">
        <v>62</v>
      </c>
      <c r="D34" s="28" t="s">
        <v>49</v>
      </c>
    </row>
    <row r="35" spans="2:4" hidden="1" x14ac:dyDescent="0.3">
      <c r="B35" s="28" t="s">
        <v>192</v>
      </c>
      <c r="C35" s="28" t="s">
        <v>41</v>
      </c>
      <c r="D35" s="28" t="s">
        <v>49</v>
      </c>
    </row>
    <row r="36" spans="2:4" hidden="1" x14ac:dyDescent="0.3">
      <c r="B36" s="28" t="s">
        <v>193</v>
      </c>
      <c r="C36" s="28" t="s">
        <v>62</v>
      </c>
      <c r="D36" s="28" t="s">
        <v>49</v>
      </c>
    </row>
    <row r="37" spans="2:4" hidden="1" x14ac:dyDescent="0.3">
      <c r="B37" s="28" t="s">
        <v>194</v>
      </c>
      <c r="C37" s="28" t="s">
        <v>41</v>
      </c>
      <c r="D37" s="28" t="s">
        <v>31</v>
      </c>
    </row>
    <row r="38" spans="2:4" hidden="1" x14ac:dyDescent="0.3">
      <c r="B38" s="28" t="s">
        <v>195</v>
      </c>
      <c r="C38" s="28" t="s">
        <v>62</v>
      </c>
      <c r="D38" s="28" t="s">
        <v>49</v>
      </c>
    </row>
    <row r="39" spans="2:4" hidden="1" x14ac:dyDescent="0.3">
      <c r="B39" s="28" t="s">
        <v>196</v>
      </c>
      <c r="C39" s="28" t="s">
        <v>62</v>
      </c>
      <c r="D39" s="28" t="s">
        <v>49</v>
      </c>
    </row>
    <row r="40" spans="2:4" hidden="1" x14ac:dyDescent="0.3">
      <c r="B40" s="28" t="s">
        <v>197</v>
      </c>
      <c r="C40" s="28" t="s">
        <v>62</v>
      </c>
      <c r="D40" s="28" t="s">
        <v>31</v>
      </c>
    </row>
    <row r="41" spans="2:4" hidden="1" x14ac:dyDescent="0.3">
      <c r="B41" s="28" t="s">
        <v>198</v>
      </c>
      <c r="C41" s="28" t="s">
        <v>62</v>
      </c>
      <c r="D41" s="28" t="s">
        <v>31</v>
      </c>
    </row>
    <row r="42" spans="2:4" hidden="1" x14ac:dyDescent="0.3">
      <c r="B42" s="28" t="s">
        <v>199</v>
      </c>
      <c r="C42" s="28" t="s">
        <v>62</v>
      </c>
      <c r="D42" s="28" t="s">
        <v>42</v>
      </c>
    </row>
    <row r="43" spans="2:4" hidden="1" x14ac:dyDescent="0.3">
      <c r="B43" s="28" t="s">
        <v>200</v>
      </c>
      <c r="C43" s="28" t="s">
        <v>62</v>
      </c>
      <c r="D43" s="28" t="s">
        <v>42</v>
      </c>
    </row>
    <row r="44" spans="2:4" hidden="1" x14ac:dyDescent="0.3">
      <c r="B44" s="28" t="s">
        <v>132</v>
      </c>
      <c r="C44" s="28" t="s">
        <v>41</v>
      </c>
      <c r="D44" s="28" t="s">
        <v>42</v>
      </c>
    </row>
    <row r="45" spans="2:4" hidden="1" x14ac:dyDescent="0.3">
      <c r="B45" s="28" t="s">
        <v>201</v>
      </c>
      <c r="C45" s="28" t="s">
        <v>62</v>
      </c>
      <c r="D45" s="28" t="s">
        <v>42</v>
      </c>
    </row>
    <row r="46" spans="2:4" hidden="1" x14ac:dyDescent="0.3">
      <c r="B46" s="28" t="s">
        <v>202</v>
      </c>
      <c r="C46" s="28" t="s">
        <v>62</v>
      </c>
      <c r="D46" s="28" t="s">
        <v>42</v>
      </c>
    </row>
    <row r="47" spans="2:4" hidden="1" x14ac:dyDescent="0.3">
      <c r="B47" s="28" t="s">
        <v>203</v>
      </c>
      <c r="C47" s="28" t="s">
        <v>41</v>
      </c>
      <c r="D47" s="28" t="s">
        <v>49</v>
      </c>
    </row>
    <row r="48" spans="2:4" hidden="1" x14ac:dyDescent="0.3">
      <c r="B48" s="28" t="s">
        <v>204</v>
      </c>
      <c r="C48" s="28" t="s">
        <v>41</v>
      </c>
      <c r="D48" s="28" t="s">
        <v>31</v>
      </c>
    </row>
    <row r="49" spans="2:4" hidden="1" x14ac:dyDescent="0.3">
      <c r="B49" s="28" t="s">
        <v>205</v>
      </c>
      <c r="C49" s="28" t="s">
        <v>41</v>
      </c>
      <c r="D49" s="28" t="s">
        <v>49</v>
      </c>
    </row>
    <row r="50" spans="2:4" hidden="1" x14ac:dyDescent="0.3">
      <c r="B50" s="28" t="s">
        <v>206</v>
      </c>
      <c r="C50" s="28" t="s">
        <v>62</v>
      </c>
      <c r="D50" s="28" t="s">
        <v>31</v>
      </c>
    </row>
    <row r="51" spans="2:4" hidden="1" x14ac:dyDescent="0.3">
      <c r="B51" s="28" t="s">
        <v>207</v>
      </c>
      <c r="C51" s="28" t="s">
        <v>41</v>
      </c>
      <c r="D51" s="28" t="s">
        <v>31</v>
      </c>
    </row>
    <row r="52" spans="2:4" hidden="1" x14ac:dyDescent="0.3">
      <c r="B52" s="28" t="s">
        <v>208</v>
      </c>
      <c r="C52" s="28" t="s">
        <v>41</v>
      </c>
      <c r="D52" s="28" t="s">
        <v>49</v>
      </c>
    </row>
    <row r="53" spans="2:4" hidden="1" x14ac:dyDescent="0.3">
      <c r="B53" s="28" t="s">
        <v>209</v>
      </c>
      <c r="C53" s="28" t="s">
        <v>62</v>
      </c>
      <c r="D53" s="28" t="s">
        <v>31</v>
      </c>
    </row>
    <row r="54" spans="2:4" hidden="1" x14ac:dyDescent="0.3">
      <c r="B54" s="28" t="s">
        <v>210</v>
      </c>
      <c r="C54" s="28" t="s">
        <v>41</v>
      </c>
      <c r="D54" s="28" t="s">
        <v>31</v>
      </c>
    </row>
    <row r="55" spans="2:4" hidden="1" x14ac:dyDescent="0.3">
      <c r="B55" s="28" t="s">
        <v>211</v>
      </c>
      <c r="C55" s="28" t="s">
        <v>62</v>
      </c>
      <c r="D55" s="28" t="s">
        <v>31</v>
      </c>
    </row>
    <row r="56" spans="2:4" hidden="1" x14ac:dyDescent="0.3">
      <c r="B56" s="28" t="s">
        <v>212</v>
      </c>
      <c r="C56" s="28" t="s">
        <v>41</v>
      </c>
      <c r="D56" s="28" t="s">
        <v>31</v>
      </c>
    </row>
    <row r="57" spans="2:4" hidden="1" x14ac:dyDescent="0.3">
      <c r="B57" s="28" t="s">
        <v>213</v>
      </c>
      <c r="C57" s="28" t="s">
        <v>62</v>
      </c>
      <c r="D57" s="28" t="s">
        <v>31</v>
      </c>
    </row>
    <row r="58" spans="2:4" hidden="1" x14ac:dyDescent="0.3">
      <c r="B58" s="28" t="s">
        <v>54</v>
      </c>
      <c r="C58" s="28" t="s">
        <v>41</v>
      </c>
      <c r="D58" s="28" t="s">
        <v>31</v>
      </c>
    </row>
    <row r="59" spans="2:4" hidden="1" x14ac:dyDescent="0.3">
      <c r="B59" s="28" t="s">
        <v>214</v>
      </c>
      <c r="C59" s="28" t="s">
        <v>62</v>
      </c>
      <c r="D59" s="28" t="s">
        <v>31</v>
      </c>
    </row>
    <row r="60" spans="2:4" hidden="1" x14ac:dyDescent="0.3">
      <c r="B60" s="28" t="s">
        <v>215</v>
      </c>
      <c r="C60" s="28" t="s">
        <v>62</v>
      </c>
      <c r="D60" s="28" t="s">
        <v>42</v>
      </c>
    </row>
    <row r="61" spans="2:4" hidden="1" x14ac:dyDescent="0.3">
      <c r="B61" s="28" t="s">
        <v>142</v>
      </c>
      <c r="C61" s="28" t="s">
        <v>62</v>
      </c>
      <c r="D61" s="28" t="s">
        <v>31</v>
      </c>
    </row>
    <row r="62" spans="2:4" hidden="1" x14ac:dyDescent="0.3">
      <c r="B62" s="28" t="s">
        <v>216</v>
      </c>
      <c r="C62" s="28" t="s">
        <v>62</v>
      </c>
      <c r="D62" s="28" t="s">
        <v>31</v>
      </c>
    </row>
    <row r="63" spans="2:4" hidden="1" x14ac:dyDescent="0.3">
      <c r="B63" s="28" t="s">
        <v>217</v>
      </c>
      <c r="C63" s="28" t="s">
        <v>41</v>
      </c>
      <c r="D63" s="28" t="s">
        <v>42</v>
      </c>
    </row>
    <row r="64" spans="2:4" hidden="1" x14ac:dyDescent="0.3">
      <c r="B64" s="28" t="s">
        <v>218</v>
      </c>
      <c r="C64" s="28" t="s">
        <v>41</v>
      </c>
      <c r="D64" s="28" t="s">
        <v>31</v>
      </c>
    </row>
    <row r="65" spans="2:4" hidden="1" x14ac:dyDescent="0.3">
      <c r="B65" s="28" t="s">
        <v>219</v>
      </c>
      <c r="C65" s="28" t="s">
        <v>62</v>
      </c>
      <c r="D65" s="28" t="s">
        <v>49</v>
      </c>
    </row>
    <row r="66" spans="2:4" hidden="1" x14ac:dyDescent="0.3">
      <c r="B66" s="28" t="s">
        <v>220</v>
      </c>
      <c r="C66" s="28" t="s">
        <v>62</v>
      </c>
      <c r="D66" s="28" t="s">
        <v>49</v>
      </c>
    </row>
    <row r="67" spans="2:4" hidden="1" x14ac:dyDescent="0.3">
      <c r="B67" s="28" t="s">
        <v>221</v>
      </c>
      <c r="C67" s="28" t="s">
        <v>62</v>
      </c>
      <c r="D67" s="28" t="s">
        <v>31</v>
      </c>
    </row>
    <row r="68" spans="2:4" hidden="1" x14ac:dyDescent="0.3">
      <c r="B68" s="28" t="s">
        <v>222</v>
      </c>
      <c r="C68" s="28" t="s">
        <v>62</v>
      </c>
      <c r="D68" s="28" t="s">
        <v>31</v>
      </c>
    </row>
    <row r="69" spans="2:4" hidden="1" x14ac:dyDescent="0.3">
      <c r="B69" s="28" t="s">
        <v>223</v>
      </c>
      <c r="C69" s="28" t="s">
        <v>62</v>
      </c>
      <c r="D69" s="28" t="s">
        <v>53</v>
      </c>
    </row>
    <row r="70" spans="2:4" hidden="1" x14ac:dyDescent="0.3">
      <c r="B70" s="28" t="s">
        <v>224</v>
      </c>
      <c r="C70" s="28" t="s">
        <v>62</v>
      </c>
      <c r="D70" s="28" t="s">
        <v>31</v>
      </c>
    </row>
    <row r="71" spans="2:4" hidden="1" x14ac:dyDescent="0.3">
      <c r="B71" s="28" t="s">
        <v>225</v>
      </c>
      <c r="C71" s="28" t="s">
        <v>41</v>
      </c>
      <c r="D71" s="28" t="s">
        <v>49</v>
      </c>
    </row>
    <row r="72" spans="2:4" hidden="1" x14ac:dyDescent="0.3">
      <c r="B72" s="28" t="s">
        <v>226</v>
      </c>
      <c r="C72" s="28" t="s">
        <v>62</v>
      </c>
      <c r="D72" s="28" t="s">
        <v>49</v>
      </c>
    </row>
    <row r="73" spans="2:4" hidden="1" x14ac:dyDescent="0.3">
      <c r="B73" s="28" t="s">
        <v>227</v>
      </c>
      <c r="C73" s="28" t="s">
        <v>62</v>
      </c>
      <c r="D73" s="28" t="s">
        <v>49</v>
      </c>
    </row>
    <row r="74" spans="2:4" hidden="1" x14ac:dyDescent="0.3">
      <c r="B74" s="28" t="s">
        <v>228</v>
      </c>
      <c r="C74" s="28" t="s">
        <v>41</v>
      </c>
      <c r="D74" s="28" t="s">
        <v>49</v>
      </c>
    </row>
    <row r="75" spans="2:4" hidden="1" x14ac:dyDescent="0.3">
      <c r="B75" s="28" t="s">
        <v>229</v>
      </c>
      <c r="C75" s="28" t="s">
        <v>62</v>
      </c>
      <c r="D75" s="28" t="s">
        <v>31</v>
      </c>
    </row>
    <row r="76" spans="2:4" hidden="1" x14ac:dyDescent="0.3">
      <c r="B76" s="28" t="s">
        <v>230</v>
      </c>
      <c r="C76" s="28" t="s">
        <v>41</v>
      </c>
      <c r="D76" s="28" t="s">
        <v>49</v>
      </c>
    </row>
    <row r="77" spans="2:4" hidden="1" x14ac:dyDescent="0.3">
      <c r="B77" s="28" t="s">
        <v>231</v>
      </c>
      <c r="C77" s="28" t="s">
        <v>62</v>
      </c>
      <c r="D77" s="28" t="s">
        <v>53</v>
      </c>
    </row>
    <row r="78" spans="2:4" hidden="1" x14ac:dyDescent="0.3">
      <c r="B78" s="28" t="s">
        <v>232</v>
      </c>
      <c r="C78" s="28" t="s">
        <v>62</v>
      </c>
      <c r="D78" s="28" t="s">
        <v>49</v>
      </c>
    </row>
    <row r="79" spans="2:4" hidden="1" x14ac:dyDescent="0.3">
      <c r="B79" s="28" t="s">
        <v>233</v>
      </c>
      <c r="C79" s="28" t="s">
        <v>62</v>
      </c>
      <c r="D79" s="28" t="s">
        <v>49</v>
      </c>
    </row>
    <row r="80" spans="2:4" hidden="1" x14ac:dyDescent="0.3">
      <c r="B80" s="28" t="s">
        <v>234</v>
      </c>
      <c r="C80" s="28" t="s">
        <v>62</v>
      </c>
      <c r="D80" s="28" t="s">
        <v>49</v>
      </c>
    </row>
    <row r="81" spans="2:4" hidden="1" x14ac:dyDescent="0.3">
      <c r="B81" s="28" t="s">
        <v>235</v>
      </c>
      <c r="C81" s="28" t="s">
        <v>62</v>
      </c>
      <c r="D81" s="28" t="s">
        <v>49</v>
      </c>
    </row>
    <row r="82" spans="2:4" hidden="1" x14ac:dyDescent="0.3">
      <c r="B82" s="28" t="s">
        <v>236</v>
      </c>
      <c r="C82" s="28" t="s">
        <v>62</v>
      </c>
      <c r="D82" s="28" t="s">
        <v>31</v>
      </c>
    </row>
    <row r="83" spans="2:4" hidden="1" x14ac:dyDescent="0.3">
      <c r="B83" s="28" t="s">
        <v>237</v>
      </c>
      <c r="C83" s="28" t="s">
        <v>62</v>
      </c>
      <c r="D83" s="28" t="s">
        <v>49</v>
      </c>
    </row>
    <row r="84" spans="2:4" hidden="1" x14ac:dyDescent="0.3">
      <c r="B84" s="28" t="s">
        <v>238</v>
      </c>
      <c r="C84" s="28" t="s">
        <v>62</v>
      </c>
      <c r="D84" s="28" t="s">
        <v>49</v>
      </c>
    </row>
    <row r="85" spans="2:4" hidden="1" x14ac:dyDescent="0.3">
      <c r="B85" s="28" t="s">
        <v>239</v>
      </c>
      <c r="C85" s="28" t="s">
        <v>62</v>
      </c>
      <c r="D85" s="28" t="s">
        <v>49</v>
      </c>
    </row>
    <row r="86" spans="2:4" hidden="1" x14ac:dyDescent="0.3">
      <c r="B86" s="28" t="s">
        <v>240</v>
      </c>
      <c r="C86" s="28" t="s">
        <v>62</v>
      </c>
      <c r="D86" s="28" t="s">
        <v>31</v>
      </c>
    </row>
    <row r="87" spans="2:4" hidden="1" x14ac:dyDescent="0.3">
      <c r="B87" s="28" t="s">
        <v>241</v>
      </c>
      <c r="C87" s="28" t="s">
        <v>41</v>
      </c>
      <c r="D87" s="28" t="s">
        <v>42</v>
      </c>
    </row>
    <row r="88" spans="2:4" hidden="1" x14ac:dyDescent="0.3">
      <c r="B88" s="28" t="s">
        <v>242</v>
      </c>
      <c r="C88" s="28" t="s">
        <v>62</v>
      </c>
      <c r="D88" s="28" t="s">
        <v>31</v>
      </c>
    </row>
    <row r="89" spans="2:4" hidden="1" x14ac:dyDescent="0.3">
      <c r="B89" s="28" t="s">
        <v>243</v>
      </c>
      <c r="C89" s="28" t="s">
        <v>62</v>
      </c>
      <c r="D89" s="28" t="s">
        <v>31</v>
      </c>
    </row>
    <row r="90" spans="2:4" hidden="1" x14ac:dyDescent="0.3">
      <c r="B90" s="28" t="s">
        <v>244</v>
      </c>
      <c r="C90" s="28" t="s">
        <v>62</v>
      </c>
      <c r="D90" s="28" t="s">
        <v>31</v>
      </c>
    </row>
    <row r="91" spans="2:4" hidden="1" x14ac:dyDescent="0.3">
      <c r="B91" s="28" t="s">
        <v>245</v>
      </c>
      <c r="C91" s="28" t="s">
        <v>62</v>
      </c>
      <c r="D91" s="28" t="s">
        <v>49</v>
      </c>
    </row>
    <row r="92" spans="2:4" hidden="1" x14ac:dyDescent="0.3">
      <c r="B92" s="28" t="s">
        <v>246</v>
      </c>
      <c r="C92" s="28" t="s">
        <v>62</v>
      </c>
      <c r="D92" s="28" t="s">
        <v>49</v>
      </c>
    </row>
    <row r="93" spans="2:4" hidden="1" x14ac:dyDescent="0.3">
      <c r="B93" s="28" t="s">
        <v>247</v>
      </c>
      <c r="C93" s="28" t="s">
        <v>62</v>
      </c>
      <c r="D93" s="28" t="s">
        <v>31</v>
      </c>
    </row>
    <row r="94" spans="2:4" hidden="1" x14ac:dyDescent="0.3">
      <c r="B94" s="28" t="s">
        <v>248</v>
      </c>
      <c r="C94" s="28" t="s">
        <v>41</v>
      </c>
      <c r="D94" s="28" t="s">
        <v>31</v>
      </c>
    </row>
    <row r="95" spans="2:4" hidden="1" x14ac:dyDescent="0.3">
      <c r="B95" s="28" t="s">
        <v>249</v>
      </c>
      <c r="C95" s="28" t="s">
        <v>41</v>
      </c>
      <c r="D95" s="28" t="s">
        <v>42</v>
      </c>
    </row>
    <row r="96" spans="2:4" hidden="1" x14ac:dyDescent="0.3">
      <c r="B96" s="28" t="s">
        <v>250</v>
      </c>
      <c r="C96" s="28" t="s">
        <v>41</v>
      </c>
      <c r="D96" s="28" t="s">
        <v>42</v>
      </c>
    </row>
    <row r="97" spans="2:4" hidden="1" x14ac:dyDescent="0.3">
      <c r="B97" s="28" t="s">
        <v>251</v>
      </c>
      <c r="C97" s="28" t="s">
        <v>62</v>
      </c>
      <c r="D97" s="28" t="s">
        <v>49</v>
      </c>
    </row>
    <row r="98" spans="2:4" hidden="1" x14ac:dyDescent="0.3">
      <c r="B98" s="28" t="s">
        <v>252</v>
      </c>
      <c r="C98" s="28" t="s">
        <v>41</v>
      </c>
      <c r="D98" s="28" t="s">
        <v>49</v>
      </c>
    </row>
    <row r="99" spans="2:4" hidden="1" x14ac:dyDescent="0.3">
      <c r="B99" s="28" t="s">
        <v>253</v>
      </c>
      <c r="C99" s="28" t="s">
        <v>41</v>
      </c>
      <c r="D99" s="28" t="s">
        <v>53</v>
      </c>
    </row>
    <row r="100" spans="2:4" hidden="1" x14ac:dyDescent="0.3">
      <c r="B100" s="28" t="s">
        <v>254</v>
      </c>
      <c r="C100" s="28" t="s">
        <v>62</v>
      </c>
      <c r="D100" s="28" t="s">
        <v>49</v>
      </c>
    </row>
    <row r="101" spans="2:4" hidden="1" x14ac:dyDescent="0.3">
      <c r="B101" s="28" t="s">
        <v>255</v>
      </c>
      <c r="C101" s="28" t="s">
        <v>62</v>
      </c>
      <c r="D101" s="28" t="s">
        <v>49</v>
      </c>
    </row>
    <row r="102" spans="2:4" hidden="1" x14ac:dyDescent="0.3">
      <c r="B102" s="28" t="s">
        <v>256</v>
      </c>
      <c r="C102" s="28" t="s">
        <v>41</v>
      </c>
      <c r="D102" s="28" t="s">
        <v>31</v>
      </c>
    </row>
    <row r="103" spans="2:4" hidden="1" x14ac:dyDescent="0.3">
      <c r="B103" s="28" t="s">
        <v>257</v>
      </c>
      <c r="C103" s="28" t="s">
        <v>62</v>
      </c>
      <c r="D103" s="28" t="s">
        <v>49</v>
      </c>
    </row>
    <row r="104" spans="2:4" hidden="1" x14ac:dyDescent="0.3">
      <c r="B104" s="28" t="s">
        <v>258</v>
      </c>
      <c r="C104" s="28" t="s">
        <v>41</v>
      </c>
      <c r="D104" s="28" t="s">
        <v>49</v>
      </c>
    </row>
    <row r="105" spans="2:4" hidden="1" x14ac:dyDescent="0.3">
      <c r="B105" s="28" t="s">
        <v>259</v>
      </c>
      <c r="C105" s="28" t="s">
        <v>41</v>
      </c>
      <c r="D105" s="28" t="s">
        <v>49</v>
      </c>
    </row>
    <row r="106" spans="2:4" hidden="1" x14ac:dyDescent="0.3">
      <c r="B106" s="28" t="s">
        <v>260</v>
      </c>
      <c r="C106" s="28" t="s">
        <v>41</v>
      </c>
      <c r="D106" s="28" t="s">
        <v>49</v>
      </c>
    </row>
    <row r="107" spans="2:4" hidden="1" x14ac:dyDescent="0.3">
      <c r="B107" s="28" t="s">
        <v>261</v>
      </c>
      <c r="C107" s="28" t="s">
        <v>62</v>
      </c>
      <c r="D107" s="28" t="s">
        <v>49</v>
      </c>
    </row>
    <row r="108" spans="2:4" hidden="1" x14ac:dyDescent="0.3">
      <c r="B108" s="28" t="s">
        <v>262</v>
      </c>
      <c r="C108" s="28" t="s">
        <v>41</v>
      </c>
      <c r="D108" s="28" t="s">
        <v>42</v>
      </c>
    </row>
    <row r="109" spans="2:4" hidden="1" x14ac:dyDescent="0.3">
      <c r="B109" s="28" t="s">
        <v>263</v>
      </c>
      <c r="C109" s="28" t="s">
        <v>41</v>
      </c>
      <c r="D109" s="28" t="s">
        <v>31</v>
      </c>
    </row>
    <row r="110" spans="2:4" hidden="1" x14ac:dyDescent="0.3">
      <c r="B110" s="28" t="s">
        <v>264</v>
      </c>
      <c r="C110" s="28" t="s">
        <v>41</v>
      </c>
      <c r="D110" s="28" t="s">
        <v>49</v>
      </c>
    </row>
    <row r="111" spans="2:4" hidden="1" x14ac:dyDescent="0.3">
      <c r="B111" s="28" t="s">
        <v>265</v>
      </c>
      <c r="C111" s="28" t="s">
        <v>41</v>
      </c>
      <c r="D111" s="28" t="s">
        <v>49</v>
      </c>
    </row>
    <row r="112" spans="2:4" hidden="1" x14ac:dyDescent="0.3">
      <c r="B112" s="28" t="s">
        <v>266</v>
      </c>
      <c r="C112" s="28" t="s">
        <v>62</v>
      </c>
      <c r="D112" s="28" t="s">
        <v>31</v>
      </c>
    </row>
    <row r="113" spans="2:4" hidden="1" x14ac:dyDescent="0.3">
      <c r="B113" s="28" t="s">
        <v>267</v>
      </c>
      <c r="C113" s="28" t="s">
        <v>62</v>
      </c>
      <c r="D113" s="28" t="s">
        <v>42</v>
      </c>
    </row>
    <row r="114" spans="2:4" hidden="1" x14ac:dyDescent="0.3">
      <c r="B114" s="28" t="s">
        <v>268</v>
      </c>
      <c r="C114" s="28" t="s">
        <v>62</v>
      </c>
      <c r="D114" s="28" t="s">
        <v>49</v>
      </c>
    </row>
    <row r="115" spans="2:4" hidden="1" x14ac:dyDescent="0.3">
      <c r="B115" s="28" t="s">
        <v>269</v>
      </c>
      <c r="C115" s="28" t="s">
        <v>62</v>
      </c>
      <c r="D115" s="28" t="s">
        <v>42</v>
      </c>
    </row>
    <row r="116" spans="2:4" hidden="1" x14ac:dyDescent="0.3">
      <c r="B116" s="28" t="s">
        <v>270</v>
      </c>
      <c r="C116" s="28" t="s">
        <v>41</v>
      </c>
      <c r="D116" s="28" t="s">
        <v>31</v>
      </c>
    </row>
    <row r="117" spans="2:4" hidden="1" x14ac:dyDescent="0.3">
      <c r="B117" s="28" t="s">
        <v>271</v>
      </c>
      <c r="C117" s="28" t="s">
        <v>41</v>
      </c>
      <c r="D117" s="28" t="s">
        <v>42</v>
      </c>
    </row>
    <row r="118" spans="2:4" hidden="1" x14ac:dyDescent="0.3">
      <c r="B118" s="28" t="s">
        <v>272</v>
      </c>
      <c r="C118" s="28" t="s">
        <v>62</v>
      </c>
      <c r="D118" s="28" t="s">
        <v>49</v>
      </c>
    </row>
    <row r="119" spans="2:4" hidden="1" x14ac:dyDescent="0.3">
      <c r="B119" s="28" t="s">
        <v>273</v>
      </c>
      <c r="C119" s="28" t="s">
        <v>62</v>
      </c>
      <c r="D119" s="28" t="s">
        <v>49</v>
      </c>
    </row>
    <row r="120" spans="2:4" hidden="1" x14ac:dyDescent="0.3">
      <c r="B120" s="28" t="s">
        <v>274</v>
      </c>
      <c r="C120" s="28" t="s">
        <v>41</v>
      </c>
      <c r="D120" s="28" t="s">
        <v>31</v>
      </c>
    </row>
    <row r="121" spans="2:4" hidden="1" x14ac:dyDescent="0.3">
      <c r="B121" s="28" t="s">
        <v>275</v>
      </c>
      <c r="C121" s="28" t="s">
        <v>41</v>
      </c>
      <c r="D121" s="28" t="s">
        <v>31</v>
      </c>
    </row>
    <row r="122" spans="2:4" hidden="1" x14ac:dyDescent="0.3">
      <c r="B122" s="28" t="s">
        <v>276</v>
      </c>
      <c r="C122" s="28" t="s">
        <v>41</v>
      </c>
      <c r="D122" s="28" t="s">
        <v>49</v>
      </c>
    </row>
    <row r="123" spans="2:4" hidden="1" x14ac:dyDescent="0.3">
      <c r="B123" s="28" t="s">
        <v>277</v>
      </c>
      <c r="C123" s="28" t="s">
        <v>41</v>
      </c>
      <c r="D123" s="28" t="s">
        <v>49</v>
      </c>
    </row>
    <row r="124" spans="2:4" hidden="1" x14ac:dyDescent="0.3">
      <c r="B124" s="28" t="s">
        <v>278</v>
      </c>
      <c r="C124" s="28" t="s">
        <v>62</v>
      </c>
      <c r="D124" s="28" t="s">
        <v>31</v>
      </c>
    </row>
    <row r="125" spans="2:4" hidden="1" x14ac:dyDescent="0.3">
      <c r="B125" s="28" t="s">
        <v>279</v>
      </c>
      <c r="C125" s="28" t="s">
        <v>62</v>
      </c>
      <c r="D125" s="28" t="s">
        <v>49</v>
      </c>
    </row>
    <row r="126" spans="2:4" hidden="1" x14ac:dyDescent="0.3">
      <c r="B126" s="28" t="s">
        <v>280</v>
      </c>
      <c r="C126" s="28" t="s">
        <v>41</v>
      </c>
      <c r="D126" s="28" t="s">
        <v>49</v>
      </c>
    </row>
    <row r="127" spans="2:4" hidden="1" x14ac:dyDescent="0.3">
      <c r="B127" s="28" t="s">
        <v>281</v>
      </c>
      <c r="C127" s="28" t="s">
        <v>62</v>
      </c>
      <c r="D127" s="28" t="s">
        <v>53</v>
      </c>
    </row>
    <row r="128" spans="2:4" hidden="1" x14ac:dyDescent="0.3">
      <c r="B128" s="28" t="s">
        <v>282</v>
      </c>
      <c r="C128" s="28" t="s">
        <v>41</v>
      </c>
      <c r="D128" s="28" t="s">
        <v>49</v>
      </c>
    </row>
    <row r="129" spans="2:4" hidden="1" x14ac:dyDescent="0.3">
      <c r="B129" s="28" t="s">
        <v>283</v>
      </c>
      <c r="C129" s="28" t="s">
        <v>62</v>
      </c>
      <c r="D129" s="28" t="s">
        <v>49</v>
      </c>
    </row>
    <row r="130" spans="2:4" hidden="1" x14ac:dyDescent="0.3">
      <c r="B130" s="28" t="s">
        <v>284</v>
      </c>
      <c r="C130" s="28" t="s">
        <v>41</v>
      </c>
      <c r="D130" s="28" t="s">
        <v>49</v>
      </c>
    </row>
    <row r="131" spans="2:4" hidden="1" x14ac:dyDescent="0.3">
      <c r="B131" s="28" t="s">
        <v>285</v>
      </c>
      <c r="C131" s="28" t="s">
        <v>41</v>
      </c>
      <c r="D131" s="28" t="s">
        <v>49</v>
      </c>
    </row>
    <row r="132" spans="2:4" hidden="1" x14ac:dyDescent="0.3">
      <c r="B132" s="28" t="s">
        <v>286</v>
      </c>
      <c r="C132" s="28" t="s">
        <v>41</v>
      </c>
      <c r="D132" s="28" t="s">
        <v>49</v>
      </c>
    </row>
    <row r="133" spans="2:4" hidden="1" x14ac:dyDescent="0.3">
      <c r="B133" s="28" t="s">
        <v>287</v>
      </c>
      <c r="C133" s="28" t="s">
        <v>41</v>
      </c>
      <c r="D133" s="28" t="s">
        <v>49</v>
      </c>
    </row>
    <row r="134" spans="2:4" hidden="1" x14ac:dyDescent="0.3">
      <c r="B134" s="28" t="s">
        <v>288</v>
      </c>
      <c r="C134" s="28" t="s">
        <v>62</v>
      </c>
      <c r="D134" s="28" t="s">
        <v>49</v>
      </c>
    </row>
    <row r="135" spans="2:4" hidden="1" x14ac:dyDescent="0.3">
      <c r="B135" s="28" t="s">
        <v>289</v>
      </c>
      <c r="C135" s="28" t="s">
        <v>62</v>
      </c>
      <c r="D135" s="28" t="s">
        <v>49</v>
      </c>
    </row>
    <row r="136" spans="2:4" hidden="1" x14ac:dyDescent="0.3">
      <c r="B136" s="28" t="s">
        <v>290</v>
      </c>
      <c r="C136" s="28" t="s">
        <v>62</v>
      </c>
      <c r="D136" s="28" t="s">
        <v>49</v>
      </c>
    </row>
    <row r="137" spans="2:4" hidden="1" x14ac:dyDescent="0.3">
      <c r="B137" s="28" t="s">
        <v>291</v>
      </c>
      <c r="C137" s="28" t="s">
        <v>41</v>
      </c>
      <c r="D137" s="28" t="s">
        <v>49</v>
      </c>
    </row>
    <row r="138" spans="2:4" hidden="1" x14ac:dyDescent="0.3">
      <c r="B138" s="28" t="s">
        <v>292</v>
      </c>
      <c r="C138" s="28" t="s">
        <v>62</v>
      </c>
      <c r="D138" s="28" t="s">
        <v>53</v>
      </c>
    </row>
    <row r="139" spans="2:4" hidden="1" x14ac:dyDescent="0.3">
      <c r="B139" s="28" t="s">
        <v>293</v>
      </c>
      <c r="C139" s="28" t="s">
        <v>62</v>
      </c>
      <c r="D139" s="28" t="s">
        <v>31</v>
      </c>
    </row>
    <row r="140" spans="2:4" hidden="1" x14ac:dyDescent="0.3">
      <c r="B140" s="28" t="s">
        <v>294</v>
      </c>
      <c r="C140" s="28" t="s">
        <v>41</v>
      </c>
      <c r="D140" s="28" t="s">
        <v>49</v>
      </c>
    </row>
    <row r="141" spans="2:4" hidden="1" x14ac:dyDescent="0.3">
      <c r="B141" s="28" t="s">
        <v>295</v>
      </c>
      <c r="C141" s="28" t="s">
        <v>62</v>
      </c>
      <c r="D141" s="28" t="s">
        <v>31</v>
      </c>
    </row>
    <row r="142" spans="2:4" hidden="1" x14ac:dyDescent="0.3">
      <c r="B142" s="28" t="s">
        <v>296</v>
      </c>
      <c r="C142" s="28" t="s">
        <v>62</v>
      </c>
      <c r="D142" s="28" t="s">
        <v>49</v>
      </c>
    </row>
    <row r="143" spans="2:4" hidden="1" x14ac:dyDescent="0.3">
      <c r="B143" s="28" t="s">
        <v>297</v>
      </c>
      <c r="C143" s="28" t="s">
        <v>62</v>
      </c>
      <c r="D143" s="28" t="s">
        <v>49</v>
      </c>
    </row>
    <row r="144" spans="2:4" hidden="1" x14ac:dyDescent="0.3">
      <c r="B144" s="28" t="s">
        <v>298</v>
      </c>
      <c r="C144" s="28" t="s">
        <v>41</v>
      </c>
      <c r="D144" s="28" t="s">
        <v>49</v>
      </c>
    </row>
    <row r="145" spans="2:4" hidden="1" x14ac:dyDescent="0.3">
      <c r="B145" s="28" t="s">
        <v>299</v>
      </c>
      <c r="C145" s="28" t="s">
        <v>62</v>
      </c>
      <c r="D145" s="28" t="s">
        <v>49</v>
      </c>
    </row>
    <row r="146" spans="2:4" hidden="1" x14ac:dyDescent="0.3">
      <c r="B146" s="28" t="s">
        <v>300</v>
      </c>
      <c r="C146" s="28" t="s">
        <v>62</v>
      </c>
      <c r="D146" s="28" t="s">
        <v>42</v>
      </c>
    </row>
    <row r="147" spans="2:4" hidden="1" x14ac:dyDescent="0.3">
      <c r="B147" s="28" t="s">
        <v>301</v>
      </c>
      <c r="C147" s="28" t="s">
        <v>41</v>
      </c>
      <c r="D147" s="28" t="s">
        <v>49</v>
      </c>
    </row>
    <row r="148" spans="2:4" hidden="1" x14ac:dyDescent="0.3">
      <c r="B148" s="28" t="s">
        <v>302</v>
      </c>
      <c r="C148" s="28" t="s">
        <v>62</v>
      </c>
      <c r="D148" s="28" t="s">
        <v>49</v>
      </c>
    </row>
    <row r="149" spans="2:4" hidden="1" x14ac:dyDescent="0.3">
      <c r="B149" s="28" t="s">
        <v>303</v>
      </c>
      <c r="C149" s="28" t="s">
        <v>41</v>
      </c>
      <c r="D149" s="28" t="s">
        <v>49</v>
      </c>
    </row>
    <row r="150" spans="2:4" hidden="1" x14ac:dyDescent="0.3">
      <c r="B150" s="28" t="s">
        <v>304</v>
      </c>
      <c r="C150" s="28" t="s">
        <v>62</v>
      </c>
      <c r="D150" s="28" t="s">
        <v>53</v>
      </c>
    </row>
    <row r="151" spans="2:4" hidden="1" x14ac:dyDescent="0.3">
      <c r="B151" s="28" t="s">
        <v>305</v>
      </c>
      <c r="C151" s="28" t="s">
        <v>41</v>
      </c>
      <c r="D151" s="28" t="s">
        <v>49</v>
      </c>
    </row>
    <row r="152" spans="2:4" hidden="1" x14ac:dyDescent="0.3">
      <c r="B152" s="28" t="s">
        <v>306</v>
      </c>
      <c r="C152" s="28" t="s">
        <v>41</v>
      </c>
      <c r="D152" s="28" t="s">
        <v>49</v>
      </c>
    </row>
    <row r="153" spans="2:4" hidden="1" x14ac:dyDescent="0.3">
      <c r="B153" s="28" t="s">
        <v>307</v>
      </c>
      <c r="C153" s="28" t="s">
        <v>62</v>
      </c>
      <c r="D153" s="28" t="s">
        <v>31</v>
      </c>
    </row>
    <row r="154" spans="2:4" hidden="1" x14ac:dyDescent="0.3">
      <c r="B154" s="28" t="s">
        <v>308</v>
      </c>
      <c r="C154" s="28" t="s">
        <v>41</v>
      </c>
      <c r="D154" s="28" t="s">
        <v>49</v>
      </c>
    </row>
    <row r="155" spans="2:4" hidden="1" x14ac:dyDescent="0.3">
      <c r="B155" s="28" t="s">
        <v>309</v>
      </c>
      <c r="C155" s="28" t="s">
        <v>62</v>
      </c>
      <c r="D155" s="28" t="s">
        <v>31</v>
      </c>
    </row>
    <row r="156" spans="2:4" hidden="1" x14ac:dyDescent="0.3">
      <c r="B156" s="28" t="s">
        <v>310</v>
      </c>
      <c r="C156" s="28" t="s">
        <v>41</v>
      </c>
      <c r="D156" s="28" t="s">
        <v>42</v>
      </c>
    </row>
    <row r="157" spans="2:4" hidden="1" x14ac:dyDescent="0.3">
      <c r="B157" s="28" t="s">
        <v>311</v>
      </c>
      <c r="C157" s="28" t="s">
        <v>62</v>
      </c>
      <c r="D157" s="28" t="s">
        <v>42</v>
      </c>
    </row>
    <row r="158" spans="2:4" hidden="1" x14ac:dyDescent="0.3">
      <c r="B158" s="28" t="s">
        <v>312</v>
      </c>
      <c r="C158" s="28" t="s">
        <v>41</v>
      </c>
      <c r="D158" s="28" t="s">
        <v>49</v>
      </c>
    </row>
    <row r="159" spans="2:4" hidden="1" x14ac:dyDescent="0.3">
      <c r="B159" s="28" t="s">
        <v>313</v>
      </c>
      <c r="C159" s="28" t="s">
        <v>41</v>
      </c>
      <c r="D159" s="28" t="s">
        <v>31</v>
      </c>
    </row>
    <row r="160" spans="2:4" hidden="1" x14ac:dyDescent="0.3">
      <c r="B160" s="28" t="s">
        <v>314</v>
      </c>
      <c r="C160" s="28" t="s">
        <v>41</v>
      </c>
      <c r="D160" s="28" t="s">
        <v>49</v>
      </c>
    </row>
    <row r="161" spans="2:4" hidden="1" x14ac:dyDescent="0.3">
      <c r="B161" s="28" t="s">
        <v>315</v>
      </c>
      <c r="C161" s="28" t="s">
        <v>62</v>
      </c>
      <c r="D161" s="28" t="s">
        <v>31</v>
      </c>
    </row>
    <row r="162" spans="2:4" hidden="1" x14ac:dyDescent="0.3">
      <c r="B162" s="28" t="s">
        <v>316</v>
      </c>
      <c r="C162" s="28" t="s">
        <v>41</v>
      </c>
      <c r="D162" s="28" t="s">
        <v>49</v>
      </c>
    </row>
    <row r="163" spans="2:4" hidden="1" x14ac:dyDescent="0.3">
      <c r="B163" s="28" t="s">
        <v>317</v>
      </c>
      <c r="C163" s="28" t="s">
        <v>41</v>
      </c>
      <c r="D163" s="28" t="s">
        <v>49</v>
      </c>
    </row>
    <row r="164" spans="2:4" hidden="1" x14ac:dyDescent="0.3">
      <c r="B164" s="28" t="s">
        <v>318</v>
      </c>
      <c r="C164" s="28" t="s">
        <v>41</v>
      </c>
      <c r="D164" s="28" t="s">
        <v>49</v>
      </c>
    </row>
    <row r="165" spans="2:4" hidden="1" x14ac:dyDescent="0.3">
      <c r="B165" s="28" t="s">
        <v>319</v>
      </c>
      <c r="C165" s="28" t="s">
        <v>41</v>
      </c>
      <c r="D165" s="28" t="s">
        <v>49</v>
      </c>
    </row>
    <row r="166" spans="2:4" hidden="1" x14ac:dyDescent="0.3">
      <c r="B166" s="28" t="s">
        <v>320</v>
      </c>
      <c r="C166" s="28" t="s">
        <v>41</v>
      </c>
      <c r="D166" s="28" t="s">
        <v>49</v>
      </c>
    </row>
    <row r="167" spans="2:4" hidden="1" x14ac:dyDescent="0.3">
      <c r="B167" s="28" t="s">
        <v>321</v>
      </c>
      <c r="C167" s="28" t="s">
        <v>41</v>
      </c>
      <c r="D167" s="28" t="s">
        <v>49</v>
      </c>
    </row>
    <row r="168" spans="2:4" hidden="1" x14ac:dyDescent="0.3">
      <c r="B168" s="28" t="s">
        <v>322</v>
      </c>
      <c r="C168" s="28" t="s">
        <v>41</v>
      </c>
      <c r="D168" s="28" t="s">
        <v>49</v>
      </c>
    </row>
    <row r="169" spans="2:4" hidden="1" x14ac:dyDescent="0.3">
      <c r="B169" s="28" t="s">
        <v>323</v>
      </c>
      <c r="C169" s="28" t="s">
        <v>41</v>
      </c>
      <c r="D169" s="28" t="s">
        <v>49</v>
      </c>
    </row>
    <row r="170" spans="2:4" hidden="1" x14ac:dyDescent="0.3">
      <c r="B170" s="28" t="s">
        <v>324</v>
      </c>
      <c r="C170" s="28" t="s">
        <v>62</v>
      </c>
      <c r="D170" s="28" t="s">
        <v>49</v>
      </c>
    </row>
    <row r="171" spans="2:4" hidden="1" x14ac:dyDescent="0.3">
      <c r="B171" s="28" t="s">
        <v>325</v>
      </c>
      <c r="C171" s="28" t="s">
        <v>62</v>
      </c>
      <c r="D171" s="28" t="s">
        <v>42</v>
      </c>
    </row>
    <row r="172" spans="2:4" hidden="1" x14ac:dyDescent="0.3">
      <c r="B172" s="28" t="s">
        <v>326</v>
      </c>
      <c r="C172" s="28" t="s">
        <v>62</v>
      </c>
      <c r="D172" s="28" t="s">
        <v>49</v>
      </c>
    </row>
    <row r="173" spans="2:4" hidden="1" x14ac:dyDescent="0.3">
      <c r="B173" s="28" t="s">
        <v>327</v>
      </c>
      <c r="C173" s="28" t="s">
        <v>62</v>
      </c>
      <c r="D173" s="28" t="s">
        <v>49</v>
      </c>
    </row>
    <row r="174" spans="2:4" hidden="1" x14ac:dyDescent="0.3">
      <c r="B174" s="28" t="s">
        <v>328</v>
      </c>
      <c r="C174" s="28" t="s">
        <v>41</v>
      </c>
      <c r="D174" s="28" t="s">
        <v>42</v>
      </c>
    </row>
    <row r="175" spans="2:4" hidden="1" x14ac:dyDescent="0.3">
      <c r="B175" s="28" t="s">
        <v>329</v>
      </c>
      <c r="C175" s="28" t="s">
        <v>62</v>
      </c>
      <c r="D175" s="28" t="s">
        <v>49</v>
      </c>
    </row>
    <row r="176" spans="2:4" hidden="1" x14ac:dyDescent="0.3">
      <c r="B176" s="28" t="s">
        <v>330</v>
      </c>
      <c r="C176" s="28" t="s">
        <v>41</v>
      </c>
      <c r="D176" s="28" t="s">
        <v>49</v>
      </c>
    </row>
    <row r="177" spans="2:4" hidden="1" x14ac:dyDescent="0.3">
      <c r="B177" s="28" t="s">
        <v>331</v>
      </c>
      <c r="C177" s="28" t="s">
        <v>41</v>
      </c>
      <c r="D177" s="28" t="s">
        <v>42</v>
      </c>
    </row>
    <row r="178" spans="2:4" hidden="1" x14ac:dyDescent="0.3">
      <c r="B178" s="28" t="s">
        <v>332</v>
      </c>
      <c r="C178" s="28" t="s">
        <v>62</v>
      </c>
      <c r="D178" s="28" t="s">
        <v>49</v>
      </c>
    </row>
    <row r="179" spans="2:4" hidden="1" x14ac:dyDescent="0.3">
      <c r="B179" s="28" t="s">
        <v>333</v>
      </c>
      <c r="C179" s="28" t="s">
        <v>41</v>
      </c>
      <c r="D179" s="28" t="s">
        <v>53</v>
      </c>
    </row>
    <row r="180" spans="2:4" hidden="1" x14ac:dyDescent="0.3">
      <c r="B180" s="28" t="s">
        <v>334</v>
      </c>
      <c r="C180" s="28" t="s">
        <v>41</v>
      </c>
      <c r="D180" s="28" t="s">
        <v>49</v>
      </c>
    </row>
    <row r="181" spans="2:4" hidden="1" x14ac:dyDescent="0.3">
      <c r="B181" s="28" t="s">
        <v>335</v>
      </c>
      <c r="C181" s="28" t="s">
        <v>41</v>
      </c>
      <c r="D181" s="28" t="s">
        <v>49</v>
      </c>
    </row>
    <row r="182" spans="2:4" hidden="1" x14ac:dyDescent="0.3">
      <c r="B182" s="28" t="s">
        <v>336</v>
      </c>
      <c r="C182" s="28" t="s">
        <v>41</v>
      </c>
      <c r="D182" s="28" t="s">
        <v>31</v>
      </c>
    </row>
    <row r="183" spans="2:4" hidden="1" x14ac:dyDescent="0.3">
      <c r="B183" s="28" t="s">
        <v>337</v>
      </c>
      <c r="C183" s="28" t="s">
        <v>41</v>
      </c>
      <c r="D183" s="28" t="s">
        <v>31</v>
      </c>
    </row>
    <row r="184" spans="2:4" hidden="1" x14ac:dyDescent="0.3">
      <c r="B184" s="28" t="s">
        <v>338</v>
      </c>
      <c r="C184" s="28" t="s">
        <v>62</v>
      </c>
      <c r="D184" s="28" t="s">
        <v>49</v>
      </c>
    </row>
    <row r="185" spans="2:4" hidden="1" x14ac:dyDescent="0.3">
      <c r="B185" s="28" t="s">
        <v>339</v>
      </c>
      <c r="C185" s="28" t="s">
        <v>41</v>
      </c>
      <c r="D185" s="28" t="s">
        <v>42</v>
      </c>
    </row>
    <row r="186" spans="2:4" hidden="1" x14ac:dyDescent="0.3">
      <c r="B186" s="28" t="s">
        <v>340</v>
      </c>
      <c r="C186" s="28" t="s">
        <v>41</v>
      </c>
      <c r="D186" s="28" t="s">
        <v>53</v>
      </c>
    </row>
    <row r="187" spans="2:4" hidden="1" x14ac:dyDescent="0.3">
      <c r="B187" s="28" t="s">
        <v>341</v>
      </c>
      <c r="C187" s="28" t="s">
        <v>41</v>
      </c>
      <c r="D187" s="28" t="s">
        <v>49</v>
      </c>
    </row>
    <row r="188" spans="2:4" hidden="1" x14ac:dyDescent="0.3">
      <c r="B188" s="28" t="s">
        <v>342</v>
      </c>
      <c r="C188" s="28" t="s">
        <v>41</v>
      </c>
      <c r="D188" s="28" t="s">
        <v>49</v>
      </c>
    </row>
    <row r="189" spans="2:4" hidden="1" x14ac:dyDescent="0.3">
      <c r="B189" s="28" t="s">
        <v>343</v>
      </c>
      <c r="C189" s="28" t="s">
        <v>62</v>
      </c>
      <c r="D189" s="28" t="s">
        <v>53</v>
      </c>
    </row>
    <row r="190" spans="2:4" hidden="1" x14ac:dyDescent="0.3">
      <c r="B190" s="28" t="s">
        <v>344</v>
      </c>
      <c r="C190" s="28" t="s">
        <v>62</v>
      </c>
      <c r="D190" s="28" t="s">
        <v>42</v>
      </c>
    </row>
    <row r="191" spans="2:4" hidden="1" x14ac:dyDescent="0.3">
      <c r="B191" s="28" t="s">
        <v>345</v>
      </c>
      <c r="C191" s="28" t="s">
        <v>62</v>
      </c>
      <c r="D191" s="28" t="s">
        <v>42</v>
      </c>
    </row>
    <row r="192" spans="2:4" hidden="1" x14ac:dyDescent="0.3">
      <c r="B192" s="28" t="s">
        <v>346</v>
      </c>
      <c r="C192" s="28" t="s">
        <v>41</v>
      </c>
      <c r="D192" s="28" t="s">
        <v>49</v>
      </c>
    </row>
    <row r="193" spans="2:4" hidden="1" x14ac:dyDescent="0.3">
      <c r="B193" s="28" t="s">
        <v>347</v>
      </c>
      <c r="C193" s="28" t="s">
        <v>62</v>
      </c>
      <c r="D193" s="28" t="s">
        <v>49</v>
      </c>
    </row>
    <row r="194" spans="2:4" hidden="1" x14ac:dyDescent="0.3">
      <c r="B194" s="28" t="s">
        <v>86</v>
      </c>
      <c r="C194" s="28" t="s">
        <v>62</v>
      </c>
      <c r="D194" s="28" t="s">
        <v>49</v>
      </c>
    </row>
    <row r="195" spans="2:4" hidden="1" x14ac:dyDescent="0.3">
      <c r="B195" s="28" t="s">
        <v>348</v>
      </c>
      <c r="C195" s="28" t="s">
        <v>62</v>
      </c>
      <c r="D195" s="28" t="s">
        <v>49</v>
      </c>
    </row>
    <row r="196" spans="2:4" hidden="1" x14ac:dyDescent="0.3">
      <c r="B196" s="28" t="s">
        <v>349</v>
      </c>
      <c r="C196" s="28" t="s">
        <v>41</v>
      </c>
      <c r="D196" s="28" t="s">
        <v>49</v>
      </c>
    </row>
    <row r="197" spans="2:4" hidden="1" x14ac:dyDescent="0.3">
      <c r="B197" s="28" t="s">
        <v>350</v>
      </c>
      <c r="C197" s="28" t="s">
        <v>41</v>
      </c>
      <c r="D197" s="28" t="s">
        <v>49</v>
      </c>
    </row>
    <row r="198" spans="2:4" hidden="1" x14ac:dyDescent="0.3">
      <c r="B198" s="28" t="s">
        <v>351</v>
      </c>
      <c r="C198" s="28" t="s">
        <v>62</v>
      </c>
      <c r="D198" s="28" t="s">
        <v>42</v>
      </c>
    </row>
    <row r="199" spans="2:4" hidden="1" x14ac:dyDescent="0.3">
      <c r="B199" s="28" t="s">
        <v>352</v>
      </c>
      <c r="C199" s="28" t="s">
        <v>41</v>
      </c>
      <c r="D199" s="28" t="s">
        <v>31</v>
      </c>
    </row>
    <row r="200" spans="2:4" hidden="1" x14ac:dyDescent="0.3">
      <c r="B200" s="28" t="s">
        <v>353</v>
      </c>
      <c r="C200" s="28" t="s">
        <v>62</v>
      </c>
      <c r="D200" s="28" t="s">
        <v>49</v>
      </c>
    </row>
    <row r="201" spans="2:4" hidden="1" x14ac:dyDescent="0.3">
      <c r="B201" s="28" t="s">
        <v>354</v>
      </c>
      <c r="C201" s="28" t="s">
        <v>62</v>
      </c>
      <c r="D201" s="28" t="s">
        <v>31</v>
      </c>
    </row>
    <row r="202" spans="2:4" hidden="1" x14ac:dyDescent="0.3">
      <c r="B202" s="28" t="s">
        <v>355</v>
      </c>
      <c r="C202" s="28" t="s">
        <v>41</v>
      </c>
      <c r="D202" s="28" t="s">
        <v>49</v>
      </c>
    </row>
    <row r="203" spans="2:4" hidden="1" x14ac:dyDescent="0.3">
      <c r="B203" s="28" t="s">
        <v>356</v>
      </c>
      <c r="C203" s="28" t="s">
        <v>62</v>
      </c>
      <c r="D203" s="28" t="s">
        <v>31</v>
      </c>
    </row>
    <row r="204" spans="2:4" hidden="1" x14ac:dyDescent="0.3">
      <c r="B204" s="28" t="s">
        <v>357</v>
      </c>
      <c r="C204" s="28" t="s">
        <v>62</v>
      </c>
      <c r="D204" s="28" t="s">
        <v>31</v>
      </c>
    </row>
    <row r="205" spans="2:4" hidden="1" x14ac:dyDescent="0.3">
      <c r="B205" s="28" t="s">
        <v>358</v>
      </c>
      <c r="C205" s="28" t="s">
        <v>41</v>
      </c>
      <c r="D205" s="28" t="s">
        <v>42</v>
      </c>
    </row>
    <row r="206" spans="2:4" hidden="1" x14ac:dyDescent="0.3">
      <c r="B206" s="28" t="s">
        <v>359</v>
      </c>
      <c r="C206" s="28" t="s">
        <v>41</v>
      </c>
      <c r="D206" s="28" t="s">
        <v>49</v>
      </c>
    </row>
    <row r="207" spans="2:4" hidden="1" x14ac:dyDescent="0.3">
      <c r="B207" s="28" t="s">
        <v>360</v>
      </c>
      <c r="C207" s="28" t="s">
        <v>62</v>
      </c>
      <c r="D207" s="28" t="s">
        <v>49</v>
      </c>
    </row>
    <row r="208" spans="2:4" hidden="1" x14ac:dyDescent="0.3">
      <c r="B208" s="28" t="s">
        <v>361</v>
      </c>
      <c r="C208" s="28" t="s">
        <v>62</v>
      </c>
      <c r="D208" s="28" t="s">
        <v>42</v>
      </c>
    </row>
    <row r="209" spans="2:4" hidden="1" x14ac:dyDescent="0.3">
      <c r="B209" s="28" t="s">
        <v>362</v>
      </c>
      <c r="C209" s="28" t="s">
        <v>62</v>
      </c>
      <c r="D209" s="28" t="s">
        <v>49</v>
      </c>
    </row>
    <row r="210" spans="2:4" hidden="1" x14ac:dyDescent="0.3">
      <c r="B210" s="28" t="s">
        <v>363</v>
      </c>
      <c r="C210" s="28" t="s">
        <v>62</v>
      </c>
      <c r="D210" s="28" t="s">
        <v>49</v>
      </c>
    </row>
    <row r="211" spans="2:4" hidden="1" x14ac:dyDescent="0.3">
      <c r="B211" s="28" t="s">
        <v>364</v>
      </c>
      <c r="C211" s="28" t="s">
        <v>41</v>
      </c>
      <c r="D211" s="28" t="s">
        <v>49</v>
      </c>
    </row>
    <row r="212" spans="2:4" hidden="1" x14ac:dyDescent="0.3">
      <c r="B212" s="28" t="s">
        <v>365</v>
      </c>
      <c r="C212" s="28" t="s">
        <v>41</v>
      </c>
      <c r="D212" s="28" t="s">
        <v>49</v>
      </c>
    </row>
    <row r="213" spans="2:4" hidden="1" x14ac:dyDescent="0.3">
      <c r="B213" s="28" t="s">
        <v>366</v>
      </c>
      <c r="C213" s="28" t="s">
        <v>62</v>
      </c>
      <c r="D213" s="28" t="s">
        <v>42</v>
      </c>
    </row>
    <row r="214" spans="2:4" hidden="1" x14ac:dyDescent="0.3">
      <c r="B214" s="28" t="s">
        <v>367</v>
      </c>
      <c r="C214" s="28" t="s">
        <v>62</v>
      </c>
      <c r="D214" s="28" t="s">
        <v>49</v>
      </c>
    </row>
    <row r="215" spans="2:4" hidden="1" x14ac:dyDescent="0.3">
      <c r="B215" s="28" t="s">
        <v>368</v>
      </c>
      <c r="C215" s="28" t="s">
        <v>41</v>
      </c>
      <c r="D215" s="28" t="s">
        <v>49</v>
      </c>
    </row>
    <row r="216" spans="2:4" hidden="1" x14ac:dyDescent="0.3">
      <c r="B216" s="28" t="s">
        <v>369</v>
      </c>
      <c r="C216" s="28" t="s">
        <v>41</v>
      </c>
      <c r="D216" s="28" t="s">
        <v>42</v>
      </c>
    </row>
    <row r="217" spans="2:4" hidden="1" x14ac:dyDescent="0.3">
      <c r="B217" s="28" t="s">
        <v>370</v>
      </c>
      <c r="C217" s="28" t="s">
        <v>62</v>
      </c>
      <c r="D217" s="28" t="s">
        <v>49</v>
      </c>
    </row>
    <row r="218" spans="2:4" hidden="1" x14ac:dyDescent="0.3">
      <c r="B218" s="28" t="s">
        <v>371</v>
      </c>
      <c r="C218" s="28" t="s">
        <v>62</v>
      </c>
      <c r="D218" s="28" t="s">
        <v>49</v>
      </c>
    </row>
    <row r="219" spans="2:4" hidden="1" x14ac:dyDescent="0.3">
      <c r="B219" s="28" t="s">
        <v>372</v>
      </c>
      <c r="C219" s="28" t="s">
        <v>62</v>
      </c>
      <c r="D219" s="28" t="s">
        <v>49</v>
      </c>
    </row>
    <row r="220" spans="2:4" hidden="1" x14ac:dyDescent="0.3">
      <c r="B220" s="28" t="s">
        <v>373</v>
      </c>
      <c r="C220" s="28" t="s">
        <v>62</v>
      </c>
      <c r="D220" s="28" t="s">
        <v>31</v>
      </c>
    </row>
    <row r="221" spans="2:4" hidden="1" x14ac:dyDescent="0.3">
      <c r="B221" s="28" t="s">
        <v>374</v>
      </c>
      <c r="C221" s="28" t="s">
        <v>41</v>
      </c>
      <c r="D221" s="28" t="s">
        <v>49</v>
      </c>
    </row>
    <row r="222" spans="2:4" hidden="1" x14ac:dyDescent="0.3">
      <c r="B222" s="28" t="s">
        <v>375</v>
      </c>
      <c r="C222" s="28" t="s">
        <v>41</v>
      </c>
      <c r="D222" s="28" t="s">
        <v>42</v>
      </c>
    </row>
    <row r="223" spans="2:4" hidden="1" x14ac:dyDescent="0.3">
      <c r="B223" s="28" t="s">
        <v>376</v>
      </c>
      <c r="C223" s="28" t="s">
        <v>62</v>
      </c>
      <c r="D223" s="28" t="s">
        <v>42</v>
      </c>
    </row>
    <row r="224" spans="2:4" hidden="1" x14ac:dyDescent="0.3">
      <c r="B224" s="28" t="s">
        <v>377</v>
      </c>
      <c r="C224" s="28" t="s">
        <v>62</v>
      </c>
      <c r="D224" s="28" t="s">
        <v>31</v>
      </c>
    </row>
    <row r="225" spans="2:4" hidden="1" x14ac:dyDescent="0.3">
      <c r="B225" s="28" t="s">
        <v>378</v>
      </c>
      <c r="C225" s="28" t="s">
        <v>41</v>
      </c>
      <c r="D225" s="28" t="s">
        <v>49</v>
      </c>
    </row>
    <row r="226" spans="2:4" hidden="1" x14ac:dyDescent="0.3">
      <c r="B226" s="28" t="s">
        <v>379</v>
      </c>
      <c r="C226" s="28" t="s">
        <v>41</v>
      </c>
      <c r="D226" s="28" t="s">
        <v>49</v>
      </c>
    </row>
    <row r="227" spans="2:4" hidden="1" x14ac:dyDescent="0.3">
      <c r="B227" s="28" t="s">
        <v>380</v>
      </c>
      <c r="C227" s="28" t="s">
        <v>62</v>
      </c>
      <c r="D227" s="28" t="s">
        <v>31</v>
      </c>
    </row>
    <row r="228" spans="2:4" hidden="1" x14ac:dyDescent="0.3">
      <c r="B228" s="28" t="s">
        <v>381</v>
      </c>
      <c r="C228" s="28" t="s">
        <v>41</v>
      </c>
      <c r="D228" s="28" t="s">
        <v>49</v>
      </c>
    </row>
    <row r="229" spans="2:4" hidden="1" x14ac:dyDescent="0.3">
      <c r="B229" s="28" t="s">
        <v>382</v>
      </c>
      <c r="C229" s="28" t="s">
        <v>41</v>
      </c>
      <c r="D229" s="28" t="s">
        <v>42</v>
      </c>
    </row>
    <row r="230" spans="2:4" hidden="1" x14ac:dyDescent="0.3">
      <c r="B230" s="28" t="s">
        <v>383</v>
      </c>
      <c r="C230" s="28" t="s">
        <v>62</v>
      </c>
      <c r="D230" s="28" t="s">
        <v>49</v>
      </c>
    </row>
    <row r="231" spans="2:4" hidden="1" x14ac:dyDescent="0.3">
      <c r="B231" s="28" t="s">
        <v>384</v>
      </c>
      <c r="C231" s="28" t="s">
        <v>62</v>
      </c>
      <c r="D231" s="28" t="s">
        <v>49</v>
      </c>
    </row>
    <row r="232" spans="2:4" hidden="1" x14ac:dyDescent="0.3">
      <c r="B232" s="28" t="s">
        <v>385</v>
      </c>
      <c r="C232" s="28" t="s">
        <v>62</v>
      </c>
      <c r="D232" s="28" t="s">
        <v>49</v>
      </c>
    </row>
    <row r="233" spans="2:4" hidden="1" x14ac:dyDescent="0.3">
      <c r="B233" s="28" t="s">
        <v>386</v>
      </c>
      <c r="C233" s="28" t="s">
        <v>62</v>
      </c>
      <c r="D233" s="28" t="s">
        <v>49</v>
      </c>
    </row>
    <row r="234" spans="2:4" hidden="1" x14ac:dyDescent="0.3">
      <c r="B234" s="28" t="s">
        <v>387</v>
      </c>
      <c r="C234" s="28" t="s">
        <v>62</v>
      </c>
      <c r="D234" s="28" t="s">
        <v>31</v>
      </c>
    </row>
    <row r="235" spans="2:4" hidden="1" x14ac:dyDescent="0.3">
      <c r="B235" s="28" t="s">
        <v>388</v>
      </c>
      <c r="C235" s="28" t="s">
        <v>41</v>
      </c>
      <c r="D235" s="28" t="s">
        <v>49</v>
      </c>
    </row>
    <row r="236" spans="2:4" hidden="1" x14ac:dyDescent="0.3">
      <c r="B236" s="28" t="s">
        <v>389</v>
      </c>
      <c r="C236" s="28" t="s">
        <v>62</v>
      </c>
      <c r="D236" s="28" t="s">
        <v>49</v>
      </c>
    </row>
    <row r="237" spans="2:4" hidden="1" x14ac:dyDescent="0.3">
      <c r="B237" s="28" t="s">
        <v>390</v>
      </c>
      <c r="C237" s="28" t="s">
        <v>41</v>
      </c>
      <c r="D237" s="28" t="s">
        <v>49</v>
      </c>
    </row>
    <row r="238" spans="2:4" hidden="1" x14ac:dyDescent="0.3">
      <c r="B238" s="28" t="s">
        <v>391</v>
      </c>
      <c r="C238" s="28" t="s">
        <v>41</v>
      </c>
      <c r="D238" s="28" t="s">
        <v>31</v>
      </c>
    </row>
    <row r="239" spans="2:4" hidden="1" x14ac:dyDescent="0.3">
      <c r="B239" s="28" t="s">
        <v>392</v>
      </c>
      <c r="C239" s="28" t="s">
        <v>62</v>
      </c>
      <c r="D239" s="28" t="s">
        <v>31</v>
      </c>
    </row>
    <row r="240" spans="2:4" hidden="1" x14ac:dyDescent="0.3">
      <c r="B240" s="28" t="s">
        <v>393</v>
      </c>
      <c r="C240" s="28" t="s">
        <v>62</v>
      </c>
      <c r="D240" s="28" t="s">
        <v>49</v>
      </c>
    </row>
    <row r="241" spans="2:4" hidden="1" x14ac:dyDescent="0.3">
      <c r="B241" s="28" t="s">
        <v>394</v>
      </c>
      <c r="C241" s="28" t="s">
        <v>62</v>
      </c>
      <c r="D241" s="28" t="s">
        <v>31</v>
      </c>
    </row>
    <row r="242" spans="2:4" hidden="1" x14ac:dyDescent="0.3">
      <c r="B242" s="28" t="s">
        <v>395</v>
      </c>
      <c r="C242" s="28" t="s">
        <v>62</v>
      </c>
      <c r="D242" s="28" t="s">
        <v>49</v>
      </c>
    </row>
    <row r="243" spans="2:4" hidden="1" x14ac:dyDescent="0.3">
      <c r="B243" s="28" t="s">
        <v>396</v>
      </c>
      <c r="C243" s="28" t="s">
        <v>62</v>
      </c>
      <c r="D243" s="28" t="s">
        <v>31</v>
      </c>
    </row>
    <row r="244" spans="2:4" hidden="1" x14ac:dyDescent="0.3">
      <c r="B244" s="28" t="s">
        <v>397</v>
      </c>
      <c r="C244" s="28" t="s">
        <v>41</v>
      </c>
      <c r="D244" s="28" t="s">
        <v>49</v>
      </c>
    </row>
    <row r="245" spans="2:4" hidden="1" x14ac:dyDescent="0.3">
      <c r="B245" s="28" t="s">
        <v>398</v>
      </c>
      <c r="C245" s="28" t="s">
        <v>41</v>
      </c>
      <c r="D245" s="28" t="s">
        <v>49</v>
      </c>
    </row>
    <row r="246" spans="2:4" hidden="1" x14ac:dyDescent="0.3">
      <c r="B246" s="28" t="s">
        <v>399</v>
      </c>
      <c r="C246" s="28" t="s">
        <v>62</v>
      </c>
      <c r="D246" s="28" t="s">
        <v>49</v>
      </c>
    </row>
    <row r="247" spans="2:4" hidden="1" x14ac:dyDescent="0.3">
      <c r="B247" s="28" t="s">
        <v>400</v>
      </c>
      <c r="C247" s="28" t="s">
        <v>62</v>
      </c>
      <c r="D247" s="28" t="s">
        <v>49</v>
      </c>
    </row>
    <row r="248" spans="2:4" hidden="1" x14ac:dyDescent="0.3">
      <c r="B248" s="28" t="s">
        <v>401</v>
      </c>
      <c r="C248" s="28" t="s">
        <v>62</v>
      </c>
      <c r="D248" s="28" t="s">
        <v>49</v>
      </c>
    </row>
    <row r="249" spans="2:4" hidden="1" x14ac:dyDescent="0.3">
      <c r="B249" s="28" t="s">
        <v>402</v>
      </c>
      <c r="C249" s="28" t="s">
        <v>62</v>
      </c>
      <c r="D249" s="28" t="s">
        <v>42</v>
      </c>
    </row>
    <row r="250" spans="2:4" hidden="1" x14ac:dyDescent="0.3">
      <c r="B250" s="28" t="s">
        <v>403</v>
      </c>
      <c r="C250" s="28" t="s">
        <v>41</v>
      </c>
      <c r="D250" s="28" t="s">
        <v>42</v>
      </c>
    </row>
    <row r="251" spans="2:4" hidden="1" x14ac:dyDescent="0.3">
      <c r="B251" s="28" t="s">
        <v>404</v>
      </c>
      <c r="C251" s="28" t="s">
        <v>62</v>
      </c>
      <c r="D251" s="28" t="s">
        <v>53</v>
      </c>
    </row>
    <row r="252" spans="2:4" hidden="1" x14ac:dyDescent="0.3">
      <c r="B252" s="28" t="s">
        <v>405</v>
      </c>
      <c r="C252" s="28" t="s">
        <v>62</v>
      </c>
      <c r="D252" s="28" t="s">
        <v>53</v>
      </c>
    </row>
    <row r="253" spans="2:4" hidden="1" x14ac:dyDescent="0.3">
      <c r="B253" s="28" t="s">
        <v>406</v>
      </c>
      <c r="C253" s="28" t="s">
        <v>41</v>
      </c>
      <c r="D253" s="28" t="s">
        <v>49</v>
      </c>
    </row>
    <row r="254" spans="2:4" hidden="1" x14ac:dyDescent="0.3">
      <c r="B254" s="28" t="s">
        <v>407</v>
      </c>
      <c r="C254" s="28" t="s">
        <v>62</v>
      </c>
      <c r="D254" s="28" t="s">
        <v>49</v>
      </c>
    </row>
    <row r="255" spans="2:4" hidden="1" x14ac:dyDescent="0.3">
      <c r="B255" s="28" t="s">
        <v>408</v>
      </c>
      <c r="C255" s="28" t="s">
        <v>41</v>
      </c>
      <c r="D255" s="28" t="s">
        <v>53</v>
      </c>
    </row>
    <row r="256" spans="2:4" hidden="1" x14ac:dyDescent="0.3">
      <c r="B256" s="28" t="s">
        <v>409</v>
      </c>
      <c r="C256" s="28" t="s">
        <v>41</v>
      </c>
      <c r="D256" s="28" t="s">
        <v>42</v>
      </c>
    </row>
    <row r="257" spans="2:4" hidden="1" x14ac:dyDescent="0.3">
      <c r="B257" s="28" t="s">
        <v>410</v>
      </c>
      <c r="C257" s="28" t="s">
        <v>41</v>
      </c>
      <c r="D257" s="28" t="s">
        <v>49</v>
      </c>
    </row>
    <row r="258" spans="2:4" hidden="1" x14ac:dyDescent="0.3">
      <c r="B258" s="28" t="s">
        <v>411</v>
      </c>
      <c r="C258" s="28" t="s">
        <v>62</v>
      </c>
      <c r="D258" s="28" t="s">
        <v>31</v>
      </c>
    </row>
    <row r="259" spans="2:4" hidden="1" x14ac:dyDescent="0.3">
      <c r="B259" s="28" t="s">
        <v>412</v>
      </c>
      <c r="C259" s="28" t="s">
        <v>41</v>
      </c>
      <c r="D259" s="28" t="s">
        <v>53</v>
      </c>
    </row>
    <row r="260" spans="2:4" hidden="1" x14ac:dyDescent="0.3">
      <c r="B260" s="28" t="s">
        <v>413</v>
      </c>
      <c r="C260" s="28" t="s">
        <v>41</v>
      </c>
      <c r="D260" s="28" t="s">
        <v>42</v>
      </c>
    </row>
    <row r="261" spans="2:4" hidden="1" x14ac:dyDescent="0.3">
      <c r="B261" s="28" t="s">
        <v>414</v>
      </c>
      <c r="C261" s="28" t="s">
        <v>41</v>
      </c>
      <c r="D261" s="28" t="s">
        <v>49</v>
      </c>
    </row>
    <row r="262" spans="2:4" hidden="1" x14ac:dyDescent="0.3">
      <c r="B262" s="28" t="s">
        <v>415</v>
      </c>
      <c r="C262" s="28" t="s">
        <v>41</v>
      </c>
      <c r="D262" s="28" t="s">
        <v>42</v>
      </c>
    </row>
    <row r="263" spans="2:4" hidden="1" x14ac:dyDescent="0.3">
      <c r="B263" s="28" t="s">
        <v>416</v>
      </c>
      <c r="C263" s="28" t="s">
        <v>62</v>
      </c>
      <c r="D263" s="28" t="s">
        <v>49</v>
      </c>
    </row>
    <row r="264" spans="2:4" hidden="1" x14ac:dyDescent="0.3">
      <c r="B264" s="28" t="s">
        <v>417</v>
      </c>
      <c r="C264" s="28" t="s">
        <v>62</v>
      </c>
      <c r="D264" s="28" t="s">
        <v>42</v>
      </c>
    </row>
    <row r="265" spans="2:4" hidden="1" x14ac:dyDescent="0.3">
      <c r="B265" s="28" t="s">
        <v>418</v>
      </c>
      <c r="C265" s="28" t="s">
        <v>41</v>
      </c>
      <c r="D265" s="28" t="s">
        <v>31</v>
      </c>
    </row>
    <row r="266" spans="2:4" hidden="1" x14ac:dyDescent="0.3">
      <c r="B266" s="28" t="s">
        <v>419</v>
      </c>
      <c r="C266" s="28" t="s">
        <v>62</v>
      </c>
      <c r="D266" s="28" t="s">
        <v>31</v>
      </c>
    </row>
    <row r="267" spans="2:4" hidden="1" x14ac:dyDescent="0.3">
      <c r="B267" s="28" t="s">
        <v>420</v>
      </c>
      <c r="C267" s="28" t="s">
        <v>62</v>
      </c>
      <c r="D267" s="28" t="s">
        <v>42</v>
      </c>
    </row>
    <row r="268" spans="2:4" hidden="1" x14ac:dyDescent="0.3">
      <c r="B268" s="28" t="s">
        <v>421</v>
      </c>
      <c r="C268" s="28" t="s">
        <v>41</v>
      </c>
      <c r="D268" s="28" t="s">
        <v>42</v>
      </c>
    </row>
    <row r="269" spans="2:4" hidden="1" x14ac:dyDescent="0.3">
      <c r="B269" s="28" t="s">
        <v>422</v>
      </c>
      <c r="C269" s="28" t="s">
        <v>62</v>
      </c>
      <c r="D269" s="28" t="s">
        <v>42</v>
      </c>
    </row>
    <row r="270" spans="2:4" hidden="1" x14ac:dyDescent="0.3">
      <c r="B270" s="28" t="s">
        <v>423</v>
      </c>
      <c r="C270" s="28" t="s">
        <v>41</v>
      </c>
      <c r="D270" s="28" t="s">
        <v>49</v>
      </c>
    </row>
    <row r="271" spans="2:4" hidden="1" x14ac:dyDescent="0.3">
      <c r="B271" s="28" t="s">
        <v>424</v>
      </c>
      <c r="C271" s="28" t="s">
        <v>41</v>
      </c>
      <c r="D271" s="28" t="s">
        <v>53</v>
      </c>
    </row>
    <row r="272" spans="2:4" hidden="1" x14ac:dyDescent="0.3">
      <c r="B272" s="28" t="s">
        <v>425</v>
      </c>
      <c r="C272" s="28" t="s">
        <v>41</v>
      </c>
      <c r="D272" s="28" t="s">
        <v>49</v>
      </c>
    </row>
    <row r="273" spans="2:4" hidden="1" x14ac:dyDescent="0.3">
      <c r="B273" s="28" t="s">
        <v>426</v>
      </c>
      <c r="C273" s="28" t="s">
        <v>62</v>
      </c>
      <c r="D273" s="28" t="s">
        <v>42</v>
      </c>
    </row>
    <row r="274" spans="2:4" hidden="1" x14ac:dyDescent="0.3">
      <c r="B274" s="28" t="s">
        <v>427</v>
      </c>
      <c r="C274" s="28" t="s">
        <v>62</v>
      </c>
      <c r="D274" s="28" t="s">
        <v>49</v>
      </c>
    </row>
    <row r="275" spans="2:4" hidden="1" x14ac:dyDescent="0.3">
      <c r="B275" s="28" t="s">
        <v>428</v>
      </c>
      <c r="C275" s="28" t="s">
        <v>62</v>
      </c>
      <c r="D275" s="28" t="s">
        <v>49</v>
      </c>
    </row>
    <row r="276" spans="2:4" hidden="1" x14ac:dyDescent="0.3">
      <c r="B276" s="28" t="s">
        <v>429</v>
      </c>
      <c r="C276" s="28" t="s">
        <v>41</v>
      </c>
      <c r="D276" s="28" t="s">
        <v>42</v>
      </c>
    </row>
    <row r="277" spans="2:4" hidden="1" x14ac:dyDescent="0.3">
      <c r="B277" s="28" t="s">
        <v>430</v>
      </c>
      <c r="C277" s="28" t="s">
        <v>41</v>
      </c>
      <c r="D277" s="28" t="s">
        <v>49</v>
      </c>
    </row>
    <row r="278" spans="2:4" hidden="1" x14ac:dyDescent="0.3">
      <c r="B278" s="28" t="s">
        <v>431</v>
      </c>
      <c r="C278" s="28" t="s">
        <v>41</v>
      </c>
      <c r="D278" s="28" t="s">
        <v>42</v>
      </c>
    </row>
    <row r="279" spans="2:4" hidden="1" x14ac:dyDescent="0.3">
      <c r="B279" s="28" t="s">
        <v>432</v>
      </c>
      <c r="C279" s="28" t="s">
        <v>41</v>
      </c>
      <c r="D279" s="28" t="s">
        <v>42</v>
      </c>
    </row>
    <row r="280" spans="2:4" hidden="1" x14ac:dyDescent="0.3">
      <c r="B280" s="28" t="s">
        <v>433</v>
      </c>
      <c r="C280" s="28" t="s">
        <v>62</v>
      </c>
      <c r="D280" s="28" t="s">
        <v>31</v>
      </c>
    </row>
    <row r="281" spans="2:4" hidden="1" x14ac:dyDescent="0.3">
      <c r="B281" s="28" t="s">
        <v>434</v>
      </c>
      <c r="C281" s="28" t="s">
        <v>62</v>
      </c>
      <c r="D281" s="28" t="s">
        <v>49</v>
      </c>
    </row>
    <row r="282" spans="2:4" hidden="1" x14ac:dyDescent="0.3">
      <c r="B282" s="28" t="s">
        <v>435</v>
      </c>
      <c r="C282" s="28" t="s">
        <v>41</v>
      </c>
      <c r="D282" s="28" t="s">
        <v>31</v>
      </c>
    </row>
    <row r="283" spans="2:4" hidden="1" x14ac:dyDescent="0.3">
      <c r="B283" s="28" t="s">
        <v>436</v>
      </c>
      <c r="C283" s="28" t="s">
        <v>41</v>
      </c>
      <c r="D283" s="28" t="s">
        <v>42</v>
      </c>
    </row>
    <row r="284" spans="2:4" hidden="1" x14ac:dyDescent="0.3">
      <c r="B284" s="28" t="s">
        <v>437</v>
      </c>
      <c r="C284" s="28" t="s">
        <v>41</v>
      </c>
      <c r="D284" s="28" t="s">
        <v>49</v>
      </c>
    </row>
    <row r="285" spans="2:4" hidden="1" x14ac:dyDescent="0.3">
      <c r="B285" s="28" t="s">
        <v>438</v>
      </c>
      <c r="C285" s="28" t="s">
        <v>62</v>
      </c>
      <c r="D285" s="28" t="s">
        <v>42</v>
      </c>
    </row>
    <row r="286" spans="2:4" hidden="1" x14ac:dyDescent="0.3">
      <c r="B286" s="28" t="s">
        <v>439</v>
      </c>
      <c r="C286" s="28" t="s">
        <v>62</v>
      </c>
      <c r="D286" s="28" t="s">
        <v>42</v>
      </c>
    </row>
    <row r="287" spans="2:4" hidden="1" x14ac:dyDescent="0.3">
      <c r="B287" s="28" t="s">
        <v>440</v>
      </c>
      <c r="C287" s="28" t="s">
        <v>41</v>
      </c>
      <c r="D287" s="28" t="s">
        <v>49</v>
      </c>
    </row>
    <row r="288" spans="2:4" hidden="1" x14ac:dyDescent="0.3">
      <c r="B288" s="28" t="s">
        <v>441</v>
      </c>
      <c r="C288" s="28" t="s">
        <v>62</v>
      </c>
      <c r="D288" s="28" t="s">
        <v>49</v>
      </c>
    </row>
    <row r="289" spans="2:4" hidden="1" x14ac:dyDescent="0.3">
      <c r="B289" s="28" t="s">
        <v>442</v>
      </c>
      <c r="C289" s="28" t="s">
        <v>62</v>
      </c>
      <c r="D289" s="28" t="s">
        <v>49</v>
      </c>
    </row>
    <row r="290" spans="2:4" hidden="1" x14ac:dyDescent="0.3">
      <c r="B290" s="28" t="s">
        <v>443</v>
      </c>
      <c r="C290" s="28" t="s">
        <v>62</v>
      </c>
      <c r="D290" s="28" t="s">
        <v>42</v>
      </c>
    </row>
    <row r="291" spans="2:4" hidden="1" x14ac:dyDescent="0.3">
      <c r="B291" s="28" t="s">
        <v>444</v>
      </c>
      <c r="C291" s="28" t="s">
        <v>62</v>
      </c>
      <c r="D291" s="28" t="s">
        <v>49</v>
      </c>
    </row>
    <row r="292" spans="2:4" hidden="1" x14ac:dyDescent="0.3">
      <c r="B292" s="28" t="s">
        <v>445</v>
      </c>
      <c r="C292" s="28" t="s">
        <v>62</v>
      </c>
      <c r="D292" s="28" t="s">
        <v>31</v>
      </c>
    </row>
    <row r="293" spans="2:4" hidden="1" x14ac:dyDescent="0.3">
      <c r="B293" s="28" t="s">
        <v>446</v>
      </c>
      <c r="C293" s="28" t="s">
        <v>41</v>
      </c>
      <c r="D293" s="28" t="s">
        <v>49</v>
      </c>
    </row>
    <row r="294" spans="2:4" hidden="1" x14ac:dyDescent="0.3">
      <c r="B294" s="28" t="s">
        <v>447</v>
      </c>
      <c r="C294" s="28" t="s">
        <v>62</v>
      </c>
      <c r="D294" s="28" t="s">
        <v>49</v>
      </c>
    </row>
    <row r="295" spans="2:4" hidden="1" x14ac:dyDescent="0.3">
      <c r="B295" s="28" t="s">
        <v>448</v>
      </c>
      <c r="C295" s="28" t="s">
        <v>41</v>
      </c>
      <c r="D295" s="28" t="s">
        <v>31</v>
      </c>
    </row>
    <row r="296" spans="2:4" hidden="1" x14ac:dyDescent="0.3">
      <c r="B296" s="28" t="s">
        <v>449</v>
      </c>
      <c r="C296" s="28" t="s">
        <v>62</v>
      </c>
      <c r="D296" s="28" t="s">
        <v>31</v>
      </c>
    </row>
    <row r="297" spans="2:4" hidden="1" x14ac:dyDescent="0.3">
      <c r="B297" s="28" t="s">
        <v>450</v>
      </c>
      <c r="C297" s="28" t="s">
        <v>41</v>
      </c>
      <c r="D297" s="28" t="s">
        <v>49</v>
      </c>
    </row>
    <row r="298" spans="2:4" hidden="1" x14ac:dyDescent="0.3">
      <c r="B298" s="28" t="s">
        <v>451</v>
      </c>
      <c r="C298" s="28" t="s">
        <v>41</v>
      </c>
      <c r="D298" s="28" t="s">
        <v>49</v>
      </c>
    </row>
    <row r="299" spans="2:4" hidden="1" x14ac:dyDescent="0.3">
      <c r="B299" s="28" t="s">
        <v>452</v>
      </c>
      <c r="C299" s="28" t="s">
        <v>62</v>
      </c>
      <c r="D299" s="28" t="s">
        <v>49</v>
      </c>
    </row>
    <row r="300" spans="2:4" hidden="1" x14ac:dyDescent="0.3">
      <c r="B300" s="28" t="s">
        <v>453</v>
      </c>
      <c r="C300" s="28" t="s">
        <v>41</v>
      </c>
      <c r="D300" s="28" t="s">
        <v>42</v>
      </c>
    </row>
    <row r="301" spans="2:4" hidden="1" x14ac:dyDescent="0.3">
      <c r="B301" s="28" t="s">
        <v>454</v>
      </c>
      <c r="C301" s="28" t="s">
        <v>62</v>
      </c>
      <c r="D301" s="28" t="s">
        <v>53</v>
      </c>
    </row>
    <row r="302" spans="2:4" hidden="1" x14ac:dyDescent="0.3">
      <c r="B302" s="28" t="s">
        <v>455</v>
      </c>
      <c r="C302" s="28" t="s">
        <v>62</v>
      </c>
      <c r="D302" s="28" t="s">
        <v>53</v>
      </c>
    </row>
    <row r="303" spans="2:4" hidden="1" x14ac:dyDescent="0.3">
      <c r="B303" s="28" t="s">
        <v>456</v>
      </c>
      <c r="C303" s="28" t="s">
        <v>62</v>
      </c>
      <c r="D303" s="28" t="s">
        <v>49</v>
      </c>
    </row>
    <row r="304" spans="2:4" hidden="1" x14ac:dyDescent="0.3">
      <c r="B304" s="28" t="s">
        <v>457</v>
      </c>
      <c r="C304" s="28" t="s">
        <v>62</v>
      </c>
      <c r="D304" s="28" t="s">
        <v>31</v>
      </c>
    </row>
    <row r="305" spans="2:4" hidden="1" x14ac:dyDescent="0.3">
      <c r="B305" s="28" t="s">
        <v>458</v>
      </c>
      <c r="C305" s="28" t="s">
        <v>41</v>
      </c>
      <c r="D305" s="28" t="s">
        <v>42</v>
      </c>
    </row>
    <row r="306" spans="2:4" hidden="1" x14ac:dyDescent="0.3">
      <c r="B306" s="28" t="s">
        <v>459</v>
      </c>
      <c r="C306" s="28" t="s">
        <v>62</v>
      </c>
      <c r="D306" s="28" t="s">
        <v>42</v>
      </c>
    </row>
    <row r="307" spans="2:4" hidden="1" x14ac:dyDescent="0.3">
      <c r="B307" s="28" t="s">
        <v>460</v>
      </c>
      <c r="C307" s="28" t="s">
        <v>62</v>
      </c>
      <c r="D307" s="28" t="s">
        <v>42</v>
      </c>
    </row>
    <row r="308" spans="2:4" hidden="1" x14ac:dyDescent="0.3">
      <c r="B308" s="28" t="s">
        <v>461</v>
      </c>
      <c r="C308" s="28" t="s">
        <v>41</v>
      </c>
      <c r="D308" s="28" t="s">
        <v>49</v>
      </c>
    </row>
    <row r="309" spans="2:4" hidden="1" x14ac:dyDescent="0.3">
      <c r="B309" s="28" t="s">
        <v>462</v>
      </c>
      <c r="C309" s="28" t="s">
        <v>41</v>
      </c>
      <c r="D309" s="28" t="s">
        <v>49</v>
      </c>
    </row>
    <row r="310" spans="2:4" hidden="1" x14ac:dyDescent="0.3">
      <c r="B310" s="28" t="s">
        <v>463</v>
      </c>
      <c r="C310" s="28" t="s">
        <v>62</v>
      </c>
      <c r="D310" s="28" t="s">
        <v>31</v>
      </c>
    </row>
    <row r="311" spans="2:4" hidden="1" x14ac:dyDescent="0.3">
      <c r="B311" s="28" t="s">
        <v>464</v>
      </c>
      <c r="C311" s="28" t="s">
        <v>62</v>
      </c>
      <c r="D311" s="28" t="s">
        <v>49</v>
      </c>
    </row>
    <row r="312" spans="2:4" hidden="1" x14ac:dyDescent="0.3">
      <c r="B312" s="28" t="s">
        <v>465</v>
      </c>
      <c r="C312" s="28" t="s">
        <v>62</v>
      </c>
      <c r="D312" s="28" t="s">
        <v>49</v>
      </c>
    </row>
    <row r="313" spans="2:4" hidden="1" x14ac:dyDescent="0.3">
      <c r="B313" s="28" t="s">
        <v>466</v>
      </c>
      <c r="C313" s="28" t="s">
        <v>62</v>
      </c>
      <c r="D313" s="28" t="s">
        <v>31</v>
      </c>
    </row>
    <row r="314" spans="2:4" hidden="1" x14ac:dyDescent="0.3">
      <c r="B314" s="28" t="s">
        <v>467</v>
      </c>
      <c r="C314" s="28" t="s">
        <v>41</v>
      </c>
      <c r="D314" s="28" t="s">
        <v>49</v>
      </c>
    </row>
    <row r="315" spans="2:4" hidden="1" x14ac:dyDescent="0.3">
      <c r="B315" s="28" t="s">
        <v>468</v>
      </c>
      <c r="C315" s="28" t="s">
        <v>41</v>
      </c>
      <c r="D315" s="28" t="s">
        <v>31</v>
      </c>
    </row>
    <row r="316" spans="2:4" hidden="1" x14ac:dyDescent="0.3">
      <c r="B316" s="28" t="s">
        <v>469</v>
      </c>
      <c r="C316" s="28" t="s">
        <v>62</v>
      </c>
      <c r="D316" s="28" t="s">
        <v>49</v>
      </c>
    </row>
    <row r="317" spans="2:4" hidden="1" x14ac:dyDescent="0.3">
      <c r="B317" s="28" t="s">
        <v>470</v>
      </c>
      <c r="C317" s="28" t="s">
        <v>41</v>
      </c>
      <c r="D317" s="28" t="s">
        <v>49</v>
      </c>
    </row>
    <row r="318" spans="2:4" hidden="1" x14ac:dyDescent="0.3">
      <c r="B318" s="28" t="s">
        <v>471</v>
      </c>
      <c r="C318" s="28" t="s">
        <v>41</v>
      </c>
      <c r="D318" s="28" t="s">
        <v>42</v>
      </c>
    </row>
    <row r="319" spans="2:4" hidden="1" x14ac:dyDescent="0.3">
      <c r="B319" s="28" t="s">
        <v>472</v>
      </c>
      <c r="C319" s="28" t="s">
        <v>41</v>
      </c>
      <c r="D319" s="28" t="s">
        <v>49</v>
      </c>
    </row>
    <row r="320" spans="2:4" hidden="1" x14ac:dyDescent="0.3">
      <c r="B320" s="28" t="s">
        <v>473</v>
      </c>
      <c r="C320" s="28" t="s">
        <v>41</v>
      </c>
      <c r="D320" s="28" t="s">
        <v>42</v>
      </c>
    </row>
    <row r="321" spans="2:4" hidden="1" x14ac:dyDescent="0.3">
      <c r="B321" s="28" t="s">
        <v>474</v>
      </c>
      <c r="C321" s="28" t="s">
        <v>62</v>
      </c>
      <c r="D321" s="28" t="s">
        <v>53</v>
      </c>
    </row>
    <row r="322" spans="2:4" hidden="1" x14ac:dyDescent="0.3">
      <c r="B322" s="28" t="s">
        <v>475</v>
      </c>
      <c r="C322" s="28" t="s">
        <v>41</v>
      </c>
      <c r="D322" s="28" t="s">
        <v>42</v>
      </c>
    </row>
    <row r="323" spans="2:4" hidden="1" x14ac:dyDescent="0.3">
      <c r="B323" s="28" t="s">
        <v>131</v>
      </c>
      <c r="C323" s="28" t="s">
        <v>41</v>
      </c>
      <c r="D323" s="28" t="s">
        <v>42</v>
      </c>
    </row>
    <row r="324" spans="2:4" hidden="1" x14ac:dyDescent="0.3">
      <c r="B324" s="28" t="s">
        <v>476</v>
      </c>
      <c r="C324" s="28" t="s">
        <v>62</v>
      </c>
      <c r="D324" s="28" t="s">
        <v>49</v>
      </c>
    </row>
    <row r="325" spans="2:4" hidden="1" x14ac:dyDescent="0.3">
      <c r="B325" s="28" t="s">
        <v>477</v>
      </c>
      <c r="C325" s="28" t="s">
        <v>62</v>
      </c>
      <c r="D325" s="28" t="s">
        <v>49</v>
      </c>
    </row>
    <row r="326" spans="2:4" hidden="1" x14ac:dyDescent="0.3">
      <c r="B326" s="28" t="s">
        <v>478</v>
      </c>
      <c r="C326" s="28" t="s">
        <v>62</v>
      </c>
      <c r="D326" s="28" t="s">
        <v>42</v>
      </c>
    </row>
    <row r="327" spans="2:4" hidden="1" x14ac:dyDescent="0.3">
      <c r="B327" s="28" t="s">
        <v>479</v>
      </c>
      <c r="C327" s="28" t="s">
        <v>62</v>
      </c>
      <c r="D327" s="28" t="s">
        <v>49</v>
      </c>
    </row>
    <row r="328" spans="2:4" hidden="1" x14ac:dyDescent="0.3">
      <c r="B328" s="28" t="s">
        <v>480</v>
      </c>
      <c r="C328" s="28" t="s">
        <v>62</v>
      </c>
      <c r="D328" s="28" t="s">
        <v>49</v>
      </c>
    </row>
    <row r="329" spans="2:4" hidden="1" x14ac:dyDescent="0.3">
      <c r="B329" s="28" t="s">
        <v>481</v>
      </c>
      <c r="C329" s="28" t="s">
        <v>62</v>
      </c>
      <c r="D329" s="28" t="s">
        <v>49</v>
      </c>
    </row>
    <row r="330" spans="2:4" hidden="1" x14ac:dyDescent="0.3">
      <c r="B330" s="28" t="s">
        <v>482</v>
      </c>
      <c r="C330" s="28" t="s">
        <v>62</v>
      </c>
      <c r="D330" s="28" t="s">
        <v>49</v>
      </c>
    </row>
    <row r="331" spans="2:4" hidden="1" x14ac:dyDescent="0.3">
      <c r="B331" s="28" t="s">
        <v>483</v>
      </c>
      <c r="C331" s="28" t="s">
        <v>62</v>
      </c>
      <c r="D331" s="28" t="s">
        <v>53</v>
      </c>
    </row>
    <row r="332" spans="2:4" hidden="1" x14ac:dyDescent="0.3">
      <c r="B332" s="28" t="s">
        <v>484</v>
      </c>
      <c r="C332" s="28" t="s">
        <v>62</v>
      </c>
      <c r="D332" s="28" t="s">
        <v>31</v>
      </c>
    </row>
    <row r="333" spans="2:4" hidden="1" x14ac:dyDescent="0.3">
      <c r="B333" s="28" t="s">
        <v>485</v>
      </c>
      <c r="C333" s="28" t="s">
        <v>41</v>
      </c>
      <c r="D333" s="28" t="s">
        <v>31</v>
      </c>
    </row>
    <row r="334" spans="2:4" hidden="1" x14ac:dyDescent="0.3">
      <c r="B334" s="28" t="s">
        <v>486</v>
      </c>
      <c r="C334" s="28" t="s">
        <v>41</v>
      </c>
      <c r="D334" s="28" t="s">
        <v>42</v>
      </c>
    </row>
    <row r="335" spans="2:4" hidden="1" x14ac:dyDescent="0.3">
      <c r="B335" s="28" t="s">
        <v>487</v>
      </c>
      <c r="C335" s="28" t="s">
        <v>62</v>
      </c>
      <c r="D335" s="28" t="s">
        <v>31</v>
      </c>
    </row>
    <row r="336" spans="2:4" hidden="1" x14ac:dyDescent="0.3">
      <c r="B336" s="28" t="s">
        <v>488</v>
      </c>
      <c r="C336" s="28" t="s">
        <v>41</v>
      </c>
      <c r="D336" s="28" t="s">
        <v>42</v>
      </c>
    </row>
    <row r="337" spans="2:4" hidden="1" x14ac:dyDescent="0.3">
      <c r="B337" s="28" t="s">
        <v>489</v>
      </c>
      <c r="C337" s="28" t="s">
        <v>41</v>
      </c>
      <c r="D337" s="28" t="s">
        <v>31</v>
      </c>
    </row>
    <row r="338" spans="2:4" hidden="1" x14ac:dyDescent="0.3">
      <c r="B338" s="28" t="s">
        <v>490</v>
      </c>
      <c r="C338" s="28" t="s">
        <v>62</v>
      </c>
      <c r="D338" s="28" t="s">
        <v>42</v>
      </c>
    </row>
    <row r="339" spans="2:4" hidden="1" x14ac:dyDescent="0.3">
      <c r="B339" s="28" t="s">
        <v>491</v>
      </c>
      <c r="C339" s="28" t="s">
        <v>41</v>
      </c>
      <c r="D339" s="28" t="s">
        <v>49</v>
      </c>
    </row>
    <row r="340" spans="2:4" hidden="1" x14ac:dyDescent="0.3">
      <c r="B340" s="28" t="s">
        <v>492</v>
      </c>
      <c r="C340" s="28" t="s">
        <v>62</v>
      </c>
      <c r="D340" s="28" t="s">
        <v>31</v>
      </c>
    </row>
    <row r="341" spans="2:4" hidden="1" x14ac:dyDescent="0.3">
      <c r="B341" s="28" t="s">
        <v>493</v>
      </c>
      <c r="C341" s="28" t="s">
        <v>62</v>
      </c>
      <c r="D341" s="28" t="s">
        <v>31</v>
      </c>
    </row>
    <row r="342" spans="2:4" hidden="1" x14ac:dyDescent="0.3">
      <c r="B342" s="28" t="s">
        <v>494</v>
      </c>
      <c r="C342" s="28" t="s">
        <v>41</v>
      </c>
      <c r="D342" s="28" t="s">
        <v>53</v>
      </c>
    </row>
    <row r="343" spans="2:4" hidden="1" x14ac:dyDescent="0.3">
      <c r="B343" s="28" t="s">
        <v>495</v>
      </c>
      <c r="C343" s="28" t="s">
        <v>62</v>
      </c>
      <c r="D343" s="28" t="s">
        <v>49</v>
      </c>
    </row>
    <row r="344" spans="2:4" hidden="1" x14ac:dyDescent="0.3">
      <c r="B344" s="28" t="s">
        <v>496</v>
      </c>
      <c r="C344" s="28" t="s">
        <v>41</v>
      </c>
      <c r="D344" s="28" t="s">
        <v>49</v>
      </c>
    </row>
    <row r="345" spans="2:4" hidden="1" x14ac:dyDescent="0.3">
      <c r="B345" s="28" t="s">
        <v>497</v>
      </c>
      <c r="C345" s="28" t="s">
        <v>62</v>
      </c>
      <c r="D345" s="28" t="s">
        <v>31</v>
      </c>
    </row>
    <row r="346" spans="2:4" hidden="1" x14ac:dyDescent="0.3">
      <c r="B346" s="28" t="s">
        <v>498</v>
      </c>
      <c r="C346" s="28" t="s">
        <v>62</v>
      </c>
      <c r="D346" s="28" t="s">
        <v>31</v>
      </c>
    </row>
    <row r="347" spans="2:4" hidden="1" x14ac:dyDescent="0.3">
      <c r="B347" s="28" t="s">
        <v>499</v>
      </c>
      <c r="C347" s="28" t="s">
        <v>62</v>
      </c>
      <c r="D347" s="28" t="s">
        <v>42</v>
      </c>
    </row>
    <row r="348" spans="2:4" hidden="1" x14ac:dyDescent="0.3">
      <c r="B348" s="28" t="s">
        <v>500</v>
      </c>
      <c r="C348" s="28" t="s">
        <v>41</v>
      </c>
      <c r="D348" s="28" t="s">
        <v>42</v>
      </c>
    </row>
    <row r="349" spans="2:4" hidden="1" x14ac:dyDescent="0.3">
      <c r="B349" s="28" t="s">
        <v>501</v>
      </c>
      <c r="C349" s="28" t="s">
        <v>62</v>
      </c>
      <c r="D349" s="28" t="s">
        <v>42</v>
      </c>
    </row>
    <row r="350" spans="2:4" hidden="1" x14ac:dyDescent="0.3">
      <c r="B350" s="28" t="s">
        <v>502</v>
      </c>
      <c r="C350" s="28" t="s">
        <v>62</v>
      </c>
      <c r="D350" s="28" t="s">
        <v>42</v>
      </c>
    </row>
    <row r="351" spans="2:4" hidden="1" x14ac:dyDescent="0.3">
      <c r="B351" s="28" t="s">
        <v>503</v>
      </c>
      <c r="C351" s="28" t="s">
        <v>62</v>
      </c>
      <c r="D351" s="28" t="s">
        <v>42</v>
      </c>
    </row>
    <row r="352" spans="2:4" hidden="1" x14ac:dyDescent="0.3">
      <c r="B352" s="28" t="s">
        <v>504</v>
      </c>
      <c r="C352" s="28" t="s">
        <v>62</v>
      </c>
      <c r="D352" s="28" t="s">
        <v>42</v>
      </c>
    </row>
    <row r="353" spans="2:4" hidden="1" x14ac:dyDescent="0.3">
      <c r="B353" s="28" t="s">
        <v>505</v>
      </c>
      <c r="C353" s="28" t="s">
        <v>62</v>
      </c>
      <c r="D353" s="28" t="s">
        <v>42</v>
      </c>
    </row>
    <row r="354" spans="2:4" hidden="1" x14ac:dyDescent="0.3">
      <c r="B354" s="28" t="s">
        <v>506</v>
      </c>
      <c r="C354" s="28" t="s">
        <v>41</v>
      </c>
      <c r="D354" s="28" t="s">
        <v>42</v>
      </c>
    </row>
    <row r="355" spans="2:4" hidden="1" x14ac:dyDescent="0.3">
      <c r="B355" s="28" t="s">
        <v>507</v>
      </c>
      <c r="C355" s="28" t="s">
        <v>62</v>
      </c>
      <c r="D355" s="28" t="s">
        <v>49</v>
      </c>
    </row>
    <row r="356" spans="2:4" hidden="1" x14ac:dyDescent="0.3">
      <c r="B356" s="28" t="s">
        <v>508</v>
      </c>
      <c r="C356" s="28" t="s">
        <v>62</v>
      </c>
      <c r="D356" s="28" t="s">
        <v>31</v>
      </c>
    </row>
    <row r="357" spans="2:4" hidden="1" x14ac:dyDescent="0.3">
      <c r="B357" s="28" t="s">
        <v>509</v>
      </c>
      <c r="C357" s="28" t="s">
        <v>41</v>
      </c>
      <c r="D357" s="28" t="s">
        <v>42</v>
      </c>
    </row>
    <row r="358" spans="2:4" hidden="1" x14ac:dyDescent="0.3">
      <c r="B358" s="28" t="s">
        <v>510</v>
      </c>
      <c r="C358" s="28" t="s">
        <v>41</v>
      </c>
      <c r="D358" s="28" t="s">
        <v>42</v>
      </c>
    </row>
    <row r="359" spans="2:4" hidden="1" x14ac:dyDescent="0.3">
      <c r="B359" s="28" t="s">
        <v>511</v>
      </c>
      <c r="C359" s="28" t="s">
        <v>41</v>
      </c>
      <c r="D359" s="28" t="s">
        <v>49</v>
      </c>
    </row>
    <row r="360" spans="2:4" hidden="1" x14ac:dyDescent="0.3">
      <c r="B360" s="28" t="s">
        <v>512</v>
      </c>
      <c r="C360" s="28" t="s">
        <v>41</v>
      </c>
      <c r="D360" s="28" t="s">
        <v>49</v>
      </c>
    </row>
    <row r="361" spans="2:4" hidden="1" x14ac:dyDescent="0.3">
      <c r="B361" s="28" t="s">
        <v>513</v>
      </c>
      <c r="C361" s="28" t="s">
        <v>41</v>
      </c>
      <c r="D361" s="28" t="s">
        <v>42</v>
      </c>
    </row>
    <row r="362" spans="2:4" hidden="1" x14ac:dyDescent="0.3">
      <c r="B362" s="28" t="s">
        <v>514</v>
      </c>
      <c r="C362" s="28" t="s">
        <v>62</v>
      </c>
      <c r="D362" s="28" t="s">
        <v>49</v>
      </c>
    </row>
    <row r="363" spans="2:4" hidden="1" x14ac:dyDescent="0.3">
      <c r="B363" s="28" t="s">
        <v>515</v>
      </c>
      <c r="C363" s="28" t="s">
        <v>62</v>
      </c>
      <c r="D363" s="28" t="s">
        <v>49</v>
      </c>
    </row>
    <row r="364" spans="2:4" hidden="1" x14ac:dyDescent="0.3">
      <c r="B364" s="28" t="s">
        <v>516</v>
      </c>
      <c r="C364" s="28" t="s">
        <v>62</v>
      </c>
      <c r="D364" s="28" t="s">
        <v>31</v>
      </c>
    </row>
    <row r="365" spans="2:4" hidden="1" x14ac:dyDescent="0.3">
      <c r="B365" s="28" t="s">
        <v>517</v>
      </c>
      <c r="C365" s="28" t="s">
        <v>41</v>
      </c>
      <c r="D365" s="28" t="s">
        <v>53</v>
      </c>
    </row>
    <row r="366" spans="2:4" hidden="1" x14ac:dyDescent="0.3">
      <c r="B366" s="28" t="s">
        <v>518</v>
      </c>
      <c r="C366" s="28" t="s">
        <v>41</v>
      </c>
      <c r="D366" s="28" t="s">
        <v>49</v>
      </c>
    </row>
    <row r="367" spans="2:4" hidden="1" x14ac:dyDescent="0.3">
      <c r="B367" s="28" t="s">
        <v>519</v>
      </c>
      <c r="C367" s="28" t="s">
        <v>41</v>
      </c>
      <c r="D367" s="28" t="s">
        <v>49</v>
      </c>
    </row>
    <row r="368" spans="2:4" hidden="1" x14ac:dyDescent="0.3">
      <c r="B368" s="28" t="s">
        <v>520</v>
      </c>
      <c r="C368" s="28" t="s">
        <v>41</v>
      </c>
      <c r="D368" s="28" t="s">
        <v>31</v>
      </c>
    </row>
    <row r="369" spans="2:4" hidden="1" x14ac:dyDescent="0.3">
      <c r="B369" s="28" t="s">
        <v>521</v>
      </c>
      <c r="C369" s="28" t="s">
        <v>41</v>
      </c>
      <c r="D369" s="28" t="s">
        <v>49</v>
      </c>
    </row>
    <row r="370" spans="2:4" hidden="1" x14ac:dyDescent="0.3">
      <c r="B370" s="28" t="s">
        <v>522</v>
      </c>
      <c r="C370" s="28" t="s">
        <v>41</v>
      </c>
      <c r="D370" s="28" t="s">
        <v>31</v>
      </c>
    </row>
    <row r="371" spans="2:4" hidden="1" x14ac:dyDescent="0.3">
      <c r="B371" s="28" t="s">
        <v>523</v>
      </c>
      <c r="C371" s="28" t="s">
        <v>41</v>
      </c>
      <c r="D371" s="28" t="s">
        <v>49</v>
      </c>
    </row>
    <row r="372" spans="2:4" hidden="1" x14ac:dyDescent="0.3">
      <c r="B372" s="28" t="s">
        <v>524</v>
      </c>
      <c r="C372" s="28" t="s">
        <v>41</v>
      </c>
      <c r="D372" s="28" t="s">
        <v>42</v>
      </c>
    </row>
    <row r="373" spans="2:4" hidden="1" x14ac:dyDescent="0.3">
      <c r="B373" s="28" t="s">
        <v>525</v>
      </c>
      <c r="C373" s="28" t="s">
        <v>41</v>
      </c>
      <c r="D373" s="28" t="s">
        <v>49</v>
      </c>
    </row>
    <row r="374" spans="2:4" hidden="1" x14ac:dyDescent="0.3">
      <c r="B374" s="28" t="s">
        <v>526</v>
      </c>
      <c r="C374" s="28" t="s">
        <v>41</v>
      </c>
      <c r="D374" s="28" t="s">
        <v>42</v>
      </c>
    </row>
    <row r="375" spans="2:4" hidden="1" x14ac:dyDescent="0.3">
      <c r="B375" s="28" t="s">
        <v>527</v>
      </c>
      <c r="C375" s="28" t="s">
        <v>62</v>
      </c>
      <c r="D375" s="28" t="s">
        <v>42</v>
      </c>
    </row>
    <row r="376" spans="2:4" hidden="1" x14ac:dyDescent="0.3">
      <c r="B376" s="28" t="s">
        <v>528</v>
      </c>
      <c r="C376" s="28" t="s">
        <v>62</v>
      </c>
      <c r="D376" s="28" t="s">
        <v>31</v>
      </c>
    </row>
    <row r="377" spans="2:4" hidden="1" x14ac:dyDescent="0.3">
      <c r="B377" s="28" t="s">
        <v>529</v>
      </c>
      <c r="C377" s="28" t="s">
        <v>41</v>
      </c>
      <c r="D377" s="28" t="s">
        <v>53</v>
      </c>
    </row>
    <row r="378" spans="2:4" hidden="1" x14ac:dyDescent="0.3">
      <c r="B378" s="28" t="s">
        <v>530</v>
      </c>
      <c r="C378" s="28" t="s">
        <v>41</v>
      </c>
      <c r="D378" s="28" t="s">
        <v>31</v>
      </c>
    </row>
    <row r="379" spans="2:4" hidden="1" x14ac:dyDescent="0.3">
      <c r="B379" s="28" t="s">
        <v>146</v>
      </c>
      <c r="C379" s="28" t="s">
        <v>62</v>
      </c>
      <c r="D379" s="28" t="s">
        <v>53</v>
      </c>
    </row>
    <row r="380" spans="2:4" hidden="1" x14ac:dyDescent="0.3">
      <c r="B380" s="28" t="s">
        <v>531</v>
      </c>
      <c r="C380" s="28" t="s">
        <v>62</v>
      </c>
      <c r="D380" s="28" t="s">
        <v>49</v>
      </c>
    </row>
    <row r="381" spans="2:4" hidden="1" x14ac:dyDescent="0.3">
      <c r="B381" s="28" t="s">
        <v>532</v>
      </c>
      <c r="C381" s="28" t="s">
        <v>41</v>
      </c>
      <c r="D381" s="28" t="s">
        <v>49</v>
      </c>
    </row>
    <row r="382" spans="2:4" hidden="1" x14ac:dyDescent="0.3">
      <c r="B382" s="28" t="s">
        <v>533</v>
      </c>
      <c r="C382" s="28" t="s">
        <v>62</v>
      </c>
      <c r="D382" s="28" t="s">
        <v>42</v>
      </c>
    </row>
    <row r="383" spans="2:4" hidden="1" x14ac:dyDescent="0.3">
      <c r="B383" s="28" t="s">
        <v>534</v>
      </c>
      <c r="C383" s="28" t="s">
        <v>41</v>
      </c>
      <c r="D383" s="28" t="s">
        <v>49</v>
      </c>
    </row>
    <row r="384" spans="2:4" hidden="1" x14ac:dyDescent="0.3">
      <c r="B384" s="28" t="s">
        <v>535</v>
      </c>
      <c r="C384" s="28" t="s">
        <v>62</v>
      </c>
      <c r="D384" s="28" t="s">
        <v>49</v>
      </c>
    </row>
    <row r="385" spans="2:4" hidden="1" x14ac:dyDescent="0.3">
      <c r="B385" s="28" t="s">
        <v>536</v>
      </c>
      <c r="C385" s="28" t="s">
        <v>62</v>
      </c>
      <c r="D385" s="28" t="s">
        <v>49</v>
      </c>
    </row>
    <row r="386" spans="2:4" hidden="1" x14ac:dyDescent="0.3">
      <c r="B386" s="28" t="s">
        <v>537</v>
      </c>
      <c r="C386" s="28" t="s">
        <v>41</v>
      </c>
      <c r="D386" s="28" t="s">
        <v>49</v>
      </c>
    </row>
    <row r="387" spans="2:4" hidden="1" x14ac:dyDescent="0.3">
      <c r="B387" s="28" t="s">
        <v>538</v>
      </c>
      <c r="C387" s="28" t="s">
        <v>41</v>
      </c>
      <c r="D387" s="28" t="s">
        <v>42</v>
      </c>
    </row>
    <row r="388" spans="2:4" hidden="1" x14ac:dyDescent="0.3">
      <c r="B388" s="28" t="s">
        <v>539</v>
      </c>
      <c r="C388" s="28" t="s">
        <v>41</v>
      </c>
      <c r="D388" s="28" t="s">
        <v>31</v>
      </c>
    </row>
    <row r="389" spans="2:4" hidden="1" x14ac:dyDescent="0.3">
      <c r="B389" s="28" t="s">
        <v>540</v>
      </c>
      <c r="C389" s="28" t="s">
        <v>41</v>
      </c>
      <c r="D389" s="28" t="s">
        <v>31</v>
      </c>
    </row>
    <row r="390" spans="2:4" hidden="1" x14ac:dyDescent="0.3">
      <c r="B390" s="28" t="s">
        <v>541</v>
      </c>
      <c r="C390" s="28" t="s">
        <v>62</v>
      </c>
      <c r="D390" s="28" t="s">
        <v>31</v>
      </c>
    </row>
    <row r="391" spans="2:4" hidden="1" x14ac:dyDescent="0.3">
      <c r="B391" s="28" t="s">
        <v>542</v>
      </c>
      <c r="C391" s="28" t="s">
        <v>62</v>
      </c>
      <c r="D391" s="28" t="s">
        <v>49</v>
      </c>
    </row>
    <row r="392" spans="2:4" hidden="1" x14ac:dyDescent="0.3">
      <c r="B392" s="28" t="s">
        <v>543</v>
      </c>
      <c r="C392" s="28" t="s">
        <v>41</v>
      </c>
      <c r="D392" s="28" t="s">
        <v>49</v>
      </c>
    </row>
    <row r="393" spans="2:4" hidden="1" x14ac:dyDescent="0.3">
      <c r="B393" s="28" t="s">
        <v>544</v>
      </c>
      <c r="C393" s="28" t="s">
        <v>41</v>
      </c>
      <c r="D393" s="28" t="s">
        <v>53</v>
      </c>
    </row>
    <row r="394" spans="2:4" hidden="1" x14ac:dyDescent="0.3">
      <c r="B394" s="28" t="s">
        <v>545</v>
      </c>
      <c r="C394" s="28" t="s">
        <v>41</v>
      </c>
      <c r="D394" s="28" t="s">
        <v>42</v>
      </c>
    </row>
    <row r="395" spans="2:4" hidden="1" x14ac:dyDescent="0.3">
      <c r="B395" s="28" t="s">
        <v>546</v>
      </c>
      <c r="C395" s="28" t="s">
        <v>41</v>
      </c>
      <c r="D395" s="28" t="s">
        <v>31</v>
      </c>
    </row>
    <row r="396" spans="2:4" hidden="1" x14ac:dyDescent="0.3">
      <c r="B396" s="28" t="s">
        <v>547</v>
      </c>
      <c r="C396" s="28" t="s">
        <v>41</v>
      </c>
      <c r="D396" s="28" t="s">
        <v>31</v>
      </c>
    </row>
    <row r="397" spans="2:4" hidden="1" x14ac:dyDescent="0.3">
      <c r="B397" s="28" t="s">
        <v>548</v>
      </c>
      <c r="C397" s="28" t="s">
        <v>62</v>
      </c>
      <c r="D397" s="28" t="s">
        <v>31</v>
      </c>
    </row>
    <row r="398" spans="2:4" hidden="1" x14ac:dyDescent="0.3">
      <c r="B398" s="28" t="s">
        <v>549</v>
      </c>
      <c r="C398" s="28" t="s">
        <v>62</v>
      </c>
      <c r="D398" s="28" t="s">
        <v>49</v>
      </c>
    </row>
    <row r="399" spans="2:4" hidden="1" x14ac:dyDescent="0.3">
      <c r="B399" s="28" t="s">
        <v>550</v>
      </c>
      <c r="C399" s="28" t="s">
        <v>41</v>
      </c>
      <c r="D399" s="28" t="s">
        <v>49</v>
      </c>
    </row>
    <row r="400" spans="2:4" hidden="1" x14ac:dyDescent="0.3">
      <c r="B400" s="28" t="s">
        <v>551</v>
      </c>
      <c r="C400" s="28" t="s">
        <v>62</v>
      </c>
      <c r="D400" s="28" t="s">
        <v>31</v>
      </c>
    </row>
    <row r="401" spans="2:4" hidden="1" x14ac:dyDescent="0.3">
      <c r="B401" s="28" t="s">
        <v>552</v>
      </c>
      <c r="C401" s="28" t="s">
        <v>62</v>
      </c>
      <c r="D401" s="28" t="s">
        <v>49</v>
      </c>
    </row>
    <row r="402" spans="2:4" hidden="1" x14ac:dyDescent="0.3">
      <c r="B402" s="28" t="s">
        <v>553</v>
      </c>
      <c r="C402" s="28" t="s">
        <v>41</v>
      </c>
      <c r="D402" s="28" t="s">
        <v>42</v>
      </c>
    </row>
    <row r="403" spans="2:4" hidden="1" x14ac:dyDescent="0.3">
      <c r="B403" s="28" t="s">
        <v>554</v>
      </c>
      <c r="C403" s="28" t="s">
        <v>62</v>
      </c>
      <c r="D403" s="28" t="s">
        <v>42</v>
      </c>
    </row>
    <row r="404" spans="2:4" hidden="1" x14ac:dyDescent="0.3">
      <c r="B404" s="28" t="s">
        <v>555</v>
      </c>
      <c r="C404" s="28" t="s">
        <v>62</v>
      </c>
      <c r="D404" s="28" t="s">
        <v>42</v>
      </c>
    </row>
    <row r="405" spans="2:4" hidden="1" x14ac:dyDescent="0.3">
      <c r="B405" s="28" t="s">
        <v>556</v>
      </c>
      <c r="C405" s="28" t="s">
        <v>41</v>
      </c>
      <c r="D405" s="28" t="s">
        <v>42</v>
      </c>
    </row>
    <row r="406" spans="2:4" hidden="1" x14ac:dyDescent="0.3">
      <c r="B406" s="28" t="s">
        <v>557</v>
      </c>
      <c r="C406" s="28" t="s">
        <v>62</v>
      </c>
      <c r="D406" s="28" t="s">
        <v>49</v>
      </c>
    </row>
    <row r="407" spans="2:4" hidden="1" x14ac:dyDescent="0.3">
      <c r="B407" s="28" t="s">
        <v>558</v>
      </c>
      <c r="C407" s="28" t="s">
        <v>62</v>
      </c>
      <c r="D407" s="28" t="s">
        <v>42</v>
      </c>
    </row>
    <row r="408" spans="2:4" hidden="1" x14ac:dyDescent="0.3">
      <c r="B408" s="28" t="s">
        <v>559</v>
      </c>
      <c r="C408" s="28" t="s">
        <v>62</v>
      </c>
      <c r="D408" s="28" t="s">
        <v>42</v>
      </c>
    </row>
    <row r="409" spans="2:4" hidden="1" x14ac:dyDescent="0.3">
      <c r="B409" s="28" t="s">
        <v>560</v>
      </c>
      <c r="C409" s="28" t="s">
        <v>41</v>
      </c>
      <c r="D409" s="28" t="s">
        <v>42</v>
      </c>
    </row>
    <row r="410" spans="2:4" hidden="1" x14ac:dyDescent="0.3">
      <c r="B410" s="28" t="s">
        <v>561</v>
      </c>
      <c r="C410" s="28" t="s">
        <v>41</v>
      </c>
      <c r="D410" s="28" t="s">
        <v>42</v>
      </c>
    </row>
    <row r="411" spans="2:4" hidden="1" x14ac:dyDescent="0.3">
      <c r="B411" s="28" t="s">
        <v>562</v>
      </c>
      <c r="C411" s="28" t="s">
        <v>62</v>
      </c>
      <c r="D411" s="28" t="s">
        <v>49</v>
      </c>
    </row>
    <row r="412" spans="2:4" hidden="1" x14ac:dyDescent="0.3">
      <c r="B412" s="28" t="s">
        <v>563</v>
      </c>
      <c r="C412" s="28" t="s">
        <v>41</v>
      </c>
      <c r="D412" s="28" t="s">
        <v>42</v>
      </c>
    </row>
    <row r="413" spans="2:4" hidden="1" x14ac:dyDescent="0.3">
      <c r="B413" s="28" t="s">
        <v>564</v>
      </c>
      <c r="C413" s="28" t="s">
        <v>62</v>
      </c>
      <c r="D413" s="28" t="s">
        <v>49</v>
      </c>
    </row>
    <row r="414" spans="2:4" hidden="1" x14ac:dyDescent="0.3">
      <c r="B414" s="28" t="s">
        <v>565</v>
      </c>
      <c r="C414" s="28" t="s">
        <v>62</v>
      </c>
      <c r="D414" s="28" t="s">
        <v>49</v>
      </c>
    </row>
    <row r="415" spans="2:4" hidden="1" x14ac:dyDescent="0.3">
      <c r="B415" s="28" t="s">
        <v>566</v>
      </c>
      <c r="C415" s="28" t="s">
        <v>62</v>
      </c>
      <c r="D415" s="28" t="s">
        <v>42</v>
      </c>
    </row>
    <row r="416" spans="2:4" hidden="1" x14ac:dyDescent="0.3">
      <c r="B416" s="28" t="s">
        <v>567</v>
      </c>
      <c r="C416" s="28" t="s">
        <v>41</v>
      </c>
      <c r="D416" s="28" t="s">
        <v>49</v>
      </c>
    </row>
    <row r="417" spans="2:4" hidden="1" x14ac:dyDescent="0.3">
      <c r="B417" s="28" t="s">
        <v>568</v>
      </c>
      <c r="C417" s="28" t="s">
        <v>62</v>
      </c>
      <c r="D417" s="28" t="s">
        <v>42</v>
      </c>
    </row>
    <row r="418" spans="2:4" hidden="1" x14ac:dyDescent="0.3">
      <c r="B418" s="28" t="s">
        <v>569</v>
      </c>
      <c r="C418" s="28" t="s">
        <v>62</v>
      </c>
      <c r="D418" s="28" t="s">
        <v>31</v>
      </c>
    </row>
    <row r="419" spans="2:4" hidden="1" x14ac:dyDescent="0.3">
      <c r="B419" s="28" t="s">
        <v>570</v>
      </c>
      <c r="C419" s="28" t="s">
        <v>41</v>
      </c>
      <c r="D419" s="28" t="s">
        <v>31</v>
      </c>
    </row>
    <row r="420" spans="2:4" hidden="1" x14ac:dyDescent="0.3">
      <c r="B420" s="28" t="s">
        <v>571</v>
      </c>
      <c r="C420" s="28" t="s">
        <v>62</v>
      </c>
      <c r="D420" s="28" t="s">
        <v>49</v>
      </c>
    </row>
    <row r="421" spans="2:4" hidden="1" x14ac:dyDescent="0.3">
      <c r="B421" s="28" t="s">
        <v>572</v>
      </c>
      <c r="C421" s="28" t="s">
        <v>62</v>
      </c>
      <c r="D421" s="28" t="s">
        <v>53</v>
      </c>
    </row>
    <row r="422" spans="2:4" hidden="1" x14ac:dyDescent="0.3">
      <c r="B422" s="28" t="s">
        <v>573</v>
      </c>
      <c r="C422" s="28" t="s">
        <v>41</v>
      </c>
      <c r="D422" s="28" t="s">
        <v>49</v>
      </c>
    </row>
    <row r="423" spans="2:4" hidden="1" x14ac:dyDescent="0.3">
      <c r="B423" s="28" t="s">
        <v>574</v>
      </c>
      <c r="C423" s="28" t="s">
        <v>41</v>
      </c>
      <c r="D423" s="28" t="s">
        <v>42</v>
      </c>
    </row>
    <row r="424" spans="2:4" hidden="1" x14ac:dyDescent="0.3">
      <c r="B424" s="28" t="s">
        <v>575</v>
      </c>
      <c r="C424" s="28" t="s">
        <v>41</v>
      </c>
      <c r="D424" s="28" t="s">
        <v>49</v>
      </c>
    </row>
    <row r="425" spans="2:4" hidden="1" x14ac:dyDescent="0.3">
      <c r="B425" s="28" t="s">
        <v>576</v>
      </c>
      <c r="C425" s="28" t="s">
        <v>62</v>
      </c>
      <c r="D425" s="28" t="s">
        <v>53</v>
      </c>
    </row>
    <row r="426" spans="2:4" hidden="1" x14ac:dyDescent="0.3">
      <c r="B426" s="28" t="s">
        <v>577</v>
      </c>
      <c r="C426" s="28" t="s">
        <v>41</v>
      </c>
      <c r="D426" s="28" t="s">
        <v>49</v>
      </c>
    </row>
    <row r="427" spans="2:4" hidden="1" x14ac:dyDescent="0.3">
      <c r="B427" s="28" t="s">
        <v>578</v>
      </c>
      <c r="C427" s="28" t="s">
        <v>62</v>
      </c>
      <c r="D427" s="28" t="s">
        <v>42</v>
      </c>
    </row>
    <row r="428" spans="2:4" hidden="1" x14ac:dyDescent="0.3">
      <c r="B428" s="28" t="s">
        <v>579</v>
      </c>
      <c r="C428" s="28" t="s">
        <v>62</v>
      </c>
      <c r="D428" s="28" t="s">
        <v>49</v>
      </c>
    </row>
    <row r="429" spans="2:4" hidden="1" x14ac:dyDescent="0.3">
      <c r="B429" s="28" t="s">
        <v>580</v>
      </c>
      <c r="C429" s="28" t="s">
        <v>41</v>
      </c>
      <c r="D429" s="28" t="s">
        <v>49</v>
      </c>
    </row>
    <row r="430" spans="2:4" hidden="1" x14ac:dyDescent="0.3">
      <c r="B430" s="28" t="s">
        <v>581</v>
      </c>
      <c r="C430" s="28" t="s">
        <v>62</v>
      </c>
      <c r="D430" s="28" t="s">
        <v>49</v>
      </c>
    </row>
    <row r="431" spans="2:4" hidden="1" x14ac:dyDescent="0.3">
      <c r="B431" s="28" t="s">
        <v>582</v>
      </c>
      <c r="C431" s="28" t="s">
        <v>62</v>
      </c>
      <c r="D431" s="28" t="s">
        <v>49</v>
      </c>
    </row>
    <row r="432" spans="2:4" hidden="1" x14ac:dyDescent="0.3">
      <c r="B432" s="28" t="s">
        <v>583</v>
      </c>
      <c r="C432" s="28" t="s">
        <v>62</v>
      </c>
      <c r="D432" s="28" t="s">
        <v>53</v>
      </c>
    </row>
    <row r="433" spans="2:4" hidden="1" x14ac:dyDescent="0.3">
      <c r="B433" s="28" t="s">
        <v>584</v>
      </c>
      <c r="C433" s="28" t="s">
        <v>62</v>
      </c>
      <c r="D433" s="28" t="s">
        <v>31</v>
      </c>
    </row>
    <row r="434" spans="2:4" hidden="1" x14ac:dyDescent="0.3">
      <c r="B434" s="28" t="s">
        <v>585</v>
      </c>
      <c r="C434" s="28" t="s">
        <v>41</v>
      </c>
      <c r="D434" s="28" t="s">
        <v>31</v>
      </c>
    </row>
    <row r="435" spans="2:4" hidden="1" x14ac:dyDescent="0.3">
      <c r="B435" s="28" t="s">
        <v>586</v>
      </c>
      <c r="C435" s="28" t="s">
        <v>62</v>
      </c>
      <c r="D435" s="28" t="s">
        <v>31</v>
      </c>
    </row>
    <row r="436" spans="2:4" hidden="1" x14ac:dyDescent="0.3">
      <c r="B436" s="28" t="s">
        <v>587</v>
      </c>
      <c r="C436" s="28" t="s">
        <v>62</v>
      </c>
      <c r="D436" s="28" t="s">
        <v>31</v>
      </c>
    </row>
    <row r="437" spans="2:4" hidden="1" x14ac:dyDescent="0.3">
      <c r="B437" s="28" t="s">
        <v>588</v>
      </c>
      <c r="C437" s="28" t="s">
        <v>62</v>
      </c>
      <c r="D437" s="28" t="s">
        <v>49</v>
      </c>
    </row>
    <row r="438" spans="2:4" hidden="1" x14ac:dyDescent="0.3">
      <c r="B438" s="28" t="s">
        <v>589</v>
      </c>
      <c r="C438" s="28" t="s">
        <v>62</v>
      </c>
      <c r="D438" s="28" t="s">
        <v>49</v>
      </c>
    </row>
    <row r="439" spans="2:4" hidden="1" x14ac:dyDescent="0.3">
      <c r="B439" s="28" t="s">
        <v>590</v>
      </c>
      <c r="C439" s="28" t="s">
        <v>62</v>
      </c>
      <c r="D439" s="28" t="s">
        <v>49</v>
      </c>
    </row>
    <row r="440" spans="2:4" hidden="1" x14ac:dyDescent="0.3">
      <c r="B440" s="28" t="s">
        <v>591</v>
      </c>
      <c r="C440" s="28" t="s">
        <v>62</v>
      </c>
      <c r="D440" s="28" t="s">
        <v>49</v>
      </c>
    </row>
    <row r="441" spans="2:4" hidden="1" x14ac:dyDescent="0.3">
      <c r="B441" s="28" t="s">
        <v>592</v>
      </c>
      <c r="C441" s="28" t="s">
        <v>62</v>
      </c>
      <c r="D441" s="28" t="s">
        <v>49</v>
      </c>
    </row>
    <row r="442" spans="2:4" hidden="1" x14ac:dyDescent="0.3">
      <c r="B442" s="28" t="s">
        <v>593</v>
      </c>
      <c r="C442" s="28" t="s">
        <v>41</v>
      </c>
      <c r="D442" s="28" t="s">
        <v>49</v>
      </c>
    </row>
    <row r="443" spans="2:4" hidden="1" x14ac:dyDescent="0.3">
      <c r="B443" s="28" t="s">
        <v>594</v>
      </c>
      <c r="C443" s="28" t="s">
        <v>62</v>
      </c>
      <c r="D443" s="28" t="s">
        <v>49</v>
      </c>
    </row>
    <row r="444" spans="2:4" hidden="1" x14ac:dyDescent="0.3">
      <c r="B444" s="28" t="s">
        <v>595</v>
      </c>
      <c r="C444" s="28" t="s">
        <v>41</v>
      </c>
      <c r="D444" s="28" t="s">
        <v>31</v>
      </c>
    </row>
    <row r="445" spans="2:4" hidden="1" x14ac:dyDescent="0.3">
      <c r="B445" s="28" t="s">
        <v>596</v>
      </c>
      <c r="C445" s="28" t="s">
        <v>41</v>
      </c>
      <c r="D445" s="28" t="s">
        <v>31</v>
      </c>
    </row>
    <row r="446" spans="2:4" hidden="1" x14ac:dyDescent="0.3">
      <c r="B446" s="28" t="s">
        <v>597</v>
      </c>
      <c r="C446" s="28" t="s">
        <v>62</v>
      </c>
      <c r="D446" s="28" t="s">
        <v>49</v>
      </c>
    </row>
    <row r="447" spans="2:4" hidden="1" x14ac:dyDescent="0.3">
      <c r="B447" s="28" t="s">
        <v>598</v>
      </c>
      <c r="C447" s="28" t="s">
        <v>41</v>
      </c>
      <c r="D447" s="28" t="s">
        <v>31</v>
      </c>
    </row>
    <row r="448" spans="2:4" hidden="1" x14ac:dyDescent="0.3">
      <c r="B448" s="28" t="s">
        <v>599</v>
      </c>
      <c r="C448" s="28" t="s">
        <v>62</v>
      </c>
      <c r="D448" s="28" t="s">
        <v>31</v>
      </c>
    </row>
    <row r="449" spans="2:4" hidden="1" x14ac:dyDescent="0.3">
      <c r="B449" s="28" t="s">
        <v>600</v>
      </c>
      <c r="C449" s="28" t="s">
        <v>62</v>
      </c>
      <c r="D449" s="28" t="s">
        <v>49</v>
      </c>
    </row>
    <row r="450" spans="2:4" hidden="1" x14ac:dyDescent="0.3">
      <c r="B450" s="28" t="s">
        <v>601</v>
      </c>
      <c r="C450" s="28" t="s">
        <v>62</v>
      </c>
      <c r="D450" s="28" t="s">
        <v>49</v>
      </c>
    </row>
    <row r="451" spans="2:4" hidden="1" x14ac:dyDescent="0.3">
      <c r="B451" s="28" t="s">
        <v>602</v>
      </c>
      <c r="C451" s="28" t="s">
        <v>62</v>
      </c>
      <c r="D451" s="28" t="s">
        <v>31</v>
      </c>
    </row>
    <row r="452" spans="2:4" hidden="1" x14ac:dyDescent="0.3">
      <c r="B452" s="28" t="s">
        <v>603</v>
      </c>
      <c r="C452" s="28" t="s">
        <v>62</v>
      </c>
      <c r="D452" s="28" t="s">
        <v>31</v>
      </c>
    </row>
    <row r="453" spans="2:4" hidden="1" x14ac:dyDescent="0.3">
      <c r="B453" s="28" t="s">
        <v>604</v>
      </c>
      <c r="C453" s="28" t="s">
        <v>62</v>
      </c>
      <c r="D453" s="28" t="s">
        <v>49</v>
      </c>
    </row>
    <row r="454" spans="2:4" hidden="1" x14ac:dyDescent="0.3">
      <c r="B454" s="28" t="s">
        <v>605</v>
      </c>
      <c r="C454" s="28" t="s">
        <v>62</v>
      </c>
      <c r="D454" s="28" t="s">
        <v>31</v>
      </c>
    </row>
    <row r="455" spans="2:4" hidden="1" x14ac:dyDescent="0.3">
      <c r="B455" s="28" t="s">
        <v>606</v>
      </c>
      <c r="C455" s="28" t="s">
        <v>62</v>
      </c>
      <c r="D455" s="28" t="s">
        <v>53</v>
      </c>
    </row>
    <row r="456" spans="2:4" hidden="1" x14ac:dyDescent="0.3">
      <c r="B456" s="28" t="s">
        <v>607</v>
      </c>
      <c r="C456" s="28" t="s">
        <v>62</v>
      </c>
      <c r="D456" s="28" t="s">
        <v>31</v>
      </c>
    </row>
    <row r="457" spans="2:4" hidden="1" x14ac:dyDescent="0.3">
      <c r="B457" s="28" t="s">
        <v>608</v>
      </c>
      <c r="C457" s="28" t="s">
        <v>62</v>
      </c>
      <c r="D457" s="28" t="s">
        <v>31</v>
      </c>
    </row>
    <row r="458" spans="2:4" hidden="1" x14ac:dyDescent="0.3">
      <c r="B458" s="28" t="s">
        <v>609</v>
      </c>
      <c r="C458" s="28" t="s">
        <v>62</v>
      </c>
      <c r="D458" s="28" t="s">
        <v>42</v>
      </c>
    </row>
    <row r="459" spans="2:4" hidden="1" x14ac:dyDescent="0.3">
      <c r="B459" s="28" t="s">
        <v>610</v>
      </c>
      <c r="C459" s="28" t="s">
        <v>62</v>
      </c>
      <c r="D459" s="28" t="s">
        <v>42</v>
      </c>
    </row>
    <row r="460" spans="2:4" hidden="1" x14ac:dyDescent="0.3">
      <c r="B460" s="28" t="s">
        <v>611</v>
      </c>
      <c r="C460" s="28" t="s">
        <v>41</v>
      </c>
      <c r="D460" s="28" t="s">
        <v>49</v>
      </c>
    </row>
    <row r="461" spans="2:4" hidden="1" x14ac:dyDescent="0.3">
      <c r="B461" s="28" t="s">
        <v>612</v>
      </c>
      <c r="C461" s="28" t="s">
        <v>41</v>
      </c>
      <c r="D461" s="28" t="s">
        <v>53</v>
      </c>
    </row>
    <row r="462" spans="2:4" hidden="1" x14ac:dyDescent="0.3">
      <c r="B462" s="28" t="s">
        <v>613</v>
      </c>
      <c r="C462" s="28" t="s">
        <v>41</v>
      </c>
      <c r="D462" s="28" t="s">
        <v>42</v>
      </c>
    </row>
    <row r="463" spans="2:4" hidden="1" x14ac:dyDescent="0.3">
      <c r="B463" s="28" t="s">
        <v>614</v>
      </c>
      <c r="C463" s="28" t="s">
        <v>62</v>
      </c>
      <c r="D463" s="28" t="s">
        <v>49</v>
      </c>
    </row>
    <row r="464" spans="2:4" hidden="1" x14ac:dyDescent="0.3">
      <c r="B464" s="28" t="s">
        <v>615</v>
      </c>
      <c r="C464" s="28" t="s">
        <v>62</v>
      </c>
      <c r="D464" s="28" t="s">
        <v>49</v>
      </c>
    </row>
    <row r="465" spans="2:4" hidden="1" x14ac:dyDescent="0.3">
      <c r="B465" s="28" t="s">
        <v>616</v>
      </c>
      <c r="C465" s="28" t="s">
        <v>62</v>
      </c>
      <c r="D465" s="28" t="s">
        <v>53</v>
      </c>
    </row>
    <row r="466" spans="2:4" hidden="1" x14ac:dyDescent="0.3">
      <c r="B466" s="28" t="s">
        <v>617</v>
      </c>
      <c r="C466" s="28" t="s">
        <v>62</v>
      </c>
      <c r="D466" s="28" t="s">
        <v>42</v>
      </c>
    </row>
    <row r="467" spans="2:4" hidden="1" x14ac:dyDescent="0.3">
      <c r="B467" s="28" t="s">
        <v>618</v>
      </c>
      <c r="C467" s="28" t="s">
        <v>41</v>
      </c>
      <c r="D467" s="28" t="s">
        <v>42</v>
      </c>
    </row>
    <row r="468" spans="2:4" hidden="1" x14ac:dyDescent="0.3">
      <c r="B468" s="28" t="s">
        <v>619</v>
      </c>
      <c r="C468" s="28" t="s">
        <v>41</v>
      </c>
      <c r="D468" s="28" t="s">
        <v>53</v>
      </c>
    </row>
    <row r="469" spans="2:4" hidden="1" x14ac:dyDescent="0.3">
      <c r="B469" s="28" t="s">
        <v>620</v>
      </c>
      <c r="C469" s="28" t="s">
        <v>41</v>
      </c>
      <c r="D469" s="28" t="s">
        <v>42</v>
      </c>
    </row>
    <row r="470" spans="2:4" hidden="1" x14ac:dyDescent="0.3">
      <c r="B470" s="28" t="s">
        <v>621</v>
      </c>
      <c r="C470" s="28" t="s">
        <v>41</v>
      </c>
      <c r="D470" s="28" t="s">
        <v>49</v>
      </c>
    </row>
    <row r="471" spans="2:4" hidden="1" x14ac:dyDescent="0.3">
      <c r="B471" s="28" t="s">
        <v>622</v>
      </c>
      <c r="C471" s="28" t="s">
        <v>62</v>
      </c>
      <c r="D471" s="28" t="s">
        <v>49</v>
      </c>
    </row>
    <row r="472" spans="2:4" hidden="1" x14ac:dyDescent="0.3">
      <c r="B472" s="28" t="s">
        <v>623</v>
      </c>
      <c r="C472" s="28" t="s">
        <v>41</v>
      </c>
      <c r="D472" s="28" t="s">
        <v>42</v>
      </c>
    </row>
    <row r="473" spans="2:4" hidden="1" x14ac:dyDescent="0.3">
      <c r="B473" s="28" t="s">
        <v>624</v>
      </c>
      <c r="C473" s="28" t="s">
        <v>62</v>
      </c>
      <c r="D473" s="28" t="s">
        <v>49</v>
      </c>
    </row>
    <row r="474" spans="2:4" hidden="1" x14ac:dyDescent="0.3">
      <c r="B474" s="28" t="s">
        <v>625</v>
      </c>
      <c r="C474" s="28" t="s">
        <v>62</v>
      </c>
      <c r="D474" s="28" t="s">
        <v>49</v>
      </c>
    </row>
    <row r="475" spans="2:4" hidden="1" x14ac:dyDescent="0.3">
      <c r="B475" s="28" t="s">
        <v>626</v>
      </c>
      <c r="C475" s="28" t="s">
        <v>41</v>
      </c>
      <c r="D475" s="28" t="s">
        <v>53</v>
      </c>
    </row>
    <row r="476" spans="2:4" hidden="1" x14ac:dyDescent="0.3">
      <c r="B476" s="28" t="s">
        <v>627</v>
      </c>
      <c r="C476" s="28" t="s">
        <v>62</v>
      </c>
      <c r="D476" s="28" t="s">
        <v>49</v>
      </c>
    </row>
    <row r="477" spans="2:4" hidden="1" x14ac:dyDescent="0.3">
      <c r="B477" s="28" t="s">
        <v>628</v>
      </c>
      <c r="C477" s="28" t="s">
        <v>62</v>
      </c>
      <c r="D477" s="28" t="s">
        <v>49</v>
      </c>
    </row>
    <row r="478" spans="2:4" hidden="1" x14ac:dyDescent="0.3">
      <c r="B478" s="28" t="s">
        <v>629</v>
      </c>
      <c r="C478" s="28" t="s">
        <v>62</v>
      </c>
      <c r="D478" s="28" t="s">
        <v>49</v>
      </c>
    </row>
    <row r="479" spans="2:4" hidden="1" x14ac:dyDescent="0.3">
      <c r="B479" s="28" t="s">
        <v>630</v>
      </c>
      <c r="C479" s="28" t="s">
        <v>41</v>
      </c>
      <c r="D479" s="28" t="s">
        <v>31</v>
      </c>
    </row>
    <row r="480" spans="2:4" hidden="1" x14ac:dyDescent="0.3">
      <c r="B480" s="28" t="s">
        <v>631</v>
      </c>
      <c r="C480" s="28" t="s">
        <v>62</v>
      </c>
      <c r="D480" s="28" t="s">
        <v>42</v>
      </c>
    </row>
    <row r="481" spans="2:4" hidden="1" x14ac:dyDescent="0.3">
      <c r="B481" s="28" t="s">
        <v>632</v>
      </c>
      <c r="C481" s="28" t="s">
        <v>62</v>
      </c>
      <c r="D481" s="28" t="s">
        <v>53</v>
      </c>
    </row>
    <row r="482" spans="2:4" hidden="1" x14ac:dyDescent="0.3">
      <c r="B482" s="28" t="s">
        <v>633</v>
      </c>
      <c r="C482" s="28" t="s">
        <v>62</v>
      </c>
      <c r="D482" s="28" t="s">
        <v>53</v>
      </c>
    </row>
    <row r="483" spans="2:4" hidden="1" x14ac:dyDescent="0.3">
      <c r="B483" s="28" t="s">
        <v>634</v>
      </c>
      <c r="C483" s="28" t="s">
        <v>41</v>
      </c>
      <c r="D483" s="28" t="s">
        <v>42</v>
      </c>
    </row>
    <row r="484" spans="2:4" hidden="1" x14ac:dyDescent="0.3">
      <c r="B484" s="28" t="s">
        <v>635</v>
      </c>
      <c r="C484" s="28" t="s">
        <v>62</v>
      </c>
      <c r="D484" s="28" t="s">
        <v>42</v>
      </c>
    </row>
    <row r="485" spans="2:4" hidden="1" x14ac:dyDescent="0.3">
      <c r="B485" s="28" t="s">
        <v>636</v>
      </c>
      <c r="C485" s="28" t="s">
        <v>41</v>
      </c>
      <c r="D485" s="28" t="s">
        <v>42</v>
      </c>
    </row>
    <row r="486" spans="2:4" hidden="1" x14ac:dyDescent="0.3">
      <c r="B486" s="28" t="s">
        <v>637</v>
      </c>
      <c r="C486" s="28" t="s">
        <v>62</v>
      </c>
      <c r="D486" s="28" t="s">
        <v>42</v>
      </c>
    </row>
    <row r="487" spans="2:4" hidden="1" x14ac:dyDescent="0.3">
      <c r="B487" s="28" t="s">
        <v>638</v>
      </c>
      <c r="C487" s="28" t="s">
        <v>62</v>
      </c>
      <c r="D487" s="28" t="s">
        <v>49</v>
      </c>
    </row>
    <row r="488" spans="2:4" hidden="1" x14ac:dyDescent="0.3">
      <c r="B488" s="28" t="s">
        <v>639</v>
      </c>
      <c r="C488" s="28" t="s">
        <v>62</v>
      </c>
      <c r="D488" s="28" t="s">
        <v>49</v>
      </c>
    </row>
    <row r="489" spans="2:4" hidden="1" x14ac:dyDescent="0.3">
      <c r="B489" s="28" t="s">
        <v>640</v>
      </c>
      <c r="C489" s="28" t="s">
        <v>62</v>
      </c>
      <c r="D489" s="28" t="s">
        <v>42</v>
      </c>
    </row>
    <row r="490" spans="2:4" hidden="1" x14ac:dyDescent="0.3">
      <c r="B490" s="28" t="s">
        <v>641</v>
      </c>
      <c r="C490" s="28" t="s">
        <v>41</v>
      </c>
      <c r="D490" s="28" t="s">
        <v>42</v>
      </c>
    </row>
    <row r="491" spans="2:4" hidden="1" x14ac:dyDescent="0.3">
      <c r="B491" s="28" t="s">
        <v>642</v>
      </c>
      <c r="C491" s="28" t="s">
        <v>41</v>
      </c>
      <c r="D491" s="28" t="s">
        <v>42</v>
      </c>
    </row>
    <row r="492" spans="2:4" hidden="1" x14ac:dyDescent="0.3">
      <c r="B492" s="28" t="s">
        <v>643</v>
      </c>
      <c r="C492" s="28" t="s">
        <v>41</v>
      </c>
      <c r="D492" s="28" t="s">
        <v>53</v>
      </c>
    </row>
    <row r="493" spans="2:4" hidden="1" x14ac:dyDescent="0.3">
      <c r="B493" s="28" t="s">
        <v>644</v>
      </c>
      <c r="C493" s="28" t="s">
        <v>62</v>
      </c>
      <c r="D493" s="28" t="s">
        <v>49</v>
      </c>
    </row>
    <row r="494" spans="2:4" hidden="1" x14ac:dyDescent="0.3">
      <c r="B494" s="28" t="s">
        <v>645</v>
      </c>
      <c r="C494" s="28" t="s">
        <v>62</v>
      </c>
      <c r="D494" s="28" t="s">
        <v>31</v>
      </c>
    </row>
    <row r="495" spans="2:4" hidden="1" x14ac:dyDescent="0.3">
      <c r="B495" s="28" t="s">
        <v>646</v>
      </c>
      <c r="C495" s="28" t="s">
        <v>62</v>
      </c>
      <c r="D495" s="28" t="s">
        <v>31</v>
      </c>
    </row>
    <row r="496" spans="2:4" hidden="1" x14ac:dyDescent="0.3">
      <c r="B496" s="28" t="s">
        <v>647</v>
      </c>
      <c r="C496" s="28" t="s">
        <v>62</v>
      </c>
      <c r="D496" s="28" t="s">
        <v>53</v>
      </c>
    </row>
    <row r="497" spans="2:4" hidden="1" x14ac:dyDescent="0.3">
      <c r="B497" s="28" t="s">
        <v>648</v>
      </c>
      <c r="C497" s="28" t="s">
        <v>41</v>
      </c>
      <c r="D497" s="28" t="s">
        <v>42</v>
      </c>
    </row>
    <row r="498" spans="2:4" hidden="1" x14ac:dyDescent="0.3">
      <c r="B498" s="28" t="s">
        <v>649</v>
      </c>
      <c r="C498" s="28" t="s">
        <v>41</v>
      </c>
      <c r="D498" s="28" t="s">
        <v>49</v>
      </c>
    </row>
    <row r="499" spans="2:4" hidden="1" x14ac:dyDescent="0.3">
      <c r="B499" s="28" t="s">
        <v>650</v>
      </c>
      <c r="C499" s="28" t="s">
        <v>41</v>
      </c>
      <c r="D499" s="28" t="s">
        <v>49</v>
      </c>
    </row>
    <row r="500" spans="2:4" hidden="1" x14ac:dyDescent="0.3">
      <c r="B500" s="28" t="s">
        <v>651</v>
      </c>
      <c r="C500" s="28" t="s">
        <v>62</v>
      </c>
      <c r="D500" s="28" t="s">
        <v>49</v>
      </c>
    </row>
    <row r="501" spans="2:4" hidden="1" x14ac:dyDescent="0.3">
      <c r="B501" s="28" t="s">
        <v>652</v>
      </c>
      <c r="C501" s="28" t="s">
        <v>41</v>
      </c>
      <c r="D501" s="28" t="s">
        <v>49</v>
      </c>
    </row>
    <row r="502" spans="2:4" hidden="1" x14ac:dyDescent="0.3">
      <c r="B502" s="28" t="s">
        <v>653</v>
      </c>
      <c r="C502" s="28" t="s">
        <v>62</v>
      </c>
      <c r="D502" s="28" t="s">
        <v>31</v>
      </c>
    </row>
    <row r="503" spans="2:4" hidden="1" x14ac:dyDescent="0.3">
      <c r="B503" s="28" t="s">
        <v>654</v>
      </c>
      <c r="C503" s="28" t="s">
        <v>41</v>
      </c>
      <c r="D503" s="28" t="s">
        <v>42</v>
      </c>
    </row>
    <row r="504" spans="2:4" hidden="1" x14ac:dyDescent="0.3">
      <c r="B504" s="28" t="s">
        <v>655</v>
      </c>
      <c r="C504" s="28" t="s">
        <v>41</v>
      </c>
      <c r="D504" s="28" t="s">
        <v>42</v>
      </c>
    </row>
    <row r="505" spans="2:4" hidden="1" x14ac:dyDescent="0.3">
      <c r="B505" s="28" t="s">
        <v>656</v>
      </c>
      <c r="C505" s="28" t="s">
        <v>41</v>
      </c>
      <c r="D505" s="28" t="s">
        <v>42</v>
      </c>
    </row>
    <row r="506" spans="2:4" hidden="1" x14ac:dyDescent="0.3">
      <c r="B506" s="28" t="s">
        <v>657</v>
      </c>
      <c r="C506" s="28" t="s">
        <v>62</v>
      </c>
      <c r="D506" s="28" t="s">
        <v>42</v>
      </c>
    </row>
    <row r="507" spans="2:4" hidden="1" x14ac:dyDescent="0.3">
      <c r="B507" s="28" t="s">
        <v>658</v>
      </c>
      <c r="C507" s="28" t="s">
        <v>62</v>
      </c>
      <c r="D507" s="28" t="s">
        <v>42</v>
      </c>
    </row>
    <row r="508" spans="2:4" hidden="1" x14ac:dyDescent="0.3">
      <c r="B508" s="28" t="s">
        <v>659</v>
      </c>
      <c r="C508" s="28" t="s">
        <v>41</v>
      </c>
      <c r="D508" s="28" t="s">
        <v>42</v>
      </c>
    </row>
    <row r="509" spans="2:4" hidden="1" x14ac:dyDescent="0.3">
      <c r="B509" s="28" t="s">
        <v>660</v>
      </c>
      <c r="C509" s="28" t="s">
        <v>41</v>
      </c>
      <c r="D509" s="28" t="s">
        <v>42</v>
      </c>
    </row>
    <row r="510" spans="2:4" hidden="1" x14ac:dyDescent="0.3">
      <c r="B510" s="28" t="s">
        <v>661</v>
      </c>
      <c r="C510" s="28" t="s">
        <v>62</v>
      </c>
      <c r="D510" s="28" t="s">
        <v>42</v>
      </c>
    </row>
    <row r="511" spans="2:4" hidden="1" x14ac:dyDescent="0.3">
      <c r="B511" s="28" t="s">
        <v>662</v>
      </c>
      <c r="C511" s="28" t="s">
        <v>62</v>
      </c>
      <c r="D511" s="28" t="s">
        <v>42</v>
      </c>
    </row>
    <row r="512" spans="2:4" hidden="1" x14ac:dyDescent="0.3">
      <c r="B512" s="28" t="s">
        <v>663</v>
      </c>
      <c r="C512" s="28" t="s">
        <v>41</v>
      </c>
      <c r="D512" s="28" t="s">
        <v>49</v>
      </c>
    </row>
    <row r="513" spans="2:4" hidden="1" x14ac:dyDescent="0.3">
      <c r="B513" s="28" t="s">
        <v>664</v>
      </c>
      <c r="C513" s="28" t="s">
        <v>41</v>
      </c>
      <c r="D513" s="28" t="s">
        <v>42</v>
      </c>
    </row>
    <row r="514" spans="2:4" hidden="1" x14ac:dyDescent="0.3">
      <c r="B514" s="28" t="s">
        <v>665</v>
      </c>
      <c r="C514" s="28" t="s">
        <v>62</v>
      </c>
      <c r="D514" s="28" t="s">
        <v>49</v>
      </c>
    </row>
    <row r="515" spans="2:4" hidden="1" x14ac:dyDescent="0.3">
      <c r="B515" s="28" t="s">
        <v>666</v>
      </c>
      <c r="C515" s="28" t="s">
        <v>41</v>
      </c>
      <c r="D515" s="28" t="s">
        <v>49</v>
      </c>
    </row>
    <row r="516" spans="2:4" hidden="1" x14ac:dyDescent="0.3">
      <c r="B516" s="28" t="s">
        <v>667</v>
      </c>
      <c r="C516" s="28" t="s">
        <v>62</v>
      </c>
      <c r="D516" s="28" t="s">
        <v>42</v>
      </c>
    </row>
    <row r="517" spans="2:4" hidden="1" x14ac:dyDescent="0.3">
      <c r="B517" s="28" t="s">
        <v>668</v>
      </c>
      <c r="C517" s="28" t="s">
        <v>41</v>
      </c>
      <c r="D517" s="28" t="s">
        <v>49</v>
      </c>
    </row>
    <row r="518" spans="2:4" hidden="1" x14ac:dyDescent="0.3">
      <c r="B518" s="28" t="s">
        <v>669</v>
      </c>
      <c r="C518" s="28" t="s">
        <v>62</v>
      </c>
      <c r="D518" s="28" t="s">
        <v>49</v>
      </c>
    </row>
    <row r="519" spans="2:4" hidden="1" x14ac:dyDescent="0.3">
      <c r="B519" s="28" t="s">
        <v>670</v>
      </c>
      <c r="C519" s="28" t="s">
        <v>62</v>
      </c>
      <c r="D519" s="28" t="s">
        <v>31</v>
      </c>
    </row>
    <row r="520" spans="2:4" hidden="1" x14ac:dyDescent="0.3">
      <c r="B520" s="28" t="s">
        <v>671</v>
      </c>
      <c r="C520" s="28" t="s">
        <v>41</v>
      </c>
      <c r="D520" s="28" t="s">
        <v>31</v>
      </c>
    </row>
    <row r="521" spans="2:4" hidden="1" x14ac:dyDescent="0.3">
      <c r="B521" s="28" t="s">
        <v>672</v>
      </c>
      <c r="C521" s="28" t="s">
        <v>41</v>
      </c>
      <c r="D521" s="28" t="s">
        <v>49</v>
      </c>
    </row>
    <row r="522" spans="2:4" hidden="1" x14ac:dyDescent="0.3">
      <c r="B522" s="28" t="s">
        <v>673</v>
      </c>
      <c r="C522" s="28" t="s">
        <v>62</v>
      </c>
      <c r="D522" s="28" t="s">
        <v>49</v>
      </c>
    </row>
    <row r="523" spans="2:4" hidden="1" x14ac:dyDescent="0.3">
      <c r="B523" s="28" t="s">
        <v>674</v>
      </c>
      <c r="C523" s="28" t="s">
        <v>62</v>
      </c>
      <c r="D523" s="28" t="s">
        <v>42</v>
      </c>
    </row>
    <row r="524" spans="2:4" hidden="1" x14ac:dyDescent="0.3">
      <c r="B524" s="28" t="s">
        <v>675</v>
      </c>
      <c r="C524" s="28" t="s">
        <v>62</v>
      </c>
      <c r="D524" s="28" t="s">
        <v>42</v>
      </c>
    </row>
    <row r="525" spans="2:4" hidden="1" x14ac:dyDescent="0.3">
      <c r="B525" s="28" t="s">
        <v>676</v>
      </c>
      <c r="C525" s="28" t="s">
        <v>41</v>
      </c>
      <c r="D525" s="28" t="s">
        <v>42</v>
      </c>
    </row>
    <row r="526" spans="2:4" hidden="1" x14ac:dyDescent="0.3">
      <c r="B526" s="28" t="s">
        <v>677</v>
      </c>
      <c r="C526" s="28" t="s">
        <v>62</v>
      </c>
      <c r="D526" s="28" t="s">
        <v>49</v>
      </c>
    </row>
    <row r="527" spans="2:4" hidden="1" x14ac:dyDescent="0.3">
      <c r="B527" s="28" t="s">
        <v>678</v>
      </c>
      <c r="C527" s="28" t="s">
        <v>62</v>
      </c>
      <c r="D527" s="28" t="s">
        <v>42</v>
      </c>
    </row>
    <row r="528" spans="2:4" hidden="1" x14ac:dyDescent="0.3">
      <c r="B528" s="28" t="s">
        <v>679</v>
      </c>
      <c r="C528" s="28" t="s">
        <v>62</v>
      </c>
      <c r="D528" s="28" t="s">
        <v>53</v>
      </c>
    </row>
    <row r="529" spans="2:4" hidden="1" x14ac:dyDescent="0.3">
      <c r="B529" s="28" t="s">
        <v>680</v>
      </c>
      <c r="C529" s="28" t="s">
        <v>41</v>
      </c>
      <c r="D529" s="28" t="s">
        <v>42</v>
      </c>
    </row>
    <row r="530" spans="2:4" hidden="1" x14ac:dyDescent="0.3">
      <c r="B530" s="28" t="s">
        <v>681</v>
      </c>
      <c r="C530" s="28" t="s">
        <v>62</v>
      </c>
      <c r="D530" s="28" t="s">
        <v>31</v>
      </c>
    </row>
    <row r="531" spans="2:4" hidden="1" x14ac:dyDescent="0.3">
      <c r="B531" s="28" t="s">
        <v>682</v>
      </c>
      <c r="C531" s="28" t="s">
        <v>62</v>
      </c>
      <c r="D531" s="28" t="s">
        <v>42</v>
      </c>
    </row>
    <row r="532" spans="2:4" hidden="1" x14ac:dyDescent="0.3">
      <c r="B532" s="28" t="s">
        <v>683</v>
      </c>
      <c r="C532" s="28" t="s">
        <v>62</v>
      </c>
      <c r="D532" s="28" t="s">
        <v>49</v>
      </c>
    </row>
    <row r="533" spans="2:4" hidden="1" x14ac:dyDescent="0.3">
      <c r="B533" s="28" t="s">
        <v>684</v>
      </c>
      <c r="C533" s="28" t="s">
        <v>62</v>
      </c>
      <c r="D533" s="28" t="s">
        <v>49</v>
      </c>
    </row>
    <row r="534" spans="2:4" hidden="1" x14ac:dyDescent="0.3">
      <c r="B534" s="28" t="s">
        <v>685</v>
      </c>
      <c r="C534" s="28" t="s">
        <v>41</v>
      </c>
      <c r="D534" s="28" t="s">
        <v>49</v>
      </c>
    </row>
    <row r="535" spans="2:4" hidden="1" x14ac:dyDescent="0.3">
      <c r="B535" s="28" t="s">
        <v>686</v>
      </c>
      <c r="C535" s="28" t="s">
        <v>41</v>
      </c>
      <c r="D535" s="28" t="s">
        <v>49</v>
      </c>
    </row>
    <row r="536" spans="2:4" hidden="1" x14ac:dyDescent="0.3">
      <c r="B536" s="28" t="s">
        <v>687</v>
      </c>
      <c r="C536" s="28" t="s">
        <v>41</v>
      </c>
      <c r="D536" s="28" t="s">
        <v>42</v>
      </c>
    </row>
    <row r="537" spans="2:4" hidden="1" x14ac:dyDescent="0.3">
      <c r="B537" s="28" t="s">
        <v>688</v>
      </c>
      <c r="C537" s="28" t="s">
        <v>62</v>
      </c>
      <c r="D537" s="28" t="s">
        <v>53</v>
      </c>
    </row>
    <row r="538" spans="2:4" hidden="1" x14ac:dyDescent="0.3">
      <c r="B538" s="28" t="s">
        <v>689</v>
      </c>
      <c r="C538" s="28" t="s">
        <v>62</v>
      </c>
      <c r="D538" s="28" t="s">
        <v>31</v>
      </c>
    </row>
    <row r="539" spans="2:4" hidden="1" x14ac:dyDescent="0.3">
      <c r="B539" s="28" t="s">
        <v>690</v>
      </c>
      <c r="C539" s="28" t="s">
        <v>41</v>
      </c>
      <c r="D539" s="28" t="s">
        <v>42</v>
      </c>
    </row>
    <row r="540" spans="2:4" hidden="1" x14ac:dyDescent="0.3">
      <c r="B540" s="28" t="s">
        <v>691</v>
      </c>
      <c r="C540" s="28" t="s">
        <v>62</v>
      </c>
      <c r="D540" s="28" t="s">
        <v>42</v>
      </c>
    </row>
    <row r="541" spans="2:4" hidden="1" x14ac:dyDescent="0.3">
      <c r="B541" s="28" t="s">
        <v>116</v>
      </c>
      <c r="C541" s="28" t="s">
        <v>62</v>
      </c>
      <c r="D541" s="28" t="s">
        <v>49</v>
      </c>
    </row>
    <row r="542" spans="2:4" hidden="1" x14ac:dyDescent="0.3">
      <c r="B542" s="28" t="s">
        <v>692</v>
      </c>
      <c r="C542" s="28" t="s">
        <v>62</v>
      </c>
      <c r="D542" s="28" t="s">
        <v>42</v>
      </c>
    </row>
    <row r="543" spans="2:4" hidden="1" x14ac:dyDescent="0.3">
      <c r="B543" s="28" t="s">
        <v>693</v>
      </c>
      <c r="C543" s="28" t="s">
        <v>41</v>
      </c>
      <c r="D543" s="28" t="s">
        <v>49</v>
      </c>
    </row>
    <row r="544" spans="2:4" hidden="1" x14ac:dyDescent="0.3">
      <c r="B544" s="28" t="s">
        <v>694</v>
      </c>
      <c r="C544" s="28" t="s">
        <v>41</v>
      </c>
      <c r="D544" s="28" t="s">
        <v>49</v>
      </c>
    </row>
    <row r="545" spans="2:4" hidden="1" x14ac:dyDescent="0.3">
      <c r="B545" s="28" t="s">
        <v>695</v>
      </c>
      <c r="C545" s="28" t="s">
        <v>62</v>
      </c>
      <c r="D545" s="28" t="s">
        <v>42</v>
      </c>
    </row>
    <row r="546" spans="2:4" hidden="1" x14ac:dyDescent="0.3">
      <c r="B546" s="28" t="s">
        <v>696</v>
      </c>
      <c r="C546" s="28" t="s">
        <v>62</v>
      </c>
      <c r="D546" s="28" t="s">
        <v>49</v>
      </c>
    </row>
    <row r="547" spans="2:4" hidden="1" x14ac:dyDescent="0.3">
      <c r="B547" s="28" t="s">
        <v>697</v>
      </c>
      <c r="C547" s="28" t="s">
        <v>41</v>
      </c>
      <c r="D547" s="28" t="s">
        <v>49</v>
      </c>
    </row>
    <row r="548" spans="2:4" hidden="1" x14ac:dyDescent="0.3">
      <c r="B548" s="28" t="s">
        <v>698</v>
      </c>
      <c r="C548" s="28" t="s">
        <v>62</v>
      </c>
      <c r="D548" s="28" t="s">
        <v>31</v>
      </c>
    </row>
    <row r="549" spans="2:4" hidden="1" x14ac:dyDescent="0.3">
      <c r="B549" s="28" t="s">
        <v>699</v>
      </c>
      <c r="C549" s="28" t="s">
        <v>62</v>
      </c>
      <c r="D549" s="28" t="s">
        <v>42</v>
      </c>
    </row>
    <row r="550" spans="2:4" hidden="1" x14ac:dyDescent="0.3">
      <c r="B550" s="28" t="s">
        <v>700</v>
      </c>
      <c r="C550" s="28" t="s">
        <v>62</v>
      </c>
      <c r="D550" s="28" t="s">
        <v>49</v>
      </c>
    </row>
    <row r="551" spans="2:4" hidden="1" x14ac:dyDescent="0.3">
      <c r="B551" s="28" t="s">
        <v>701</v>
      </c>
      <c r="C551" s="28" t="s">
        <v>62</v>
      </c>
      <c r="D551" s="28" t="s">
        <v>31</v>
      </c>
    </row>
    <row r="552" spans="2:4" hidden="1" x14ac:dyDescent="0.3">
      <c r="B552" s="28" t="s">
        <v>702</v>
      </c>
      <c r="C552" s="28" t="s">
        <v>41</v>
      </c>
      <c r="D552" s="28" t="s">
        <v>31</v>
      </c>
    </row>
    <row r="553" spans="2:4" hidden="1" x14ac:dyDescent="0.3">
      <c r="B553" s="28" t="s">
        <v>703</v>
      </c>
      <c r="C553" s="28" t="s">
        <v>62</v>
      </c>
      <c r="D553" s="28" t="s">
        <v>31</v>
      </c>
    </row>
    <row r="554" spans="2:4" hidden="1" x14ac:dyDescent="0.3">
      <c r="B554" s="28" t="s">
        <v>704</v>
      </c>
      <c r="C554" s="28" t="s">
        <v>62</v>
      </c>
      <c r="D554" s="28" t="s">
        <v>53</v>
      </c>
    </row>
    <row r="555" spans="2:4" hidden="1" x14ac:dyDescent="0.3">
      <c r="B555" s="28" t="s">
        <v>705</v>
      </c>
      <c r="C555" s="28" t="s">
        <v>62</v>
      </c>
      <c r="D555" s="28" t="s">
        <v>31</v>
      </c>
    </row>
    <row r="556" spans="2:4" hidden="1" x14ac:dyDescent="0.3">
      <c r="B556" s="28" t="s">
        <v>706</v>
      </c>
      <c r="C556" s="28" t="s">
        <v>62</v>
      </c>
      <c r="D556" s="28" t="s">
        <v>53</v>
      </c>
    </row>
    <row r="557" spans="2:4" hidden="1" x14ac:dyDescent="0.3">
      <c r="B557" s="28" t="s">
        <v>707</v>
      </c>
      <c r="C557" s="28" t="s">
        <v>62</v>
      </c>
      <c r="D557" s="28" t="s">
        <v>31</v>
      </c>
    </row>
    <row r="558" spans="2:4" hidden="1" x14ac:dyDescent="0.3">
      <c r="B558" s="28" t="s">
        <v>708</v>
      </c>
      <c r="C558" s="28" t="s">
        <v>62</v>
      </c>
      <c r="D558" s="28" t="s">
        <v>42</v>
      </c>
    </row>
    <row r="559" spans="2:4" hidden="1" x14ac:dyDescent="0.3">
      <c r="B559" s="28" t="s">
        <v>709</v>
      </c>
      <c r="C559" s="28" t="s">
        <v>62</v>
      </c>
      <c r="D559" s="28" t="s">
        <v>31</v>
      </c>
    </row>
    <row r="560" spans="2:4" hidden="1" x14ac:dyDescent="0.3">
      <c r="B560" s="28" t="s">
        <v>710</v>
      </c>
      <c r="C560" s="28" t="s">
        <v>41</v>
      </c>
      <c r="D560" s="28" t="s">
        <v>31</v>
      </c>
    </row>
    <row r="561" spans="2:4" hidden="1" x14ac:dyDescent="0.3">
      <c r="B561" s="28" t="s">
        <v>711</v>
      </c>
      <c r="C561" s="28" t="s">
        <v>41</v>
      </c>
      <c r="D561" s="28" t="s">
        <v>49</v>
      </c>
    </row>
    <row r="562" spans="2:4" hidden="1" x14ac:dyDescent="0.3">
      <c r="B562" s="28" t="s">
        <v>712</v>
      </c>
      <c r="C562" s="28" t="s">
        <v>41</v>
      </c>
      <c r="D562" s="28" t="s">
        <v>42</v>
      </c>
    </row>
    <row r="563" spans="2:4" hidden="1" x14ac:dyDescent="0.3">
      <c r="B563" s="28" t="s">
        <v>713</v>
      </c>
      <c r="C563" s="28" t="s">
        <v>62</v>
      </c>
      <c r="D563" s="28" t="s">
        <v>42</v>
      </c>
    </row>
    <row r="564" spans="2:4" hidden="1" x14ac:dyDescent="0.3">
      <c r="B564" s="28" t="s">
        <v>714</v>
      </c>
      <c r="C564" s="28" t="s">
        <v>62</v>
      </c>
      <c r="D564" s="28" t="s">
        <v>42</v>
      </c>
    </row>
    <row r="565" spans="2:4" hidden="1" x14ac:dyDescent="0.3">
      <c r="B565" s="28" t="s">
        <v>715</v>
      </c>
      <c r="C565" s="28" t="s">
        <v>62</v>
      </c>
      <c r="D565" s="28" t="s">
        <v>53</v>
      </c>
    </row>
    <row r="566" spans="2:4" hidden="1" x14ac:dyDescent="0.3">
      <c r="B566" s="28" t="s">
        <v>716</v>
      </c>
      <c r="C566" s="28" t="s">
        <v>62</v>
      </c>
      <c r="D566" s="28" t="s">
        <v>42</v>
      </c>
    </row>
    <row r="567" spans="2:4" hidden="1" x14ac:dyDescent="0.3">
      <c r="B567" s="28" t="s">
        <v>717</v>
      </c>
      <c r="C567" s="28" t="s">
        <v>41</v>
      </c>
      <c r="D567" s="28" t="s">
        <v>42</v>
      </c>
    </row>
    <row r="568" spans="2:4" hidden="1" x14ac:dyDescent="0.3">
      <c r="B568" s="28" t="s">
        <v>718</v>
      </c>
      <c r="C568" s="28" t="s">
        <v>62</v>
      </c>
      <c r="D568" s="28" t="s">
        <v>42</v>
      </c>
    </row>
    <row r="569" spans="2:4" hidden="1" x14ac:dyDescent="0.3">
      <c r="B569" s="28" t="s">
        <v>719</v>
      </c>
      <c r="C569" s="28" t="s">
        <v>41</v>
      </c>
      <c r="D569" s="28" t="s">
        <v>42</v>
      </c>
    </row>
    <row r="570" spans="2:4" hidden="1" x14ac:dyDescent="0.3">
      <c r="B570" s="28" t="s">
        <v>720</v>
      </c>
      <c r="C570" s="28" t="s">
        <v>62</v>
      </c>
      <c r="D570" s="28" t="s">
        <v>49</v>
      </c>
    </row>
    <row r="571" spans="2:4" hidden="1" x14ac:dyDescent="0.3">
      <c r="B571" s="28" t="s">
        <v>721</v>
      </c>
      <c r="C571" s="28" t="s">
        <v>41</v>
      </c>
      <c r="D571" s="28" t="s">
        <v>42</v>
      </c>
    </row>
    <row r="572" spans="2:4" hidden="1" x14ac:dyDescent="0.3">
      <c r="B572" s="28" t="s">
        <v>722</v>
      </c>
      <c r="C572" s="28" t="s">
        <v>62</v>
      </c>
      <c r="D572" s="28" t="s">
        <v>53</v>
      </c>
    </row>
    <row r="573" spans="2:4" hidden="1" x14ac:dyDescent="0.3">
      <c r="B573" s="28" t="s">
        <v>723</v>
      </c>
      <c r="C573" s="28" t="s">
        <v>62</v>
      </c>
      <c r="D573" s="28" t="s">
        <v>49</v>
      </c>
    </row>
    <row r="574" spans="2:4" hidden="1" x14ac:dyDescent="0.3">
      <c r="B574" s="28" t="s">
        <v>724</v>
      </c>
      <c r="C574" s="28" t="s">
        <v>41</v>
      </c>
      <c r="D574" s="28" t="s">
        <v>42</v>
      </c>
    </row>
    <row r="575" spans="2:4" hidden="1" x14ac:dyDescent="0.3">
      <c r="B575" s="28" t="s">
        <v>725</v>
      </c>
      <c r="C575" s="28" t="s">
        <v>41</v>
      </c>
      <c r="D575" s="28" t="s">
        <v>42</v>
      </c>
    </row>
    <row r="576" spans="2:4" hidden="1" x14ac:dyDescent="0.3">
      <c r="B576" s="28" t="s">
        <v>726</v>
      </c>
      <c r="C576" s="28" t="s">
        <v>41</v>
      </c>
      <c r="D576" s="28" t="s">
        <v>49</v>
      </c>
    </row>
    <row r="577" spans="2:4" hidden="1" x14ac:dyDescent="0.3">
      <c r="B577" s="28" t="s">
        <v>727</v>
      </c>
      <c r="C577" s="28" t="s">
        <v>41</v>
      </c>
      <c r="D577" s="28" t="s">
        <v>42</v>
      </c>
    </row>
    <row r="578" spans="2:4" hidden="1" x14ac:dyDescent="0.3">
      <c r="B578" s="28" t="s">
        <v>728</v>
      </c>
      <c r="C578" s="28" t="s">
        <v>41</v>
      </c>
      <c r="D578" s="28" t="s">
        <v>53</v>
      </c>
    </row>
    <row r="579" spans="2:4" hidden="1" x14ac:dyDescent="0.3">
      <c r="B579" s="28" t="s">
        <v>729</v>
      </c>
      <c r="C579" s="28" t="s">
        <v>62</v>
      </c>
      <c r="D579" s="28" t="s">
        <v>42</v>
      </c>
    </row>
    <row r="580" spans="2:4" hidden="1" x14ac:dyDescent="0.3">
      <c r="B580" s="28" t="s">
        <v>730</v>
      </c>
      <c r="C580" s="28" t="s">
        <v>41</v>
      </c>
      <c r="D580" s="28" t="s">
        <v>42</v>
      </c>
    </row>
    <row r="581" spans="2:4" hidden="1" x14ac:dyDescent="0.3">
      <c r="B581" s="28" t="s">
        <v>144</v>
      </c>
      <c r="C581" s="28" t="s">
        <v>62</v>
      </c>
      <c r="D581" s="28" t="s">
        <v>53</v>
      </c>
    </row>
    <row r="582" spans="2:4" hidden="1" x14ac:dyDescent="0.3">
      <c r="B582" s="28" t="s">
        <v>731</v>
      </c>
      <c r="C582" s="28" t="s">
        <v>62</v>
      </c>
      <c r="D582" s="28" t="s">
        <v>42</v>
      </c>
    </row>
    <row r="583" spans="2:4" hidden="1" x14ac:dyDescent="0.3">
      <c r="B583" s="28" t="s">
        <v>732</v>
      </c>
      <c r="C583" s="28" t="s">
        <v>62</v>
      </c>
      <c r="D583" s="28" t="s">
        <v>53</v>
      </c>
    </row>
    <row r="584" spans="2:4" hidden="1" x14ac:dyDescent="0.3">
      <c r="B584" s="28" t="s">
        <v>733</v>
      </c>
      <c r="C584" s="28" t="s">
        <v>62</v>
      </c>
      <c r="D584" s="28" t="s">
        <v>53</v>
      </c>
    </row>
    <row r="585" spans="2:4" hidden="1" x14ac:dyDescent="0.3">
      <c r="B585" s="28" t="s">
        <v>734</v>
      </c>
      <c r="C585" s="28" t="s">
        <v>62</v>
      </c>
      <c r="D585" s="28" t="s">
        <v>42</v>
      </c>
    </row>
    <row r="586" spans="2:4" hidden="1" x14ac:dyDescent="0.3">
      <c r="B586" s="28" t="s">
        <v>735</v>
      </c>
      <c r="C586" s="28" t="s">
        <v>41</v>
      </c>
      <c r="D586" s="28" t="s">
        <v>49</v>
      </c>
    </row>
    <row r="587" spans="2:4" hidden="1" x14ac:dyDescent="0.3">
      <c r="B587" s="28" t="s">
        <v>736</v>
      </c>
      <c r="C587" s="28" t="s">
        <v>62</v>
      </c>
      <c r="D587" s="28" t="s">
        <v>49</v>
      </c>
    </row>
    <row r="588" spans="2:4" hidden="1" x14ac:dyDescent="0.3">
      <c r="B588" s="28" t="s">
        <v>737</v>
      </c>
      <c r="C588" s="28" t="s">
        <v>62</v>
      </c>
      <c r="D588" s="28" t="s">
        <v>49</v>
      </c>
    </row>
    <row r="589" spans="2:4" hidden="1" x14ac:dyDescent="0.3">
      <c r="B589" s="28" t="s">
        <v>738</v>
      </c>
      <c r="C589" s="28" t="s">
        <v>62</v>
      </c>
      <c r="D589" s="28" t="s">
        <v>49</v>
      </c>
    </row>
    <row r="590" spans="2:4" hidden="1" x14ac:dyDescent="0.3">
      <c r="B590" s="28" t="s">
        <v>739</v>
      </c>
      <c r="C590" s="28" t="s">
        <v>62</v>
      </c>
      <c r="D590" s="28" t="s">
        <v>53</v>
      </c>
    </row>
    <row r="591" spans="2:4" hidden="1" x14ac:dyDescent="0.3">
      <c r="B591" s="28" t="s">
        <v>740</v>
      </c>
      <c r="C591" s="28" t="s">
        <v>62</v>
      </c>
      <c r="D591" s="28" t="s">
        <v>49</v>
      </c>
    </row>
    <row r="592" spans="2:4" hidden="1" x14ac:dyDescent="0.3">
      <c r="B592" s="28" t="s">
        <v>741</v>
      </c>
      <c r="C592" s="28" t="s">
        <v>41</v>
      </c>
      <c r="D592" s="28" t="s">
        <v>42</v>
      </c>
    </row>
    <row r="593" spans="2:4" hidden="1" x14ac:dyDescent="0.3">
      <c r="B593" s="28" t="s">
        <v>742</v>
      </c>
      <c r="C593" s="28" t="s">
        <v>62</v>
      </c>
      <c r="D593" s="28" t="s">
        <v>49</v>
      </c>
    </row>
    <row r="594" spans="2:4" hidden="1" x14ac:dyDescent="0.3">
      <c r="B594" s="28" t="s">
        <v>743</v>
      </c>
      <c r="C594" s="28" t="s">
        <v>62</v>
      </c>
      <c r="D594" s="28" t="s">
        <v>49</v>
      </c>
    </row>
    <row r="595" spans="2:4" hidden="1" x14ac:dyDescent="0.3">
      <c r="B595" s="28" t="s">
        <v>744</v>
      </c>
      <c r="C595" s="28" t="s">
        <v>62</v>
      </c>
      <c r="D595" s="28" t="s">
        <v>42</v>
      </c>
    </row>
    <row r="596" spans="2:4" hidden="1" x14ac:dyDescent="0.3">
      <c r="B596" s="28" t="s">
        <v>745</v>
      </c>
      <c r="C596" s="28" t="s">
        <v>41</v>
      </c>
      <c r="D596" s="28" t="s">
        <v>49</v>
      </c>
    </row>
    <row r="597" spans="2:4" hidden="1" x14ac:dyDescent="0.3">
      <c r="B597" s="28" t="s">
        <v>746</v>
      </c>
      <c r="C597" s="28" t="s">
        <v>41</v>
      </c>
      <c r="D597" s="28" t="s">
        <v>49</v>
      </c>
    </row>
    <row r="598" spans="2:4" hidden="1" x14ac:dyDescent="0.3">
      <c r="B598" s="28" t="s">
        <v>747</v>
      </c>
      <c r="C598" s="28" t="s">
        <v>41</v>
      </c>
      <c r="D598" s="28" t="s">
        <v>49</v>
      </c>
    </row>
    <row r="599" spans="2:4" hidden="1" x14ac:dyDescent="0.3">
      <c r="B599" s="28" t="s">
        <v>748</v>
      </c>
      <c r="C599" s="28" t="s">
        <v>62</v>
      </c>
      <c r="D599" s="28" t="s">
        <v>31</v>
      </c>
    </row>
    <row r="600" spans="2:4" hidden="1" x14ac:dyDescent="0.3">
      <c r="B600" s="28" t="s">
        <v>749</v>
      </c>
      <c r="C600" s="28" t="s">
        <v>62</v>
      </c>
      <c r="D600" s="28" t="s">
        <v>31</v>
      </c>
    </row>
    <row r="601" spans="2:4" hidden="1" x14ac:dyDescent="0.3">
      <c r="B601" s="28" t="s">
        <v>750</v>
      </c>
      <c r="C601" s="28" t="s">
        <v>41</v>
      </c>
      <c r="D601" s="28" t="s">
        <v>53</v>
      </c>
    </row>
    <row r="602" spans="2:4" hidden="1" x14ac:dyDescent="0.3">
      <c r="B602" s="28" t="s">
        <v>751</v>
      </c>
      <c r="C602" s="28" t="s">
        <v>62</v>
      </c>
      <c r="D602" s="28" t="s">
        <v>53</v>
      </c>
    </row>
    <row r="603" spans="2:4" hidden="1" x14ac:dyDescent="0.3">
      <c r="B603" s="28" t="s">
        <v>752</v>
      </c>
      <c r="C603" s="28" t="s">
        <v>62</v>
      </c>
      <c r="D603" s="28" t="s">
        <v>42</v>
      </c>
    </row>
    <row r="604" spans="2:4" hidden="1" x14ac:dyDescent="0.3">
      <c r="B604" s="28" t="s">
        <v>753</v>
      </c>
      <c r="C604" s="28" t="s">
        <v>62</v>
      </c>
      <c r="D604" s="28" t="s">
        <v>42</v>
      </c>
    </row>
    <row r="605" spans="2:4" hidden="1" x14ac:dyDescent="0.3">
      <c r="B605" s="28" t="s">
        <v>754</v>
      </c>
      <c r="C605" s="28" t="s">
        <v>62</v>
      </c>
      <c r="D605" s="28" t="s">
        <v>53</v>
      </c>
    </row>
    <row r="606" spans="2:4" hidden="1" x14ac:dyDescent="0.3">
      <c r="B606" s="28" t="s">
        <v>755</v>
      </c>
      <c r="C606" s="28" t="s">
        <v>41</v>
      </c>
      <c r="D606" s="28" t="s">
        <v>42</v>
      </c>
    </row>
    <row r="607" spans="2:4" hidden="1" x14ac:dyDescent="0.3">
      <c r="B607" s="28" t="s">
        <v>756</v>
      </c>
      <c r="C607" s="28" t="s">
        <v>41</v>
      </c>
      <c r="D607" s="28" t="s">
        <v>53</v>
      </c>
    </row>
    <row r="608" spans="2:4" hidden="1" x14ac:dyDescent="0.3">
      <c r="B608" s="28" t="s">
        <v>757</v>
      </c>
      <c r="C608" s="28" t="s">
        <v>62</v>
      </c>
      <c r="D608" s="28" t="s">
        <v>31</v>
      </c>
    </row>
    <row r="609" spans="2:4" hidden="1" x14ac:dyDescent="0.3">
      <c r="B609" s="28" t="s">
        <v>758</v>
      </c>
      <c r="C609" s="28" t="s">
        <v>62</v>
      </c>
      <c r="D609" s="28" t="s">
        <v>53</v>
      </c>
    </row>
    <row r="610" spans="2:4" hidden="1" x14ac:dyDescent="0.3">
      <c r="B610" s="28" t="s">
        <v>759</v>
      </c>
      <c r="C610" s="28" t="s">
        <v>41</v>
      </c>
      <c r="D610" s="28" t="s">
        <v>49</v>
      </c>
    </row>
    <row r="611" spans="2:4" hidden="1" x14ac:dyDescent="0.3">
      <c r="B611" s="28" t="s">
        <v>760</v>
      </c>
      <c r="C611" s="28" t="s">
        <v>41</v>
      </c>
      <c r="D611" s="28" t="s">
        <v>49</v>
      </c>
    </row>
    <row r="612" spans="2:4" hidden="1" x14ac:dyDescent="0.3">
      <c r="B612" s="28" t="s">
        <v>761</v>
      </c>
      <c r="C612" s="28" t="s">
        <v>62</v>
      </c>
      <c r="D612" s="28" t="s">
        <v>49</v>
      </c>
    </row>
    <row r="613" spans="2:4" hidden="1" x14ac:dyDescent="0.3">
      <c r="B613" s="28" t="s">
        <v>762</v>
      </c>
      <c r="C613" s="28" t="s">
        <v>41</v>
      </c>
      <c r="D613" s="28" t="s">
        <v>49</v>
      </c>
    </row>
    <row r="614" spans="2:4" hidden="1" x14ac:dyDescent="0.3">
      <c r="B614" s="28" t="s">
        <v>763</v>
      </c>
      <c r="C614" s="28" t="s">
        <v>62</v>
      </c>
      <c r="D614" s="28" t="s">
        <v>49</v>
      </c>
    </row>
    <row r="615" spans="2:4" hidden="1" x14ac:dyDescent="0.3">
      <c r="B615" s="28" t="s">
        <v>764</v>
      </c>
      <c r="C615" s="28" t="s">
        <v>41</v>
      </c>
      <c r="D615" s="28" t="s">
        <v>49</v>
      </c>
    </row>
    <row r="616" spans="2:4" hidden="1" x14ac:dyDescent="0.3">
      <c r="B616" s="28" t="s">
        <v>765</v>
      </c>
      <c r="C616" s="28" t="s">
        <v>41</v>
      </c>
      <c r="D616" s="28" t="s">
        <v>31</v>
      </c>
    </row>
    <row r="617" spans="2:4" hidden="1" x14ac:dyDescent="0.3">
      <c r="B617" s="28" t="s">
        <v>766</v>
      </c>
      <c r="C617" s="28" t="s">
        <v>41</v>
      </c>
      <c r="D617" s="28" t="s">
        <v>49</v>
      </c>
    </row>
    <row r="618" spans="2:4" hidden="1" x14ac:dyDescent="0.3">
      <c r="B618" s="28" t="s">
        <v>767</v>
      </c>
      <c r="C618" s="28" t="s">
        <v>62</v>
      </c>
      <c r="D618" s="28" t="s">
        <v>49</v>
      </c>
    </row>
    <row r="619" spans="2:4" hidden="1" x14ac:dyDescent="0.3">
      <c r="B619" s="28" t="s">
        <v>768</v>
      </c>
      <c r="C619" s="28" t="s">
        <v>62</v>
      </c>
      <c r="D619" s="28" t="s">
        <v>42</v>
      </c>
    </row>
    <row r="620" spans="2:4" hidden="1" x14ac:dyDescent="0.3">
      <c r="B620" s="28" t="s">
        <v>769</v>
      </c>
      <c r="C620" s="28" t="s">
        <v>41</v>
      </c>
      <c r="D620" s="28" t="s">
        <v>49</v>
      </c>
    </row>
    <row r="621" spans="2:4" hidden="1" x14ac:dyDescent="0.3">
      <c r="B621" s="28" t="s">
        <v>770</v>
      </c>
      <c r="C621" s="28" t="s">
        <v>62</v>
      </c>
      <c r="D621" s="28" t="s">
        <v>42</v>
      </c>
    </row>
    <row r="622" spans="2:4" hidden="1" x14ac:dyDescent="0.3">
      <c r="B622" s="28" t="s">
        <v>771</v>
      </c>
      <c r="C622" s="28" t="s">
        <v>62</v>
      </c>
      <c r="D622" s="28" t="s">
        <v>42</v>
      </c>
    </row>
    <row r="623" spans="2:4" hidden="1" x14ac:dyDescent="0.3">
      <c r="B623" s="28" t="s">
        <v>772</v>
      </c>
      <c r="C623" s="28" t="s">
        <v>41</v>
      </c>
      <c r="D623" s="28" t="s">
        <v>31</v>
      </c>
    </row>
    <row r="624" spans="2:4" hidden="1" x14ac:dyDescent="0.3">
      <c r="B624" s="28" t="s">
        <v>773</v>
      </c>
      <c r="C624" s="28" t="s">
        <v>62</v>
      </c>
      <c r="D624" s="28" t="s">
        <v>42</v>
      </c>
    </row>
    <row r="625" spans="2:4" hidden="1" x14ac:dyDescent="0.3">
      <c r="B625" s="28" t="s">
        <v>774</v>
      </c>
      <c r="C625" s="28" t="s">
        <v>62</v>
      </c>
      <c r="D625" s="28" t="s">
        <v>42</v>
      </c>
    </row>
    <row r="626" spans="2:4" hidden="1" x14ac:dyDescent="0.3">
      <c r="B626" s="28" t="s">
        <v>775</v>
      </c>
      <c r="C626" s="28" t="s">
        <v>62</v>
      </c>
      <c r="D626" s="28" t="s">
        <v>42</v>
      </c>
    </row>
    <row r="627" spans="2:4" hidden="1" x14ac:dyDescent="0.3">
      <c r="B627" s="28" t="s">
        <v>776</v>
      </c>
      <c r="C627" s="28" t="s">
        <v>41</v>
      </c>
      <c r="D627" s="28" t="s">
        <v>42</v>
      </c>
    </row>
    <row r="628" spans="2:4" hidden="1" x14ac:dyDescent="0.3">
      <c r="B628" s="28" t="s">
        <v>777</v>
      </c>
      <c r="C628" s="28" t="s">
        <v>62</v>
      </c>
      <c r="D628" s="28" t="s">
        <v>42</v>
      </c>
    </row>
    <row r="629" spans="2:4" hidden="1" x14ac:dyDescent="0.3">
      <c r="B629" s="28" t="s">
        <v>778</v>
      </c>
      <c r="C629" s="28" t="s">
        <v>62</v>
      </c>
      <c r="D629" s="28" t="s">
        <v>42</v>
      </c>
    </row>
    <row r="630" spans="2:4" hidden="1" x14ac:dyDescent="0.3">
      <c r="B630" s="28" t="s">
        <v>779</v>
      </c>
      <c r="C630" s="28" t="s">
        <v>41</v>
      </c>
      <c r="D630" s="28" t="s">
        <v>42</v>
      </c>
    </row>
    <row r="631" spans="2:4" hidden="1" x14ac:dyDescent="0.3">
      <c r="B631" s="28" t="s">
        <v>780</v>
      </c>
      <c r="C631" s="28" t="s">
        <v>41</v>
      </c>
      <c r="D631" s="28" t="s">
        <v>42</v>
      </c>
    </row>
    <row r="632" spans="2:4" hidden="1" x14ac:dyDescent="0.3">
      <c r="B632" s="28" t="s">
        <v>781</v>
      </c>
      <c r="C632" s="28" t="s">
        <v>41</v>
      </c>
      <c r="D632" s="28" t="s">
        <v>42</v>
      </c>
    </row>
    <row r="633" spans="2:4" hidden="1" x14ac:dyDescent="0.3">
      <c r="B633" s="28" t="s">
        <v>782</v>
      </c>
      <c r="C633" s="28" t="s">
        <v>62</v>
      </c>
      <c r="D633" s="28" t="s">
        <v>53</v>
      </c>
    </row>
    <row r="634" spans="2:4" hidden="1" x14ac:dyDescent="0.3">
      <c r="B634" s="28" t="s">
        <v>783</v>
      </c>
      <c r="C634" s="28" t="s">
        <v>62</v>
      </c>
      <c r="D634" s="28" t="s">
        <v>42</v>
      </c>
    </row>
    <row r="635" spans="2:4" hidden="1" x14ac:dyDescent="0.3">
      <c r="B635" s="28" t="s">
        <v>784</v>
      </c>
      <c r="C635" s="28" t="s">
        <v>62</v>
      </c>
      <c r="D635" s="28" t="s">
        <v>42</v>
      </c>
    </row>
    <row r="636" spans="2:4" hidden="1" x14ac:dyDescent="0.3">
      <c r="B636" s="28" t="s">
        <v>785</v>
      </c>
      <c r="C636" s="28" t="s">
        <v>41</v>
      </c>
      <c r="D636" s="28" t="s">
        <v>42</v>
      </c>
    </row>
    <row r="637" spans="2:4" hidden="1" x14ac:dyDescent="0.3">
      <c r="B637" s="28" t="s">
        <v>786</v>
      </c>
      <c r="C637" s="28" t="s">
        <v>62</v>
      </c>
      <c r="D637" s="28" t="s">
        <v>49</v>
      </c>
    </row>
    <row r="638" spans="2:4" hidden="1" x14ac:dyDescent="0.3">
      <c r="B638" s="28" t="s">
        <v>787</v>
      </c>
      <c r="C638" s="28" t="s">
        <v>41</v>
      </c>
      <c r="D638" s="28" t="s">
        <v>53</v>
      </c>
    </row>
    <row r="639" spans="2:4" hidden="1" x14ac:dyDescent="0.3">
      <c r="B639" s="28" t="s">
        <v>788</v>
      </c>
      <c r="C639" s="28" t="s">
        <v>41</v>
      </c>
      <c r="D639" s="28" t="s">
        <v>42</v>
      </c>
    </row>
    <row r="640" spans="2:4" hidden="1" x14ac:dyDescent="0.3">
      <c r="B640" s="28" t="s">
        <v>789</v>
      </c>
      <c r="C640" s="28" t="s">
        <v>41</v>
      </c>
      <c r="D640" s="28" t="s">
        <v>49</v>
      </c>
    </row>
    <row r="641" spans="2:4" hidden="1" x14ac:dyDescent="0.3">
      <c r="B641" s="28" t="s">
        <v>790</v>
      </c>
      <c r="C641" s="28" t="s">
        <v>62</v>
      </c>
      <c r="D641" s="28" t="s">
        <v>49</v>
      </c>
    </row>
    <row r="642" spans="2:4" hidden="1" x14ac:dyDescent="0.3">
      <c r="B642" s="28" t="s">
        <v>791</v>
      </c>
      <c r="C642" s="28" t="s">
        <v>41</v>
      </c>
      <c r="D642" s="28" t="s">
        <v>49</v>
      </c>
    </row>
    <row r="643" spans="2:4" hidden="1" x14ac:dyDescent="0.3">
      <c r="B643" s="28" t="s">
        <v>792</v>
      </c>
      <c r="C643" s="28" t="s">
        <v>62</v>
      </c>
      <c r="D643" s="28" t="s">
        <v>49</v>
      </c>
    </row>
    <row r="644" spans="2:4" hidden="1" x14ac:dyDescent="0.3">
      <c r="B644" s="28" t="s">
        <v>793</v>
      </c>
      <c r="C644" s="28" t="s">
        <v>62</v>
      </c>
      <c r="D644" s="28" t="s">
        <v>49</v>
      </c>
    </row>
    <row r="645" spans="2:4" hidden="1" x14ac:dyDescent="0.3">
      <c r="B645" s="28" t="s">
        <v>794</v>
      </c>
      <c r="C645" s="28" t="s">
        <v>41</v>
      </c>
      <c r="D645" s="28" t="s">
        <v>31</v>
      </c>
    </row>
    <row r="646" spans="2:4" hidden="1" x14ac:dyDescent="0.3">
      <c r="B646" s="28" t="s">
        <v>795</v>
      </c>
      <c r="C646" s="28" t="s">
        <v>41</v>
      </c>
      <c r="D646" s="28" t="s">
        <v>49</v>
      </c>
    </row>
    <row r="647" spans="2:4" hidden="1" x14ac:dyDescent="0.3">
      <c r="B647" s="28" t="s">
        <v>796</v>
      </c>
      <c r="C647" s="28" t="s">
        <v>41</v>
      </c>
      <c r="D647" s="28" t="s">
        <v>49</v>
      </c>
    </row>
    <row r="648" spans="2:4" hidden="1" x14ac:dyDescent="0.3">
      <c r="B648" s="28" t="s">
        <v>797</v>
      </c>
      <c r="C648" s="28" t="s">
        <v>62</v>
      </c>
      <c r="D648" s="28" t="s">
        <v>49</v>
      </c>
    </row>
    <row r="649" spans="2:4" hidden="1" x14ac:dyDescent="0.3">
      <c r="B649" s="28" t="s">
        <v>798</v>
      </c>
      <c r="C649" s="28" t="s">
        <v>62</v>
      </c>
      <c r="D649" s="28" t="s">
        <v>31</v>
      </c>
    </row>
    <row r="650" spans="2:4" hidden="1" x14ac:dyDescent="0.3">
      <c r="B650" s="28" t="s">
        <v>799</v>
      </c>
      <c r="C650" s="28" t="s">
        <v>41</v>
      </c>
      <c r="D650" s="28" t="s">
        <v>49</v>
      </c>
    </row>
    <row r="651" spans="2:4" hidden="1" x14ac:dyDescent="0.3">
      <c r="B651" s="28" t="s">
        <v>800</v>
      </c>
      <c r="C651" s="28" t="s">
        <v>41</v>
      </c>
      <c r="D651" s="28" t="s">
        <v>42</v>
      </c>
    </row>
    <row r="652" spans="2:4" hidden="1" x14ac:dyDescent="0.3">
      <c r="B652" s="28" t="s">
        <v>801</v>
      </c>
      <c r="C652" s="28" t="s">
        <v>41</v>
      </c>
      <c r="D652" s="28" t="s">
        <v>49</v>
      </c>
    </row>
    <row r="653" spans="2:4" hidden="1" x14ac:dyDescent="0.3">
      <c r="B653" s="28" t="s">
        <v>802</v>
      </c>
      <c r="C653" s="28" t="s">
        <v>62</v>
      </c>
      <c r="D653" s="28" t="s">
        <v>31</v>
      </c>
    </row>
    <row r="654" spans="2:4" hidden="1" x14ac:dyDescent="0.3">
      <c r="B654" s="28" t="s">
        <v>803</v>
      </c>
      <c r="C654" s="28" t="s">
        <v>62</v>
      </c>
      <c r="D654" s="28" t="s">
        <v>49</v>
      </c>
    </row>
    <row r="655" spans="2:4" hidden="1" x14ac:dyDescent="0.3">
      <c r="B655" s="28" t="s">
        <v>804</v>
      </c>
      <c r="C655" s="28" t="s">
        <v>62</v>
      </c>
      <c r="D655" s="28" t="s">
        <v>53</v>
      </c>
    </row>
    <row r="656" spans="2:4" hidden="1" x14ac:dyDescent="0.3">
      <c r="B656" s="28" t="s">
        <v>805</v>
      </c>
      <c r="C656" s="28" t="s">
        <v>62</v>
      </c>
      <c r="D656" s="28" t="s">
        <v>49</v>
      </c>
    </row>
    <row r="657" spans="2:4" hidden="1" x14ac:dyDescent="0.3">
      <c r="B657" s="28" t="s">
        <v>806</v>
      </c>
      <c r="C657" s="28" t="s">
        <v>62</v>
      </c>
      <c r="D657" s="28" t="s">
        <v>42</v>
      </c>
    </row>
    <row r="658" spans="2:4" hidden="1" x14ac:dyDescent="0.3">
      <c r="B658" s="28" t="s">
        <v>807</v>
      </c>
      <c r="C658" s="28" t="s">
        <v>62</v>
      </c>
      <c r="D658" s="28" t="s">
        <v>42</v>
      </c>
    </row>
    <row r="659" spans="2:4" hidden="1" x14ac:dyDescent="0.3">
      <c r="B659" s="28" t="s">
        <v>808</v>
      </c>
      <c r="C659" s="28" t="s">
        <v>41</v>
      </c>
      <c r="D659" s="28" t="s">
        <v>31</v>
      </c>
    </row>
    <row r="660" spans="2:4" hidden="1" x14ac:dyDescent="0.3">
      <c r="B660" s="28" t="s">
        <v>809</v>
      </c>
      <c r="C660" s="28" t="s">
        <v>41</v>
      </c>
      <c r="D660" s="28" t="s">
        <v>42</v>
      </c>
    </row>
    <row r="661" spans="2:4" hidden="1" x14ac:dyDescent="0.3">
      <c r="B661" s="28" t="s">
        <v>810</v>
      </c>
      <c r="C661" s="28" t="s">
        <v>62</v>
      </c>
      <c r="D661" s="28" t="s">
        <v>42</v>
      </c>
    </row>
    <row r="662" spans="2:4" hidden="1" x14ac:dyDescent="0.3">
      <c r="B662" s="28" t="s">
        <v>811</v>
      </c>
      <c r="C662" s="28" t="s">
        <v>41</v>
      </c>
      <c r="D662" s="28" t="s">
        <v>42</v>
      </c>
    </row>
    <row r="663" spans="2:4" hidden="1" x14ac:dyDescent="0.3">
      <c r="B663" s="28" t="s">
        <v>812</v>
      </c>
      <c r="C663" s="28" t="s">
        <v>41</v>
      </c>
      <c r="D663" s="28" t="s">
        <v>42</v>
      </c>
    </row>
    <row r="664" spans="2:4" hidden="1" x14ac:dyDescent="0.3">
      <c r="B664" s="28" t="s">
        <v>813</v>
      </c>
      <c r="C664" s="28" t="s">
        <v>41</v>
      </c>
      <c r="D664" s="28" t="s">
        <v>42</v>
      </c>
    </row>
    <row r="665" spans="2:4" hidden="1" x14ac:dyDescent="0.3">
      <c r="B665" s="28" t="s">
        <v>814</v>
      </c>
      <c r="C665" s="28" t="s">
        <v>62</v>
      </c>
      <c r="D665" s="28" t="s">
        <v>49</v>
      </c>
    </row>
    <row r="666" spans="2:4" hidden="1" x14ac:dyDescent="0.3">
      <c r="B666" s="28" t="s">
        <v>815</v>
      </c>
      <c r="C666" s="28" t="s">
        <v>41</v>
      </c>
      <c r="D666" s="28" t="s">
        <v>49</v>
      </c>
    </row>
    <row r="667" spans="2:4" hidden="1" x14ac:dyDescent="0.3">
      <c r="B667" s="28" t="s">
        <v>816</v>
      </c>
      <c r="C667" s="28" t="s">
        <v>62</v>
      </c>
      <c r="D667" s="28" t="s">
        <v>31</v>
      </c>
    </row>
    <row r="668" spans="2:4" hidden="1" x14ac:dyDescent="0.3">
      <c r="B668" s="28" t="s">
        <v>817</v>
      </c>
      <c r="C668" s="28" t="s">
        <v>41</v>
      </c>
      <c r="D668" s="28" t="s">
        <v>49</v>
      </c>
    </row>
    <row r="669" spans="2:4" hidden="1" x14ac:dyDescent="0.3">
      <c r="B669" s="28" t="s">
        <v>818</v>
      </c>
      <c r="C669" s="28" t="s">
        <v>62</v>
      </c>
      <c r="D669" s="28" t="s">
        <v>49</v>
      </c>
    </row>
    <row r="670" spans="2:4" hidden="1" x14ac:dyDescent="0.3">
      <c r="B670" s="28" t="s">
        <v>819</v>
      </c>
      <c r="C670" s="28" t="s">
        <v>41</v>
      </c>
      <c r="D670" s="28" t="s">
        <v>49</v>
      </c>
    </row>
    <row r="671" spans="2:4" hidden="1" x14ac:dyDescent="0.3">
      <c r="B671" s="28" t="s">
        <v>820</v>
      </c>
      <c r="C671" s="28" t="s">
        <v>41</v>
      </c>
      <c r="D671" s="28" t="s">
        <v>53</v>
      </c>
    </row>
    <row r="672" spans="2:4" hidden="1" x14ac:dyDescent="0.3">
      <c r="B672" s="28" t="s">
        <v>821</v>
      </c>
      <c r="C672" s="28" t="s">
        <v>62</v>
      </c>
      <c r="D672" s="28" t="s">
        <v>49</v>
      </c>
    </row>
    <row r="673" spans="2:4" hidden="1" x14ac:dyDescent="0.3">
      <c r="B673" s="28" t="s">
        <v>822</v>
      </c>
      <c r="C673" s="28" t="s">
        <v>62</v>
      </c>
      <c r="D673" s="28" t="s">
        <v>31</v>
      </c>
    </row>
    <row r="674" spans="2:4" hidden="1" x14ac:dyDescent="0.3">
      <c r="B674" s="28" t="s">
        <v>823</v>
      </c>
      <c r="C674" s="28" t="s">
        <v>41</v>
      </c>
      <c r="D674" s="28" t="s">
        <v>31</v>
      </c>
    </row>
    <row r="675" spans="2:4" hidden="1" x14ac:dyDescent="0.3">
      <c r="B675" s="28" t="s">
        <v>824</v>
      </c>
      <c r="C675" s="28" t="s">
        <v>62</v>
      </c>
      <c r="D675" s="28" t="s">
        <v>49</v>
      </c>
    </row>
    <row r="676" spans="2:4" hidden="1" x14ac:dyDescent="0.3">
      <c r="B676" s="28" t="s">
        <v>825</v>
      </c>
      <c r="C676" s="28" t="s">
        <v>62</v>
      </c>
      <c r="D676" s="28" t="s">
        <v>31</v>
      </c>
    </row>
    <row r="677" spans="2:4" hidden="1" x14ac:dyDescent="0.3">
      <c r="B677" s="28" t="s">
        <v>826</v>
      </c>
      <c r="C677" s="28" t="s">
        <v>62</v>
      </c>
      <c r="D677" s="28" t="s">
        <v>49</v>
      </c>
    </row>
    <row r="678" spans="2:4" hidden="1" x14ac:dyDescent="0.3">
      <c r="B678" s="28" t="s">
        <v>827</v>
      </c>
      <c r="C678" s="28" t="s">
        <v>62</v>
      </c>
      <c r="D678" s="28" t="s">
        <v>42</v>
      </c>
    </row>
    <row r="679" spans="2:4" hidden="1" x14ac:dyDescent="0.3">
      <c r="B679" s="28" t="s">
        <v>828</v>
      </c>
      <c r="C679" s="28" t="s">
        <v>62</v>
      </c>
      <c r="D679" s="28" t="s">
        <v>49</v>
      </c>
    </row>
    <row r="680" spans="2:4" hidden="1" x14ac:dyDescent="0.3">
      <c r="B680" s="28" t="s">
        <v>829</v>
      </c>
      <c r="C680" s="28" t="s">
        <v>41</v>
      </c>
      <c r="D680" s="28" t="s">
        <v>31</v>
      </c>
    </row>
    <row r="681" spans="2:4" hidden="1" x14ac:dyDescent="0.3">
      <c r="B681" s="28" t="s">
        <v>830</v>
      </c>
      <c r="C681" s="28" t="s">
        <v>41</v>
      </c>
      <c r="D681" s="28" t="s">
        <v>49</v>
      </c>
    </row>
    <row r="682" spans="2:4" hidden="1" x14ac:dyDescent="0.3">
      <c r="B682" s="28" t="s">
        <v>831</v>
      </c>
      <c r="C682" s="28" t="s">
        <v>41</v>
      </c>
      <c r="D682" s="28" t="s">
        <v>31</v>
      </c>
    </row>
    <row r="683" spans="2:4" hidden="1" x14ac:dyDescent="0.3">
      <c r="B683" s="28" t="s">
        <v>832</v>
      </c>
      <c r="C683" s="28" t="s">
        <v>41</v>
      </c>
      <c r="D683" s="28" t="s">
        <v>53</v>
      </c>
    </row>
    <row r="684" spans="2:4" hidden="1" x14ac:dyDescent="0.3">
      <c r="B684" s="28" t="s">
        <v>833</v>
      </c>
      <c r="C684" s="28" t="s">
        <v>41</v>
      </c>
      <c r="D684" s="28" t="s">
        <v>31</v>
      </c>
    </row>
    <row r="685" spans="2:4" hidden="1" x14ac:dyDescent="0.3">
      <c r="B685" s="28" t="s">
        <v>834</v>
      </c>
      <c r="C685" s="28" t="s">
        <v>62</v>
      </c>
      <c r="D685" s="28" t="s">
        <v>42</v>
      </c>
    </row>
    <row r="686" spans="2:4" hidden="1" x14ac:dyDescent="0.3">
      <c r="B686" s="28" t="s">
        <v>835</v>
      </c>
      <c r="C686" s="28" t="s">
        <v>41</v>
      </c>
      <c r="D686" s="28" t="s">
        <v>53</v>
      </c>
    </row>
    <row r="687" spans="2:4" hidden="1" x14ac:dyDescent="0.3">
      <c r="B687" s="28" t="s">
        <v>836</v>
      </c>
      <c r="C687" s="28" t="s">
        <v>62</v>
      </c>
      <c r="D687" s="28" t="s">
        <v>31</v>
      </c>
    </row>
    <row r="688" spans="2:4" hidden="1" x14ac:dyDescent="0.3">
      <c r="B688" s="28" t="s">
        <v>837</v>
      </c>
      <c r="C688" s="28" t="s">
        <v>62</v>
      </c>
      <c r="D688" s="28" t="s">
        <v>31</v>
      </c>
    </row>
    <row r="689" spans="2:4" hidden="1" x14ac:dyDescent="0.3">
      <c r="B689" s="28" t="s">
        <v>838</v>
      </c>
      <c r="C689" s="28" t="s">
        <v>62</v>
      </c>
      <c r="D689" s="28" t="s">
        <v>31</v>
      </c>
    </row>
    <row r="690" spans="2:4" hidden="1" x14ac:dyDescent="0.3">
      <c r="B690" s="28" t="s">
        <v>839</v>
      </c>
      <c r="C690" s="28" t="s">
        <v>62</v>
      </c>
      <c r="D690" s="28" t="s">
        <v>42</v>
      </c>
    </row>
    <row r="691" spans="2:4" hidden="1" x14ac:dyDescent="0.3">
      <c r="B691" s="28" t="s">
        <v>840</v>
      </c>
      <c r="C691" s="28" t="s">
        <v>41</v>
      </c>
      <c r="D691" s="28" t="s">
        <v>49</v>
      </c>
    </row>
    <row r="692" spans="2:4" hidden="1" x14ac:dyDescent="0.3">
      <c r="B692" s="28" t="s">
        <v>841</v>
      </c>
      <c r="C692" s="28" t="s">
        <v>62</v>
      </c>
      <c r="D692" s="28" t="s">
        <v>49</v>
      </c>
    </row>
    <row r="693" spans="2:4" hidden="1" x14ac:dyDescent="0.3">
      <c r="B693" s="28" t="s">
        <v>842</v>
      </c>
      <c r="C693" s="28" t="s">
        <v>41</v>
      </c>
      <c r="D693" s="28" t="s">
        <v>53</v>
      </c>
    </row>
    <row r="694" spans="2:4" hidden="1" x14ac:dyDescent="0.3">
      <c r="B694" s="28" t="s">
        <v>843</v>
      </c>
      <c r="C694" s="28" t="s">
        <v>41</v>
      </c>
      <c r="D694" s="28" t="s">
        <v>53</v>
      </c>
    </row>
    <row r="695" spans="2:4" hidden="1" x14ac:dyDescent="0.3">
      <c r="B695" s="28" t="s">
        <v>844</v>
      </c>
      <c r="C695" s="28" t="s">
        <v>62</v>
      </c>
      <c r="D695" s="28" t="s">
        <v>49</v>
      </c>
    </row>
    <row r="696" spans="2:4" hidden="1" x14ac:dyDescent="0.3">
      <c r="B696" s="28" t="s">
        <v>845</v>
      </c>
      <c r="C696" s="28" t="s">
        <v>41</v>
      </c>
      <c r="D696" s="28" t="s">
        <v>49</v>
      </c>
    </row>
    <row r="697" spans="2:4" hidden="1" x14ac:dyDescent="0.3">
      <c r="B697" s="28" t="s">
        <v>846</v>
      </c>
      <c r="C697" s="28" t="s">
        <v>41</v>
      </c>
      <c r="D697" s="28" t="s">
        <v>53</v>
      </c>
    </row>
    <row r="698" spans="2:4" hidden="1" x14ac:dyDescent="0.3">
      <c r="B698" s="28" t="s">
        <v>847</v>
      </c>
      <c r="C698" s="28" t="s">
        <v>62</v>
      </c>
      <c r="D698" s="28" t="s">
        <v>49</v>
      </c>
    </row>
    <row r="699" spans="2:4" hidden="1" x14ac:dyDescent="0.3">
      <c r="B699" s="28" t="s">
        <v>104</v>
      </c>
      <c r="C699" s="28" t="s">
        <v>62</v>
      </c>
      <c r="D699" s="28" t="s">
        <v>53</v>
      </c>
    </row>
    <row r="700" spans="2:4" hidden="1" x14ac:dyDescent="0.3">
      <c r="B700" s="28" t="s">
        <v>848</v>
      </c>
      <c r="C700" s="28" t="s">
        <v>62</v>
      </c>
      <c r="D700" s="28" t="s">
        <v>42</v>
      </c>
    </row>
    <row r="701" spans="2:4" hidden="1" x14ac:dyDescent="0.3">
      <c r="B701" s="28" t="s">
        <v>849</v>
      </c>
      <c r="C701" s="28" t="s">
        <v>41</v>
      </c>
      <c r="D701" s="28" t="s">
        <v>49</v>
      </c>
    </row>
    <row r="702" spans="2:4" hidden="1" x14ac:dyDescent="0.3">
      <c r="B702" s="28" t="s">
        <v>850</v>
      </c>
      <c r="C702" s="28" t="s">
        <v>41</v>
      </c>
      <c r="D702" s="28" t="s">
        <v>49</v>
      </c>
    </row>
    <row r="703" spans="2:4" hidden="1" x14ac:dyDescent="0.3">
      <c r="B703" s="28" t="s">
        <v>851</v>
      </c>
      <c r="C703" s="28" t="s">
        <v>41</v>
      </c>
      <c r="D703" s="28" t="s">
        <v>31</v>
      </c>
    </row>
    <row r="704" spans="2:4" hidden="1" x14ac:dyDescent="0.3">
      <c r="B704" s="28" t="s">
        <v>852</v>
      </c>
      <c r="C704" s="28" t="s">
        <v>41</v>
      </c>
      <c r="D704" s="28" t="s">
        <v>49</v>
      </c>
    </row>
    <row r="705" spans="2:4" hidden="1" x14ac:dyDescent="0.3">
      <c r="B705" s="28" t="s">
        <v>853</v>
      </c>
      <c r="C705" s="28" t="s">
        <v>41</v>
      </c>
      <c r="D705" s="28" t="s">
        <v>49</v>
      </c>
    </row>
    <row r="706" spans="2:4" hidden="1" x14ac:dyDescent="0.3">
      <c r="B706" s="28" t="s">
        <v>854</v>
      </c>
      <c r="C706" s="28" t="s">
        <v>62</v>
      </c>
      <c r="D706" s="28" t="s">
        <v>31</v>
      </c>
    </row>
    <row r="707" spans="2:4" hidden="1" x14ac:dyDescent="0.3">
      <c r="B707" s="28" t="s">
        <v>855</v>
      </c>
      <c r="C707" s="28" t="s">
        <v>41</v>
      </c>
      <c r="D707" s="28" t="s">
        <v>49</v>
      </c>
    </row>
    <row r="708" spans="2:4" hidden="1" x14ac:dyDescent="0.3">
      <c r="B708" s="28" t="s">
        <v>856</v>
      </c>
      <c r="C708" s="28" t="s">
        <v>41</v>
      </c>
      <c r="D708" s="28" t="s">
        <v>53</v>
      </c>
    </row>
    <row r="709" spans="2:4" hidden="1" x14ac:dyDescent="0.3">
      <c r="B709" s="28" t="s">
        <v>857</v>
      </c>
      <c r="C709" s="28" t="s">
        <v>62</v>
      </c>
      <c r="D709" s="28" t="s">
        <v>53</v>
      </c>
    </row>
    <row r="710" spans="2:4" hidden="1" x14ac:dyDescent="0.3">
      <c r="B710" s="28" t="s">
        <v>858</v>
      </c>
      <c r="C710" s="28" t="s">
        <v>62</v>
      </c>
      <c r="D710" s="28" t="s">
        <v>53</v>
      </c>
    </row>
    <row r="711" spans="2:4" hidden="1" x14ac:dyDescent="0.3">
      <c r="B711" s="28" t="s">
        <v>859</v>
      </c>
      <c r="C711" s="28" t="s">
        <v>62</v>
      </c>
      <c r="D711" s="28" t="s">
        <v>53</v>
      </c>
    </row>
    <row r="712" spans="2:4" hidden="1" x14ac:dyDescent="0.3">
      <c r="B712" s="28" t="s">
        <v>97</v>
      </c>
      <c r="C712" s="28" t="s">
        <v>62</v>
      </c>
      <c r="D712" s="28" t="s">
        <v>49</v>
      </c>
    </row>
    <row r="713" spans="2:4" hidden="1" x14ac:dyDescent="0.3">
      <c r="B713" s="28" t="s">
        <v>860</v>
      </c>
      <c r="C713" s="28" t="s">
        <v>41</v>
      </c>
      <c r="D713" s="28" t="s">
        <v>53</v>
      </c>
    </row>
    <row r="714" spans="2:4" hidden="1" x14ac:dyDescent="0.3">
      <c r="B714" s="28" t="s">
        <v>861</v>
      </c>
      <c r="C714" s="28" t="s">
        <v>41</v>
      </c>
      <c r="D714" s="28" t="s">
        <v>49</v>
      </c>
    </row>
    <row r="715" spans="2:4" hidden="1" x14ac:dyDescent="0.3">
      <c r="B715" s="28" t="s">
        <v>862</v>
      </c>
      <c r="C715" s="28" t="s">
        <v>41</v>
      </c>
      <c r="D715" s="28" t="s">
        <v>53</v>
      </c>
    </row>
    <row r="716" spans="2:4" hidden="1" x14ac:dyDescent="0.3">
      <c r="B716" s="28" t="s">
        <v>863</v>
      </c>
      <c r="C716" s="28" t="s">
        <v>62</v>
      </c>
      <c r="D716" s="28" t="s">
        <v>49</v>
      </c>
    </row>
    <row r="717" spans="2:4" hidden="1" x14ac:dyDescent="0.3">
      <c r="B717" s="28" t="s">
        <v>864</v>
      </c>
      <c r="C717" s="28" t="s">
        <v>41</v>
      </c>
      <c r="D717" s="28" t="s">
        <v>49</v>
      </c>
    </row>
    <row r="718" spans="2:4" hidden="1" x14ac:dyDescent="0.3">
      <c r="B718" s="28" t="s">
        <v>865</v>
      </c>
      <c r="C718" s="28" t="s">
        <v>41</v>
      </c>
      <c r="D718" s="28" t="s">
        <v>49</v>
      </c>
    </row>
    <row r="719" spans="2:4" hidden="1" x14ac:dyDescent="0.3">
      <c r="B719" s="28" t="s">
        <v>866</v>
      </c>
      <c r="C719" s="28" t="s">
        <v>62</v>
      </c>
      <c r="D719" s="28" t="s">
        <v>42</v>
      </c>
    </row>
    <row r="720" spans="2:4" hidden="1" x14ac:dyDescent="0.3">
      <c r="B720" s="28" t="s">
        <v>867</v>
      </c>
      <c r="C720" s="28" t="s">
        <v>41</v>
      </c>
      <c r="D720" s="28" t="s">
        <v>42</v>
      </c>
    </row>
    <row r="721" spans="2:4" hidden="1" x14ac:dyDescent="0.3">
      <c r="B721" s="28" t="s">
        <v>868</v>
      </c>
      <c r="C721" s="28" t="s">
        <v>41</v>
      </c>
      <c r="D721" s="28" t="s">
        <v>42</v>
      </c>
    </row>
    <row r="722" spans="2:4" hidden="1" x14ac:dyDescent="0.3">
      <c r="B722" s="28" t="s">
        <v>869</v>
      </c>
      <c r="C722" s="28" t="s">
        <v>41</v>
      </c>
      <c r="D722" s="28" t="s">
        <v>31</v>
      </c>
    </row>
    <row r="723" spans="2:4" hidden="1" x14ac:dyDescent="0.3">
      <c r="B723" s="28" t="s">
        <v>870</v>
      </c>
      <c r="C723" s="28" t="s">
        <v>62</v>
      </c>
      <c r="D723" s="28" t="s">
        <v>53</v>
      </c>
    </row>
    <row r="724" spans="2:4" hidden="1" x14ac:dyDescent="0.3">
      <c r="B724" s="28" t="s">
        <v>871</v>
      </c>
      <c r="C724" s="28" t="s">
        <v>41</v>
      </c>
      <c r="D724" s="28" t="s">
        <v>49</v>
      </c>
    </row>
    <row r="725" spans="2:4" hidden="1" x14ac:dyDescent="0.3">
      <c r="B725" s="28" t="s">
        <v>872</v>
      </c>
      <c r="C725" s="28" t="s">
        <v>41</v>
      </c>
      <c r="D725" s="28" t="s">
        <v>42</v>
      </c>
    </row>
    <row r="726" spans="2:4" hidden="1" x14ac:dyDescent="0.3">
      <c r="B726" s="28" t="s">
        <v>873</v>
      </c>
      <c r="C726" s="28" t="s">
        <v>62</v>
      </c>
      <c r="D726" s="28" t="s">
        <v>49</v>
      </c>
    </row>
    <row r="727" spans="2:4" hidden="1" x14ac:dyDescent="0.3">
      <c r="B727" s="28" t="s">
        <v>874</v>
      </c>
      <c r="C727" s="28" t="s">
        <v>41</v>
      </c>
      <c r="D727" s="28" t="s">
        <v>49</v>
      </c>
    </row>
    <row r="728" spans="2:4" hidden="1" x14ac:dyDescent="0.3">
      <c r="B728" s="28" t="s">
        <v>875</v>
      </c>
      <c r="C728" s="28" t="s">
        <v>41</v>
      </c>
      <c r="D728" s="28" t="s">
        <v>49</v>
      </c>
    </row>
    <row r="729" spans="2:4" hidden="1" x14ac:dyDescent="0.3">
      <c r="B729" s="28" t="s">
        <v>876</v>
      </c>
      <c r="C729" s="28" t="s">
        <v>41</v>
      </c>
      <c r="D729" s="28" t="s">
        <v>42</v>
      </c>
    </row>
    <row r="730" spans="2:4" hidden="1" x14ac:dyDescent="0.3">
      <c r="B730" s="28" t="s">
        <v>877</v>
      </c>
      <c r="C730" s="28" t="s">
        <v>62</v>
      </c>
      <c r="D730" s="28" t="s">
        <v>31</v>
      </c>
    </row>
    <row r="731" spans="2:4" hidden="1" x14ac:dyDescent="0.3">
      <c r="B731" s="28" t="s">
        <v>878</v>
      </c>
      <c r="C731" s="28" t="s">
        <v>41</v>
      </c>
      <c r="D731" s="28" t="s">
        <v>42</v>
      </c>
    </row>
    <row r="732" spans="2:4" hidden="1" x14ac:dyDescent="0.3">
      <c r="B732" s="28" t="s">
        <v>879</v>
      </c>
      <c r="C732" s="28" t="s">
        <v>41</v>
      </c>
      <c r="D732" s="28" t="s">
        <v>31</v>
      </c>
    </row>
    <row r="733" spans="2:4" hidden="1" x14ac:dyDescent="0.3">
      <c r="B733" s="28" t="s">
        <v>880</v>
      </c>
      <c r="C733" s="28" t="s">
        <v>62</v>
      </c>
      <c r="D733" s="28" t="s">
        <v>42</v>
      </c>
    </row>
    <row r="734" spans="2:4" hidden="1" x14ac:dyDescent="0.3">
      <c r="B734" s="28" t="s">
        <v>881</v>
      </c>
      <c r="C734" s="28" t="s">
        <v>41</v>
      </c>
      <c r="D734" s="28" t="s">
        <v>49</v>
      </c>
    </row>
    <row r="735" spans="2:4" hidden="1" x14ac:dyDescent="0.3">
      <c r="B735" s="28" t="s">
        <v>882</v>
      </c>
      <c r="C735" s="28" t="s">
        <v>62</v>
      </c>
      <c r="D735" s="28" t="s">
        <v>49</v>
      </c>
    </row>
    <row r="736" spans="2:4" hidden="1" x14ac:dyDescent="0.3">
      <c r="B736" s="28" t="s">
        <v>883</v>
      </c>
      <c r="C736" s="28" t="s">
        <v>62</v>
      </c>
      <c r="D736" s="28" t="s">
        <v>49</v>
      </c>
    </row>
    <row r="737" spans="2:4" hidden="1" x14ac:dyDescent="0.3">
      <c r="B737" s="28" t="s">
        <v>884</v>
      </c>
      <c r="C737" s="28" t="s">
        <v>62</v>
      </c>
      <c r="D737" s="28" t="s">
        <v>49</v>
      </c>
    </row>
    <row r="738" spans="2:4" hidden="1" x14ac:dyDescent="0.3">
      <c r="B738" s="28" t="s">
        <v>885</v>
      </c>
      <c r="C738" s="28" t="s">
        <v>62</v>
      </c>
      <c r="D738" s="28" t="s">
        <v>49</v>
      </c>
    </row>
    <row r="739" spans="2:4" hidden="1" x14ac:dyDescent="0.3">
      <c r="B739" s="28" t="s">
        <v>886</v>
      </c>
      <c r="C739" s="28" t="s">
        <v>62</v>
      </c>
      <c r="D739" s="28" t="s">
        <v>53</v>
      </c>
    </row>
    <row r="740" spans="2:4" hidden="1" x14ac:dyDescent="0.3">
      <c r="B740" s="28" t="s">
        <v>887</v>
      </c>
      <c r="C740" s="28" t="s">
        <v>41</v>
      </c>
      <c r="D740" s="28" t="s">
        <v>31</v>
      </c>
    </row>
    <row r="741" spans="2:4" hidden="1" x14ac:dyDescent="0.3">
      <c r="B741" s="28" t="s">
        <v>888</v>
      </c>
      <c r="C741" s="28" t="s">
        <v>41</v>
      </c>
      <c r="D741" s="28" t="s">
        <v>49</v>
      </c>
    </row>
    <row r="742" spans="2:4" hidden="1" x14ac:dyDescent="0.3">
      <c r="B742" s="28" t="s">
        <v>889</v>
      </c>
      <c r="C742" s="28" t="s">
        <v>41</v>
      </c>
      <c r="D742" s="28" t="s">
        <v>49</v>
      </c>
    </row>
    <row r="743" spans="2:4" hidden="1" x14ac:dyDescent="0.3">
      <c r="B743" s="28" t="s">
        <v>890</v>
      </c>
      <c r="C743" s="28" t="s">
        <v>62</v>
      </c>
      <c r="D743" s="28" t="s">
        <v>53</v>
      </c>
    </row>
    <row r="744" spans="2:4" hidden="1" x14ac:dyDescent="0.3">
      <c r="B744" s="28" t="s">
        <v>891</v>
      </c>
      <c r="C744" s="28" t="s">
        <v>62</v>
      </c>
      <c r="D744" s="28" t="s">
        <v>42</v>
      </c>
    </row>
    <row r="745" spans="2:4" hidden="1" x14ac:dyDescent="0.3">
      <c r="B745" s="28" t="s">
        <v>892</v>
      </c>
      <c r="C745" s="28" t="s">
        <v>62</v>
      </c>
      <c r="D745" s="28" t="s">
        <v>49</v>
      </c>
    </row>
    <row r="746" spans="2:4" hidden="1" x14ac:dyDescent="0.3">
      <c r="B746" s="28" t="s">
        <v>893</v>
      </c>
      <c r="C746" s="28" t="s">
        <v>62</v>
      </c>
      <c r="D746" s="28" t="s">
        <v>31</v>
      </c>
    </row>
    <row r="747" spans="2:4" hidden="1" x14ac:dyDescent="0.3">
      <c r="B747" s="28" t="s">
        <v>894</v>
      </c>
      <c r="C747" s="28" t="s">
        <v>41</v>
      </c>
      <c r="D747" s="28" t="s">
        <v>31</v>
      </c>
    </row>
    <row r="748" spans="2:4" hidden="1" x14ac:dyDescent="0.3">
      <c r="B748" s="28" t="s">
        <v>895</v>
      </c>
      <c r="C748" s="28" t="s">
        <v>62</v>
      </c>
      <c r="D748" s="28" t="s">
        <v>31</v>
      </c>
    </row>
    <row r="749" spans="2:4" hidden="1" x14ac:dyDescent="0.3">
      <c r="B749" s="28" t="s">
        <v>896</v>
      </c>
      <c r="C749" s="28" t="s">
        <v>62</v>
      </c>
      <c r="D749" s="28" t="s">
        <v>31</v>
      </c>
    </row>
    <row r="750" spans="2:4" hidden="1" x14ac:dyDescent="0.3">
      <c r="B750" s="28" t="s">
        <v>897</v>
      </c>
      <c r="C750" s="28" t="s">
        <v>41</v>
      </c>
      <c r="D750" s="28" t="s">
        <v>31</v>
      </c>
    </row>
    <row r="751" spans="2:4" hidden="1" x14ac:dyDescent="0.3">
      <c r="B751" s="28" t="s">
        <v>898</v>
      </c>
      <c r="C751" s="28" t="s">
        <v>62</v>
      </c>
      <c r="D751" s="28" t="s">
        <v>49</v>
      </c>
    </row>
    <row r="752" spans="2:4" hidden="1" x14ac:dyDescent="0.3">
      <c r="B752" s="28" t="s">
        <v>899</v>
      </c>
      <c r="C752" s="28" t="s">
        <v>62</v>
      </c>
      <c r="D752" s="28" t="s">
        <v>49</v>
      </c>
    </row>
    <row r="753" spans="2:4" hidden="1" x14ac:dyDescent="0.3">
      <c r="B753" s="28" t="s">
        <v>900</v>
      </c>
      <c r="C753" s="28" t="s">
        <v>41</v>
      </c>
      <c r="D753" s="28" t="s">
        <v>31</v>
      </c>
    </row>
    <row r="754" spans="2:4" hidden="1" x14ac:dyDescent="0.3">
      <c r="B754" s="28" t="s">
        <v>901</v>
      </c>
      <c r="C754" s="28" t="s">
        <v>41</v>
      </c>
      <c r="D754" s="28" t="s">
        <v>31</v>
      </c>
    </row>
    <row r="755" spans="2:4" hidden="1" x14ac:dyDescent="0.3">
      <c r="B755" s="28" t="s">
        <v>902</v>
      </c>
      <c r="C755" s="28" t="s">
        <v>41</v>
      </c>
      <c r="D755" s="28" t="s">
        <v>31</v>
      </c>
    </row>
    <row r="756" spans="2:4" hidden="1" x14ac:dyDescent="0.3">
      <c r="B756" s="28" t="s">
        <v>903</v>
      </c>
      <c r="C756" s="28" t="s">
        <v>41</v>
      </c>
      <c r="D756" s="28" t="s">
        <v>31</v>
      </c>
    </row>
    <row r="757" spans="2:4" hidden="1" x14ac:dyDescent="0.3">
      <c r="B757" s="28" t="s">
        <v>138</v>
      </c>
      <c r="C757" s="28" t="s">
        <v>41</v>
      </c>
      <c r="D757" s="28" t="s">
        <v>31</v>
      </c>
    </row>
    <row r="758" spans="2:4" hidden="1" x14ac:dyDescent="0.3">
      <c r="B758" s="28" t="s">
        <v>904</v>
      </c>
      <c r="C758" s="28" t="s">
        <v>41</v>
      </c>
      <c r="D758" s="28" t="s">
        <v>31</v>
      </c>
    </row>
    <row r="759" spans="2:4" hidden="1" x14ac:dyDescent="0.3">
      <c r="B759" s="28" t="s">
        <v>905</v>
      </c>
      <c r="C759" s="28" t="s">
        <v>41</v>
      </c>
      <c r="D759" s="28" t="s">
        <v>31</v>
      </c>
    </row>
    <row r="760" spans="2:4" hidden="1" x14ac:dyDescent="0.3">
      <c r="B760" s="28" t="s">
        <v>906</v>
      </c>
      <c r="C760" s="28" t="s">
        <v>41</v>
      </c>
      <c r="D760" s="28" t="s">
        <v>31</v>
      </c>
    </row>
    <row r="761" spans="2:4" hidden="1" x14ac:dyDescent="0.3">
      <c r="B761" s="28" t="s">
        <v>907</v>
      </c>
      <c r="C761" s="28" t="s">
        <v>41</v>
      </c>
      <c r="D761" s="28" t="s">
        <v>31</v>
      </c>
    </row>
    <row r="762" spans="2:4" hidden="1" x14ac:dyDescent="0.3">
      <c r="B762" s="28" t="s">
        <v>89</v>
      </c>
      <c r="C762" s="28" t="s">
        <v>41</v>
      </c>
      <c r="D762" s="28" t="s">
        <v>31</v>
      </c>
    </row>
    <row r="763" spans="2:4" hidden="1" x14ac:dyDescent="0.3">
      <c r="B763" s="28" t="s">
        <v>908</v>
      </c>
      <c r="C763" s="28" t="s">
        <v>41</v>
      </c>
      <c r="D763" s="28" t="s">
        <v>31</v>
      </c>
    </row>
    <row r="764" spans="2:4" hidden="1" x14ac:dyDescent="0.3">
      <c r="B764" s="28" t="s">
        <v>909</v>
      </c>
      <c r="C764" s="28" t="s">
        <v>41</v>
      </c>
      <c r="D764" s="28" t="s">
        <v>31</v>
      </c>
    </row>
    <row r="765" spans="2:4" hidden="1" x14ac:dyDescent="0.3">
      <c r="B765" s="28" t="s">
        <v>910</v>
      </c>
      <c r="C765" s="28" t="s">
        <v>41</v>
      </c>
      <c r="D765" s="28" t="s">
        <v>31</v>
      </c>
    </row>
    <row r="766" spans="2:4" hidden="1" x14ac:dyDescent="0.3">
      <c r="B766" s="28" t="s">
        <v>911</v>
      </c>
      <c r="C766" s="28" t="s">
        <v>41</v>
      </c>
      <c r="D766" s="28" t="s">
        <v>31</v>
      </c>
    </row>
    <row r="767" spans="2:4" hidden="1" x14ac:dyDescent="0.3">
      <c r="B767" s="28" t="s">
        <v>912</v>
      </c>
      <c r="C767" s="28" t="s">
        <v>41</v>
      </c>
      <c r="D767" s="28" t="s">
        <v>31</v>
      </c>
    </row>
    <row r="768" spans="2:4" hidden="1" x14ac:dyDescent="0.3">
      <c r="B768" s="28" t="s">
        <v>913</v>
      </c>
      <c r="C768" s="28" t="s">
        <v>41</v>
      </c>
      <c r="D768" s="28" t="s">
        <v>31</v>
      </c>
    </row>
    <row r="769" spans="2:4" hidden="1" x14ac:dyDescent="0.3">
      <c r="B769" s="28" t="s">
        <v>914</v>
      </c>
      <c r="C769" s="28" t="s">
        <v>41</v>
      </c>
      <c r="D769" s="28" t="s">
        <v>31</v>
      </c>
    </row>
    <row r="770" spans="2:4" hidden="1" x14ac:dyDescent="0.3">
      <c r="B770" s="28" t="s">
        <v>915</v>
      </c>
      <c r="C770" s="28" t="s">
        <v>41</v>
      </c>
      <c r="D770" s="28" t="s">
        <v>31</v>
      </c>
    </row>
    <row r="771" spans="2:4" hidden="1" x14ac:dyDescent="0.3">
      <c r="B771" s="28" t="s">
        <v>916</v>
      </c>
      <c r="C771" s="28" t="s">
        <v>41</v>
      </c>
      <c r="D771" s="28" t="s">
        <v>31</v>
      </c>
    </row>
    <row r="772" spans="2:4" hidden="1" x14ac:dyDescent="0.3">
      <c r="B772" s="28" t="s">
        <v>917</v>
      </c>
      <c r="C772" s="28" t="s">
        <v>41</v>
      </c>
      <c r="D772" s="28" t="s">
        <v>31</v>
      </c>
    </row>
    <row r="773" spans="2:4" hidden="1" x14ac:dyDescent="0.3">
      <c r="B773" s="28" t="s">
        <v>918</v>
      </c>
      <c r="C773" s="28" t="s">
        <v>62</v>
      </c>
      <c r="D773" s="28" t="s">
        <v>31</v>
      </c>
    </row>
    <row r="774" spans="2:4" hidden="1" x14ac:dyDescent="0.3">
      <c r="B774" s="28" t="s">
        <v>103</v>
      </c>
      <c r="C774" s="28" t="s">
        <v>62</v>
      </c>
      <c r="D774" s="28" t="s">
        <v>31</v>
      </c>
    </row>
    <row r="775" spans="2:4" hidden="1" x14ac:dyDescent="0.3">
      <c r="B775" s="28" t="s">
        <v>919</v>
      </c>
      <c r="C775" s="28" t="s">
        <v>62</v>
      </c>
      <c r="D775" s="28" t="s">
        <v>49</v>
      </c>
    </row>
    <row r="776" spans="2:4" hidden="1" x14ac:dyDescent="0.3">
      <c r="B776" s="28" t="s">
        <v>920</v>
      </c>
      <c r="C776" s="28" t="s">
        <v>62</v>
      </c>
      <c r="D776" s="28" t="s">
        <v>49</v>
      </c>
    </row>
    <row r="777" spans="2:4" hidden="1" x14ac:dyDescent="0.3">
      <c r="B777" s="28" t="s">
        <v>921</v>
      </c>
      <c r="C777" s="28" t="s">
        <v>62</v>
      </c>
      <c r="D777" s="28" t="s">
        <v>49</v>
      </c>
    </row>
    <row r="778" spans="2:4" hidden="1" x14ac:dyDescent="0.3">
      <c r="B778" s="28" t="s">
        <v>922</v>
      </c>
      <c r="C778" s="28" t="s">
        <v>41</v>
      </c>
      <c r="D778" s="28" t="s">
        <v>49</v>
      </c>
    </row>
    <row r="779" spans="2:4" hidden="1" x14ac:dyDescent="0.3">
      <c r="B779" s="28" t="s">
        <v>923</v>
      </c>
      <c r="C779" s="28" t="s">
        <v>41</v>
      </c>
      <c r="D779" s="28" t="s">
        <v>49</v>
      </c>
    </row>
    <row r="780" spans="2:4" hidden="1" x14ac:dyDescent="0.3">
      <c r="B780" s="28" t="s">
        <v>924</v>
      </c>
      <c r="C780" s="28" t="s">
        <v>41</v>
      </c>
      <c r="D780" s="28" t="s">
        <v>49</v>
      </c>
    </row>
    <row r="781" spans="2:4" hidden="1" x14ac:dyDescent="0.3">
      <c r="B781" s="28" t="s">
        <v>925</v>
      </c>
      <c r="C781" s="28" t="s">
        <v>62</v>
      </c>
      <c r="D781" s="28" t="s">
        <v>49</v>
      </c>
    </row>
    <row r="782" spans="2:4" hidden="1" x14ac:dyDescent="0.3">
      <c r="B782" s="28" t="s">
        <v>926</v>
      </c>
      <c r="C782" s="28" t="s">
        <v>62</v>
      </c>
      <c r="D782" s="28" t="s">
        <v>49</v>
      </c>
    </row>
    <row r="783" spans="2:4" hidden="1" x14ac:dyDescent="0.3">
      <c r="B783" s="28" t="s">
        <v>927</v>
      </c>
      <c r="C783" s="28" t="s">
        <v>41</v>
      </c>
      <c r="D783" s="28" t="s">
        <v>49</v>
      </c>
    </row>
    <row r="784" spans="2:4" hidden="1" x14ac:dyDescent="0.3">
      <c r="B784" s="28" t="s">
        <v>928</v>
      </c>
      <c r="C784" s="28" t="s">
        <v>62</v>
      </c>
      <c r="D784" s="28" t="s">
        <v>49</v>
      </c>
    </row>
    <row r="785" spans="2:4" hidden="1" x14ac:dyDescent="0.3">
      <c r="B785" s="28" t="s">
        <v>929</v>
      </c>
      <c r="C785" s="28" t="s">
        <v>62</v>
      </c>
      <c r="D785" s="28" t="s">
        <v>49</v>
      </c>
    </row>
    <row r="786" spans="2:4" hidden="1" x14ac:dyDescent="0.3">
      <c r="B786" s="28" t="s">
        <v>930</v>
      </c>
      <c r="C786" s="28" t="s">
        <v>41</v>
      </c>
      <c r="D786" s="28" t="s">
        <v>49</v>
      </c>
    </row>
    <row r="787" spans="2:4" hidden="1" x14ac:dyDescent="0.3">
      <c r="B787" s="28" t="s">
        <v>931</v>
      </c>
      <c r="C787" s="28" t="s">
        <v>62</v>
      </c>
      <c r="D787" s="28" t="s">
        <v>49</v>
      </c>
    </row>
    <row r="788" spans="2:4" hidden="1" x14ac:dyDescent="0.3">
      <c r="B788" s="28" t="s">
        <v>932</v>
      </c>
      <c r="C788" s="28" t="s">
        <v>62</v>
      </c>
      <c r="D788" s="28" t="s">
        <v>49</v>
      </c>
    </row>
    <row r="789" spans="2:4" hidden="1" x14ac:dyDescent="0.3">
      <c r="B789" s="28" t="s">
        <v>933</v>
      </c>
      <c r="C789" s="28" t="s">
        <v>41</v>
      </c>
      <c r="D789" s="28" t="s">
        <v>49</v>
      </c>
    </row>
    <row r="790" spans="2:4" hidden="1" x14ac:dyDescent="0.3">
      <c r="B790" s="28" t="s">
        <v>934</v>
      </c>
      <c r="C790" s="28" t="s">
        <v>62</v>
      </c>
      <c r="D790" s="28" t="s">
        <v>49</v>
      </c>
    </row>
    <row r="791" spans="2:4" hidden="1" x14ac:dyDescent="0.3">
      <c r="B791" s="28" t="s">
        <v>935</v>
      </c>
      <c r="C791" s="28" t="s">
        <v>62</v>
      </c>
      <c r="D791" s="28" t="s">
        <v>49</v>
      </c>
    </row>
    <row r="792" spans="2:4" hidden="1" x14ac:dyDescent="0.3">
      <c r="B792" s="28" t="s">
        <v>936</v>
      </c>
      <c r="C792" s="28" t="s">
        <v>41</v>
      </c>
      <c r="D792" s="28" t="s">
        <v>49</v>
      </c>
    </row>
    <row r="793" spans="2:4" hidden="1" x14ac:dyDescent="0.3">
      <c r="B793" s="28" t="s">
        <v>937</v>
      </c>
      <c r="C793" s="28" t="s">
        <v>41</v>
      </c>
      <c r="D793" s="28" t="s">
        <v>49</v>
      </c>
    </row>
    <row r="794" spans="2:4" hidden="1" x14ac:dyDescent="0.3">
      <c r="B794" s="28" t="s">
        <v>938</v>
      </c>
      <c r="C794" s="28" t="s">
        <v>62</v>
      </c>
      <c r="D794" s="28" t="s">
        <v>49</v>
      </c>
    </row>
    <row r="795" spans="2:4" hidden="1" x14ac:dyDescent="0.3">
      <c r="B795" s="28" t="s">
        <v>939</v>
      </c>
      <c r="C795" s="28" t="s">
        <v>62</v>
      </c>
      <c r="D795" s="28" t="s">
        <v>49</v>
      </c>
    </row>
    <row r="796" spans="2:4" hidden="1" x14ac:dyDescent="0.3">
      <c r="B796" s="28" t="s">
        <v>940</v>
      </c>
      <c r="C796" s="28" t="s">
        <v>62</v>
      </c>
      <c r="D796" s="28" t="s">
        <v>49</v>
      </c>
    </row>
    <row r="797" spans="2:4" hidden="1" x14ac:dyDescent="0.3">
      <c r="B797" s="28" t="s">
        <v>941</v>
      </c>
      <c r="C797" s="28" t="s">
        <v>62</v>
      </c>
      <c r="D797" s="28" t="s">
        <v>49</v>
      </c>
    </row>
    <row r="798" spans="2:4" hidden="1" x14ac:dyDescent="0.3">
      <c r="B798" s="28" t="s">
        <v>942</v>
      </c>
      <c r="C798" s="28" t="s">
        <v>62</v>
      </c>
      <c r="D798" s="28" t="s">
        <v>49</v>
      </c>
    </row>
    <row r="799" spans="2:4" hidden="1" x14ac:dyDescent="0.3">
      <c r="B799" s="28" t="s">
        <v>943</v>
      </c>
      <c r="C799" s="28" t="s">
        <v>62</v>
      </c>
      <c r="D799" s="28" t="s">
        <v>31</v>
      </c>
    </row>
    <row r="800" spans="2:4" hidden="1" x14ac:dyDescent="0.3">
      <c r="B800" s="28" t="s">
        <v>944</v>
      </c>
      <c r="C800" s="28" t="s">
        <v>62</v>
      </c>
      <c r="D800" s="28" t="s">
        <v>49</v>
      </c>
    </row>
    <row r="801" spans="2:4" hidden="1" x14ac:dyDescent="0.3">
      <c r="B801" s="28" t="s">
        <v>945</v>
      </c>
      <c r="C801" s="28" t="s">
        <v>62</v>
      </c>
      <c r="D801" s="28" t="s">
        <v>49</v>
      </c>
    </row>
    <row r="802" spans="2:4" hidden="1" x14ac:dyDescent="0.3">
      <c r="B802" s="28" t="s">
        <v>946</v>
      </c>
      <c r="C802" s="28" t="s">
        <v>62</v>
      </c>
      <c r="D802" s="28" t="s">
        <v>49</v>
      </c>
    </row>
    <row r="803" spans="2:4" hidden="1" x14ac:dyDescent="0.3">
      <c r="B803" s="28" t="s">
        <v>947</v>
      </c>
      <c r="C803" s="28" t="s">
        <v>62</v>
      </c>
      <c r="D803" s="28" t="s">
        <v>49</v>
      </c>
    </row>
    <row r="804" spans="2:4" hidden="1" x14ac:dyDescent="0.3">
      <c r="B804" s="28" t="s">
        <v>948</v>
      </c>
      <c r="C804" s="28" t="s">
        <v>62</v>
      </c>
      <c r="D804" s="28" t="s">
        <v>49</v>
      </c>
    </row>
    <row r="805" spans="2:4" hidden="1" x14ac:dyDescent="0.3">
      <c r="B805" s="28" t="s">
        <v>949</v>
      </c>
      <c r="C805" s="28" t="s">
        <v>62</v>
      </c>
      <c r="D805" s="28" t="s">
        <v>49</v>
      </c>
    </row>
    <row r="806" spans="2:4" hidden="1" x14ac:dyDescent="0.3">
      <c r="B806" s="28" t="s">
        <v>950</v>
      </c>
      <c r="C806" s="28" t="s">
        <v>62</v>
      </c>
      <c r="D806" s="28" t="s">
        <v>49</v>
      </c>
    </row>
    <row r="807" spans="2:4" hidden="1" x14ac:dyDescent="0.3">
      <c r="B807" s="28" t="s">
        <v>951</v>
      </c>
      <c r="C807" s="28" t="s">
        <v>62</v>
      </c>
      <c r="D807" s="28" t="s">
        <v>49</v>
      </c>
    </row>
    <row r="808" spans="2:4" hidden="1" x14ac:dyDescent="0.3">
      <c r="B808" s="28" t="s">
        <v>952</v>
      </c>
      <c r="C808" s="28" t="s">
        <v>62</v>
      </c>
      <c r="D808" s="28" t="s">
        <v>49</v>
      </c>
    </row>
    <row r="809" spans="2:4" hidden="1" x14ac:dyDescent="0.3">
      <c r="B809" s="28" t="s">
        <v>953</v>
      </c>
      <c r="C809" s="28" t="s">
        <v>62</v>
      </c>
      <c r="D809" s="28" t="s">
        <v>49</v>
      </c>
    </row>
    <row r="810" spans="2:4" hidden="1" x14ac:dyDescent="0.3">
      <c r="B810" s="28" t="s">
        <v>954</v>
      </c>
      <c r="C810" s="28" t="s">
        <v>62</v>
      </c>
      <c r="D810" s="28" t="s">
        <v>31</v>
      </c>
    </row>
    <row r="811" spans="2:4" hidden="1" x14ac:dyDescent="0.3">
      <c r="B811" s="28" t="s">
        <v>955</v>
      </c>
      <c r="C811" s="28" t="s">
        <v>62</v>
      </c>
      <c r="D811" s="28" t="s">
        <v>49</v>
      </c>
    </row>
    <row r="812" spans="2:4" hidden="1" x14ac:dyDescent="0.3">
      <c r="B812" s="28" t="s">
        <v>956</v>
      </c>
      <c r="C812" s="28" t="s">
        <v>62</v>
      </c>
      <c r="D812" s="28" t="s">
        <v>49</v>
      </c>
    </row>
    <row r="813" spans="2:4" hidden="1" x14ac:dyDescent="0.3">
      <c r="B813" s="28" t="s">
        <v>957</v>
      </c>
      <c r="C813" s="28" t="s">
        <v>62</v>
      </c>
      <c r="D813" s="28" t="s">
        <v>49</v>
      </c>
    </row>
    <row r="814" spans="2:4" hidden="1" x14ac:dyDescent="0.3">
      <c r="B814" s="28" t="s">
        <v>958</v>
      </c>
      <c r="C814" s="28" t="s">
        <v>62</v>
      </c>
      <c r="D814" s="28" t="s">
        <v>49</v>
      </c>
    </row>
    <row r="815" spans="2:4" hidden="1" x14ac:dyDescent="0.3">
      <c r="B815" s="28" t="s">
        <v>959</v>
      </c>
      <c r="C815" s="28" t="s">
        <v>62</v>
      </c>
      <c r="D815" s="28" t="s">
        <v>49</v>
      </c>
    </row>
    <row r="816" spans="2:4" hidden="1" x14ac:dyDescent="0.3">
      <c r="B816" s="28" t="s">
        <v>960</v>
      </c>
      <c r="C816" s="28" t="s">
        <v>62</v>
      </c>
      <c r="D816" s="28" t="s">
        <v>49</v>
      </c>
    </row>
    <row r="817" spans="2:4" hidden="1" x14ac:dyDescent="0.3">
      <c r="B817" s="28" t="s">
        <v>961</v>
      </c>
      <c r="C817" s="28" t="s">
        <v>62</v>
      </c>
      <c r="D817" s="28" t="s">
        <v>31</v>
      </c>
    </row>
    <row r="818" spans="2:4" hidden="1" x14ac:dyDescent="0.3">
      <c r="B818" s="28" t="s">
        <v>962</v>
      </c>
      <c r="C818" s="28" t="s">
        <v>62</v>
      </c>
      <c r="D818" s="28" t="s">
        <v>49</v>
      </c>
    </row>
    <row r="819" spans="2:4" hidden="1" x14ac:dyDescent="0.3">
      <c r="B819" s="28" t="s">
        <v>963</v>
      </c>
      <c r="C819" s="28" t="s">
        <v>41</v>
      </c>
      <c r="D819" s="28" t="s">
        <v>49</v>
      </c>
    </row>
    <row r="820" spans="2:4" hidden="1" x14ac:dyDescent="0.3">
      <c r="B820" s="28" t="s">
        <v>964</v>
      </c>
      <c r="C820" s="28" t="s">
        <v>41</v>
      </c>
      <c r="D820" s="28" t="s">
        <v>49</v>
      </c>
    </row>
    <row r="821" spans="2:4" hidden="1" x14ac:dyDescent="0.3">
      <c r="B821" s="28" t="s">
        <v>965</v>
      </c>
      <c r="C821" s="28" t="s">
        <v>41</v>
      </c>
      <c r="D821" s="28" t="s">
        <v>49</v>
      </c>
    </row>
    <row r="822" spans="2:4" hidden="1" x14ac:dyDescent="0.3">
      <c r="B822" s="28" t="s">
        <v>966</v>
      </c>
      <c r="C822" s="28" t="s">
        <v>41</v>
      </c>
      <c r="D822" s="28" t="s">
        <v>49</v>
      </c>
    </row>
    <row r="823" spans="2:4" hidden="1" x14ac:dyDescent="0.3">
      <c r="B823" s="28" t="s">
        <v>967</v>
      </c>
      <c r="C823" s="28" t="s">
        <v>41</v>
      </c>
      <c r="D823" s="28" t="s">
        <v>49</v>
      </c>
    </row>
    <row r="824" spans="2:4" hidden="1" x14ac:dyDescent="0.3">
      <c r="B824" s="28" t="s">
        <v>968</v>
      </c>
      <c r="C824" s="28" t="s">
        <v>41</v>
      </c>
      <c r="D824" s="28" t="s">
        <v>49</v>
      </c>
    </row>
    <row r="825" spans="2:4" hidden="1" x14ac:dyDescent="0.3">
      <c r="B825" s="28" t="s">
        <v>969</v>
      </c>
      <c r="C825" s="28" t="s">
        <v>41</v>
      </c>
      <c r="D825" s="28" t="s">
        <v>49</v>
      </c>
    </row>
    <row r="826" spans="2:4" hidden="1" x14ac:dyDescent="0.3">
      <c r="B826" s="28" t="s">
        <v>970</v>
      </c>
      <c r="C826" s="28" t="s">
        <v>41</v>
      </c>
      <c r="D826" s="28" t="s">
        <v>49</v>
      </c>
    </row>
    <row r="827" spans="2:4" hidden="1" x14ac:dyDescent="0.3">
      <c r="B827" s="28" t="s">
        <v>971</v>
      </c>
      <c r="C827" s="28" t="s">
        <v>41</v>
      </c>
      <c r="D827" s="28" t="s">
        <v>49</v>
      </c>
    </row>
    <row r="828" spans="2:4" hidden="1" x14ac:dyDescent="0.3">
      <c r="B828" s="28" t="s">
        <v>972</v>
      </c>
      <c r="C828" s="28" t="s">
        <v>41</v>
      </c>
      <c r="D828" s="28" t="s">
        <v>49</v>
      </c>
    </row>
    <row r="829" spans="2:4" hidden="1" x14ac:dyDescent="0.3">
      <c r="B829" s="28" t="s">
        <v>973</v>
      </c>
      <c r="C829" s="28" t="s">
        <v>62</v>
      </c>
      <c r="D829" s="28" t="s">
        <v>49</v>
      </c>
    </row>
    <row r="830" spans="2:4" hidden="1" x14ac:dyDescent="0.3">
      <c r="B830" s="28" t="s">
        <v>974</v>
      </c>
      <c r="C830" s="28" t="s">
        <v>41</v>
      </c>
      <c r="D830" s="28" t="s">
        <v>49</v>
      </c>
    </row>
    <row r="831" spans="2:4" hidden="1" x14ac:dyDescent="0.3">
      <c r="B831" s="28" t="s">
        <v>975</v>
      </c>
      <c r="C831" s="28" t="s">
        <v>41</v>
      </c>
      <c r="D831" s="28" t="s">
        <v>49</v>
      </c>
    </row>
    <row r="832" spans="2:4" hidden="1" x14ac:dyDescent="0.3">
      <c r="B832" s="28" t="s">
        <v>976</v>
      </c>
      <c r="C832" s="28" t="s">
        <v>41</v>
      </c>
      <c r="D832" s="28" t="s">
        <v>49</v>
      </c>
    </row>
    <row r="833" spans="2:4" hidden="1" x14ac:dyDescent="0.3">
      <c r="B833" s="28" t="s">
        <v>977</v>
      </c>
      <c r="C833" s="28" t="s">
        <v>41</v>
      </c>
      <c r="D833" s="28" t="s">
        <v>49</v>
      </c>
    </row>
    <row r="834" spans="2:4" hidden="1" x14ac:dyDescent="0.3">
      <c r="B834" s="28" t="s">
        <v>978</v>
      </c>
      <c r="C834" s="28" t="s">
        <v>41</v>
      </c>
      <c r="D834" s="28" t="s">
        <v>49</v>
      </c>
    </row>
    <row r="835" spans="2:4" hidden="1" x14ac:dyDescent="0.3">
      <c r="B835" s="28" t="s">
        <v>979</v>
      </c>
      <c r="C835" s="28" t="s">
        <v>41</v>
      </c>
      <c r="D835" s="28" t="s">
        <v>49</v>
      </c>
    </row>
    <row r="836" spans="2:4" hidden="1" x14ac:dyDescent="0.3">
      <c r="B836" s="28" t="s">
        <v>980</v>
      </c>
      <c r="C836" s="28" t="s">
        <v>41</v>
      </c>
      <c r="D836" s="28" t="s">
        <v>49</v>
      </c>
    </row>
    <row r="837" spans="2:4" hidden="1" x14ac:dyDescent="0.3">
      <c r="B837" s="28" t="s">
        <v>981</v>
      </c>
      <c r="C837" s="28" t="s">
        <v>41</v>
      </c>
      <c r="D837" s="28" t="s">
        <v>49</v>
      </c>
    </row>
    <row r="838" spans="2:4" hidden="1" x14ac:dyDescent="0.3">
      <c r="B838" s="28" t="s">
        <v>982</v>
      </c>
      <c r="C838" s="28" t="s">
        <v>41</v>
      </c>
      <c r="D838" s="28" t="s">
        <v>49</v>
      </c>
    </row>
    <row r="839" spans="2:4" hidden="1" x14ac:dyDescent="0.3">
      <c r="B839" s="28" t="s">
        <v>983</v>
      </c>
      <c r="C839" s="28" t="s">
        <v>41</v>
      </c>
      <c r="D839" s="28" t="s">
        <v>49</v>
      </c>
    </row>
    <row r="840" spans="2:4" hidden="1" x14ac:dyDescent="0.3">
      <c r="B840" s="28" t="s">
        <v>984</v>
      </c>
      <c r="C840" s="28" t="s">
        <v>41</v>
      </c>
      <c r="D840" s="28" t="s">
        <v>49</v>
      </c>
    </row>
    <row r="841" spans="2:4" hidden="1" x14ac:dyDescent="0.3">
      <c r="B841" s="28" t="s">
        <v>985</v>
      </c>
      <c r="C841" s="28" t="s">
        <v>41</v>
      </c>
      <c r="D841" s="28" t="s">
        <v>31</v>
      </c>
    </row>
    <row r="842" spans="2:4" hidden="1" x14ac:dyDescent="0.3">
      <c r="B842" s="28" t="s">
        <v>986</v>
      </c>
      <c r="C842" s="28" t="s">
        <v>62</v>
      </c>
      <c r="D842" s="28" t="s">
        <v>49</v>
      </c>
    </row>
    <row r="843" spans="2:4" hidden="1" x14ac:dyDescent="0.3">
      <c r="B843" s="28" t="s">
        <v>987</v>
      </c>
      <c r="C843" s="28" t="s">
        <v>41</v>
      </c>
      <c r="D843" s="28" t="s">
        <v>49</v>
      </c>
    </row>
    <row r="844" spans="2:4" hidden="1" x14ac:dyDescent="0.3">
      <c r="B844" s="28" t="s">
        <v>988</v>
      </c>
      <c r="C844" s="28" t="s">
        <v>62</v>
      </c>
      <c r="D844" s="28" t="s">
        <v>49</v>
      </c>
    </row>
    <row r="845" spans="2:4" hidden="1" x14ac:dyDescent="0.3">
      <c r="B845" s="28" t="s">
        <v>989</v>
      </c>
      <c r="C845" s="28" t="s">
        <v>41</v>
      </c>
      <c r="D845" s="28" t="s">
        <v>49</v>
      </c>
    </row>
    <row r="846" spans="2:4" hidden="1" x14ac:dyDescent="0.3">
      <c r="B846" s="28" t="s">
        <v>990</v>
      </c>
      <c r="C846" s="28" t="s">
        <v>62</v>
      </c>
      <c r="D846" s="28" t="s">
        <v>49</v>
      </c>
    </row>
    <row r="847" spans="2:4" hidden="1" x14ac:dyDescent="0.3">
      <c r="B847" s="28" t="s">
        <v>991</v>
      </c>
      <c r="C847" s="28" t="s">
        <v>62</v>
      </c>
      <c r="D847" s="28" t="s">
        <v>49</v>
      </c>
    </row>
    <row r="848" spans="2:4" hidden="1" x14ac:dyDescent="0.3">
      <c r="B848" s="28" t="s">
        <v>992</v>
      </c>
      <c r="C848" s="28" t="s">
        <v>62</v>
      </c>
      <c r="D848" s="28" t="s">
        <v>49</v>
      </c>
    </row>
    <row r="849" spans="2:4" hidden="1" x14ac:dyDescent="0.3">
      <c r="B849" s="28" t="s">
        <v>993</v>
      </c>
      <c r="C849" s="28" t="s">
        <v>41</v>
      </c>
      <c r="D849" s="28" t="s">
        <v>49</v>
      </c>
    </row>
    <row r="850" spans="2:4" hidden="1" x14ac:dyDescent="0.3">
      <c r="B850" s="28" t="s">
        <v>994</v>
      </c>
      <c r="C850" s="28" t="s">
        <v>62</v>
      </c>
      <c r="D850" s="28" t="s">
        <v>49</v>
      </c>
    </row>
    <row r="851" spans="2:4" hidden="1" x14ac:dyDescent="0.3">
      <c r="B851" s="28" t="s">
        <v>995</v>
      </c>
      <c r="C851" s="28" t="s">
        <v>62</v>
      </c>
      <c r="D851" s="28" t="s">
        <v>49</v>
      </c>
    </row>
    <row r="852" spans="2:4" hidden="1" x14ac:dyDescent="0.3">
      <c r="B852" s="28" t="s">
        <v>996</v>
      </c>
      <c r="C852" s="28" t="s">
        <v>62</v>
      </c>
      <c r="D852" s="28" t="s">
        <v>49</v>
      </c>
    </row>
    <row r="853" spans="2:4" hidden="1" x14ac:dyDescent="0.3">
      <c r="B853" s="28" t="s">
        <v>997</v>
      </c>
      <c r="C853" s="28" t="s">
        <v>62</v>
      </c>
      <c r="D853" s="28" t="s">
        <v>49</v>
      </c>
    </row>
    <row r="854" spans="2:4" hidden="1" x14ac:dyDescent="0.3">
      <c r="B854" s="28" t="s">
        <v>998</v>
      </c>
      <c r="C854" s="28" t="s">
        <v>62</v>
      </c>
      <c r="D854" s="28" t="s">
        <v>49</v>
      </c>
    </row>
    <row r="855" spans="2:4" hidden="1" x14ac:dyDescent="0.3">
      <c r="B855" s="28" t="s">
        <v>999</v>
      </c>
      <c r="C855" s="28" t="s">
        <v>41</v>
      </c>
      <c r="D855" s="28" t="s">
        <v>49</v>
      </c>
    </row>
    <row r="856" spans="2:4" hidden="1" x14ac:dyDescent="0.3">
      <c r="B856" s="28" t="s">
        <v>1000</v>
      </c>
      <c r="C856" s="28" t="s">
        <v>62</v>
      </c>
      <c r="D856" s="28" t="s">
        <v>49</v>
      </c>
    </row>
    <row r="857" spans="2:4" hidden="1" x14ac:dyDescent="0.3">
      <c r="B857" s="28" t="s">
        <v>1001</v>
      </c>
      <c r="C857" s="28" t="s">
        <v>62</v>
      </c>
      <c r="D857" s="28" t="s">
        <v>49</v>
      </c>
    </row>
    <row r="858" spans="2:4" hidden="1" x14ac:dyDescent="0.3">
      <c r="B858" s="28" t="s">
        <v>1002</v>
      </c>
      <c r="C858" s="28" t="s">
        <v>62</v>
      </c>
      <c r="D858" s="28" t="s">
        <v>49</v>
      </c>
    </row>
    <row r="859" spans="2:4" hidden="1" x14ac:dyDescent="0.3">
      <c r="B859" s="28" t="s">
        <v>1003</v>
      </c>
      <c r="C859" s="28" t="s">
        <v>62</v>
      </c>
      <c r="D859" s="28" t="s">
        <v>49</v>
      </c>
    </row>
    <row r="860" spans="2:4" hidden="1" x14ac:dyDescent="0.3">
      <c r="B860" s="28" t="s">
        <v>1004</v>
      </c>
      <c r="C860" s="28" t="s">
        <v>62</v>
      </c>
      <c r="D860" s="28" t="s">
        <v>49</v>
      </c>
    </row>
    <row r="861" spans="2:4" hidden="1" x14ac:dyDescent="0.3">
      <c r="B861" s="28" t="s">
        <v>1005</v>
      </c>
      <c r="C861" s="28" t="s">
        <v>62</v>
      </c>
      <c r="D861" s="28" t="s">
        <v>49</v>
      </c>
    </row>
    <row r="862" spans="2:4" hidden="1" x14ac:dyDescent="0.3">
      <c r="B862" s="28" t="s">
        <v>1006</v>
      </c>
      <c r="C862" s="28" t="s">
        <v>62</v>
      </c>
      <c r="D862" s="28" t="s">
        <v>49</v>
      </c>
    </row>
    <row r="863" spans="2:4" hidden="1" x14ac:dyDescent="0.3">
      <c r="B863" s="28" t="s">
        <v>1007</v>
      </c>
      <c r="C863" s="28" t="s">
        <v>62</v>
      </c>
      <c r="D863" s="28" t="s">
        <v>49</v>
      </c>
    </row>
    <row r="864" spans="2:4" hidden="1" x14ac:dyDescent="0.3">
      <c r="B864" s="28" t="s">
        <v>1008</v>
      </c>
      <c r="C864" s="28" t="s">
        <v>62</v>
      </c>
      <c r="D864" s="28" t="s">
        <v>49</v>
      </c>
    </row>
    <row r="865" spans="2:4" hidden="1" x14ac:dyDescent="0.3">
      <c r="B865" s="28" t="s">
        <v>1009</v>
      </c>
      <c r="C865" s="28" t="s">
        <v>62</v>
      </c>
      <c r="D865" s="28" t="s">
        <v>49</v>
      </c>
    </row>
    <row r="866" spans="2:4" hidden="1" x14ac:dyDescent="0.3">
      <c r="B866" s="28" t="s">
        <v>1010</v>
      </c>
      <c r="C866" s="28" t="s">
        <v>41</v>
      </c>
      <c r="D866" s="28" t="s">
        <v>49</v>
      </c>
    </row>
    <row r="867" spans="2:4" hidden="1" x14ac:dyDescent="0.3">
      <c r="B867" s="28" t="s">
        <v>1011</v>
      </c>
      <c r="C867" s="28" t="s">
        <v>62</v>
      </c>
      <c r="D867" s="28" t="s">
        <v>49</v>
      </c>
    </row>
    <row r="868" spans="2:4" hidden="1" x14ac:dyDescent="0.3">
      <c r="B868" s="28" t="s">
        <v>1012</v>
      </c>
      <c r="C868" s="28" t="s">
        <v>41</v>
      </c>
      <c r="D868" s="28" t="s">
        <v>49</v>
      </c>
    </row>
    <row r="869" spans="2:4" hidden="1" x14ac:dyDescent="0.3">
      <c r="B869" s="28" t="s">
        <v>1013</v>
      </c>
      <c r="C869" s="28" t="s">
        <v>41</v>
      </c>
      <c r="D869" s="28" t="s">
        <v>49</v>
      </c>
    </row>
    <row r="870" spans="2:4" hidden="1" x14ac:dyDescent="0.3">
      <c r="B870" s="28" t="s">
        <v>1014</v>
      </c>
      <c r="C870" s="28" t="s">
        <v>62</v>
      </c>
      <c r="D870" s="28" t="s">
        <v>49</v>
      </c>
    </row>
    <row r="871" spans="2:4" hidden="1" x14ac:dyDescent="0.3">
      <c r="B871" s="28" t="s">
        <v>1015</v>
      </c>
      <c r="C871" s="28" t="s">
        <v>41</v>
      </c>
      <c r="D871" s="28" t="s">
        <v>49</v>
      </c>
    </row>
    <row r="872" spans="2:4" hidden="1" x14ac:dyDescent="0.3">
      <c r="B872" s="28" t="s">
        <v>1016</v>
      </c>
      <c r="C872" s="28" t="s">
        <v>62</v>
      </c>
      <c r="D872" s="28" t="s">
        <v>49</v>
      </c>
    </row>
    <row r="873" spans="2:4" hidden="1" x14ac:dyDescent="0.3">
      <c r="B873" s="28" t="s">
        <v>1017</v>
      </c>
      <c r="C873" s="28" t="s">
        <v>41</v>
      </c>
      <c r="D873" s="28" t="s">
        <v>49</v>
      </c>
    </row>
    <row r="874" spans="2:4" hidden="1" x14ac:dyDescent="0.3">
      <c r="B874" s="28" t="s">
        <v>1018</v>
      </c>
      <c r="C874" s="28" t="s">
        <v>62</v>
      </c>
      <c r="D874" s="28" t="s">
        <v>49</v>
      </c>
    </row>
    <row r="875" spans="2:4" hidden="1" x14ac:dyDescent="0.3">
      <c r="B875" s="28" t="s">
        <v>1019</v>
      </c>
      <c r="C875" s="28" t="s">
        <v>62</v>
      </c>
      <c r="D875" s="28" t="s">
        <v>31</v>
      </c>
    </row>
    <row r="876" spans="2:4" hidden="1" x14ac:dyDescent="0.3">
      <c r="B876" s="28" t="s">
        <v>1020</v>
      </c>
      <c r="C876" s="28" t="s">
        <v>62</v>
      </c>
      <c r="D876" s="28" t="s">
        <v>49</v>
      </c>
    </row>
    <row r="877" spans="2:4" hidden="1" x14ac:dyDescent="0.3">
      <c r="B877" s="28" t="s">
        <v>1021</v>
      </c>
      <c r="C877" s="28" t="s">
        <v>62</v>
      </c>
      <c r="D877" s="28" t="s">
        <v>49</v>
      </c>
    </row>
    <row r="878" spans="2:4" hidden="1" x14ac:dyDescent="0.3">
      <c r="B878" s="28" t="s">
        <v>1022</v>
      </c>
      <c r="C878" s="28" t="s">
        <v>62</v>
      </c>
      <c r="D878" s="28" t="s">
        <v>31</v>
      </c>
    </row>
    <row r="879" spans="2:4" hidden="1" x14ac:dyDescent="0.3">
      <c r="B879" s="28" t="s">
        <v>1023</v>
      </c>
      <c r="C879" s="28" t="s">
        <v>41</v>
      </c>
      <c r="D879" s="28" t="s">
        <v>42</v>
      </c>
    </row>
    <row r="880" spans="2:4" hidden="1" x14ac:dyDescent="0.3">
      <c r="B880" s="28" t="s">
        <v>1024</v>
      </c>
      <c r="C880" s="28" t="s">
        <v>41</v>
      </c>
      <c r="D880" s="28" t="s">
        <v>31</v>
      </c>
    </row>
    <row r="881" spans="2:4" hidden="1" x14ac:dyDescent="0.3">
      <c r="B881" s="28" t="s">
        <v>1025</v>
      </c>
      <c r="C881" s="28" t="s">
        <v>62</v>
      </c>
      <c r="D881" s="28" t="s">
        <v>31</v>
      </c>
    </row>
    <row r="882" spans="2:4" hidden="1" x14ac:dyDescent="0.3">
      <c r="B882" s="28" t="s">
        <v>1026</v>
      </c>
      <c r="C882" s="28" t="s">
        <v>41</v>
      </c>
      <c r="D882" s="28" t="s">
        <v>42</v>
      </c>
    </row>
    <row r="883" spans="2:4" hidden="1" x14ac:dyDescent="0.3">
      <c r="B883" s="28" t="s">
        <v>1027</v>
      </c>
      <c r="C883" s="28" t="s">
        <v>41</v>
      </c>
      <c r="D883" s="28" t="s">
        <v>31</v>
      </c>
    </row>
    <row r="884" spans="2:4" hidden="1" x14ac:dyDescent="0.3">
      <c r="B884" s="28" t="s">
        <v>1028</v>
      </c>
      <c r="C884" s="28" t="s">
        <v>62</v>
      </c>
      <c r="D884" s="28" t="s">
        <v>31</v>
      </c>
    </row>
    <row r="885" spans="2:4" hidden="1" x14ac:dyDescent="0.3">
      <c r="B885" s="28" t="s">
        <v>1029</v>
      </c>
      <c r="C885" s="28" t="s">
        <v>62</v>
      </c>
      <c r="D885" s="28" t="s">
        <v>49</v>
      </c>
    </row>
    <row r="886" spans="2:4" hidden="1" x14ac:dyDescent="0.3">
      <c r="B886" s="28" t="s">
        <v>1030</v>
      </c>
      <c r="C886" s="28" t="s">
        <v>41</v>
      </c>
      <c r="D886" s="28" t="s">
        <v>31</v>
      </c>
    </row>
    <row r="887" spans="2:4" hidden="1" x14ac:dyDescent="0.3">
      <c r="B887" s="28" t="s">
        <v>1031</v>
      </c>
      <c r="C887" s="28" t="s">
        <v>62</v>
      </c>
      <c r="D887" s="28" t="s">
        <v>31</v>
      </c>
    </row>
    <row r="888" spans="2:4" hidden="1" x14ac:dyDescent="0.3">
      <c r="B888" s="28" t="s">
        <v>1032</v>
      </c>
      <c r="C888" s="28" t="s">
        <v>62</v>
      </c>
      <c r="D888" s="28" t="s">
        <v>49</v>
      </c>
    </row>
    <row r="889" spans="2:4" hidden="1" x14ac:dyDescent="0.3">
      <c r="B889" s="28" t="s">
        <v>1033</v>
      </c>
      <c r="C889" s="28" t="s">
        <v>41</v>
      </c>
      <c r="D889" s="28" t="s">
        <v>49</v>
      </c>
    </row>
    <row r="890" spans="2:4" hidden="1" x14ac:dyDescent="0.3">
      <c r="B890" s="28" t="s">
        <v>1034</v>
      </c>
      <c r="C890" s="28" t="s">
        <v>41</v>
      </c>
      <c r="D890" s="28" t="s">
        <v>49</v>
      </c>
    </row>
    <row r="891" spans="2:4" hidden="1" x14ac:dyDescent="0.3">
      <c r="B891" s="28" t="s">
        <v>1035</v>
      </c>
      <c r="C891" s="28" t="s">
        <v>41</v>
      </c>
      <c r="D891" s="28" t="s">
        <v>49</v>
      </c>
    </row>
    <row r="892" spans="2:4" hidden="1" x14ac:dyDescent="0.3">
      <c r="B892" s="28" t="s">
        <v>1036</v>
      </c>
      <c r="C892" s="28" t="s">
        <v>62</v>
      </c>
      <c r="D892" s="28" t="s">
        <v>49</v>
      </c>
    </row>
    <row r="893" spans="2:4" hidden="1" x14ac:dyDescent="0.3">
      <c r="B893" s="28" t="s">
        <v>1037</v>
      </c>
      <c r="C893" s="28" t="s">
        <v>62</v>
      </c>
      <c r="D893" s="28" t="s">
        <v>49</v>
      </c>
    </row>
    <row r="894" spans="2:4" hidden="1" x14ac:dyDescent="0.3">
      <c r="B894" s="28" t="s">
        <v>1038</v>
      </c>
      <c r="C894" s="28" t="s">
        <v>62</v>
      </c>
      <c r="D894" s="28" t="s">
        <v>49</v>
      </c>
    </row>
    <row r="895" spans="2:4" hidden="1" x14ac:dyDescent="0.3">
      <c r="B895" s="28" t="s">
        <v>1039</v>
      </c>
      <c r="C895" s="28" t="s">
        <v>41</v>
      </c>
      <c r="D895" s="28" t="s">
        <v>49</v>
      </c>
    </row>
    <row r="896" spans="2:4" hidden="1" x14ac:dyDescent="0.3">
      <c r="B896" s="28" t="s">
        <v>1040</v>
      </c>
      <c r="C896" s="28" t="s">
        <v>41</v>
      </c>
      <c r="D896" s="28" t="s">
        <v>49</v>
      </c>
    </row>
    <row r="897" spans="2:4" hidden="1" x14ac:dyDescent="0.3">
      <c r="B897" s="28" t="s">
        <v>1041</v>
      </c>
      <c r="C897" s="28" t="s">
        <v>41</v>
      </c>
      <c r="D897" s="28" t="s">
        <v>49</v>
      </c>
    </row>
    <row r="898" spans="2:4" hidden="1" x14ac:dyDescent="0.3">
      <c r="B898" s="28" t="s">
        <v>1042</v>
      </c>
      <c r="C898" s="28" t="s">
        <v>41</v>
      </c>
      <c r="D898" s="28" t="s">
        <v>49</v>
      </c>
    </row>
    <row r="899" spans="2:4" hidden="1" x14ac:dyDescent="0.3">
      <c r="B899" s="28" t="s">
        <v>1043</v>
      </c>
      <c r="C899" s="28" t="s">
        <v>62</v>
      </c>
      <c r="D899" s="28" t="s">
        <v>49</v>
      </c>
    </row>
    <row r="900" spans="2:4" hidden="1" x14ac:dyDescent="0.3">
      <c r="B900" s="28" t="s">
        <v>1044</v>
      </c>
      <c r="C900" s="28" t="s">
        <v>62</v>
      </c>
      <c r="D900" s="28" t="s">
        <v>49</v>
      </c>
    </row>
    <row r="901" spans="2:4" hidden="1" x14ac:dyDescent="0.3">
      <c r="B901" s="28" t="s">
        <v>1045</v>
      </c>
      <c r="C901" s="28" t="s">
        <v>41</v>
      </c>
      <c r="D901" s="28" t="s">
        <v>49</v>
      </c>
    </row>
    <row r="902" spans="2:4" hidden="1" x14ac:dyDescent="0.3">
      <c r="B902" s="28" t="s">
        <v>1046</v>
      </c>
      <c r="C902" s="28" t="s">
        <v>62</v>
      </c>
      <c r="D902" s="28" t="s">
        <v>49</v>
      </c>
    </row>
    <row r="903" spans="2:4" hidden="1" x14ac:dyDescent="0.3">
      <c r="B903" s="28" t="s">
        <v>1047</v>
      </c>
      <c r="C903" s="28" t="s">
        <v>41</v>
      </c>
      <c r="D903" s="28" t="s">
        <v>49</v>
      </c>
    </row>
    <row r="904" spans="2:4" hidden="1" x14ac:dyDescent="0.3">
      <c r="B904" s="28" t="s">
        <v>1048</v>
      </c>
      <c r="C904" s="28" t="s">
        <v>41</v>
      </c>
      <c r="D904" s="28" t="s">
        <v>49</v>
      </c>
    </row>
    <row r="905" spans="2:4" hidden="1" x14ac:dyDescent="0.3">
      <c r="B905" s="28" t="s">
        <v>1049</v>
      </c>
      <c r="C905" s="28" t="s">
        <v>41</v>
      </c>
      <c r="D905" s="28" t="s">
        <v>49</v>
      </c>
    </row>
    <row r="906" spans="2:4" hidden="1" x14ac:dyDescent="0.3">
      <c r="B906" s="28" t="s">
        <v>1050</v>
      </c>
      <c r="C906" s="28" t="s">
        <v>41</v>
      </c>
      <c r="D906" s="28" t="s">
        <v>42</v>
      </c>
    </row>
    <row r="907" spans="2:4" hidden="1" x14ac:dyDescent="0.3">
      <c r="B907" s="28" t="s">
        <v>1051</v>
      </c>
      <c r="C907" s="28" t="s">
        <v>62</v>
      </c>
      <c r="D907" s="28" t="s">
        <v>31</v>
      </c>
    </row>
    <row r="908" spans="2:4" hidden="1" x14ac:dyDescent="0.3">
      <c r="B908" s="28" t="s">
        <v>1052</v>
      </c>
      <c r="C908" s="28" t="s">
        <v>62</v>
      </c>
      <c r="D908" s="28" t="s">
        <v>49</v>
      </c>
    </row>
    <row r="909" spans="2:4" hidden="1" x14ac:dyDescent="0.3">
      <c r="B909" s="28" t="s">
        <v>1053</v>
      </c>
      <c r="C909" s="28" t="s">
        <v>62</v>
      </c>
      <c r="D909" s="28" t="s">
        <v>49</v>
      </c>
    </row>
    <row r="910" spans="2:4" hidden="1" x14ac:dyDescent="0.3">
      <c r="B910" s="28" t="s">
        <v>1054</v>
      </c>
      <c r="C910" s="28" t="s">
        <v>62</v>
      </c>
      <c r="D910" s="28" t="s">
        <v>49</v>
      </c>
    </row>
    <row r="911" spans="2:4" hidden="1" x14ac:dyDescent="0.3">
      <c r="B911" s="28" t="s">
        <v>1055</v>
      </c>
      <c r="C911" s="28" t="s">
        <v>62</v>
      </c>
      <c r="D911" s="28" t="s">
        <v>49</v>
      </c>
    </row>
    <row r="912" spans="2:4" hidden="1" x14ac:dyDescent="0.3">
      <c r="B912" s="28" t="s">
        <v>1056</v>
      </c>
      <c r="C912" s="28" t="s">
        <v>41</v>
      </c>
      <c r="D912" s="28" t="s">
        <v>49</v>
      </c>
    </row>
    <row r="913" spans="2:4" hidden="1" x14ac:dyDescent="0.3">
      <c r="B913" s="28" t="s">
        <v>1057</v>
      </c>
      <c r="C913" s="28" t="s">
        <v>41</v>
      </c>
      <c r="D913" s="28" t="s">
        <v>49</v>
      </c>
    </row>
    <row r="914" spans="2:4" hidden="1" x14ac:dyDescent="0.3">
      <c r="B914" s="28" t="s">
        <v>1058</v>
      </c>
      <c r="C914" s="28" t="s">
        <v>41</v>
      </c>
      <c r="D914" s="28" t="s">
        <v>49</v>
      </c>
    </row>
    <row r="915" spans="2:4" hidden="1" x14ac:dyDescent="0.3">
      <c r="B915" s="28" t="s">
        <v>1059</v>
      </c>
      <c r="C915" s="28" t="s">
        <v>62</v>
      </c>
      <c r="D915" s="28" t="s">
        <v>31</v>
      </c>
    </row>
    <row r="916" spans="2:4" hidden="1" x14ac:dyDescent="0.3">
      <c r="B916" s="28" t="s">
        <v>1060</v>
      </c>
      <c r="C916" s="28" t="s">
        <v>62</v>
      </c>
      <c r="D916" s="28" t="s">
        <v>49</v>
      </c>
    </row>
    <row r="917" spans="2:4" hidden="1" x14ac:dyDescent="0.3">
      <c r="B917" s="28" t="s">
        <v>40</v>
      </c>
      <c r="C917" s="28" t="s">
        <v>41</v>
      </c>
      <c r="D917" s="28" t="s">
        <v>31</v>
      </c>
    </row>
    <row r="918" spans="2:4" hidden="1" x14ac:dyDescent="0.3">
      <c r="B918" s="28" t="s">
        <v>1061</v>
      </c>
      <c r="C918" s="28" t="s">
        <v>62</v>
      </c>
      <c r="D918" s="28" t="s">
        <v>42</v>
      </c>
    </row>
    <row r="919" spans="2:4" hidden="1" x14ac:dyDescent="0.3">
      <c r="B919" s="28" t="s">
        <v>1062</v>
      </c>
      <c r="C919" s="28" t="s">
        <v>41</v>
      </c>
      <c r="D919" s="28" t="s">
        <v>31</v>
      </c>
    </row>
    <row r="920" spans="2:4" hidden="1" x14ac:dyDescent="0.3">
      <c r="B920" s="28" t="s">
        <v>1063</v>
      </c>
      <c r="C920" s="28" t="s">
        <v>62</v>
      </c>
      <c r="D920" s="28" t="s">
        <v>31</v>
      </c>
    </row>
    <row r="921" spans="2:4" hidden="1" x14ac:dyDescent="0.3">
      <c r="B921" s="28" t="s">
        <v>1064</v>
      </c>
      <c r="C921" s="28" t="s">
        <v>41</v>
      </c>
      <c r="D921" s="28" t="s">
        <v>31</v>
      </c>
    </row>
    <row r="922" spans="2:4" hidden="1" x14ac:dyDescent="0.3">
      <c r="B922" s="28" t="s">
        <v>1065</v>
      </c>
      <c r="C922" s="28" t="s">
        <v>62</v>
      </c>
      <c r="D922" s="28" t="s">
        <v>31</v>
      </c>
    </row>
    <row r="923" spans="2:4" hidden="1" x14ac:dyDescent="0.3">
      <c r="B923" s="28" t="s">
        <v>1066</v>
      </c>
      <c r="C923" s="28" t="s">
        <v>62</v>
      </c>
      <c r="D923" s="28" t="s">
        <v>31</v>
      </c>
    </row>
    <row r="924" spans="2:4" hidden="1" x14ac:dyDescent="0.3">
      <c r="B924" s="28" t="s">
        <v>1067</v>
      </c>
      <c r="C924" s="28" t="s">
        <v>62</v>
      </c>
      <c r="D924" s="28" t="s">
        <v>31</v>
      </c>
    </row>
    <row r="925" spans="2:4" hidden="1" x14ac:dyDescent="0.3">
      <c r="B925" s="28" t="s">
        <v>1068</v>
      </c>
      <c r="C925" s="28" t="s">
        <v>41</v>
      </c>
      <c r="D925" s="28" t="s">
        <v>31</v>
      </c>
    </row>
    <row r="926" spans="2:4" hidden="1" x14ac:dyDescent="0.3">
      <c r="B926" s="28" t="s">
        <v>1069</v>
      </c>
      <c r="C926" s="28" t="s">
        <v>41</v>
      </c>
      <c r="D926" s="28" t="s">
        <v>31</v>
      </c>
    </row>
    <row r="927" spans="2:4" hidden="1" x14ac:dyDescent="0.3">
      <c r="B927" s="28" t="s">
        <v>123</v>
      </c>
      <c r="C927" s="28" t="s">
        <v>62</v>
      </c>
      <c r="D927" s="28" t="s">
        <v>31</v>
      </c>
    </row>
    <row r="928" spans="2:4" hidden="1" x14ac:dyDescent="0.3">
      <c r="B928" s="28" t="s">
        <v>1070</v>
      </c>
      <c r="C928" s="28" t="s">
        <v>41</v>
      </c>
      <c r="D928" s="28" t="s">
        <v>42</v>
      </c>
    </row>
    <row r="929" spans="2:4" hidden="1" x14ac:dyDescent="0.3">
      <c r="B929" s="28" t="s">
        <v>1071</v>
      </c>
      <c r="C929" s="28" t="s">
        <v>41</v>
      </c>
      <c r="D929" s="28" t="s">
        <v>49</v>
      </c>
    </row>
    <row r="930" spans="2:4" hidden="1" x14ac:dyDescent="0.3">
      <c r="B930" s="28" t="s">
        <v>1072</v>
      </c>
      <c r="C930" s="28" t="s">
        <v>62</v>
      </c>
      <c r="D930" s="28" t="s">
        <v>49</v>
      </c>
    </row>
    <row r="931" spans="2:4" hidden="1" x14ac:dyDescent="0.3">
      <c r="B931" s="28" t="s">
        <v>1073</v>
      </c>
      <c r="C931" s="28" t="s">
        <v>41</v>
      </c>
      <c r="D931" s="28" t="s">
        <v>49</v>
      </c>
    </row>
    <row r="932" spans="2:4" hidden="1" x14ac:dyDescent="0.3">
      <c r="B932" s="28" t="s">
        <v>1074</v>
      </c>
      <c r="C932" s="28" t="s">
        <v>41</v>
      </c>
      <c r="D932" s="28" t="s">
        <v>42</v>
      </c>
    </row>
    <row r="933" spans="2:4" hidden="1" x14ac:dyDescent="0.3">
      <c r="B933" s="28" t="s">
        <v>1075</v>
      </c>
      <c r="C933" s="28" t="s">
        <v>62</v>
      </c>
      <c r="D933" s="28" t="s">
        <v>49</v>
      </c>
    </row>
    <row r="934" spans="2:4" hidden="1" x14ac:dyDescent="0.3">
      <c r="B934" s="28" t="s">
        <v>1076</v>
      </c>
      <c r="C934" s="28" t="s">
        <v>62</v>
      </c>
      <c r="D934" s="28" t="s">
        <v>49</v>
      </c>
    </row>
    <row r="935" spans="2:4" hidden="1" x14ac:dyDescent="0.3">
      <c r="B935" s="28" t="s">
        <v>1077</v>
      </c>
      <c r="C935" s="28" t="s">
        <v>62</v>
      </c>
      <c r="D935" s="28" t="s">
        <v>42</v>
      </c>
    </row>
    <row r="936" spans="2:4" hidden="1" x14ac:dyDescent="0.3">
      <c r="B936" s="28" t="s">
        <v>1078</v>
      </c>
      <c r="C936" s="28" t="s">
        <v>41</v>
      </c>
      <c r="D936" s="28" t="s">
        <v>49</v>
      </c>
    </row>
    <row r="937" spans="2:4" hidden="1" x14ac:dyDescent="0.3">
      <c r="B937" s="28" t="s">
        <v>1079</v>
      </c>
      <c r="C937" s="28" t="s">
        <v>62</v>
      </c>
      <c r="D937" s="28" t="s">
        <v>31</v>
      </c>
    </row>
    <row r="938" spans="2:4" hidden="1" x14ac:dyDescent="0.3">
      <c r="B938" s="28" t="s">
        <v>1080</v>
      </c>
      <c r="C938" s="28" t="s">
        <v>62</v>
      </c>
      <c r="D938" s="28" t="s">
        <v>53</v>
      </c>
    </row>
    <row r="939" spans="2:4" hidden="1" x14ac:dyDescent="0.3">
      <c r="B939" s="28" t="s">
        <v>1081</v>
      </c>
      <c r="C939" s="28" t="s">
        <v>62</v>
      </c>
      <c r="D939" s="28" t="s">
        <v>49</v>
      </c>
    </row>
    <row r="940" spans="2:4" hidden="1" x14ac:dyDescent="0.3">
      <c r="B940" s="28" t="s">
        <v>1082</v>
      </c>
      <c r="C940" s="28" t="s">
        <v>41</v>
      </c>
      <c r="D940" s="28" t="s">
        <v>49</v>
      </c>
    </row>
    <row r="941" spans="2:4" hidden="1" x14ac:dyDescent="0.3">
      <c r="B941" s="28" t="s">
        <v>1083</v>
      </c>
      <c r="C941" s="28" t="s">
        <v>62</v>
      </c>
      <c r="D941" s="28" t="s">
        <v>42</v>
      </c>
    </row>
    <row r="942" spans="2:4" hidden="1" x14ac:dyDescent="0.3">
      <c r="B942" s="28" t="s">
        <v>1084</v>
      </c>
      <c r="C942" s="28" t="s">
        <v>62</v>
      </c>
      <c r="D942" s="28" t="s">
        <v>49</v>
      </c>
    </row>
    <row r="943" spans="2:4" hidden="1" x14ac:dyDescent="0.3">
      <c r="B943" s="28" t="s">
        <v>1085</v>
      </c>
      <c r="C943" s="28" t="s">
        <v>41</v>
      </c>
      <c r="D943" s="28" t="s">
        <v>49</v>
      </c>
    </row>
    <row r="944" spans="2:4" hidden="1" x14ac:dyDescent="0.3">
      <c r="B944" s="28" t="s">
        <v>1086</v>
      </c>
      <c r="C944" s="28" t="s">
        <v>62</v>
      </c>
      <c r="D944" s="28" t="s">
        <v>49</v>
      </c>
    </row>
    <row r="945" spans="2:4" hidden="1" x14ac:dyDescent="0.3">
      <c r="B945" s="28" t="s">
        <v>1087</v>
      </c>
      <c r="C945" s="28" t="s">
        <v>62</v>
      </c>
      <c r="D945" s="28" t="s">
        <v>49</v>
      </c>
    </row>
    <row r="946" spans="2:4" hidden="1" x14ac:dyDescent="0.3">
      <c r="B946" s="28" t="s">
        <v>1088</v>
      </c>
      <c r="C946" s="28" t="s">
        <v>41</v>
      </c>
      <c r="D946" s="28" t="s">
        <v>53</v>
      </c>
    </row>
    <row r="947" spans="2:4" hidden="1" x14ac:dyDescent="0.3">
      <c r="B947" s="28" t="s">
        <v>1089</v>
      </c>
      <c r="C947" s="28" t="s">
        <v>62</v>
      </c>
      <c r="D947" s="28" t="s">
        <v>31</v>
      </c>
    </row>
    <row r="948" spans="2:4" hidden="1" x14ac:dyDescent="0.3">
      <c r="B948" s="28" t="s">
        <v>1090</v>
      </c>
      <c r="C948" s="28" t="s">
        <v>41</v>
      </c>
      <c r="D948" s="28" t="s">
        <v>42</v>
      </c>
    </row>
    <row r="949" spans="2:4" hidden="1" x14ac:dyDescent="0.3">
      <c r="B949" s="28" t="s">
        <v>1091</v>
      </c>
      <c r="C949" s="28" t="s">
        <v>62</v>
      </c>
      <c r="D949" s="28" t="s">
        <v>49</v>
      </c>
    </row>
    <row r="950" spans="2:4" hidden="1" x14ac:dyDescent="0.3">
      <c r="B950" s="28" t="s">
        <v>1092</v>
      </c>
      <c r="C950" s="28" t="s">
        <v>41</v>
      </c>
      <c r="D950" s="28" t="s">
        <v>42</v>
      </c>
    </row>
    <row r="951" spans="2:4" hidden="1" x14ac:dyDescent="0.3">
      <c r="B951" s="28" t="s">
        <v>1093</v>
      </c>
      <c r="C951" s="28" t="s">
        <v>62</v>
      </c>
      <c r="D951" s="28" t="s">
        <v>42</v>
      </c>
    </row>
    <row r="952" spans="2:4" hidden="1" x14ac:dyDescent="0.3">
      <c r="B952" s="28" t="s">
        <v>1094</v>
      </c>
      <c r="C952" s="28" t="s">
        <v>41</v>
      </c>
      <c r="D952" s="28" t="s">
        <v>31</v>
      </c>
    </row>
    <row r="953" spans="2:4" hidden="1" x14ac:dyDescent="0.3">
      <c r="B953" s="28" t="s">
        <v>1095</v>
      </c>
      <c r="C953" s="28" t="s">
        <v>62</v>
      </c>
      <c r="D953" s="28" t="s">
        <v>49</v>
      </c>
    </row>
    <row r="954" spans="2:4" hidden="1" x14ac:dyDescent="0.3">
      <c r="B954" s="28" t="s">
        <v>1096</v>
      </c>
      <c r="C954" s="28" t="s">
        <v>62</v>
      </c>
      <c r="D954" s="28" t="s">
        <v>31</v>
      </c>
    </row>
    <row r="955" spans="2:4" hidden="1" x14ac:dyDescent="0.3">
      <c r="B955" s="28" t="s">
        <v>1097</v>
      </c>
      <c r="C955" s="28" t="s">
        <v>62</v>
      </c>
      <c r="D955" s="28" t="s">
        <v>31</v>
      </c>
    </row>
    <row r="956" spans="2:4" hidden="1" x14ac:dyDescent="0.3">
      <c r="B956" s="28" t="s">
        <v>1098</v>
      </c>
      <c r="C956" s="28" t="s">
        <v>41</v>
      </c>
      <c r="D956" s="28" t="s">
        <v>31</v>
      </c>
    </row>
    <row r="957" spans="2:4" hidden="1" x14ac:dyDescent="0.3">
      <c r="B957" s="28" t="s">
        <v>1099</v>
      </c>
      <c r="C957" s="28" t="s">
        <v>62</v>
      </c>
      <c r="D957" s="28" t="s">
        <v>49</v>
      </c>
    </row>
    <row r="958" spans="2:4" hidden="1" x14ac:dyDescent="0.3">
      <c r="B958" s="28" t="s">
        <v>1100</v>
      </c>
      <c r="C958" s="28" t="s">
        <v>62</v>
      </c>
      <c r="D958" s="28" t="s">
        <v>31</v>
      </c>
    </row>
    <row r="959" spans="2:4" hidden="1" x14ac:dyDescent="0.3">
      <c r="B959" s="28" t="s">
        <v>1101</v>
      </c>
      <c r="C959" s="28" t="s">
        <v>41</v>
      </c>
      <c r="D959" s="28" t="s">
        <v>49</v>
      </c>
    </row>
    <row r="960" spans="2:4" hidden="1" x14ac:dyDescent="0.3">
      <c r="B960" s="28" t="s">
        <v>1102</v>
      </c>
      <c r="C960" s="28" t="s">
        <v>41</v>
      </c>
      <c r="D960" s="28" t="s">
        <v>49</v>
      </c>
    </row>
    <row r="961" spans="2:4" hidden="1" x14ac:dyDescent="0.3">
      <c r="B961" s="28" t="s">
        <v>1103</v>
      </c>
      <c r="C961" s="28" t="s">
        <v>41</v>
      </c>
      <c r="D961" s="28" t="s">
        <v>49</v>
      </c>
    </row>
    <row r="962" spans="2:4" hidden="1" x14ac:dyDescent="0.3">
      <c r="B962" s="28" t="s">
        <v>1104</v>
      </c>
      <c r="C962" s="28" t="s">
        <v>41</v>
      </c>
      <c r="D962" s="28" t="s">
        <v>49</v>
      </c>
    </row>
    <row r="963" spans="2:4" hidden="1" x14ac:dyDescent="0.3">
      <c r="B963" s="28" t="s">
        <v>1105</v>
      </c>
      <c r="C963" s="28" t="s">
        <v>62</v>
      </c>
      <c r="D963" s="28" t="s">
        <v>49</v>
      </c>
    </row>
    <row r="964" spans="2:4" hidden="1" x14ac:dyDescent="0.3">
      <c r="B964" s="28" t="s">
        <v>1106</v>
      </c>
      <c r="C964" s="28" t="s">
        <v>62</v>
      </c>
      <c r="D964" s="28" t="s">
        <v>31</v>
      </c>
    </row>
    <row r="965" spans="2:4" hidden="1" x14ac:dyDescent="0.3">
      <c r="B965" s="28" t="s">
        <v>1107</v>
      </c>
      <c r="C965" s="28" t="s">
        <v>41</v>
      </c>
      <c r="D965" s="28" t="s">
        <v>49</v>
      </c>
    </row>
    <row r="966" spans="2:4" hidden="1" x14ac:dyDescent="0.3">
      <c r="B966" s="28" t="s">
        <v>1108</v>
      </c>
      <c r="C966" s="28" t="s">
        <v>41</v>
      </c>
      <c r="D966" s="28" t="s">
        <v>31</v>
      </c>
    </row>
    <row r="967" spans="2:4" hidden="1" x14ac:dyDescent="0.3">
      <c r="B967" s="28" t="s">
        <v>1109</v>
      </c>
      <c r="C967" s="28" t="s">
        <v>41</v>
      </c>
      <c r="D967" s="28" t="s">
        <v>49</v>
      </c>
    </row>
    <row r="968" spans="2:4" hidden="1" x14ac:dyDescent="0.3">
      <c r="B968" s="28" t="s">
        <v>1110</v>
      </c>
      <c r="C968" s="28" t="s">
        <v>41</v>
      </c>
      <c r="D968" s="28" t="s">
        <v>49</v>
      </c>
    </row>
    <row r="969" spans="2:4" hidden="1" x14ac:dyDescent="0.3">
      <c r="B969" s="28" t="s">
        <v>1111</v>
      </c>
      <c r="C969" s="28" t="s">
        <v>41</v>
      </c>
      <c r="D969" s="28" t="s">
        <v>31</v>
      </c>
    </row>
    <row r="970" spans="2:4" hidden="1" x14ac:dyDescent="0.3">
      <c r="B970" s="28" t="s">
        <v>1112</v>
      </c>
      <c r="C970" s="28" t="s">
        <v>62</v>
      </c>
      <c r="D970" s="28" t="s">
        <v>42</v>
      </c>
    </row>
    <row r="971" spans="2:4" hidden="1" x14ac:dyDescent="0.3">
      <c r="B971" s="28" t="s">
        <v>1113</v>
      </c>
      <c r="C971" s="28" t="s">
        <v>62</v>
      </c>
      <c r="D971" s="28" t="s">
        <v>31</v>
      </c>
    </row>
    <row r="972" spans="2:4" hidden="1" x14ac:dyDescent="0.3">
      <c r="B972" s="28" t="s">
        <v>1114</v>
      </c>
      <c r="C972" s="28" t="s">
        <v>62</v>
      </c>
      <c r="D972" s="28" t="s">
        <v>42</v>
      </c>
    </row>
    <row r="973" spans="2:4" hidden="1" x14ac:dyDescent="0.3">
      <c r="B973" s="28" t="s">
        <v>1115</v>
      </c>
      <c r="C973" s="28" t="s">
        <v>62</v>
      </c>
      <c r="D973" s="28" t="s">
        <v>53</v>
      </c>
    </row>
    <row r="974" spans="2:4" hidden="1" x14ac:dyDescent="0.3">
      <c r="B974" s="28" t="s">
        <v>1116</v>
      </c>
      <c r="C974" s="28" t="s">
        <v>41</v>
      </c>
      <c r="D974" s="28" t="s">
        <v>31</v>
      </c>
    </row>
    <row r="975" spans="2:4" hidden="1" x14ac:dyDescent="0.3">
      <c r="B975" s="28" t="s">
        <v>1117</v>
      </c>
      <c r="C975" s="28" t="s">
        <v>62</v>
      </c>
      <c r="D975" s="28" t="s">
        <v>42</v>
      </c>
    </row>
    <row r="976" spans="2:4" hidden="1" x14ac:dyDescent="0.3">
      <c r="B976" s="28" t="s">
        <v>1118</v>
      </c>
      <c r="C976" s="28" t="s">
        <v>62</v>
      </c>
      <c r="D976" s="28" t="s">
        <v>31</v>
      </c>
    </row>
    <row r="977" spans="2:4" hidden="1" x14ac:dyDescent="0.3">
      <c r="B977" s="28" t="s">
        <v>1119</v>
      </c>
      <c r="C977" s="28" t="s">
        <v>62</v>
      </c>
      <c r="D977" s="28" t="s">
        <v>31</v>
      </c>
    </row>
    <row r="978" spans="2:4" hidden="1" x14ac:dyDescent="0.3">
      <c r="B978" s="28" t="s">
        <v>1120</v>
      </c>
      <c r="C978" s="28" t="s">
        <v>62</v>
      </c>
      <c r="D978" s="28" t="s">
        <v>31</v>
      </c>
    </row>
    <row r="979" spans="2:4" hidden="1" x14ac:dyDescent="0.3">
      <c r="B979" s="28" t="s">
        <v>1121</v>
      </c>
      <c r="C979" s="28" t="s">
        <v>41</v>
      </c>
      <c r="D979" s="28" t="s">
        <v>31</v>
      </c>
    </row>
    <row r="980" spans="2:4" hidden="1" x14ac:dyDescent="0.3">
      <c r="B980" s="28" t="s">
        <v>1122</v>
      </c>
      <c r="C980" s="28" t="s">
        <v>62</v>
      </c>
      <c r="D980" s="28" t="s">
        <v>31</v>
      </c>
    </row>
    <row r="981" spans="2:4" hidden="1" x14ac:dyDescent="0.3">
      <c r="B981" s="28" t="s">
        <v>1123</v>
      </c>
      <c r="C981" s="28" t="s">
        <v>62</v>
      </c>
      <c r="D981" s="28" t="s">
        <v>31</v>
      </c>
    </row>
    <row r="982" spans="2:4" hidden="1" x14ac:dyDescent="0.3">
      <c r="B982" s="28" t="s">
        <v>1124</v>
      </c>
      <c r="C982" s="28" t="s">
        <v>62</v>
      </c>
      <c r="D982" s="28" t="s">
        <v>31</v>
      </c>
    </row>
    <row r="983" spans="2:4" hidden="1" x14ac:dyDescent="0.3">
      <c r="B983" s="28" t="s">
        <v>1125</v>
      </c>
      <c r="C983" s="28" t="s">
        <v>41</v>
      </c>
      <c r="D983" s="28" t="s">
        <v>42</v>
      </c>
    </row>
    <row r="984" spans="2:4" hidden="1" x14ac:dyDescent="0.3">
      <c r="B984" s="28" t="s">
        <v>1126</v>
      </c>
      <c r="C984" s="28" t="s">
        <v>62</v>
      </c>
      <c r="D984" s="28" t="s">
        <v>31</v>
      </c>
    </row>
    <row r="985" spans="2:4" hidden="1" x14ac:dyDescent="0.3">
      <c r="B985" s="28" t="s">
        <v>1127</v>
      </c>
      <c r="C985" s="28" t="s">
        <v>41</v>
      </c>
      <c r="D985" s="28" t="s">
        <v>31</v>
      </c>
    </row>
    <row r="986" spans="2:4" hidden="1" x14ac:dyDescent="0.3">
      <c r="B986" s="28" t="s">
        <v>1128</v>
      </c>
      <c r="C986" s="28" t="s">
        <v>62</v>
      </c>
      <c r="D986" s="28" t="s">
        <v>31</v>
      </c>
    </row>
    <row r="987" spans="2:4" hidden="1" x14ac:dyDescent="0.3">
      <c r="B987" s="28" t="s">
        <v>1129</v>
      </c>
      <c r="C987" s="28" t="s">
        <v>41</v>
      </c>
      <c r="D987" s="28" t="s">
        <v>31</v>
      </c>
    </row>
    <row r="988" spans="2:4" hidden="1" x14ac:dyDescent="0.3">
      <c r="B988" s="28" t="s">
        <v>1130</v>
      </c>
      <c r="C988" s="28" t="s">
        <v>41</v>
      </c>
      <c r="D988" s="28" t="s">
        <v>31</v>
      </c>
    </row>
    <row r="989" spans="2:4" hidden="1" x14ac:dyDescent="0.3">
      <c r="B989" s="28" t="s">
        <v>1131</v>
      </c>
      <c r="C989" s="28" t="s">
        <v>41</v>
      </c>
      <c r="D989" s="28" t="s">
        <v>31</v>
      </c>
    </row>
    <row r="990" spans="2:4" hidden="1" x14ac:dyDescent="0.3">
      <c r="B990" s="28" t="s">
        <v>1132</v>
      </c>
      <c r="C990" s="28" t="s">
        <v>62</v>
      </c>
      <c r="D990" s="28" t="s">
        <v>31</v>
      </c>
    </row>
    <row r="991" spans="2:4" hidden="1" x14ac:dyDescent="0.3">
      <c r="B991" s="28" t="s">
        <v>1133</v>
      </c>
      <c r="C991" s="28" t="s">
        <v>41</v>
      </c>
      <c r="D991" s="28" t="s">
        <v>31</v>
      </c>
    </row>
    <row r="992" spans="2:4" hidden="1" x14ac:dyDescent="0.3">
      <c r="B992" s="28" t="s">
        <v>1134</v>
      </c>
      <c r="C992" s="28" t="s">
        <v>41</v>
      </c>
      <c r="D992" s="28" t="s">
        <v>31</v>
      </c>
    </row>
    <row r="993" spans="2:4" hidden="1" x14ac:dyDescent="0.3">
      <c r="B993" s="28" t="s">
        <v>1135</v>
      </c>
      <c r="C993" s="28" t="s">
        <v>62</v>
      </c>
      <c r="D993" s="28" t="s">
        <v>53</v>
      </c>
    </row>
    <row r="994" spans="2:4" hidden="1" x14ac:dyDescent="0.3">
      <c r="B994" s="28" t="s">
        <v>1136</v>
      </c>
      <c r="C994" s="28" t="s">
        <v>62</v>
      </c>
      <c r="D994" s="28" t="s">
        <v>53</v>
      </c>
    </row>
    <row r="995" spans="2:4" hidden="1" x14ac:dyDescent="0.3">
      <c r="B995" s="28" t="s">
        <v>1137</v>
      </c>
      <c r="C995" s="28" t="s">
        <v>62</v>
      </c>
      <c r="D995" s="28" t="s">
        <v>31</v>
      </c>
    </row>
    <row r="996" spans="2:4" hidden="1" x14ac:dyDescent="0.3">
      <c r="B996" s="28" t="s">
        <v>1138</v>
      </c>
      <c r="C996" s="28" t="s">
        <v>62</v>
      </c>
      <c r="D996" s="28" t="s">
        <v>53</v>
      </c>
    </row>
    <row r="997" spans="2:4" hidden="1" x14ac:dyDescent="0.3">
      <c r="B997" s="28" t="s">
        <v>1139</v>
      </c>
      <c r="C997" s="28" t="s">
        <v>62</v>
      </c>
      <c r="D997" s="28" t="s">
        <v>49</v>
      </c>
    </row>
    <row r="998" spans="2:4" hidden="1" x14ac:dyDescent="0.3">
      <c r="B998" s="28" t="s">
        <v>1140</v>
      </c>
      <c r="C998" s="28" t="s">
        <v>62</v>
      </c>
      <c r="D998" s="28" t="s">
        <v>31</v>
      </c>
    </row>
    <row r="999" spans="2:4" hidden="1" x14ac:dyDescent="0.3">
      <c r="B999" s="28" t="s">
        <v>1141</v>
      </c>
      <c r="C999" s="28" t="s">
        <v>62</v>
      </c>
      <c r="D999" s="28" t="s">
        <v>31</v>
      </c>
    </row>
    <row r="1000" spans="2:4" hidden="1" x14ac:dyDescent="0.3">
      <c r="B1000" s="28" t="s">
        <v>1142</v>
      </c>
      <c r="C1000" s="28" t="s">
        <v>41</v>
      </c>
      <c r="D1000" s="28" t="s">
        <v>49</v>
      </c>
    </row>
    <row r="1001" spans="2:4" hidden="1" x14ac:dyDescent="0.3">
      <c r="B1001" s="28" t="s">
        <v>1143</v>
      </c>
      <c r="C1001" s="28" t="s">
        <v>62</v>
      </c>
      <c r="D1001" s="28" t="s">
        <v>42</v>
      </c>
    </row>
    <row r="1002" spans="2:4" hidden="1" x14ac:dyDescent="0.3">
      <c r="B1002" s="28" t="s">
        <v>1144</v>
      </c>
      <c r="C1002" s="28" t="s">
        <v>41</v>
      </c>
      <c r="D1002" s="28" t="s">
        <v>31</v>
      </c>
    </row>
    <row r="1003" spans="2:4" hidden="1" x14ac:dyDescent="0.3">
      <c r="B1003" s="28" t="s">
        <v>1145</v>
      </c>
      <c r="C1003" s="28" t="s">
        <v>62</v>
      </c>
      <c r="D1003" s="28" t="s">
        <v>53</v>
      </c>
    </row>
    <row r="1004" spans="2:4" hidden="1" x14ac:dyDescent="0.3">
      <c r="B1004" s="28" t="s">
        <v>1146</v>
      </c>
      <c r="C1004" s="28" t="s">
        <v>62</v>
      </c>
      <c r="D1004" s="28" t="s">
        <v>31</v>
      </c>
    </row>
    <row r="1005" spans="2:4" hidden="1" x14ac:dyDescent="0.3">
      <c r="B1005" s="28" t="s">
        <v>1147</v>
      </c>
      <c r="C1005" s="28" t="s">
        <v>62</v>
      </c>
      <c r="D1005" s="28" t="s">
        <v>42</v>
      </c>
    </row>
    <row r="1006" spans="2:4" hidden="1" x14ac:dyDescent="0.3">
      <c r="B1006" s="28" t="s">
        <v>1148</v>
      </c>
      <c r="C1006" s="28" t="s">
        <v>62</v>
      </c>
      <c r="D1006" s="28" t="s">
        <v>49</v>
      </c>
    </row>
    <row r="1007" spans="2:4" hidden="1" x14ac:dyDescent="0.3">
      <c r="B1007" s="28" t="s">
        <v>1149</v>
      </c>
      <c r="C1007" s="28" t="s">
        <v>41</v>
      </c>
      <c r="D1007" s="28" t="s">
        <v>31</v>
      </c>
    </row>
    <row r="1008" spans="2:4" hidden="1" x14ac:dyDescent="0.3">
      <c r="B1008" s="28" t="s">
        <v>1150</v>
      </c>
      <c r="C1008" s="28" t="s">
        <v>62</v>
      </c>
      <c r="D1008" s="28" t="s">
        <v>31</v>
      </c>
    </row>
    <row r="1009" spans="2:4" hidden="1" x14ac:dyDescent="0.3">
      <c r="B1009" s="28" t="s">
        <v>1151</v>
      </c>
      <c r="C1009" s="28" t="s">
        <v>41</v>
      </c>
      <c r="D1009" s="28" t="s">
        <v>42</v>
      </c>
    </row>
    <row r="1010" spans="2:4" hidden="1" x14ac:dyDescent="0.3">
      <c r="B1010" s="28" t="s">
        <v>1152</v>
      </c>
      <c r="C1010" s="28" t="s">
        <v>62</v>
      </c>
      <c r="D1010" s="28" t="s">
        <v>42</v>
      </c>
    </row>
    <row r="1011" spans="2:4" hidden="1" x14ac:dyDescent="0.3">
      <c r="B1011" s="28" t="s">
        <v>1153</v>
      </c>
      <c r="C1011" s="28" t="s">
        <v>62</v>
      </c>
      <c r="D1011" s="28" t="s">
        <v>31</v>
      </c>
    </row>
    <row r="1012" spans="2:4" hidden="1" x14ac:dyDescent="0.3">
      <c r="B1012" s="28" t="s">
        <v>1154</v>
      </c>
      <c r="C1012" s="28" t="s">
        <v>41</v>
      </c>
      <c r="D1012" s="28" t="s">
        <v>42</v>
      </c>
    </row>
    <row r="1013" spans="2:4" hidden="1" x14ac:dyDescent="0.3">
      <c r="B1013" s="28" t="s">
        <v>1155</v>
      </c>
      <c r="C1013" s="28" t="s">
        <v>62</v>
      </c>
      <c r="D1013" s="28" t="s">
        <v>31</v>
      </c>
    </row>
    <row r="1014" spans="2:4" hidden="1" x14ac:dyDescent="0.3">
      <c r="B1014" s="28" t="s">
        <v>1156</v>
      </c>
      <c r="C1014" s="28" t="s">
        <v>41</v>
      </c>
      <c r="D1014" s="28" t="s">
        <v>42</v>
      </c>
    </row>
    <row r="1015" spans="2:4" hidden="1" x14ac:dyDescent="0.3">
      <c r="B1015" s="28" t="s">
        <v>1157</v>
      </c>
      <c r="C1015" s="28" t="s">
        <v>62</v>
      </c>
      <c r="D1015" s="28" t="s">
        <v>31</v>
      </c>
    </row>
    <row r="1016" spans="2:4" hidden="1" x14ac:dyDescent="0.3">
      <c r="B1016" s="28" t="s">
        <v>1158</v>
      </c>
      <c r="C1016" s="28" t="s">
        <v>62</v>
      </c>
      <c r="D1016" s="28" t="s">
        <v>49</v>
      </c>
    </row>
    <row r="1017" spans="2:4" hidden="1" x14ac:dyDescent="0.3">
      <c r="B1017" s="28" t="s">
        <v>1159</v>
      </c>
      <c r="C1017" s="28" t="s">
        <v>41</v>
      </c>
      <c r="D1017" s="28" t="s">
        <v>49</v>
      </c>
    </row>
    <row r="1018" spans="2:4" hidden="1" x14ac:dyDescent="0.3">
      <c r="B1018" s="28" t="s">
        <v>1160</v>
      </c>
      <c r="C1018" s="28" t="s">
        <v>62</v>
      </c>
      <c r="D1018" s="28" t="s">
        <v>31</v>
      </c>
    </row>
    <row r="1019" spans="2:4" hidden="1" x14ac:dyDescent="0.3">
      <c r="B1019" s="28" t="s">
        <v>1161</v>
      </c>
      <c r="C1019" s="28" t="s">
        <v>41</v>
      </c>
      <c r="D1019" s="28" t="s">
        <v>42</v>
      </c>
    </row>
    <row r="1020" spans="2:4" hidden="1" x14ac:dyDescent="0.3">
      <c r="B1020" s="28" t="s">
        <v>1162</v>
      </c>
      <c r="C1020" s="28" t="s">
        <v>62</v>
      </c>
      <c r="D1020" s="28" t="s">
        <v>31</v>
      </c>
    </row>
    <row r="1021" spans="2:4" hidden="1" x14ac:dyDescent="0.3">
      <c r="B1021" s="28" t="s">
        <v>1163</v>
      </c>
      <c r="C1021" s="28" t="s">
        <v>62</v>
      </c>
      <c r="D1021" s="28" t="s">
        <v>31</v>
      </c>
    </row>
    <row r="1022" spans="2:4" hidden="1" x14ac:dyDescent="0.3">
      <c r="B1022" s="28" t="s">
        <v>1164</v>
      </c>
      <c r="C1022" s="28" t="s">
        <v>62</v>
      </c>
      <c r="D1022" s="28" t="s">
        <v>49</v>
      </c>
    </row>
    <row r="1023" spans="2:4" hidden="1" x14ac:dyDescent="0.3">
      <c r="B1023" s="28" t="s">
        <v>1165</v>
      </c>
      <c r="C1023" s="28" t="s">
        <v>41</v>
      </c>
      <c r="D1023" s="28" t="s">
        <v>31</v>
      </c>
    </row>
    <row r="1024" spans="2:4" hidden="1" x14ac:dyDescent="0.3">
      <c r="B1024" s="28" t="s">
        <v>1166</v>
      </c>
      <c r="C1024" s="28" t="s">
        <v>41</v>
      </c>
      <c r="D1024" s="28" t="s">
        <v>49</v>
      </c>
    </row>
    <row r="1025" spans="2:4" hidden="1" x14ac:dyDescent="0.3">
      <c r="B1025" s="28" t="s">
        <v>1167</v>
      </c>
      <c r="C1025" s="28" t="s">
        <v>62</v>
      </c>
      <c r="D1025" s="28" t="s">
        <v>31</v>
      </c>
    </row>
    <row r="1026" spans="2:4" hidden="1" x14ac:dyDescent="0.3">
      <c r="B1026" s="28" t="s">
        <v>1168</v>
      </c>
      <c r="C1026" s="28" t="s">
        <v>41</v>
      </c>
      <c r="D1026" s="28" t="s">
        <v>49</v>
      </c>
    </row>
    <row r="1027" spans="2:4" hidden="1" x14ac:dyDescent="0.3">
      <c r="B1027" s="28" t="s">
        <v>1169</v>
      </c>
      <c r="C1027" s="28" t="s">
        <v>41</v>
      </c>
      <c r="D1027" s="28" t="s">
        <v>31</v>
      </c>
    </row>
    <row r="1028" spans="2:4" hidden="1" x14ac:dyDescent="0.3">
      <c r="B1028" s="28" t="s">
        <v>1170</v>
      </c>
      <c r="C1028" s="28" t="s">
        <v>62</v>
      </c>
      <c r="D1028" s="28" t="s">
        <v>49</v>
      </c>
    </row>
    <row r="1029" spans="2:4" hidden="1" x14ac:dyDescent="0.3">
      <c r="B1029" s="28" t="s">
        <v>1171</v>
      </c>
      <c r="C1029" s="28" t="s">
        <v>62</v>
      </c>
      <c r="D1029" s="28" t="s">
        <v>49</v>
      </c>
    </row>
    <row r="1030" spans="2:4" hidden="1" x14ac:dyDescent="0.3">
      <c r="B1030" s="28" t="s">
        <v>1172</v>
      </c>
      <c r="C1030" s="28" t="s">
        <v>62</v>
      </c>
      <c r="D1030" s="28" t="s">
        <v>49</v>
      </c>
    </row>
    <row r="1031" spans="2:4" hidden="1" x14ac:dyDescent="0.3">
      <c r="B1031" s="28" t="s">
        <v>1173</v>
      </c>
      <c r="C1031" s="28" t="s">
        <v>62</v>
      </c>
      <c r="D1031" s="28" t="s">
        <v>49</v>
      </c>
    </row>
    <row r="1032" spans="2:4" hidden="1" x14ac:dyDescent="0.3">
      <c r="B1032" s="28" t="s">
        <v>1174</v>
      </c>
      <c r="C1032" s="28" t="s">
        <v>62</v>
      </c>
      <c r="D1032" s="28" t="s">
        <v>49</v>
      </c>
    </row>
    <row r="1033" spans="2:4" hidden="1" x14ac:dyDescent="0.3">
      <c r="B1033" s="28" t="s">
        <v>1175</v>
      </c>
      <c r="C1033" s="28" t="s">
        <v>62</v>
      </c>
      <c r="D1033" s="28" t="s">
        <v>49</v>
      </c>
    </row>
    <row r="1034" spans="2:4" hidden="1" x14ac:dyDescent="0.3">
      <c r="B1034" s="28" t="s">
        <v>1176</v>
      </c>
      <c r="C1034" s="28" t="s">
        <v>62</v>
      </c>
      <c r="D1034" s="28" t="s">
        <v>31</v>
      </c>
    </row>
    <row r="1035" spans="2:4" hidden="1" x14ac:dyDescent="0.3">
      <c r="B1035" s="28" t="s">
        <v>1177</v>
      </c>
      <c r="C1035" s="28" t="s">
        <v>41</v>
      </c>
      <c r="D1035" s="28" t="s">
        <v>31</v>
      </c>
    </row>
    <row r="1036" spans="2:4" hidden="1" x14ac:dyDescent="0.3">
      <c r="B1036" s="28" t="s">
        <v>1178</v>
      </c>
      <c r="C1036" s="28" t="s">
        <v>62</v>
      </c>
      <c r="D1036" s="28" t="s">
        <v>31</v>
      </c>
    </row>
    <row r="1037" spans="2:4" hidden="1" x14ac:dyDescent="0.3">
      <c r="B1037" s="28" t="s">
        <v>1179</v>
      </c>
      <c r="C1037" s="28" t="s">
        <v>41</v>
      </c>
      <c r="D1037" s="28" t="s">
        <v>31</v>
      </c>
    </row>
    <row r="1038" spans="2:4" hidden="1" x14ac:dyDescent="0.3">
      <c r="B1038" s="28" t="s">
        <v>1180</v>
      </c>
      <c r="C1038" s="28" t="s">
        <v>41</v>
      </c>
      <c r="D1038" s="28" t="s">
        <v>49</v>
      </c>
    </row>
    <row r="1039" spans="2:4" hidden="1" x14ac:dyDescent="0.3">
      <c r="B1039" s="28" t="s">
        <v>1181</v>
      </c>
      <c r="C1039" s="28" t="s">
        <v>62</v>
      </c>
      <c r="D1039" s="28" t="s">
        <v>49</v>
      </c>
    </row>
    <row r="1040" spans="2:4" hidden="1" x14ac:dyDescent="0.3">
      <c r="B1040" s="28" t="s">
        <v>1182</v>
      </c>
      <c r="C1040" s="28" t="s">
        <v>62</v>
      </c>
      <c r="D1040" s="28" t="s">
        <v>49</v>
      </c>
    </row>
    <row r="1041" spans="2:4" hidden="1" x14ac:dyDescent="0.3">
      <c r="B1041" s="28" t="s">
        <v>1183</v>
      </c>
      <c r="C1041" s="28" t="s">
        <v>41</v>
      </c>
      <c r="D1041" s="28" t="s">
        <v>31</v>
      </c>
    </row>
    <row r="1042" spans="2:4" hidden="1" x14ac:dyDescent="0.3">
      <c r="B1042" s="28" t="s">
        <v>1184</v>
      </c>
      <c r="C1042" s="28" t="s">
        <v>62</v>
      </c>
      <c r="D1042" s="28" t="s">
        <v>49</v>
      </c>
    </row>
    <row r="1043" spans="2:4" hidden="1" x14ac:dyDescent="0.3">
      <c r="B1043" s="28" t="s">
        <v>1185</v>
      </c>
      <c r="C1043" s="28" t="s">
        <v>62</v>
      </c>
      <c r="D1043" s="28" t="s">
        <v>49</v>
      </c>
    </row>
    <row r="1044" spans="2:4" hidden="1" x14ac:dyDescent="0.3">
      <c r="B1044" s="28" t="s">
        <v>1186</v>
      </c>
      <c r="C1044" s="28" t="s">
        <v>62</v>
      </c>
      <c r="D1044" s="28" t="s">
        <v>49</v>
      </c>
    </row>
    <row r="1045" spans="2:4" hidden="1" x14ac:dyDescent="0.3">
      <c r="B1045" s="28" t="s">
        <v>1187</v>
      </c>
      <c r="C1045" s="28" t="s">
        <v>62</v>
      </c>
      <c r="D1045" s="28" t="s">
        <v>31</v>
      </c>
    </row>
    <row r="1046" spans="2:4" hidden="1" x14ac:dyDescent="0.3">
      <c r="B1046" s="28" t="s">
        <v>1188</v>
      </c>
      <c r="C1046" s="28" t="s">
        <v>62</v>
      </c>
      <c r="D1046" s="28" t="s">
        <v>31</v>
      </c>
    </row>
    <row r="1047" spans="2:4" hidden="1" x14ac:dyDescent="0.3">
      <c r="B1047" s="28" t="s">
        <v>1189</v>
      </c>
      <c r="C1047" s="28" t="s">
        <v>62</v>
      </c>
      <c r="D1047" s="28" t="s">
        <v>49</v>
      </c>
    </row>
    <row r="1048" spans="2:4" hidden="1" x14ac:dyDescent="0.3">
      <c r="B1048" s="28" t="s">
        <v>1190</v>
      </c>
      <c r="C1048" s="28" t="s">
        <v>41</v>
      </c>
      <c r="D1048" s="28" t="s">
        <v>49</v>
      </c>
    </row>
    <row r="1049" spans="2:4" hidden="1" x14ac:dyDescent="0.3">
      <c r="B1049" s="28" t="s">
        <v>1191</v>
      </c>
      <c r="C1049" s="28" t="s">
        <v>41</v>
      </c>
      <c r="D1049" s="28" t="s">
        <v>31</v>
      </c>
    </row>
    <row r="1050" spans="2:4" hidden="1" x14ac:dyDescent="0.3">
      <c r="B1050" s="28" t="s">
        <v>1192</v>
      </c>
      <c r="C1050" s="28" t="s">
        <v>62</v>
      </c>
      <c r="D1050" s="28" t="s">
        <v>49</v>
      </c>
    </row>
    <row r="1051" spans="2:4" hidden="1" x14ac:dyDescent="0.3">
      <c r="B1051" s="28" t="s">
        <v>1193</v>
      </c>
      <c r="C1051" s="28" t="s">
        <v>62</v>
      </c>
      <c r="D1051" s="28" t="s">
        <v>49</v>
      </c>
    </row>
    <row r="1052" spans="2:4" hidden="1" x14ac:dyDescent="0.3">
      <c r="B1052" s="28" t="s">
        <v>1194</v>
      </c>
      <c r="C1052" s="28" t="s">
        <v>62</v>
      </c>
      <c r="D1052" s="28" t="s">
        <v>31</v>
      </c>
    </row>
    <row r="1053" spans="2:4" hidden="1" x14ac:dyDescent="0.3">
      <c r="B1053" s="28" t="s">
        <v>1195</v>
      </c>
      <c r="C1053" s="28" t="s">
        <v>62</v>
      </c>
      <c r="D1053" s="28" t="s">
        <v>49</v>
      </c>
    </row>
    <row r="1054" spans="2:4" hidden="1" x14ac:dyDescent="0.3">
      <c r="B1054" s="28" t="s">
        <v>1196</v>
      </c>
      <c r="C1054" s="28" t="s">
        <v>41</v>
      </c>
      <c r="D1054" s="28" t="s">
        <v>49</v>
      </c>
    </row>
    <row r="1055" spans="2:4" hidden="1" x14ac:dyDescent="0.3">
      <c r="B1055" s="28" t="s">
        <v>1197</v>
      </c>
      <c r="C1055" s="28" t="s">
        <v>41</v>
      </c>
      <c r="D1055" s="28" t="s">
        <v>49</v>
      </c>
    </row>
    <row r="1056" spans="2:4" hidden="1" x14ac:dyDescent="0.3">
      <c r="B1056" s="28" t="s">
        <v>1198</v>
      </c>
      <c r="C1056" s="28" t="s">
        <v>41</v>
      </c>
      <c r="D1056" s="28" t="s">
        <v>49</v>
      </c>
    </row>
    <row r="1057" spans="2:4" hidden="1" x14ac:dyDescent="0.3">
      <c r="B1057" s="28" t="s">
        <v>1199</v>
      </c>
      <c r="C1057" s="28" t="s">
        <v>62</v>
      </c>
      <c r="D1057" s="28" t="s">
        <v>49</v>
      </c>
    </row>
    <row r="1058" spans="2:4" hidden="1" x14ac:dyDescent="0.3">
      <c r="B1058" s="28" t="s">
        <v>1200</v>
      </c>
      <c r="C1058" s="28" t="s">
        <v>62</v>
      </c>
      <c r="D1058" s="28" t="s">
        <v>31</v>
      </c>
    </row>
    <row r="1059" spans="2:4" hidden="1" x14ac:dyDescent="0.3">
      <c r="B1059" s="28" t="s">
        <v>1201</v>
      </c>
      <c r="C1059" s="28" t="s">
        <v>62</v>
      </c>
      <c r="D1059" s="28" t="s">
        <v>42</v>
      </c>
    </row>
    <row r="1060" spans="2:4" hidden="1" x14ac:dyDescent="0.3">
      <c r="B1060" s="28" t="s">
        <v>1202</v>
      </c>
      <c r="C1060" s="28" t="s">
        <v>62</v>
      </c>
      <c r="D1060" s="28" t="s">
        <v>42</v>
      </c>
    </row>
    <row r="1061" spans="2:4" hidden="1" x14ac:dyDescent="0.3">
      <c r="B1061" s="28" t="s">
        <v>1203</v>
      </c>
      <c r="C1061" s="28" t="s">
        <v>41</v>
      </c>
      <c r="D1061" s="28" t="s">
        <v>49</v>
      </c>
    </row>
    <row r="1062" spans="2:4" hidden="1" x14ac:dyDescent="0.3">
      <c r="B1062" s="28" t="s">
        <v>1204</v>
      </c>
      <c r="C1062" s="28" t="s">
        <v>62</v>
      </c>
      <c r="D1062" s="28" t="s">
        <v>42</v>
      </c>
    </row>
    <row r="1063" spans="2:4" hidden="1" x14ac:dyDescent="0.3">
      <c r="B1063" s="28" t="s">
        <v>1205</v>
      </c>
      <c r="C1063" s="28" t="s">
        <v>41</v>
      </c>
      <c r="D1063" s="28" t="s">
        <v>53</v>
      </c>
    </row>
    <row r="1064" spans="2:4" hidden="1" x14ac:dyDescent="0.3">
      <c r="B1064" s="28" t="s">
        <v>1206</v>
      </c>
      <c r="C1064" s="28" t="s">
        <v>62</v>
      </c>
      <c r="D1064" s="28" t="s">
        <v>31</v>
      </c>
    </row>
    <row r="1065" spans="2:4" hidden="1" x14ac:dyDescent="0.3">
      <c r="B1065" s="28" t="s">
        <v>1207</v>
      </c>
      <c r="C1065" s="28" t="s">
        <v>62</v>
      </c>
      <c r="D1065" s="28" t="s">
        <v>31</v>
      </c>
    </row>
    <row r="1066" spans="2:4" hidden="1" x14ac:dyDescent="0.3">
      <c r="B1066" s="28" t="s">
        <v>1208</v>
      </c>
      <c r="C1066" s="28" t="s">
        <v>41</v>
      </c>
      <c r="D1066" s="28" t="s">
        <v>31</v>
      </c>
    </row>
    <row r="1067" spans="2:4" hidden="1" x14ac:dyDescent="0.3">
      <c r="B1067" s="28" t="s">
        <v>1209</v>
      </c>
      <c r="C1067" s="28" t="s">
        <v>41</v>
      </c>
      <c r="D1067" s="28" t="s">
        <v>31</v>
      </c>
    </row>
    <row r="1068" spans="2:4" hidden="1" x14ac:dyDescent="0.3">
      <c r="B1068" s="28" t="s">
        <v>1210</v>
      </c>
      <c r="C1068" s="28" t="s">
        <v>62</v>
      </c>
      <c r="D1068" s="28" t="s">
        <v>53</v>
      </c>
    </row>
    <row r="1069" spans="2:4" hidden="1" x14ac:dyDescent="0.3">
      <c r="B1069" s="28" t="s">
        <v>1211</v>
      </c>
      <c r="C1069" s="28" t="s">
        <v>41</v>
      </c>
      <c r="D1069" s="28" t="s">
        <v>49</v>
      </c>
    </row>
    <row r="1070" spans="2:4" hidden="1" x14ac:dyDescent="0.3">
      <c r="B1070" s="28" t="s">
        <v>1212</v>
      </c>
      <c r="C1070" s="28" t="s">
        <v>62</v>
      </c>
      <c r="D1070" s="28" t="s">
        <v>31</v>
      </c>
    </row>
    <row r="1071" spans="2:4" hidden="1" x14ac:dyDescent="0.3">
      <c r="B1071" s="28" t="s">
        <v>1213</v>
      </c>
      <c r="C1071" s="28" t="s">
        <v>62</v>
      </c>
      <c r="D1071" s="28" t="s">
        <v>31</v>
      </c>
    </row>
    <row r="1072" spans="2:4" hidden="1" x14ac:dyDescent="0.3">
      <c r="B1072" s="28" t="s">
        <v>1214</v>
      </c>
      <c r="C1072" s="28" t="s">
        <v>62</v>
      </c>
      <c r="D1072" s="28" t="s">
        <v>31</v>
      </c>
    </row>
    <row r="1073" spans="2:4" hidden="1" x14ac:dyDescent="0.3">
      <c r="B1073" s="28" t="s">
        <v>1215</v>
      </c>
      <c r="C1073" s="28" t="s">
        <v>41</v>
      </c>
      <c r="D1073" s="28" t="s">
        <v>31</v>
      </c>
    </row>
    <row r="1074" spans="2:4" hidden="1" x14ac:dyDescent="0.3">
      <c r="B1074" s="28" t="s">
        <v>1216</v>
      </c>
      <c r="C1074" s="28" t="s">
        <v>41</v>
      </c>
      <c r="D1074" s="28" t="s">
        <v>49</v>
      </c>
    </row>
    <row r="1075" spans="2:4" hidden="1" x14ac:dyDescent="0.3">
      <c r="B1075" s="28" t="s">
        <v>1217</v>
      </c>
      <c r="C1075" s="28" t="s">
        <v>62</v>
      </c>
      <c r="D1075" s="28" t="s">
        <v>31</v>
      </c>
    </row>
    <row r="1076" spans="2:4" hidden="1" x14ac:dyDescent="0.3">
      <c r="B1076" s="28" t="s">
        <v>1218</v>
      </c>
      <c r="C1076" s="28" t="s">
        <v>62</v>
      </c>
      <c r="D1076" s="28" t="s">
        <v>49</v>
      </c>
    </row>
    <row r="1077" spans="2:4" hidden="1" x14ac:dyDescent="0.3">
      <c r="B1077" s="28" t="s">
        <v>1219</v>
      </c>
      <c r="C1077" s="28" t="s">
        <v>41</v>
      </c>
      <c r="D1077" s="28" t="s">
        <v>31</v>
      </c>
    </row>
    <row r="1078" spans="2:4" hidden="1" x14ac:dyDescent="0.3">
      <c r="B1078" s="28" t="s">
        <v>1220</v>
      </c>
      <c r="C1078" s="28" t="s">
        <v>62</v>
      </c>
      <c r="D1078" s="28" t="s">
        <v>31</v>
      </c>
    </row>
    <row r="1079" spans="2:4" hidden="1" x14ac:dyDescent="0.3">
      <c r="B1079" s="28" t="s">
        <v>1221</v>
      </c>
      <c r="C1079" s="28" t="s">
        <v>62</v>
      </c>
      <c r="D1079" s="28" t="s">
        <v>31</v>
      </c>
    </row>
    <row r="1080" spans="2:4" hidden="1" x14ac:dyDescent="0.3">
      <c r="B1080" s="28" t="s">
        <v>1222</v>
      </c>
      <c r="C1080" s="28" t="s">
        <v>41</v>
      </c>
      <c r="D1080" s="28" t="s">
        <v>53</v>
      </c>
    </row>
    <row r="1081" spans="2:4" hidden="1" x14ac:dyDescent="0.3">
      <c r="B1081" s="28" t="s">
        <v>1223</v>
      </c>
      <c r="C1081" s="28" t="s">
        <v>62</v>
      </c>
      <c r="D1081" s="28" t="s">
        <v>31</v>
      </c>
    </row>
    <row r="1082" spans="2:4" hidden="1" x14ac:dyDescent="0.3">
      <c r="B1082" s="28" t="s">
        <v>1224</v>
      </c>
      <c r="C1082" s="28" t="s">
        <v>62</v>
      </c>
      <c r="D1082" s="28" t="s">
        <v>49</v>
      </c>
    </row>
    <row r="1083" spans="2:4" hidden="1" x14ac:dyDescent="0.3">
      <c r="B1083" s="28" t="s">
        <v>1225</v>
      </c>
      <c r="C1083" s="28" t="s">
        <v>41</v>
      </c>
      <c r="D1083" s="28" t="s">
        <v>49</v>
      </c>
    </row>
    <row r="1084" spans="2:4" hidden="1" x14ac:dyDescent="0.3">
      <c r="B1084" s="28" t="s">
        <v>1226</v>
      </c>
      <c r="C1084" s="28" t="s">
        <v>41</v>
      </c>
      <c r="D1084" s="28" t="s">
        <v>49</v>
      </c>
    </row>
    <row r="1085" spans="2:4" hidden="1" x14ac:dyDescent="0.3">
      <c r="B1085" s="28" t="s">
        <v>1227</v>
      </c>
      <c r="C1085" s="28" t="s">
        <v>41</v>
      </c>
      <c r="D1085" s="28" t="s">
        <v>31</v>
      </c>
    </row>
    <row r="1086" spans="2:4" hidden="1" x14ac:dyDescent="0.3">
      <c r="B1086" s="28" t="s">
        <v>1228</v>
      </c>
      <c r="C1086" s="28" t="s">
        <v>62</v>
      </c>
      <c r="D1086" s="28" t="s">
        <v>49</v>
      </c>
    </row>
    <row r="1087" spans="2:4" hidden="1" x14ac:dyDescent="0.3">
      <c r="B1087" s="28" t="s">
        <v>1229</v>
      </c>
      <c r="C1087" s="28" t="s">
        <v>41</v>
      </c>
      <c r="D1087" s="28" t="s">
        <v>31</v>
      </c>
    </row>
    <row r="1088" spans="2:4" hidden="1" x14ac:dyDescent="0.3">
      <c r="B1088" s="28" t="s">
        <v>1230</v>
      </c>
      <c r="C1088" s="28" t="s">
        <v>41</v>
      </c>
      <c r="D1088" s="28" t="s">
        <v>31</v>
      </c>
    </row>
    <row r="1089" spans="2:4" hidden="1" x14ac:dyDescent="0.3">
      <c r="B1089" s="28" t="s">
        <v>1231</v>
      </c>
      <c r="C1089" s="28" t="s">
        <v>41</v>
      </c>
      <c r="D1089" s="28" t="s">
        <v>31</v>
      </c>
    </row>
    <row r="1090" spans="2:4" hidden="1" x14ac:dyDescent="0.3">
      <c r="B1090" s="28" t="s">
        <v>1232</v>
      </c>
      <c r="C1090" s="28" t="s">
        <v>62</v>
      </c>
      <c r="D1090" s="28" t="s">
        <v>31</v>
      </c>
    </row>
    <row r="1091" spans="2:4" hidden="1" x14ac:dyDescent="0.3">
      <c r="B1091" s="28" t="s">
        <v>1233</v>
      </c>
      <c r="C1091" s="28" t="s">
        <v>41</v>
      </c>
      <c r="D1091" s="28" t="s">
        <v>49</v>
      </c>
    </row>
    <row r="1092" spans="2:4" hidden="1" x14ac:dyDescent="0.3">
      <c r="B1092" s="28" t="s">
        <v>1234</v>
      </c>
      <c r="C1092" s="28" t="s">
        <v>62</v>
      </c>
      <c r="D1092" s="28" t="s">
        <v>49</v>
      </c>
    </row>
    <row r="1093" spans="2:4" hidden="1" x14ac:dyDescent="0.3">
      <c r="B1093" s="28" t="s">
        <v>1235</v>
      </c>
      <c r="C1093" s="28" t="s">
        <v>62</v>
      </c>
      <c r="D1093" s="28" t="s">
        <v>31</v>
      </c>
    </row>
    <row r="1094" spans="2:4" hidden="1" x14ac:dyDescent="0.3">
      <c r="B1094" s="28" t="s">
        <v>1236</v>
      </c>
      <c r="C1094" s="28" t="s">
        <v>62</v>
      </c>
      <c r="D1094" s="28" t="s">
        <v>49</v>
      </c>
    </row>
    <row r="1095" spans="2:4" hidden="1" x14ac:dyDescent="0.3">
      <c r="B1095" s="28" t="s">
        <v>1237</v>
      </c>
      <c r="C1095" s="28" t="s">
        <v>41</v>
      </c>
      <c r="D1095" s="28" t="s">
        <v>31</v>
      </c>
    </row>
    <row r="1096" spans="2:4" hidden="1" x14ac:dyDescent="0.3">
      <c r="B1096" s="28" t="s">
        <v>1238</v>
      </c>
      <c r="C1096" s="28" t="s">
        <v>41</v>
      </c>
      <c r="D1096" s="28" t="s">
        <v>49</v>
      </c>
    </row>
    <row r="1097" spans="2:4" hidden="1" x14ac:dyDescent="0.3">
      <c r="B1097" s="28" t="s">
        <v>1239</v>
      </c>
      <c r="C1097" s="28" t="s">
        <v>62</v>
      </c>
      <c r="D1097" s="28" t="s">
        <v>31</v>
      </c>
    </row>
    <row r="1098" spans="2:4" hidden="1" x14ac:dyDescent="0.3">
      <c r="B1098" s="28" t="s">
        <v>1240</v>
      </c>
      <c r="C1098" s="28" t="s">
        <v>62</v>
      </c>
      <c r="D1098" s="28" t="s">
        <v>31</v>
      </c>
    </row>
    <row r="1099" spans="2:4" hidden="1" x14ac:dyDescent="0.3">
      <c r="B1099" s="28" t="s">
        <v>111</v>
      </c>
      <c r="C1099" s="28" t="s">
        <v>41</v>
      </c>
      <c r="D1099" s="28" t="s">
        <v>31</v>
      </c>
    </row>
    <row r="1100" spans="2:4" hidden="1" x14ac:dyDescent="0.3">
      <c r="B1100" s="28" t="s">
        <v>1241</v>
      </c>
      <c r="C1100" s="28" t="s">
        <v>62</v>
      </c>
      <c r="D1100" s="28" t="s">
        <v>31</v>
      </c>
    </row>
    <row r="1101" spans="2:4" hidden="1" x14ac:dyDescent="0.3">
      <c r="B1101" s="28" t="s">
        <v>1242</v>
      </c>
      <c r="C1101" s="28" t="s">
        <v>62</v>
      </c>
      <c r="D1101" s="28" t="s">
        <v>31</v>
      </c>
    </row>
    <row r="1102" spans="2:4" hidden="1" x14ac:dyDescent="0.3">
      <c r="B1102" s="28" t="s">
        <v>1243</v>
      </c>
      <c r="C1102" s="28" t="s">
        <v>41</v>
      </c>
      <c r="D1102" s="28" t="s">
        <v>49</v>
      </c>
    </row>
    <row r="1103" spans="2:4" hidden="1" x14ac:dyDescent="0.3">
      <c r="B1103" s="28" t="s">
        <v>1244</v>
      </c>
      <c r="C1103" s="28" t="s">
        <v>62</v>
      </c>
      <c r="D1103" s="28" t="s">
        <v>49</v>
      </c>
    </row>
    <row r="1104" spans="2:4" hidden="1" x14ac:dyDescent="0.3">
      <c r="B1104" s="28" t="s">
        <v>1245</v>
      </c>
      <c r="C1104" s="28" t="s">
        <v>41</v>
      </c>
      <c r="D1104" s="28" t="s">
        <v>49</v>
      </c>
    </row>
    <row r="1105" spans="2:4" hidden="1" x14ac:dyDescent="0.3">
      <c r="B1105" s="28" t="s">
        <v>1246</v>
      </c>
      <c r="C1105" s="28" t="s">
        <v>62</v>
      </c>
      <c r="D1105" s="28" t="s">
        <v>42</v>
      </c>
    </row>
    <row r="1106" spans="2:4" hidden="1" x14ac:dyDescent="0.3">
      <c r="B1106" s="28" t="s">
        <v>1247</v>
      </c>
      <c r="C1106" s="28" t="s">
        <v>41</v>
      </c>
      <c r="D1106" s="28" t="s">
        <v>31</v>
      </c>
    </row>
    <row r="1107" spans="2:4" hidden="1" x14ac:dyDescent="0.3">
      <c r="B1107" s="28" t="s">
        <v>1248</v>
      </c>
      <c r="C1107" s="28" t="s">
        <v>62</v>
      </c>
      <c r="D1107" s="28" t="s">
        <v>31</v>
      </c>
    </row>
    <row r="1108" spans="2:4" hidden="1" x14ac:dyDescent="0.3">
      <c r="B1108" s="28" t="s">
        <v>1249</v>
      </c>
      <c r="C1108" s="28" t="s">
        <v>62</v>
      </c>
      <c r="D1108" s="28" t="s">
        <v>31</v>
      </c>
    </row>
    <row r="1109" spans="2:4" hidden="1" x14ac:dyDescent="0.3">
      <c r="B1109" s="28" t="s">
        <v>1250</v>
      </c>
      <c r="C1109" s="28" t="s">
        <v>62</v>
      </c>
      <c r="D1109" s="28" t="s">
        <v>42</v>
      </c>
    </row>
    <row r="1110" spans="2:4" hidden="1" x14ac:dyDescent="0.3">
      <c r="B1110" s="28" t="s">
        <v>1251</v>
      </c>
      <c r="C1110" s="28" t="s">
        <v>62</v>
      </c>
      <c r="D1110" s="28" t="s">
        <v>53</v>
      </c>
    </row>
    <row r="1111" spans="2:4" hidden="1" x14ac:dyDescent="0.3">
      <c r="B1111" s="28" t="s">
        <v>1252</v>
      </c>
      <c r="C1111" s="28" t="s">
        <v>62</v>
      </c>
      <c r="D1111" s="28" t="s">
        <v>53</v>
      </c>
    </row>
    <row r="1112" spans="2:4" hidden="1" x14ac:dyDescent="0.3">
      <c r="B1112" s="28" t="s">
        <v>1253</v>
      </c>
      <c r="C1112" s="28" t="s">
        <v>62</v>
      </c>
      <c r="D1112" s="28" t="s">
        <v>31</v>
      </c>
    </row>
    <row r="1113" spans="2:4" hidden="1" x14ac:dyDescent="0.3">
      <c r="B1113" s="28" t="s">
        <v>1254</v>
      </c>
      <c r="C1113" s="28" t="s">
        <v>62</v>
      </c>
      <c r="D1113" s="28" t="s">
        <v>49</v>
      </c>
    </row>
    <row r="1114" spans="2:4" hidden="1" x14ac:dyDescent="0.3">
      <c r="B1114" s="28" t="s">
        <v>1255</v>
      </c>
      <c r="C1114" s="28" t="s">
        <v>62</v>
      </c>
      <c r="D1114" s="28" t="s">
        <v>31</v>
      </c>
    </row>
    <row r="1115" spans="2:4" hidden="1" x14ac:dyDescent="0.3">
      <c r="B1115" s="28" t="s">
        <v>1256</v>
      </c>
      <c r="C1115" s="28" t="s">
        <v>41</v>
      </c>
      <c r="D1115" s="28" t="s">
        <v>42</v>
      </c>
    </row>
    <row r="1116" spans="2:4" hidden="1" x14ac:dyDescent="0.3">
      <c r="B1116" s="28" t="s">
        <v>1257</v>
      </c>
      <c r="C1116" s="28" t="s">
        <v>62</v>
      </c>
      <c r="D1116" s="28" t="s">
        <v>31</v>
      </c>
    </row>
    <row r="1117" spans="2:4" hidden="1" x14ac:dyDescent="0.3">
      <c r="B1117" s="28" t="s">
        <v>1258</v>
      </c>
      <c r="C1117" s="28" t="s">
        <v>62</v>
      </c>
      <c r="D1117" s="28" t="s">
        <v>31</v>
      </c>
    </row>
    <row r="1118" spans="2:4" hidden="1" x14ac:dyDescent="0.3">
      <c r="B1118" s="28" t="s">
        <v>1259</v>
      </c>
      <c r="C1118" s="28" t="s">
        <v>62</v>
      </c>
      <c r="D1118" s="28" t="s">
        <v>49</v>
      </c>
    </row>
    <row r="1119" spans="2:4" hidden="1" x14ac:dyDescent="0.3">
      <c r="B1119" s="28" t="s">
        <v>1260</v>
      </c>
      <c r="C1119" s="28" t="s">
        <v>41</v>
      </c>
      <c r="D1119" s="28" t="s">
        <v>31</v>
      </c>
    </row>
    <row r="1120" spans="2:4" hidden="1" x14ac:dyDescent="0.3">
      <c r="B1120" s="28" t="s">
        <v>1261</v>
      </c>
      <c r="C1120" s="28" t="s">
        <v>41</v>
      </c>
      <c r="D1120" s="28" t="s">
        <v>42</v>
      </c>
    </row>
    <row r="1121" spans="2:4" hidden="1" x14ac:dyDescent="0.3">
      <c r="B1121" s="28" t="s">
        <v>1262</v>
      </c>
      <c r="C1121" s="28" t="s">
        <v>62</v>
      </c>
      <c r="D1121" s="28" t="s">
        <v>42</v>
      </c>
    </row>
    <row r="1122" spans="2:4" hidden="1" x14ac:dyDescent="0.3">
      <c r="B1122" s="28" t="s">
        <v>1263</v>
      </c>
      <c r="C1122" s="28" t="s">
        <v>62</v>
      </c>
      <c r="D1122" s="28" t="s">
        <v>42</v>
      </c>
    </row>
    <row r="1123" spans="2:4" hidden="1" x14ac:dyDescent="0.3">
      <c r="B1123" s="28" t="s">
        <v>1264</v>
      </c>
      <c r="C1123" s="28" t="s">
        <v>62</v>
      </c>
      <c r="D1123" s="28" t="s">
        <v>31</v>
      </c>
    </row>
    <row r="1124" spans="2:4" hidden="1" x14ac:dyDescent="0.3">
      <c r="B1124" s="28" t="s">
        <v>1265</v>
      </c>
      <c r="C1124" s="28" t="s">
        <v>41</v>
      </c>
      <c r="D1124" s="28" t="s">
        <v>49</v>
      </c>
    </row>
    <row r="1125" spans="2:4" hidden="1" x14ac:dyDescent="0.3">
      <c r="B1125" s="28" t="s">
        <v>1266</v>
      </c>
      <c r="C1125" s="28" t="s">
        <v>62</v>
      </c>
      <c r="D1125" s="28" t="s">
        <v>31</v>
      </c>
    </row>
    <row r="1126" spans="2:4" hidden="1" x14ac:dyDescent="0.3">
      <c r="B1126" s="28" t="s">
        <v>1267</v>
      </c>
      <c r="C1126" s="28" t="s">
        <v>62</v>
      </c>
      <c r="D1126" s="28" t="s">
        <v>42</v>
      </c>
    </row>
    <row r="1127" spans="2:4" hidden="1" x14ac:dyDescent="0.3">
      <c r="B1127" s="28" t="s">
        <v>1268</v>
      </c>
      <c r="C1127" s="28" t="s">
        <v>62</v>
      </c>
      <c r="D1127" s="28" t="s">
        <v>42</v>
      </c>
    </row>
    <row r="1128" spans="2:4" hidden="1" x14ac:dyDescent="0.3">
      <c r="B1128" s="28" t="s">
        <v>1269</v>
      </c>
      <c r="C1128" s="28" t="s">
        <v>62</v>
      </c>
      <c r="D1128" s="28" t="s">
        <v>31</v>
      </c>
    </row>
    <row r="1129" spans="2:4" hidden="1" x14ac:dyDescent="0.3">
      <c r="B1129" s="28" t="s">
        <v>1270</v>
      </c>
      <c r="C1129" s="28" t="s">
        <v>41</v>
      </c>
      <c r="D1129" s="28" t="s">
        <v>42</v>
      </c>
    </row>
    <row r="1130" spans="2:4" hidden="1" x14ac:dyDescent="0.3">
      <c r="B1130" s="28" t="s">
        <v>1271</v>
      </c>
      <c r="C1130" s="28" t="s">
        <v>62</v>
      </c>
      <c r="D1130" s="28" t="s">
        <v>49</v>
      </c>
    </row>
    <row r="1131" spans="2:4" hidden="1" x14ac:dyDescent="0.3">
      <c r="B1131" s="28" t="s">
        <v>1272</v>
      </c>
      <c r="C1131" s="28" t="s">
        <v>41</v>
      </c>
      <c r="D1131" s="28" t="s">
        <v>31</v>
      </c>
    </row>
    <row r="1132" spans="2:4" hidden="1" x14ac:dyDescent="0.3">
      <c r="B1132" s="28" t="s">
        <v>1273</v>
      </c>
      <c r="C1132" s="28" t="s">
        <v>41</v>
      </c>
      <c r="D1132" s="28" t="s">
        <v>31</v>
      </c>
    </row>
    <row r="1133" spans="2:4" hidden="1" x14ac:dyDescent="0.3">
      <c r="B1133" s="28" t="s">
        <v>1274</v>
      </c>
      <c r="C1133" s="28" t="s">
        <v>62</v>
      </c>
      <c r="D1133" s="28" t="s">
        <v>31</v>
      </c>
    </row>
    <row r="1134" spans="2:4" hidden="1" x14ac:dyDescent="0.3">
      <c r="B1134" s="28" t="s">
        <v>1275</v>
      </c>
      <c r="C1134" s="28" t="s">
        <v>62</v>
      </c>
      <c r="D1134" s="28" t="s">
        <v>31</v>
      </c>
    </row>
    <row r="1135" spans="2:4" hidden="1" x14ac:dyDescent="0.3">
      <c r="B1135" s="28" t="s">
        <v>1276</v>
      </c>
      <c r="C1135" s="28" t="s">
        <v>62</v>
      </c>
      <c r="D1135" s="28" t="s">
        <v>31</v>
      </c>
    </row>
    <row r="1136" spans="2:4" hidden="1" x14ac:dyDescent="0.3">
      <c r="B1136" s="28" t="s">
        <v>1277</v>
      </c>
      <c r="C1136" s="28" t="s">
        <v>41</v>
      </c>
      <c r="D1136" s="28" t="s">
        <v>31</v>
      </c>
    </row>
    <row r="1137" spans="2:4" hidden="1" x14ac:dyDescent="0.3">
      <c r="B1137" s="28" t="s">
        <v>1278</v>
      </c>
      <c r="C1137" s="28" t="s">
        <v>62</v>
      </c>
      <c r="D1137" s="28" t="s">
        <v>31</v>
      </c>
    </row>
    <row r="1138" spans="2:4" hidden="1" x14ac:dyDescent="0.3">
      <c r="B1138" s="28" t="s">
        <v>1279</v>
      </c>
      <c r="C1138" s="28" t="s">
        <v>62</v>
      </c>
      <c r="D1138" s="28" t="s">
        <v>31</v>
      </c>
    </row>
    <row r="1139" spans="2:4" hidden="1" x14ac:dyDescent="0.3">
      <c r="B1139" s="28" t="s">
        <v>1280</v>
      </c>
      <c r="C1139" s="28" t="s">
        <v>41</v>
      </c>
      <c r="D1139" s="28" t="s">
        <v>49</v>
      </c>
    </row>
    <row r="1140" spans="2:4" hidden="1" x14ac:dyDescent="0.3">
      <c r="B1140" s="28" t="s">
        <v>1281</v>
      </c>
      <c r="C1140" s="28" t="s">
        <v>62</v>
      </c>
      <c r="D1140" s="28" t="s">
        <v>31</v>
      </c>
    </row>
    <row r="1141" spans="2:4" hidden="1" x14ac:dyDescent="0.3">
      <c r="B1141" s="28" t="s">
        <v>1282</v>
      </c>
      <c r="C1141" s="28" t="s">
        <v>41</v>
      </c>
      <c r="D1141" s="28" t="s">
        <v>31</v>
      </c>
    </row>
    <row r="1142" spans="2:4" hidden="1" x14ac:dyDescent="0.3">
      <c r="B1142" s="28" t="s">
        <v>1283</v>
      </c>
      <c r="C1142" s="28" t="s">
        <v>41</v>
      </c>
      <c r="D1142" s="28" t="s">
        <v>53</v>
      </c>
    </row>
    <row r="1143" spans="2:4" hidden="1" x14ac:dyDescent="0.3">
      <c r="B1143" s="28" t="s">
        <v>1284</v>
      </c>
      <c r="C1143" s="28" t="s">
        <v>41</v>
      </c>
      <c r="D1143" s="28" t="s">
        <v>31</v>
      </c>
    </row>
    <row r="1144" spans="2:4" hidden="1" x14ac:dyDescent="0.3">
      <c r="B1144" s="28" t="s">
        <v>1285</v>
      </c>
      <c r="C1144" s="28" t="s">
        <v>62</v>
      </c>
      <c r="D1144" s="28" t="s">
        <v>31</v>
      </c>
    </row>
    <row r="1145" spans="2:4" hidden="1" x14ac:dyDescent="0.3">
      <c r="B1145" s="28" t="s">
        <v>1286</v>
      </c>
      <c r="C1145" s="28" t="s">
        <v>62</v>
      </c>
      <c r="D1145" s="28" t="s">
        <v>31</v>
      </c>
    </row>
    <row r="1146" spans="2:4" hidden="1" x14ac:dyDescent="0.3">
      <c r="B1146" s="28" t="s">
        <v>1287</v>
      </c>
      <c r="C1146" s="28" t="s">
        <v>62</v>
      </c>
      <c r="D1146" s="28" t="s">
        <v>42</v>
      </c>
    </row>
    <row r="1147" spans="2:4" hidden="1" x14ac:dyDescent="0.3">
      <c r="B1147" s="28" t="s">
        <v>1288</v>
      </c>
      <c r="C1147" s="28" t="s">
        <v>62</v>
      </c>
      <c r="D1147" s="28" t="s">
        <v>31</v>
      </c>
    </row>
    <row r="1148" spans="2:4" hidden="1" x14ac:dyDescent="0.3">
      <c r="B1148" s="28" t="s">
        <v>1289</v>
      </c>
      <c r="C1148" s="28" t="s">
        <v>62</v>
      </c>
      <c r="D1148" s="28" t="s">
        <v>31</v>
      </c>
    </row>
    <row r="1149" spans="2:4" hidden="1" x14ac:dyDescent="0.3">
      <c r="B1149" s="28" t="s">
        <v>1290</v>
      </c>
      <c r="C1149" s="28" t="s">
        <v>62</v>
      </c>
      <c r="D1149" s="28" t="s">
        <v>42</v>
      </c>
    </row>
    <row r="1150" spans="2:4" hidden="1" x14ac:dyDescent="0.3">
      <c r="B1150" s="28" t="s">
        <v>1291</v>
      </c>
      <c r="C1150" s="28" t="s">
        <v>62</v>
      </c>
      <c r="D1150" s="28" t="s">
        <v>42</v>
      </c>
    </row>
    <row r="1151" spans="2:4" hidden="1" x14ac:dyDescent="0.3">
      <c r="B1151" s="28" t="s">
        <v>1292</v>
      </c>
      <c r="C1151" s="28" t="s">
        <v>62</v>
      </c>
      <c r="D1151" s="28" t="s">
        <v>31</v>
      </c>
    </row>
    <row r="1152" spans="2:4" hidden="1" x14ac:dyDescent="0.3">
      <c r="B1152" s="28" t="s">
        <v>1293</v>
      </c>
      <c r="C1152" s="28" t="s">
        <v>41</v>
      </c>
      <c r="D1152" s="28" t="s">
        <v>31</v>
      </c>
    </row>
    <row r="1153" spans="2:4" hidden="1" x14ac:dyDescent="0.3">
      <c r="B1153" s="28" t="s">
        <v>1294</v>
      </c>
      <c r="C1153" s="28" t="s">
        <v>62</v>
      </c>
      <c r="D1153" s="28" t="s">
        <v>42</v>
      </c>
    </row>
    <row r="1154" spans="2:4" hidden="1" x14ac:dyDescent="0.3">
      <c r="B1154" s="28" t="s">
        <v>1295</v>
      </c>
      <c r="C1154" s="28" t="s">
        <v>62</v>
      </c>
      <c r="D1154" s="28" t="s">
        <v>42</v>
      </c>
    </row>
    <row r="1155" spans="2:4" hidden="1" x14ac:dyDescent="0.3">
      <c r="B1155" s="28" t="s">
        <v>1296</v>
      </c>
      <c r="C1155" s="28" t="s">
        <v>62</v>
      </c>
      <c r="D1155" s="28" t="s">
        <v>42</v>
      </c>
    </row>
    <row r="1156" spans="2:4" hidden="1" x14ac:dyDescent="0.3">
      <c r="B1156" s="28" t="s">
        <v>1297</v>
      </c>
      <c r="C1156" s="28" t="s">
        <v>41</v>
      </c>
      <c r="D1156" s="28" t="s">
        <v>31</v>
      </c>
    </row>
    <row r="1157" spans="2:4" hidden="1" x14ac:dyDescent="0.3">
      <c r="B1157" s="28" t="s">
        <v>1298</v>
      </c>
      <c r="C1157" s="28" t="s">
        <v>62</v>
      </c>
      <c r="D1157" s="28" t="s">
        <v>53</v>
      </c>
    </row>
    <row r="1158" spans="2:4" hidden="1" x14ac:dyDescent="0.3">
      <c r="B1158" s="28" t="s">
        <v>1299</v>
      </c>
      <c r="C1158" s="28" t="s">
        <v>62</v>
      </c>
      <c r="D1158" s="28" t="s">
        <v>31</v>
      </c>
    </row>
    <row r="1159" spans="2:4" hidden="1" x14ac:dyDescent="0.3">
      <c r="B1159" s="28" t="s">
        <v>1300</v>
      </c>
      <c r="C1159" s="28" t="s">
        <v>62</v>
      </c>
      <c r="D1159" s="28" t="s">
        <v>31</v>
      </c>
    </row>
    <row r="1160" spans="2:4" hidden="1" x14ac:dyDescent="0.3">
      <c r="B1160" s="28" t="s">
        <v>1301</v>
      </c>
      <c r="C1160" s="28" t="s">
        <v>62</v>
      </c>
      <c r="D1160" s="28" t="s">
        <v>31</v>
      </c>
    </row>
    <row r="1161" spans="2:4" hidden="1" x14ac:dyDescent="0.3">
      <c r="B1161" s="28" t="s">
        <v>1302</v>
      </c>
      <c r="C1161" s="28" t="s">
        <v>41</v>
      </c>
      <c r="D1161" s="28" t="s">
        <v>31</v>
      </c>
    </row>
    <row r="1162" spans="2:4" hidden="1" x14ac:dyDescent="0.3">
      <c r="B1162" s="28" t="s">
        <v>1303</v>
      </c>
      <c r="C1162" s="28" t="s">
        <v>41</v>
      </c>
      <c r="D1162" s="28" t="s">
        <v>42</v>
      </c>
    </row>
    <row r="1163" spans="2:4" hidden="1" x14ac:dyDescent="0.3">
      <c r="B1163" s="28" t="s">
        <v>1304</v>
      </c>
      <c r="C1163" s="28" t="s">
        <v>41</v>
      </c>
      <c r="D1163" s="28" t="s">
        <v>31</v>
      </c>
    </row>
    <row r="1164" spans="2:4" hidden="1" x14ac:dyDescent="0.3">
      <c r="B1164" s="28" t="s">
        <v>1305</v>
      </c>
      <c r="C1164" s="28" t="s">
        <v>62</v>
      </c>
      <c r="D1164" s="28" t="s">
        <v>31</v>
      </c>
    </row>
    <row r="1165" spans="2:4" hidden="1" x14ac:dyDescent="0.3">
      <c r="B1165" s="28" t="s">
        <v>1306</v>
      </c>
      <c r="C1165" s="28" t="s">
        <v>62</v>
      </c>
      <c r="D1165" s="28" t="s">
        <v>49</v>
      </c>
    </row>
    <row r="1166" spans="2:4" hidden="1" x14ac:dyDescent="0.3">
      <c r="B1166" s="28" t="s">
        <v>1307</v>
      </c>
      <c r="C1166" s="28" t="s">
        <v>62</v>
      </c>
      <c r="D1166" s="28" t="s">
        <v>49</v>
      </c>
    </row>
    <row r="1167" spans="2:4" hidden="1" x14ac:dyDescent="0.3">
      <c r="B1167" s="28" t="s">
        <v>1308</v>
      </c>
      <c r="C1167" s="28" t="s">
        <v>62</v>
      </c>
      <c r="D1167" s="28" t="s">
        <v>49</v>
      </c>
    </row>
    <row r="1168" spans="2:4" hidden="1" x14ac:dyDescent="0.3">
      <c r="B1168" s="28" t="s">
        <v>1309</v>
      </c>
      <c r="C1168" s="28" t="s">
        <v>41</v>
      </c>
      <c r="D1168" s="28" t="s">
        <v>42</v>
      </c>
    </row>
    <row r="1169" spans="2:4" hidden="1" x14ac:dyDescent="0.3">
      <c r="B1169" s="28" t="s">
        <v>1310</v>
      </c>
      <c r="C1169" s="28" t="s">
        <v>62</v>
      </c>
      <c r="D1169" s="28" t="s">
        <v>31</v>
      </c>
    </row>
    <row r="1170" spans="2:4" hidden="1" x14ac:dyDescent="0.3">
      <c r="B1170" s="28" t="s">
        <v>1311</v>
      </c>
      <c r="C1170" s="28" t="s">
        <v>62</v>
      </c>
      <c r="D1170" s="28" t="s">
        <v>31</v>
      </c>
    </row>
    <row r="1171" spans="2:4" hidden="1" x14ac:dyDescent="0.3">
      <c r="B1171" s="28" t="s">
        <v>1312</v>
      </c>
      <c r="C1171" s="28" t="s">
        <v>62</v>
      </c>
      <c r="D1171" s="28" t="s">
        <v>31</v>
      </c>
    </row>
    <row r="1172" spans="2:4" hidden="1" x14ac:dyDescent="0.3">
      <c r="B1172" s="28" t="s">
        <v>1313</v>
      </c>
      <c r="C1172" s="28" t="s">
        <v>62</v>
      </c>
      <c r="D1172" s="28" t="s">
        <v>42</v>
      </c>
    </row>
    <row r="1173" spans="2:4" hidden="1" x14ac:dyDescent="0.3">
      <c r="B1173" s="28" t="s">
        <v>1314</v>
      </c>
      <c r="C1173" s="28" t="s">
        <v>62</v>
      </c>
      <c r="D1173" s="28" t="s">
        <v>42</v>
      </c>
    </row>
    <row r="1174" spans="2:4" hidden="1" x14ac:dyDescent="0.3">
      <c r="B1174" s="28" t="s">
        <v>1315</v>
      </c>
      <c r="C1174" s="28" t="s">
        <v>62</v>
      </c>
      <c r="D1174" s="28" t="s">
        <v>49</v>
      </c>
    </row>
    <row r="1175" spans="2:4" hidden="1" x14ac:dyDescent="0.3">
      <c r="B1175" s="28" t="s">
        <v>1316</v>
      </c>
      <c r="C1175" s="28" t="s">
        <v>62</v>
      </c>
      <c r="D1175" s="28" t="s">
        <v>49</v>
      </c>
    </row>
    <row r="1176" spans="2:4" hidden="1" x14ac:dyDescent="0.3">
      <c r="B1176" s="28" t="s">
        <v>1317</v>
      </c>
      <c r="C1176" s="28" t="s">
        <v>62</v>
      </c>
      <c r="D1176" s="28" t="s">
        <v>49</v>
      </c>
    </row>
    <row r="1177" spans="2:4" hidden="1" x14ac:dyDescent="0.3">
      <c r="B1177" s="28" t="s">
        <v>1318</v>
      </c>
      <c r="C1177" s="28" t="s">
        <v>41</v>
      </c>
      <c r="D1177" s="28" t="s">
        <v>31</v>
      </c>
    </row>
    <row r="1178" spans="2:4" hidden="1" x14ac:dyDescent="0.3">
      <c r="B1178" s="28" t="s">
        <v>1319</v>
      </c>
      <c r="C1178" s="28" t="s">
        <v>41</v>
      </c>
      <c r="D1178" s="28" t="s">
        <v>31</v>
      </c>
    </row>
    <row r="1179" spans="2:4" hidden="1" x14ac:dyDescent="0.3">
      <c r="B1179" s="28" t="s">
        <v>1320</v>
      </c>
      <c r="C1179" s="28" t="s">
        <v>62</v>
      </c>
      <c r="D1179" s="28" t="s">
        <v>31</v>
      </c>
    </row>
    <row r="1180" spans="2:4" hidden="1" x14ac:dyDescent="0.3">
      <c r="B1180" s="28" t="s">
        <v>1321</v>
      </c>
      <c r="C1180" s="28" t="s">
        <v>62</v>
      </c>
      <c r="D1180" s="28" t="s">
        <v>31</v>
      </c>
    </row>
    <row r="1181" spans="2:4" hidden="1" x14ac:dyDescent="0.3">
      <c r="B1181" s="28" t="s">
        <v>1322</v>
      </c>
      <c r="C1181" s="28" t="s">
        <v>41</v>
      </c>
      <c r="D1181" s="28" t="s">
        <v>31</v>
      </c>
    </row>
    <row r="1182" spans="2:4" hidden="1" x14ac:dyDescent="0.3">
      <c r="B1182" s="28" t="s">
        <v>129</v>
      </c>
      <c r="C1182" s="28" t="s">
        <v>62</v>
      </c>
      <c r="D1182" s="28" t="s">
        <v>53</v>
      </c>
    </row>
    <row r="1183" spans="2:4" hidden="1" x14ac:dyDescent="0.3">
      <c r="B1183" s="28" t="s">
        <v>1323</v>
      </c>
      <c r="C1183" s="28" t="s">
        <v>41</v>
      </c>
      <c r="D1183" s="28" t="s">
        <v>42</v>
      </c>
    </row>
    <row r="1184" spans="2:4" hidden="1" x14ac:dyDescent="0.3">
      <c r="B1184" s="28" t="s">
        <v>1324</v>
      </c>
      <c r="C1184" s="28" t="s">
        <v>62</v>
      </c>
      <c r="D1184" s="28" t="s">
        <v>31</v>
      </c>
    </row>
    <row r="1185" spans="2:4" hidden="1" x14ac:dyDescent="0.3">
      <c r="B1185" s="28" t="s">
        <v>1325</v>
      </c>
      <c r="C1185" s="28" t="s">
        <v>62</v>
      </c>
      <c r="D1185" s="28" t="s">
        <v>31</v>
      </c>
    </row>
    <row r="1186" spans="2:4" hidden="1" x14ac:dyDescent="0.3">
      <c r="B1186" s="28" t="s">
        <v>1326</v>
      </c>
      <c r="C1186" s="28" t="s">
        <v>41</v>
      </c>
      <c r="D1186" s="28" t="s">
        <v>49</v>
      </c>
    </row>
    <row r="1187" spans="2:4" hidden="1" x14ac:dyDescent="0.3">
      <c r="B1187" s="28" t="s">
        <v>1327</v>
      </c>
      <c r="C1187" s="28" t="s">
        <v>41</v>
      </c>
      <c r="D1187" s="28" t="s">
        <v>49</v>
      </c>
    </row>
    <row r="1188" spans="2:4" hidden="1" x14ac:dyDescent="0.3">
      <c r="B1188" s="28" t="s">
        <v>1328</v>
      </c>
      <c r="C1188" s="28" t="s">
        <v>41</v>
      </c>
      <c r="D1188" s="28" t="s">
        <v>49</v>
      </c>
    </row>
    <row r="1189" spans="2:4" hidden="1" x14ac:dyDescent="0.3">
      <c r="B1189" s="28" t="s">
        <v>1329</v>
      </c>
      <c r="C1189" s="28" t="s">
        <v>41</v>
      </c>
      <c r="D1189" s="28" t="s">
        <v>49</v>
      </c>
    </row>
    <row r="1190" spans="2:4" hidden="1" x14ac:dyDescent="0.3">
      <c r="B1190" s="28" t="s">
        <v>1330</v>
      </c>
      <c r="C1190" s="28" t="s">
        <v>41</v>
      </c>
      <c r="D1190" s="28" t="s">
        <v>49</v>
      </c>
    </row>
    <row r="1191" spans="2:4" hidden="1" x14ac:dyDescent="0.3">
      <c r="B1191" s="28" t="s">
        <v>1331</v>
      </c>
      <c r="C1191" s="28" t="s">
        <v>41</v>
      </c>
      <c r="D1191" s="28" t="s">
        <v>49</v>
      </c>
    </row>
    <row r="1192" spans="2:4" hidden="1" x14ac:dyDescent="0.3">
      <c r="B1192" s="28" t="s">
        <v>1332</v>
      </c>
      <c r="C1192" s="28" t="s">
        <v>41</v>
      </c>
      <c r="D1192" s="28" t="s">
        <v>49</v>
      </c>
    </row>
    <row r="1193" spans="2:4" hidden="1" x14ac:dyDescent="0.3">
      <c r="B1193" s="28" t="s">
        <v>1333</v>
      </c>
      <c r="C1193" s="28" t="s">
        <v>62</v>
      </c>
      <c r="D1193" s="28" t="s">
        <v>49</v>
      </c>
    </row>
    <row r="1194" spans="2:4" hidden="1" x14ac:dyDescent="0.3">
      <c r="B1194" s="28" t="s">
        <v>1334</v>
      </c>
      <c r="C1194" s="28" t="s">
        <v>62</v>
      </c>
      <c r="D1194" s="28" t="s">
        <v>31</v>
      </c>
    </row>
    <row r="1195" spans="2:4" hidden="1" x14ac:dyDescent="0.3">
      <c r="B1195" s="28" t="s">
        <v>1335</v>
      </c>
      <c r="C1195" s="28" t="s">
        <v>62</v>
      </c>
      <c r="D1195" s="28" t="s">
        <v>31</v>
      </c>
    </row>
    <row r="1196" spans="2:4" hidden="1" x14ac:dyDescent="0.3">
      <c r="B1196" s="28" t="s">
        <v>1336</v>
      </c>
      <c r="C1196" s="28" t="s">
        <v>62</v>
      </c>
      <c r="D1196" s="28" t="s">
        <v>42</v>
      </c>
    </row>
    <row r="1197" spans="2:4" hidden="1" x14ac:dyDescent="0.3">
      <c r="B1197" s="28" t="s">
        <v>1337</v>
      </c>
      <c r="C1197" s="28" t="s">
        <v>62</v>
      </c>
      <c r="D1197" s="28" t="s">
        <v>42</v>
      </c>
    </row>
    <row r="1198" spans="2:4" hidden="1" x14ac:dyDescent="0.3">
      <c r="B1198" s="28" t="s">
        <v>1338</v>
      </c>
      <c r="C1198" s="28" t="s">
        <v>62</v>
      </c>
      <c r="D1198" s="28" t="s">
        <v>53</v>
      </c>
    </row>
    <row r="1199" spans="2:4" hidden="1" x14ac:dyDescent="0.3">
      <c r="B1199" s="28" t="s">
        <v>1339</v>
      </c>
      <c r="C1199" s="28" t="s">
        <v>41</v>
      </c>
      <c r="D1199" s="28" t="s">
        <v>31</v>
      </c>
    </row>
    <row r="1200" spans="2:4" hidden="1" x14ac:dyDescent="0.3">
      <c r="B1200" s="28" t="s">
        <v>1340</v>
      </c>
      <c r="C1200" s="28" t="s">
        <v>62</v>
      </c>
      <c r="D1200" s="28" t="s">
        <v>31</v>
      </c>
    </row>
    <row r="1201" spans="2:4" hidden="1" x14ac:dyDescent="0.3">
      <c r="B1201" s="28" t="s">
        <v>1341</v>
      </c>
      <c r="C1201" s="28" t="s">
        <v>41</v>
      </c>
      <c r="D1201" s="28" t="s">
        <v>42</v>
      </c>
    </row>
    <row r="1202" spans="2:4" hidden="1" x14ac:dyDescent="0.3">
      <c r="B1202" s="28" t="s">
        <v>1342</v>
      </c>
      <c r="C1202" s="28" t="s">
        <v>62</v>
      </c>
      <c r="D1202" s="28" t="s">
        <v>42</v>
      </c>
    </row>
    <row r="1203" spans="2:4" hidden="1" x14ac:dyDescent="0.3">
      <c r="B1203" s="28" t="s">
        <v>1343</v>
      </c>
      <c r="C1203" s="28" t="s">
        <v>62</v>
      </c>
      <c r="D1203" s="28" t="s">
        <v>42</v>
      </c>
    </row>
    <row r="1204" spans="2:4" hidden="1" x14ac:dyDescent="0.3">
      <c r="B1204" s="28" t="s">
        <v>1344</v>
      </c>
      <c r="C1204" s="28" t="s">
        <v>41</v>
      </c>
      <c r="D1204" s="28" t="s">
        <v>31</v>
      </c>
    </row>
    <row r="1205" spans="2:4" hidden="1" x14ac:dyDescent="0.3">
      <c r="B1205" s="28" t="s">
        <v>1345</v>
      </c>
      <c r="C1205" s="28" t="s">
        <v>62</v>
      </c>
      <c r="D1205" s="28" t="s">
        <v>31</v>
      </c>
    </row>
    <row r="1206" spans="2:4" hidden="1" x14ac:dyDescent="0.3">
      <c r="B1206" s="28" t="s">
        <v>1346</v>
      </c>
      <c r="C1206" s="28" t="s">
        <v>62</v>
      </c>
      <c r="D1206" s="28" t="s">
        <v>31</v>
      </c>
    </row>
    <row r="1207" spans="2:4" hidden="1" x14ac:dyDescent="0.3">
      <c r="B1207" s="28" t="s">
        <v>1347</v>
      </c>
      <c r="C1207" s="28" t="s">
        <v>62</v>
      </c>
      <c r="D1207" s="28" t="s">
        <v>31</v>
      </c>
    </row>
    <row r="1208" spans="2:4" hidden="1" x14ac:dyDescent="0.3">
      <c r="B1208" s="28" t="s">
        <v>1348</v>
      </c>
      <c r="C1208" s="28" t="s">
        <v>62</v>
      </c>
      <c r="D1208" s="28" t="s">
        <v>31</v>
      </c>
    </row>
    <row r="1209" spans="2:4" hidden="1" x14ac:dyDescent="0.3">
      <c r="B1209" s="28" t="s">
        <v>1349</v>
      </c>
      <c r="C1209" s="28" t="s">
        <v>62</v>
      </c>
      <c r="D1209" s="28" t="s">
        <v>42</v>
      </c>
    </row>
    <row r="1210" spans="2:4" hidden="1" x14ac:dyDescent="0.3">
      <c r="B1210" s="28" t="s">
        <v>1350</v>
      </c>
      <c r="C1210" s="28" t="s">
        <v>62</v>
      </c>
      <c r="D1210" s="28" t="s">
        <v>49</v>
      </c>
    </row>
    <row r="1211" spans="2:4" hidden="1" x14ac:dyDescent="0.3">
      <c r="B1211" s="28" t="s">
        <v>1351</v>
      </c>
      <c r="C1211" s="28" t="s">
        <v>41</v>
      </c>
      <c r="D1211" s="28" t="s">
        <v>31</v>
      </c>
    </row>
    <row r="1212" spans="2:4" hidden="1" x14ac:dyDescent="0.3">
      <c r="B1212" s="28" t="s">
        <v>1352</v>
      </c>
      <c r="C1212" s="28" t="s">
        <v>41</v>
      </c>
      <c r="D1212" s="28" t="s">
        <v>49</v>
      </c>
    </row>
    <row r="1213" spans="2:4" hidden="1" x14ac:dyDescent="0.3">
      <c r="B1213" s="28" t="s">
        <v>1353</v>
      </c>
      <c r="C1213" s="28" t="s">
        <v>62</v>
      </c>
      <c r="D1213" s="28" t="s">
        <v>49</v>
      </c>
    </row>
    <row r="1214" spans="2:4" hidden="1" x14ac:dyDescent="0.3">
      <c r="B1214" s="28" t="s">
        <v>1354</v>
      </c>
      <c r="C1214" s="28" t="s">
        <v>62</v>
      </c>
      <c r="D1214" s="28" t="s">
        <v>49</v>
      </c>
    </row>
    <row r="1215" spans="2:4" hidden="1" x14ac:dyDescent="0.3">
      <c r="B1215" s="28" t="s">
        <v>1355</v>
      </c>
      <c r="C1215" s="28" t="s">
        <v>41</v>
      </c>
      <c r="D1215" s="28" t="s">
        <v>49</v>
      </c>
    </row>
    <row r="1216" spans="2:4" hidden="1" x14ac:dyDescent="0.3">
      <c r="B1216" s="28" t="s">
        <v>1356</v>
      </c>
      <c r="C1216" s="28" t="s">
        <v>41</v>
      </c>
      <c r="D1216" s="28" t="s">
        <v>49</v>
      </c>
    </row>
    <row r="1217" spans="2:4" hidden="1" x14ac:dyDescent="0.3">
      <c r="B1217" s="28" t="s">
        <v>1357</v>
      </c>
      <c r="C1217" s="28" t="s">
        <v>62</v>
      </c>
      <c r="D1217" s="28" t="s">
        <v>49</v>
      </c>
    </row>
    <row r="1218" spans="2:4" hidden="1" x14ac:dyDescent="0.3">
      <c r="B1218" s="28" t="s">
        <v>1358</v>
      </c>
      <c r="C1218" s="28" t="s">
        <v>62</v>
      </c>
      <c r="D1218" s="28" t="s">
        <v>31</v>
      </c>
    </row>
    <row r="1219" spans="2:4" hidden="1" x14ac:dyDescent="0.3">
      <c r="B1219" s="28" t="s">
        <v>1359</v>
      </c>
      <c r="C1219" s="28" t="s">
        <v>41</v>
      </c>
      <c r="D1219" s="28" t="s">
        <v>42</v>
      </c>
    </row>
    <row r="1220" spans="2:4" hidden="1" x14ac:dyDescent="0.3">
      <c r="B1220" s="28" t="s">
        <v>1360</v>
      </c>
      <c r="C1220" s="28" t="s">
        <v>62</v>
      </c>
      <c r="D1220" s="28" t="s">
        <v>53</v>
      </c>
    </row>
    <row r="1221" spans="2:4" hidden="1" x14ac:dyDescent="0.3">
      <c r="B1221" s="28" t="s">
        <v>1361</v>
      </c>
      <c r="C1221" s="28" t="s">
        <v>62</v>
      </c>
      <c r="D1221" s="28" t="s">
        <v>49</v>
      </c>
    </row>
    <row r="1222" spans="2:4" hidden="1" x14ac:dyDescent="0.3">
      <c r="B1222" s="28" t="s">
        <v>1362</v>
      </c>
      <c r="C1222" s="28" t="s">
        <v>62</v>
      </c>
      <c r="D1222" s="28" t="s">
        <v>49</v>
      </c>
    </row>
    <row r="1223" spans="2:4" hidden="1" x14ac:dyDescent="0.3">
      <c r="B1223" s="28" t="s">
        <v>1363</v>
      </c>
      <c r="C1223" s="28" t="s">
        <v>62</v>
      </c>
      <c r="D1223" s="28" t="s">
        <v>53</v>
      </c>
    </row>
    <row r="1224" spans="2:4" hidden="1" x14ac:dyDescent="0.3">
      <c r="B1224" s="28" t="s">
        <v>1364</v>
      </c>
      <c r="C1224" s="28" t="s">
        <v>41</v>
      </c>
      <c r="D1224" s="28" t="s">
        <v>31</v>
      </c>
    </row>
    <row r="1225" spans="2:4" hidden="1" x14ac:dyDescent="0.3">
      <c r="B1225" s="28" t="s">
        <v>1365</v>
      </c>
      <c r="C1225" s="28" t="s">
        <v>62</v>
      </c>
      <c r="D1225" s="28" t="s">
        <v>31</v>
      </c>
    </row>
    <row r="1226" spans="2:4" hidden="1" x14ac:dyDescent="0.3">
      <c r="B1226" s="28" t="s">
        <v>1366</v>
      </c>
      <c r="C1226" s="28" t="s">
        <v>62</v>
      </c>
      <c r="D1226" s="28" t="s">
        <v>49</v>
      </c>
    </row>
    <row r="1227" spans="2:4" hidden="1" x14ac:dyDescent="0.3">
      <c r="B1227" s="28" t="s">
        <v>1367</v>
      </c>
      <c r="C1227" s="28" t="s">
        <v>41</v>
      </c>
      <c r="D1227" s="28" t="s">
        <v>53</v>
      </c>
    </row>
    <row r="1228" spans="2:4" hidden="1" x14ac:dyDescent="0.3">
      <c r="B1228" s="28" t="s">
        <v>1368</v>
      </c>
      <c r="C1228" s="28" t="s">
        <v>41</v>
      </c>
      <c r="D1228" s="28" t="s">
        <v>31</v>
      </c>
    </row>
    <row r="1229" spans="2:4" hidden="1" x14ac:dyDescent="0.3">
      <c r="B1229" s="28" t="s">
        <v>1369</v>
      </c>
      <c r="C1229" s="28" t="s">
        <v>62</v>
      </c>
      <c r="D1229" s="28" t="s">
        <v>31</v>
      </c>
    </row>
    <row r="1230" spans="2:4" hidden="1" x14ac:dyDescent="0.3">
      <c r="B1230" s="28" t="s">
        <v>1370</v>
      </c>
      <c r="C1230" s="28" t="s">
        <v>62</v>
      </c>
      <c r="D1230" s="28" t="s">
        <v>49</v>
      </c>
    </row>
    <row r="1231" spans="2:4" hidden="1" x14ac:dyDescent="0.3">
      <c r="B1231" s="28" t="s">
        <v>1371</v>
      </c>
      <c r="C1231" s="28" t="s">
        <v>62</v>
      </c>
      <c r="D1231" s="28" t="s">
        <v>49</v>
      </c>
    </row>
    <row r="1232" spans="2:4" hidden="1" x14ac:dyDescent="0.3">
      <c r="B1232" s="28" t="s">
        <v>1372</v>
      </c>
      <c r="C1232" s="28" t="s">
        <v>62</v>
      </c>
      <c r="D1232" s="28" t="s">
        <v>49</v>
      </c>
    </row>
    <row r="1233" spans="2:4" hidden="1" x14ac:dyDescent="0.3">
      <c r="B1233" s="28" t="s">
        <v>1373</v>
      </c>
      <c r="C1233" s="28" t="s">
        <v>41</v>
      </c>
      <c r="D1233" s="28" t="s">
        <v>53</v>
      </c>
    </row>
    <row r="1234" spans="2:4" hidden="1" x14ac:dyDescent="0.3">
      <c r="B1234" s="28" t="s">
        <v>1374</v>
      </c>
      <c r="C1234" s="28" t="s">
        <v>41</v>
      </c>
      <c r="D1234" s="28" t="s">
        <v>53</v>
      </c>
    </row>
    <row r="1235" spans="2:4" hidden="1" x14ac:dyDescent="0.3">
      <c r="B1235" s="28" t="s">
        <v>1375</v>
      </c>
      <c r="C1235" s="28" t="s">
        <v>41</v>
      </c>
      <c r="D1235" s="28" t="s">
        <v>49</v>
      </c>
    </row>
    <row r="1236" spans="2:4" hidden="1" x14ac:dyDescent="0.3">
      <c r="B1236" s="28" t="s">
        <v>1376</v>
      </c>
      <c r="C1236" s="28" t="s">
        <v>62</v>
      </c>
      <c r="D1236" s="28" t="s">
        <v>42</v>
      </c>
    </row>
    <row r="1237" spans="2:4" hidden="1" x14ac:dyDescent="0.3">
      <c r="B1237" s="28" t="s">
        <v>1377</v>
      </c>
      <c r="C1237" s="28" t="s">
        <v>41</v>
      </c>
      <c r="D1237" s="28" t="s">
        <v>53</v>
      </c>
    </row>
    <row r="1238" spans="2:4" hidden="1" x14ac:dyDescent="0.3">
      <c r="B1238" s="28" t="s">
        <v>1378</v>
      </c>
      <c r="C1238" s="28" t="s">
        <v>41</v>
      </c>
      <c r="D1238" s="28" t="s">
        <v>53</v>
      </c>
    </row>
    <row r="1239" spans="2:4" hidden="1" x14ac:dyDescent="0.3">
      <c r="B1239" s="28" t="s">
        <v>1379</v>
      </c>
      <c r="C1239" s="28" t="s">
        <v>62</v>
      </c>
      <c r="D1239" s="28" t="s">
        <v>53</v>
      </c>
    </row>
    <row r="1240" spans="2:4" hidden="1" x14ac:dyDescent="0.3">
      <c r="B1240" s="28" t="s">
        <v>1380</v>
      </c>
      <c r="C1240" s="28" t="s">
        <v>62</v>
      </c>
      <c r="D1240" s="28" t="s">
        <v>31</v>
      </c>
    </row>
    <row r="1241" spans="2:4" hidden="1" x14ac:dyDescent="0.3">
      <c r="B1241" s="28" t="s">
        <v>1381</v>
      </c>
      <c r="C1241" s="28" t="s">
        <v>62</v>
      </c>
      <c r="D1241" s="28" t="s">
        <v>31</v>
      </c>
    </row>
    <row r="1242" spans="2:4" hidden="1" x14ac:dyDescent="0.3">
      <c r="B1242" s="28" t="s">
        <v>1382</v>
      </c>
      <c r="C1242" s="28" t="s">
        <v>62</v>
      </c>
      <c r="D1242" s="28" t="s">
        <v>42</v>
      </c>
    </row>
    <row r="1243" spans="2:4" hidden="1" x14ac:dyDescent="0.3">
      <c r="B1243" s="28" t="s">
        <v>1383</v>
      </c>
      <c r="C1243" s="28" t="s">
        <v>62</v>
      </c>
      <c r="D1243" s="28" t="s">
        <v>49</v>
      </c>
    </row>
    <row r="1244" spans="2:4" hidden="1" x14ac:dyDescent="0.3">
      <c r="B1244" s="28" t="s">
        <v>1384</v>
      </c>
      <c r="C1244" s="28" t="s">
        <v>62</v>
      </c>
      <c r="D1244" s="28" t="s">
        <v>53</v>
      </c>
    </row>
    <row r="1245" spans="2:4" hidden="1" x14ac:dyDescent="0.3">
      <c r="B1245" s="28" t="s">
        <v>1385</v>
      </c>
      <c r="C1245" s="28" t="s">
        <v>62</v>
      </c>
      <c r="D1245" s="28" t="s">
        <v>49</v>
      </c>
    </row>
    <row r="1246" spans="2:4" hidden="1" x14ac:dyDescent="0.3">
      <c r="B1246" s="28" t="s">
        <v>1386</v>
      </c>
      <c r="C1246" s="28" t="s">
        <v>62</v>
      </c>
      <c r="D1246" s="28" t="s">
        <v>31</v>
      </c>
    </row>
    <row r="1247" spans="2:4" hidden="1" x14ac:dyDescent="0.3">
      <c r="B1247" s="28" t="s">
        <v>1387</v>
      </c>
      <c r="C1247" s="28" t="s">
        <v>62</v>
      </c>
      <c r="D1247" s="28" t="s">
        <v>42</v>
      </c>
    </row>
    <row r="1248" spans="2:4" hidden="1" x14ac:dyDescent="0.3">
      <c r="B1248" s="28" t="s">
        <v>1388</v>
      </c>
      <c r="C1248" s="28" t="s">
        <v>62</v>
      </c>
      <c r="D1248" s="28" t="s">
        <v>42</v>
      </c>
    </row>
    <row r="1249" spans="2:4" hidden="1" x14ac:dyDescent="0.3">
      <c r="B1249" s="28" t="s">
        <v>1389</v>
      </c>
      <c r="C1249" s="28" t="s">
        <v>62</v>
      </c>
      <c r="D1249" s="28" t="s">
        <v>42</v>
      </c>
    </row>
    <row r="1250" spans="2:4" hidden="1" x14ac:dyDescent="0.3">
      <c r="B1250" s="28" t="s">
        <v>1390</v>
      </c>
      <c r="C1250" s="28" t="s">
        <v>41</v>
      </c>
      <c r="D1250" s="28" t="s">
        <v>42</v>
      </c>
    </row>
    <row r="1251" spans="2:4" hidden="1" x14ac:dyDescent="0.3">
      <c r="B1251" s="28" t="s">
        <v>1391</v>
      </c>
      <c r="C1251" s="28" t="s">
        <v>62</v>
      </c>
      <c r="D1251" s="28" t="s">
        <v>49</v>
      </c>
    </row>
    <row r="1252" spans="2:4" hidden="1" x14ac:dyDescent="0.3">
      <c r="B1252" s="28" t="s">
        <v>1392</v>
      </c>
      <c r="C1252" s="28" t="s">
        <v>62</v>
      </c>
      <c r="D1252" s="28" t="s">
        <v>49</v>
      </c>
    </row>
    <row r="1253" spans="2:4" hidden="1" x14ac:dyDescent="0.3">
      <c r="B1253" s="28" t="s">
        <v>1393</v>
      </c>
      <c r="C1253" s="28" t="s">
        <v>62</v>
      </c>
      <c r="D1253" s="28" t="s">
        <v>49</v>
      </c>
    </row>
    <row r="1254" spans="2:4" hidden="1" x14ac:dyDescent="0.3">
      <c r="B1254" s="28" t="s">
        <v>1394</v>
      </c>
      <c r="C1254" s="28" t="s">
        <v>41</v>
      </c>
      <c r="D1254" s="28" t="s">
        <v>42</v>
      </c>
    </row>
    <row r="1255" spans="2:4" hidden="1" x14ac:dyDescent="0.3">
      <c r="B1255" s="28" t="s">
        <v>1395</v>
      </c>
      <c r="C1255" s="28" t="s">
        <v>41</v>
      </c>
      <c r="D1255" s="28" t="s">
        <v>49</v>
      </c>
    </row>
    <row r="1256" spans="2:4" hidden="1" x14ac:dyDescent="0.3">
      <c r="B1256" s="28" t="s">
        <v>1396</v>
      </c>
      <c r="C1256" s="28" t="s">
        <v>62</v>
      </c>
      <c r="D1256" s="28" t="s">
        <v>42</v>
      </c>
    </row>
    <row r="1257" spans="2:4" hidden="1" x14ac:dyDescent="0.3">
      <c r="B1257" s="28" t="s">
        <v>1397</v>
      </c>
      <c r="C1257" s="28" t="s">
        <v>62</v>
      </c>
      <c r="D1257" s="28" t="s">
        <v>42</v>
      </c>
    </row>
    <row r="1258" spans="2:4" hidden="1" x14ac:dyDescent="0.3">
      <c r="B1258" s="28" t="s">
        <v>1398</v>
      </c>
      <c r="C1258" s="28" t="s">
        <v>62</v>
      </c>
      <c r="D1258" s="28" t="s">
        <v>49</v>
      </c>
    </row>
    <row r="1259" spans="2:4" hidden="1" x14ac:dyDescent="0.3">
      <c r="B1259" s="28" t="s">
        <v>1399</v>
      </c>
      <c r="C1259" s="28" t="s">
        <v>41</v>
      </c>
      <c r="D1259" s="28" t="s">
        <v>49</v>
      </c>
    </row>
    <row r="1260" spans="2:4" hidden="1" x14ac:dyDescent="0.3">
      <c r="B1260" s="28" t="s">
        <v>1400</v>
      </c>
      <c r="C1260" s="28" t="s">
        <v>62</v>
      </c>
      <c r="D1260" s="28" t="s">
        <v>42</v>
      </c>
    </row>
    <row r="1261" spans="2:4" hidden="1" x14ac:dyDescent="0.3">
      <c r="B1261" s="28" t="s">
        <v>1401</v>
      </c>
      <c r="C1261" s="28" t="s">
        <v>41</v>
      </c>
      <c r="D1261" s="28" t="s">
        <v>49</v>
      </c>
    </row>
    <row r="1262" spans="2:4" hidden="1" x14ac:dyDescent="0.3">
      <c r="B1262" s="28" t="s">
        <v>1402</v>
      </c>
      <c r="C1262" s="28" t="s">
        <v>41</v>
      </c>
      <c r="D1262" s="28" t="s">
        <v>42</v>
      </c>
    </row>
    <row r="1263" spans="2:4" hidden="1" x14ac:dyDescent="0.3">
      <c r="B1263" s="28" t="s">
        <v>1403</v>
      </c>
      <c r="C1263" s="28" t="s">
        <v>62</v>
      </c>
      <c r="D1263" s="28" t="s">
        <v>53</v>
      </c>
    </row>
    <row r="1264" spans="2:4" hidden="1" x14ac:dyDescent="0.3">
      <c r="B1264" s="28" t="s">
        <v>1404</v>
      </c>
      <c r="C1264" s="28" t="s">
        <v>62</v>
      </c>
      <c r="D1264" s="28" t="s">
        <v>42</v>
      </c>
    </row>
    <row r="1265" spans="2:4" hidden="1" x14ac:dyDescent="0.3">
      <c r="B1265" s="28" t="s">
        <v>1405</v>
      </c>
      <c r="C1265" s="28" t="s">
        <v>41</v>
      </c>
      <c r="D1265" s="28" t="s">
        <v>49</v>
      </c>
    </row>
    <row r="1266" spans="2:4" hidden="1" x14ac:dyDescent="0.3">
      <c r="B1266" s="28" t="s">
        <v>1406</v>
      </c>
      <c r="C1266" s="28" t="s">
        <v>62</v>
      </c>
      <c r="D1266" s="28" t="s">
        <v>31</v>
      </c>
    </row>
    <row r="1267" spans="2:4" hidden="1" x14ac:dyDescent="0.3">
      <c r="B1267" s="28" t="s">
        <v>1407</v>
      </c>
      <c r="C1267" s="28" t="s">
        <v>41</v>
      </c>
      <c r="D1267" s="28" t="s">
        <v>49</v>
      </c>
    </row>
    <row r="1268" spans="2:4" hidden="1" x14ac:dyDescent="0.3">
      <c r="B1268" s="28" t="s">
        <v>1408</v>
      </c>
      <c r="C1268" s="28" t="s">
        <v>62</v>
      </c>
      <c r="D1268" s="28" t="s">
        <v>31</v>
      </c>
    </row>
    <row r="1269" spans="2:4" hidden="1" x14ac:dyDescent="0.3">
      <c r="B1269" s="28" t="s">
        <v>1409</v>
      </c>
      <c r="C1269" s="28" t="s">
        <v>62</v>
      </c>
      <c r="D1269" s="28" t="s">
        <v>31</v>
      </c>
    </row>
    <row r="1270" spans="2:4" hidden="1" x14ac:dyDescent="0.3">
      <c r="B1270" s="28" t="s">
        <v>1410</v>
      </c>
      <c r="C1270" s="28" t="s">
        <v>62</v>
      </c>
      <c r="D1270" s="28" t="s">
        <v>49</v>
      </c>
    </row>
    <row r="1271" spans="2:4" hidden="1" x14ac:dyDescent="0.3">
      <c r="B1271" s="28" t="s">
        <v>1411</v>
      </c>
      <c r="C1271" s="28" t="s">
        <v>41</v>
      </c>
      <c r="D1271" s="28" t="s">
        <v>53</v>
      </c>
    </row>
    <row r="1272" spans="2:4" hidden="1" x14ac:dyDescent="0.3">
      <c r="B1272" s="28" t="s">
        <v>1412</v>
      </c>
      <c r="C1272" s="28" t="s">
        <v>62</v>
      </c>
      <c r="D1272" s="28" t="s">
        <v>49</v>
      </c>
    </row>
    <row r="1273" spans="2:4" hidden="1" x14ac:dyDescent="0.3">
      <c r="B1273" s="28" t="s">
        <v>1413</v>
      </c>
      <c r="C1273" s="28" t="s">
        <v>41</v>
      </c>
      <c r="D1273" s="28" t="s">
        <v>49</v>
      </c>
    </row>
    <row r="1274" spans="2:4" hidden="1" x14ac:dyDescent="0.3">
      <c r="B1274" s="28" t="s">
        <v>1414</v>
      </c>
      <c r="C1274" s="28" t="s">
        <v>41</v>
      </c>
      <c r="D1274" s="28" t="s">
        <v>53</v>
      </c>
    </row>
    <row r="1275" spans="2:4" hidden="1" x14ac:dyDescent="0.3">
      <c r="B1275" s="28" t="s">
        <v>1415</v>
      </c>
      <c r="C1275" s="28" t="s">
        <v>62</v>
      </c>
      <c r="D1275" s="28" t="s">
        <v>49</v>
      </c>
    </row>
    <row r="1276" spans="2:4" hidden="1" x14ac:dyDescent="0.3">
      <c r="B1276" s="28" t="s">
        <v>1416</v>
      </c>
      <c r="C1276" s="28" t="s">
        <v>41</v>
      </c>
      <c r="D1276" s="28" t="s">
        <v>31</v>
      </c>
    </row>
    <row r="1277" spans="2:4" hidden="1" x14ac:dyDescent="0.3">
      <c r="B1277" s="28" t="s">
        <v>1417</v>
      </c>
      <c r="C1277" s="28" t="s">
        <v>41</v>
      </c>
      <c r="D1277" s="28" t="s">
        <v>31</v>
      </c>
    </row>
    <row r="1278" spans="2:4" hidden="1" x14ac:dyDescent="0.3">
      <c r="B1278" s="28" t="s">
        <v>1418</v>
      </c>
      <c r="C1278" s="28" t="s">
        <v>41</v>
      </c>
      <c r="D1278" s="28" t="s">
        <v>49</v>
      </c>
    </row>
    <row r="1279" spans="2:4" hidden="1" x14ac:dyDescent="0.3">
      <c r="B1279" s="28" t="s">
        <v>1419</v>
      </c>
      <c r="C1279" s="28" t="s">
        <v>62</v>
      </c>
      <c r="D1279" s="28" t="s">
        <v>31</v>
      </c>
    </row>
    <row r="1280" spans="2:4" hidden="1" x14ac:dyDescent="0.3">
      <c r="B1280" s="28" t="s">
        <v>1420</v>
      </c>
      <c r="C1280" s="28" t="s">
        <v>62</v>
      </c>
      <c r="D1280" s="28" t="s">
        <v>49</v>
      </c>
    </row>
    <row r="1281" spans="2:4" hidden="1" x14ac:dyDescent="0.3">
      <c r="B1281" s="28" t="s">
        <v>1421</v>
      </c>
      <c r="C1281" s="28" t="s">
        <v>62</v>
      </c>
      <c r="D1281" s="28" t="s">
        <v>31</v>
      </c>
    </row>
    <row r="1282" spans="2:4" hidden="1" x14ac:dyDescent="0.3">
      <c r="B1282" s="28" t="s">
        <v>1422</v>
      </c>
      <c r="C1282" s="28" t="s">
        <v>62</v>
      </c>
      <c r="D1282" s="28" t="s">
        <v>42</v>
      </c>
    </row>
    <row r="1283" spans="2:4" hidden="1" x14ac:dyDescent="0.3">
      <c r="B1283" s="28" t="s">
        <v>1423</v>
      </c>
      <c r="C1283" s="28" t="s">
        <v>41</v>
      </c>
      <c r="D1283" s="28" t="s">
        <v>42</v>
      </c>
    </row>
    <row r="1284" spans="2:4" hidden="1" x14ac:dyDescent="0.3">
      <c r="B1284" s="28" t="s">
        <v>1424</v>
      </c>
      <c r="C1284" s="28" t="s">
        <v>62</v>
      </c>
      <c r="D1284" s="28" t="s">
        <v>42</v>
      </c>
    </row>
    <row r="1285" spans="2:4" hidden="1" x14ac:dyDescent="0.3">
      <c r="B1285" s="28" t="s">
        <v>1425</v>
      </c>
      <c r="C1285" s="28" t="s">
        <v>62</v>
      </c>
      <c r="D1285" s="28" t="s">
        <v>49</v>
      </c>
    </row>
    <row r="1286" spans="2:4" hidden="1" x14ac:dyDescent="0.3">
      <c r="B1286" s="28" t="s">
        <v>1426</v>
      </c>
      <c r="C1286" s="28" t="s">
        <v>62</v>
      </c>
      <c r="D1286" s="28" t="s">
        <v>49</v>
      </c>
    </row>
    <row r="1287" spans="2:4" hidden="1" x14ac:dyDescent="0.3">
      <c r="B1287" s="28" t="s">
        <v>1427</v>
      </c>
      <c r="C1287" s="28" t="s">
        <v>62</v>
      </c>
      <c r="D1287" s="28" t="s">
        <v>49</v>
      </c>
    </row>
    <row r="1288" spans="2:4" hidden="1" x14ac:dyDescent="0.3">
      <c r="B1288" s="28" t="s">
        <v>1428</v>
      </c>
      <c r="C1288" s="28" t="s">
        <v>62</v>
      </c>
      <c r="D1288" s="28" t="s">
        <v>31</v>
      </c>
    </row>
    <row r="1289" spans="2:4" hidden="1" x14ac:dyDescent="0.3">
      <c r="B1289" s="28" t="s">
        <v>1429</v>
      </c>
      <c r="C1289" s="28" t="s">
        <v>41</v>
      </c>
      <c r="D1289" s="28" t="s">
        <v>42</v>
      </c>
    </row>
    <row r="1290" spans="2:4" hidden="1" x14ac:dyDescent="0.3">
      <c r="B1290" s="28" t="s">
        <v>1430</v>
      </c>
      <c r="C1290" s="28" t="s">
        <v>41</v>
      </c>
      <c r="D1290" s="28" t="s">
        <v>42</v>
      </c>
    </row>
    <row r="1291" spans="2:4" hidden="1" x14ac:dyDescent="0.3">
      <c r="B1291" s="28" t="s">
        <v>1431</v>
      </c>
      <c r="C1291" s="28" t="s">
        <v>41</v>
      </c>
      <c r="D1291" s="28" t="s">
        <v>31</v>
      </c>
    </row>
    <row r="1292" spans="2:4" hidden="1" x14ac:dyDescent="0.3">
      <c r="B1292" s="28" t="s">
        <v>1432</v>
      </c>
      <c r="C1292" s="28" t="s">
        <v>41</v>
      </c>
      <c r="D1292" s="28" t="s">
        <v>49</v>
      </c>
    </row>
    <row r="1293" spans="2:4" hidden="1" x14ac:dyDescent="0.3">
      <c r="B1293" s="28" t="s">
        <v>1433</v>
      </c>
      <c r="C1293" s="28" t="s">
        <v>41</v>
      </c>
      <c r="D1293" s="28" t="s">
        <v>49</v>
      </c>
    </row>
    <row r="1294" spans="2:4" hidden="1" x14ac:dyDescent="0.3">
      <c r="B1294" s="28" t="s">
        <v>1434</v>
      </c>
      <c r="C1294" s="28" t="s">
        <v>62</v>
      </c>
      <c r="D1294" s="28" t="s">
        <v>49</v>
      </c>
    </row>
    <row r="1295" spans="2:4" hidden="1" x14ac:dyDescent="0.3">
      <c r="B1295" s="28" t="s">
        <v>1435</v>
      </c>
      <c r="C1295" s="28" t="s">
        <v>62</v>
      </c>
      <c r="D1295" s="28" t="s">
        <v>31</v>
      </c>
    </row>
    <row r="1296" spans="2:4" hidden="1" x14ac:dyDescent="0.3">
      <c r="B1296" s="28" t="s">
        <v>1436</v>
      </c>
      <c r="C1296" s="28" t="s">
        <v>41</v>
      </c>
      <c r="D1296" s="28" t="s">
        <v>42</v>
      </c>
    </row>
    <row r="1297" spans="2:4" hidden="1" x14ac:dyDescent="0.3">
      <c r="B1297" s="28" t="s">
        <v>1437</v>
      </c>
      <c r="C1297" s="28" t="s">
        <v>41</v>
      </c>
      <c r="D1297" s="28" t="s">
        <v>42</v>
      </c>
    </row>
    <row r="1298" spans="2:4" hidden="1" x14ac:dyDescent="0.3">
      <c r="B1298" s="28" t="s">
        <v>1438</v>
      </c>
      <c r="C1298" s="28" t="s">
        <v>62</v>
      </c>
      <c r="D1298" s="28" t="s">
        <v>53</v>
      </c>
    </row>
    <row r="1299" spans="2:4" hidden="1" x14ac:dyDescent="0.3">
      <c r="B1299" s="28" t="s">
        <v>1439</v>
      </c>
      <c r="C1299" s="28" t="s">
        <v>41</v>
      </c>
      <c r="D1299" s="28" t="s">
        <v>42</v>
      </c>
    </row>
    <row r="1300" spans="2:4" hidden="1" x14ac:dyDescent="0.3">
      <c r="B1300" s="28" t="s">
        <v>1440</v>
      </c>
      <c r="C1300" s="28" t="s">
        <v>62</v>
      </c>
      <c r="D1300" s="28" t="s">
        <v>42</v>
      </c>
    </row>
    <row r="1301" spans="2:4" hidden="1" x14ac:dyDescent="0.3">
      <c r="B1301" s="28" t="s">
        <v>1441</v>
      </c>
      <c r="C1301" s="28" t="s">
        <v>41</v>
      </c>
      <c r="D1301" s="28" t="s">
        <v>42</v>
      </c>
    </row>
    <row r="1302" spans="2:4" hidden="1" x14ac:dyDescent="0.3">
      <c r="B1302" s="28" t="s">
        <v>1442</v>
      </c>
      <c r="C1302" s="28" t="s">
        <v>62</v>
      </c>
      <c r="D1302" s="28" t="s">
        <v>53</v>
      </c>
    </row>
    <row r="1303" spans="2:4" hidden="1" x14ac:dyDescent="0.3">
      <c r="B1303" s="28" t="s">
        <v>1443</v>
      </c>
      <c r="C1303" s="28" t="s">
        <v>62</v>
      </c>
      <c r="D1303" s="28" t="s">
        <v>31</v>
      </c>
    </row>
    <row r="1304" spans="2:4" hidden="1" x14ac:dyDescent="0.3">
      <c r="B1304" s="28" t="s">
        <v>1444</v>
      </c>
      <c r="C1304" s="28" t="s">
        <v>41</v>
      </c>
      <c r="D1304" s="28" t="s">
        <v>49</v>
      </c>
    </row>
    <row r="1305" spans="2:4" hidden="1" x14ac:dyDescent="0.3">
      <c r="B1305" s="28" t="s">
        <v>1445</v>
      </c>
      <c r="C1305" s="28" t="s">
        <v>62</v>
      </c>
      <c r="D1305" s="28" t="s">
        <v>53</v>
      </c>
    </row>
    <row r="1306" spans="2:4" hidden="1" x14ac:dyDescent="0.3">
      <c r="B1306" s="28" t="s">
        <v>1446</v>
      </c>
      <c r="C1306" s="28" t="s">
        <v>62</v>
      </c>
      <c r="D1306" s="28" t="s">
        <v>42</v>
      </c>
    </row>
    <row r="1307" spans="2:4" hidden="1" x14ac:dyDescent="0.3">
      <c r="B1307" s="28" t="s">
        <v>1447</v>
      </c>
      <c r="C1307" s="28" t="s">
        <v>41</v>
      </c>
      <c r="D1307" s="28" t="s">
        <v>42</v>
      </c>
    </row>
    <row r="1308" spans="2:4" hidden="1" x14ac:dyDescent="0.3">
      <c r="B1308" s="28" t="s">
        <v>1448</v>
      </c>
      <c r="C1308" s="28" t="s">
        <v>62</v>
      </c>
      <c r="D1308" s="28" t="s">
        <v>42</v>
      </c>
    </row>
    <row r="1309" spans="2:4" hidden="1" x14ac:dyDescent="0.3">
      <c r="B1309" s="28" t="s">
        <v>1449</v>
      </c>
      <c r="C1309" s="28" t="s">
        <v>41</v>
      </c>
      <c r="D1309" s="28" t="s">
        <v>53</v>
      </c>
    </row>
    <row r="1310" spans="2:4" hidden="1" x14ac:dyDescent="0.3">
      <c r="B1310" s="28" t="s">
        <v>1450</v>
      </c>
      <c r="C1310" s="28" t="s">
        <v>62</v>
      </c>
      <c r="D1310" s="28" t="s">
        <v>49</v>
      </c>
    </row>
    <row r="1311" spans="2:4" hidden="1" x14ac:dyDescent="0.3">
      <c r="B1311" s="28" t="s">
        <v>1451</v>
      </c>
      <c r="C1311" s="28" t="s">
        <v>41</v>
      </c>
      <c r="D1311" s="28" t="s">
        <v>31</v>
      </c>
    </row>
    <row r="1312" spans="2:4" hidden="1" x14ac:dyDescent="0.3">
      <c r="B1312" s="28" t="s">
        <v>1452</v>
      </c>
      <c r="C1312" s="28" t="s">
        <v>62</v>
      </c>
      <c r="D1312" s="28" t="s">
        <v>42</v>
      </c>
    </row>
    <row r="1313" spans="2:4" hidden="1" x14ac:dyDescent="0.3">
      <c r="B1313" s="28" t="s">
        <v>1453</v>
      </c>
      <c r="C1313" s="28" t="s">
        <v>41</v>
      </c>
      <c r="D1313" s="28" t="s">
        <v>49</v>
      </c>
    </row>
    <row r="1314" spans="2:4" hidden="1" x14ac:dyDescent="0.3">
      <c r="B1314" s="28" t="s">
        <v>1454</v>
      </c>
      <c r="C1314" s="28" t="s">
        <v>41</v>
      </c>
      <c r="D1314" s="28" t="s">
        <v>49</v>
      </c>
    </row>
    <row r="1315" spans="2:4" hidden="1" x14ac:dyDescent="0.3">
      <c r="B1315" s="28" t="s">
        <v>1455</v>
      </c>
      <c r="C1315" s="28" t="s">
        <v>41</v>
      </c>
      <c r="D1315" s="28" t="s">
        <v>49</v>
      </c>
    </row>
    <row r="1316" spans="2:4" hidden="1" x14ac:dyDescent="0.3">
      <c r="B1316" s="28" t="s">
        <v>1456</v>
      </c>
      <c r="C1316" s="28" t="s">
        <v>62</v>
      </c>
      <c r="D1316" s="28" t="s">
        <v>53</v>
      </c>
    </row>
    <row r="1317" spans="2:4" hidden="1" x14ac:dyDescent="0.3">
      <c r="B1317" s="28" t="s">
        <v>1457</v>
      </c>
      <c r="C1317" s="28" t="s">
        <v>62</v>
      </c>
      <c r="D1317" s="28" t="s">
        <v>42</v>
      </c>
    </row>
    <row r="1318" spans="2:4" hidden="1" x14ac:dyDescent="0.3">
      <c r="B1318" s="28" t="s">
        <v>1458</v>
      </c>
      <c r="C1318" s="28" t="s">
        <v>62</v>
      </c>
      <c r="D1318" s="28" t="s">
        <v>49</v>
      </c>
    </row>
    <row r="1319" spans="2:4" hidden="1" x14ac:dyDescent="0.3">
      <c r="B1319" s="28" t="s">
        <v>1459</v>
      </c>
      <c r="C1319" s="28" t="s">
        <v>41</v>
      </c>
      <c r="D1319" s="28" t="s">
        <v>49</v>
      </c>
    </row>
    <row r="1320" spans="2:4" hidden="1" x14ac:dyDescent="0.3">
      <c r="B1320" s="28" t="s">
        <v>1460</v>
      </c>
      <c r="C1320" s="28" t="s">
        <v>41</v>
      </c>
      <c r="D1320" s="28" t="s">
        <v>49</v>
      </c>
    </row>
    <row r="1321" spans="2:4" hidden="1" x14ac:dyDescent="0.3">
      <c r="B1321" s="28" t="s">
        <v>1461</v>
      </c>
      <c r="C1321" s="28" t="s">
        <v>62</v>
      </c>
      <c r="D1321" s="28" t="s">
        <v>53</v>
      </c>
    </row>
    <row r="1322" spans="2:4" hidden="1" x14ac:dyDescent="0.3">
      <c r="B1322" s="28" t="s">
        <v>1462</v>
      </c>
      <c r="C1322" s="28" t="s">
        <v>62</v>
      </c>
      <c r="D1322" s="28" t="s">
        <v>49</v>
      </c>
    </row>
    <row r="1323" spans="2:4" hidden="1" x14ac:dyDescent="0.3">
      <c r="B1323" s="28" t="s">
        <v>1463</v>
      </c>
      <c r="C1323" s="28" t="s">
        <v>41</v>
      </c>
      <c r="D1323" s="28" t="s">
        <v>31</v>
      </c>
    </row>
    <row r="1324" spans="2:4" hidden="1" x14ac:dyDescent="0.3">
      <c r="B1324" s="28" t="s">
        <v>1464</v>
      </c>
      <c r="C1324" s="28" t="s">
        <v>41</v>
      </c>
      <c r="D1324" s="28" t="s">
        <v>42</v>
      </c>
    </row>
    <row r="1325" spans="2:4" hidden="1" x14ac:dyDescent="0.3">
      <c r="B1325" s="28" t="s">
        <v>1465</v>
      </c>
      <c r="C1325" s="28" t="s">
        <v>62</v>
      </c>
      <c r="D1325" s="28" t="s">
        <v>31</v>
      </c>
    </row>
    <row r="1326" spans="2:4" hidden="1" x14ac:dyDescent="0.3">
      <c r="B1326" s="28" t="s">
        <v>1466</v>
      </c>
      <c r="C1326" s="28" t="s">
        <v>41</v>
      </c>
      <c r="D1326" s="28" t="s">
        <v>31</v>
      </c>
    </row>
    <row r="1327" spans="2:4" hidden="1" x14ac:dyDescent="0.3">
      <c r="B1327" s="28" t="s">
        <v>1467</v>
      </c>
      <c r="C1327" s="28" t="s">
        <v>62</v>
      </c>
      <c r="D1327" s="28" t="s">
        <v>49</v>
      </c>
    </row>
    <row r="1328" spans="2:4" hidden="1" x14ac:dyDescent="0.3">
      <c r="B1328" s="28" t="s">
        <v>1468</v>
      </c>
      <c r="C1328" s="28" t="s">
        <v>62</v>
      </c>
      <c r="D1328" s="28" t="s">
        <v>49</v>
      </c>
    </row>
    <row r="1329" spans="2:4" hidden="1" x14ac:dyDescent="0.3">
      <c r="B1329" s="28" t="s">
        <v>1469</v>
      </c>
      <c r="C1329" s="28" t="s">
        <v>62</v>
      </c>
      <c r="D1329" s="28" t="s">
        <v>49</v>
      </c>
    </row>
    <row r="1330" spans="2:4" hidden="1" x14ac:dyDescent="0.3">
      <c r="B1330" s="28" t="s">
        <v>1470</v>
      </c>
      <c r="C1330" s="28" t="s">
        <v>41</v>
      </c>
      <c r="D1330" s="28" t="s">
        <v>42</v>
      </c>
    </row>
    <row r="1331" spans="2:4" hidden="1" x14ac:dyDescent="0.3">
      <c r="B1331" s="28" t="s">
        <v>1471</v>
      </c>
      <c r="C1331" s="28" t="s">
        <v>41</v>
      </c>
      <c r="D1331" s="28" t="s">
        <v>49</v>
      </c>
    </row>
    <row r="1332" spans="2:4" hidden="1" x14ac:dyDescent="0.3">
      <c r="B1332" s="28" t="s">
        <v>1472</v>
      </c>
      <c r="C1332" s="28" t="s">
        <v>62</v>
      </c>
      <c r="D1332" s="28" t="s">
        <v>31</v>
      </c>
    </row>
    <row r="1333" spans="2:4" hidden="1" x14ac:dyDescent="0.3">
      <c r="B1333" s="28" t="s">
        <v>1473</v>
      </c>
      <c r="C1333" s="28" t="s">
        <v>41</v>
      </c>
      <c r="D1333" s="28" t="s">
        <v>31</v>
      </c>
    </row>
    <row r="1334" spans="2:4" hidden="1" x14ac:dyDescent="0.3">
      <c r="B1334" s="28" t="s">
        <v>1474</v>
      </c>
      <c r="C1334" s="28" t="s">
        <v>62</v>
      </c>
      <c r="D1334" s="28" t="s">
        <v>31</v>
      </c>
    </row>
    <row r="1335" spans="2:4" hidden="1" x14ac:dyDescent="0.3">
      <c r="B1335" s="28" t="s">
        <v>1475</v>
      </c>
      <c r="C1335" s="28" t="s">
        <v>62</v>
      </c>
      <c r="D1335" s="28" t="s">
        <v>53</v>
      </c>
    </row>
    <row r="1336" spans="2:4" hidden="1" x14ac:dyDescent="0.3">
      <c r="B1336" s="28" t="s">
        <v>1476</v>
      </c>
      <c r="C1336" s="28" t="s">
        <v>41</v>
      </c>
      <c r="D1336" s="28" t="s">
        <v>42</v>
      </c>
    </row>
    <row r="1337" spans="2:4" hidden="1" x14ac:dyDescent="0.3">
      <c r="B1337" s="28" t="s">
        <v>1477</v>
      </c>
      <c r="C1337" s="28" t="s">
        <v>41</v>
      </c>
      <c r="D1337" s="28" t="s">
        <v>42</v>
      </c>
    </row>
    <row r="1338" spans="2:4" hidden="1" x14ac:dyDescent="0.3">
      <c r="B1338" s="28" t="s">
        <v>1478</v>
      </c>
      <c r="C1338" s="28" t="s">
        <v>62</v>
      </c>
      <c r="D1338" s="28" t="s">
        <v>49</v>
      </c>
    </row>
    <row r="1339" spans="2:4" hidden="1" x14ac:dyDescent="0.3">
      <c r="B1339" s="28" t="s">
        <v>1479</v>
      </c>
      <c r="C1339" s="28" t="s">
        <v>41</v>
      </c>
      <c r="D1339" s="28" t="s">
        <v>49</v>
      </c>
    </row>
    <row r="1340" spans="2:4" hidden="1" x14ac:dyDescent="0.3">
      <c r="B1340" s="28" t="s">
        <v>1480</v>
      </c>
      <c r="C1340" s="28" t="s">
        <v>62</v>
      </c>
      <c r="D1340" s="28" t="s">
        <v>42</v>
      </c>
    </row>
    <row r="1341" spans="2:4" hidden="1" x14ac:dyDescent="0.3">
      <c r="B1341" s="28" t="s">
        <v>1481</v>
      </c>
      <c r="C1341" s="28" t="s">
        <v>41</v>
      </c>
      <c r="D1341" s="28" t="s">
        <v>53</v>
      </c>
    </row>
    <row r="1342" spans="2:4" hidden="1" x14ac:dyDescent="0.3">
      <c r="B1342" s="28" t="s">
        <v>1482</v>
      </c>
      <c r="C1342" s="28" t="s">
        <v>41</v>
      </c>
      <c r="D1342" s="28" t="s">
        <v>31</v>
      </c>
    </row>
    <row r="1343" spans="2:4" hidden="1" x14ac:dyDescent="0.3">
      <c r="B1343" s="28" t="s">
        <v>1483</v>
      </c>
      <c r="C1343" s="28" t="s">
        <v>62</v>
      </c>
      <c r="D1343" s="28" t="s">
        <v>49</v>
      </c>
    </row>
    <row r="1344" spans="2:4" hidden="1" x14ac:dyDescent="0.3">
      <c r="B1344" s="28" t="s">
        <v>1484</v>
      </c>
      <c r="C1344" s="28" t="s">
        <v>41</v>
      </c>
      <c r="D1344" s="28" t="s">
        <v>31</v>
      </c>
    </row>
    <row r="1345" spans="2:4" hidden="1" x14ac:dyDescent="0.3">
      <c r="B1345" s="28" t="s">
        <v>1485</v>
      </c>
      <c r="C1345" s="28" t="s">
        <v>62</v>
      </c>
      <c r="D1345" s="28" t="s">
        <v>31</v>
      </c>
    </row>
    <row r="1346" spans="2:4" hidden="1" x14ac:dyDescent="0.3">
      <c r="B1346" s="28" t="s">
        <v>1486</v>
      </c>
      <c r="C1346" s="28" t="s">
        <v>62</v>
      </c>
      <c r="D1346" s="28" t="s">
        <v>31</v>
      </c>
    </row>
    <row r="1347" spans="2:4" hidden="1" x14ac:dyDescent="0.3">
      <c r="B1347" s="28" t="s">
        <v>1487</v>
      </c>
      <c r="C1347" s="28" t="s">
        <v>62</v>
      </c>
      <c r="D1347" s="28" t="s">
        <v>49</v>
      </c>
    </row>
    <row r="1348" spans="2:4" hidden="1" x14ac:dyDescent="0.3">
      <c r="B1348" s="28" t="s">
        <v>1488</v>
      </c>
      <c r="C1348" s="28" t="s">
        <v>41</v>
      </c>
      <c r="D1348" s="28" t="s">
        <v>49</v>
      </c>
    </row>
    <row r="1349" spans="2:4" hidden="1" x14ac:dyDescent="0.3">
      <c r="B1349" s="28" t="s">
        <v>1489</v>
      </c>
      <c r="C1349" s="28" t="s">
        <v>62</v>
      </c>
      <c r="D1349" s="28" t="s">
        <v>49</v>
      </c>
    </row>
    <row r="1350" spans="2:4" hidden="1" x14ac:dyDescent="0.3">
      <c r="B1350" s="28" t="s">
        <v>1490</v>
      </c>
      <c r="C1350" s="28" t="s">
        <v>41</v>
      </c>
      <c r="D1350" s="28" t="s">
        <v>49</v>
      </c>
    </row>
    <row r="1351" spans="2:4" hidden="1" x14ac:dyDescent="0.3">
      <c r="B1351" s="28" t="s">
        <v>1491</v>
      </c>
      <c r="C1351" s="28" t="s">
        <v>62</v>
      </c>
      <c r="D1351" s="28" t="s">
        <v>31</v>
      </c>
    </row>
    <row r="1352" spans="2:4" hidden="1" x14ac:dyDescent="0.3">
      <c r="B1352" s="28" t="s">
        <v>1492</v>
      </c>
      <c r="C1352" s="28" t="s">
        <v>62</v>
      </c>
      <c r="D1352" s="28" t="s">
        <v>49</v>
      </c>
    </row>
    <row r="1353" spans="2:4" hidden="1" x14ac:dyDescent="0.3">
      <c r="B1353" s="28" t="s">
        <v>1493</v>
      </c>
      <c r="C1353" s="28" t="s">
        <v>41</v>
      </c>
      <c r="D1353" s="28" t="s">
        <v>42</v>
      </c>
    </row>
    <row r="1354" spans="2:4" hidden="1" x14ac:dyDescent="0.3">
      <c r="B1354" s="28" t="s">
        <v>1494</v>
      </c>
      <c r="C1354" s="28" t="s">
        <v>41</v>
      </c>
      <c r="D1354" s="28" t="s">
        <v>49</v>
      </c>
    </row>
    <row r="1355" spans="2:4" hidden="1" x14ac:dyDescent="0.3">
      <c r="B1355" s="28" t="s">
        <v>1495</v>
      </c>
      <c r="C1355" s="28" t="s">
        <v>41</v>
      </c>
      <c r="D1355" s="28" t="s">
        <v>42</v>
      </c>
    </row>
    <row r="1356" spans="2:4" hidden="1" x14ac:dyDescent="0.3">
      <c r="B1356" s="28" t="s">
        <v>1496</v>
      </c>
      <c r="C1356" s="28" t="s">
        <v>62</v>
      </c>
      <c r="D1356" s="28" t="s">
        <v>42</v>
      </c>
    </row>
    <row r="1357" spans="2:4" hidden="1" x14ac:dyDescent="0.3">
      <c r="B1357" s="28" t="s">
        <v>1497</v>
      </c>
      <c r="C1357" s="28" t="s">
        <v>62</v>
      </c>
      <c r="D1357" s="28" t="s">
        <v>42</v>
      </c>
    </row>
    <row r="1358" spans="2:4" hidden="1" x14ac:dyDescent="0.3">
      <c r="B1358" s="28" t="s">
        <v>1498</v>
      </c>
      <c r="C1358" s="28" t="s">
        <v>41</v>
      </c>
      <c r="D1358" s="28" t="s">
        <v>31</v>
      </c>
    </row>
    <row r="1359" spans="2:4" hidden="1" x14ac:dyDescent="0.3">
      <c r="B1359" s="28" t="s">
        <v>1499</v>
      </c>
      <c r="C1359" s="28" t="s">
        <v>62</v>
      </c>
      <c r="D1359" s="28" t="s">
        <v>49</v>
      </c>
    </row>
    <row r="1360" spans="2:4" hidden="1" x14ac:dyDescent="0.3">
      <c r="B1360" s="28" t="s">
        <v>1500</v>
      </c>
      <c r="C1360" s="28" t="s">
        <v>62</v>
      </c>
      <c r="D1360" s="28" t="s">
        <v>49</v>
      </c>
    </row>
    <row r="1361" spans="2:4" hidden="1" x14ac:dyDescent="0.3">
      <c r="B1361" s="28" t="s">
        <v>1501</v>
      </c>
      <c r="C1361" s="28" t="s">
        <v>62</v>
      </c>
      <c r="D1361" s="28" t="s">
        <v>49</v>
      </c>
    </row>
    <row r="1362" spans="2:4" hidden="1" x14ac:dyDescent="0.3">
      <c r="B1362" s="28" t="s">
        <v>1502</v>
      </c>
      <c r="C1362" s="28" t="s">
        <v>62</v>
      </c>
      <c r="D1362" s="28" t="s">
        <v>49</v>
      </c>
    </row>
    <row r="1363" spans="2:4" hidden="1" x14ac:dyDescent="0.3">
      <c r="B1363" s="28" t="s">
        <v>1503</v>
      </c>
      <c r="C1363" s="28" t="s">
        <v>62</v>
      </c>
      <c r="D1363" s="28" t="s">
        <v>31</v>
      </c>
    </row>
    <row r="1364" spans="2:4" hidden="1" x14ac:dyDescent="0.3">
      <c r="B1364" s="28" t="s">
        <v>1504</v>
      </c>
      <c r="C1364" s="28" t="s">
        <v>41</v>
      </c>
      <c r="D1364" s="28" t="s">
        <v>31</v>
      </c>
    </row>
    <row r="1365" spans="2:4" hidden="1" x14ac:dyDescent="0.3">
      <c r="B1365" s="28" t="s">
        <v>1505</v>
      </c>
      <c r="C1365" s="28" t="s">
        <v>62</v>
      </c>
      <c r="D1365" s="28" t="s">
        <v>31</v>
      </c>
    </row>
    <row r="1366" spans="2:4" hidden="1" x14ac:dyDescent="0.3">
      <c r="B1366" s="28" t="s">
        <v>1506</v>
      </c>
      <c r="C1366" s="28" t="s">
        <v>62</v>
      </c>
      <c r="D1366" s="28" t="s">
        <v>31</v>
      </c>
    </row>
    <row r="1367" spans="2:4" hidden="1" x14ac:dyDescent="0.3">
      <c r="B1367" s="28" t="s">
        <v>1507</v>
      </c>
      <c r="C1367" s="28" t="s">
        <v>41</v>
      </c>
      <c r="D1367" s="28" t="s">
        <v>31</v>
      </c>
    </row>
    <row r="1368" spans="2:4" hidden="1" x14ac:dyDescent="0.3">
      <c r="B1368" s="28" t="s">
        <v>1508</v>
      </c>
      <c r="C1368" s="28" t="s">
        <v>62</v>
      </c>
      <c r="D1368" s="28" t="s">
        <v>31</v>
      </c>
    </row>
    <row r="1369" spans="2:4" hidden="1" x14ac:dyDescent="0.3">
      <c r="B1369" s="28" t="s">
        <v>1509</v>
      </c>
      <c r="C1369" s="28" t="s">
        <v>41</v>
      </c>
      <c r="D1369" s="28" t="s">
        <v>31</v>
      </c>
    </row>
    <row r="1370" spans="2:4" hidden="1" x14ac:dyDescent="0.3">
      <c r="B1370" s="28" t="s">
        <v>1510</v>
      </c>
      <c r="C1370" s="28" t="s">
        <v>62</v>
      </c>
      <c r="D1370" s="28" t="s">
        <v>31</v>
      </c>
    </row>
    <row r="1371" spans="2:4" hidden="1" x14ac:dyDescent="0.3">
      <c r="B1371" s="28" t="s">
        <v>1511</v>
      </c>
      <c r="C1371" s="28" t="s">
        <v>41</v>
      </c>
      <c r="D1371" s="28" t="s">
        <v>49</v>
      </c>
    </row>
    <row r="1372" spans="2:4" hidden="1" x14ac:dyDescent="0.3">
      <c r="B1372" s="28" t="s">
        <v>1512</v>
      </c>
      <c r="C1372" s="28" t="s">
        <v>41</v>
      </c>
      <c r="D1372" s="28" t="s">
        <v>31</v>
      </c>
    </row>
    <row r="1373" spans="2:4" hidden="1" x14ac:dyDescent="0.3">
      <c r="B1373" s="28" t="s">
        <v>1513</v>
      </c>
      <c r="C1373" s="28" t="s">
        <v>62</v>
      </c>
      <c r="D1373" s="28" t="s">
        <v>49</v>
      </c>
    </row>
    <row r="1374" spans="2:4" hidden="1" x14ac:dyDescent="0.3">
      <c r="B1374" s="28" t="s">
        <v>1514</v>
      </c>
      <c r="C1374" s="28" t="s">
        <v>41</v>
      </c>
      <c r="D1374" s="28" t="s">
        <v>42</v>
      </c>
    </row>
    <row r="1375" spans="2:4" hidden="1" x14ac:dyDescent="0.3">
      <c r="B1375" s="28" t="s">
        <v>1515</v>
      </c>
      <c r="C1375" s="28" t="s">
        <v>41</v>
      </c>
      <c r="D1375" s="28" t="s">
        <v>42</v>
      </c>
    </row>
    <row r="1376" spans="2:4" hidden="1" x14ac:dyDescent="0.3">
      <c r="B1376" s="28" t="s">
        <v>1516</v>
      </c>
      <c r="C1376" s="28" t="s">
        <v>62</v>
      </c>
      <c r="D1376" s="28" t="s">
        <v>49</v>
      </c>
    </row>
    <row r="1377" spans="2:4" hidden="1" x14ac:dyDescent="0.3">
      <c r="B1377" s="28" t="s">
        <v>1517</v>
      </c>
      <c r="C1377" s="28" t="s">
        <v>62</v>
      </c>
      <c r="D1377" s="28" t="s">
        <v>42</v>
      </c>
    </row>
    <row r="1378" spans="2:4" hidden="1" x14ac:dyDescent="0.3">
      <c r="B1378" s="28" t="s">
        <v>1518</v>
      </c>
      <c r="C1378" s="28" t="s">
        <v>41</v>
      </c>
      <c r="D1378" s="28" t="s">
        <v>49</v>
      </c>
    </row>
    <row r="1379" spans="2:4" hidden="1" x14ac:dyDescent="0.3">
      <c r="B1379" s="28" t="s">
        <v>1519</v>
      </c>
      <c r="C1379" s="28" t="s">
        <v>62</v>
      </c>
      <c r="D1379" s="28" t="s">
        <v>31</v>
      </c>
    </row>
    <row r="1380" spans="2:4" hidden="1" x14ac:dyDescent="0.3">
      <c r="B1380" s="28" t="s">
        <v>1520</v>
      </c>
      <c r="C1380" s="28" t="s">
        <v>62</v>
      </c>
      <c r="D1380" s="28" t="s">
        <v>42</v>
      </c>
    </row>
    <row r="1381" spans="2:4" hidden="1" x14ac:dyDescent="0.3">
      <c r="B1381" s="28" t="s">
        <v>1521</v>
      </c>
      <c r="C1381" s="28" t="s">
        <v>62</v>
      </c>
      <c r="D1381" s="28" t="s">
        <v>42</v>
      </c>
    </row>
    <row r="1382" spans="2:4" hidden="1" x14ac:dyDescent="0.3">
      <c r="B1382" s="28" t="s">
        <v>1522</v>
      </c>
      <c r="C1382" s="28" t="s">
        <v>62</v>
      </c>
      <c r="D1382" s="28" t="s">
        <v>31</v>
      </c>
    </row>
    <row r="1383" spans="2:4" hidden="1" x14ac:dyDescent="0.3">
      <c r="B1383" s="28" t="s">
        <v>1523</v>
      </c>
      <c r="C1383" s="28" t="s">
        <v>62</v>
      </c>
      <c r="D1383" s="28" t="s">
        <v>31</v>
      </c>
    </row>
    <row r="1384" spans="2:4" hidden="1" x14ac:dyDescent="0.3">
      <c r="B1384" s="28" t="s">
        <v>1524</v>
      </c>
      <c r="C1384" s="28" t="s">
        <v>62</v>
      </c>
      <c r="D1384" s="28" t="s">
        <v>31</v>
      </c>
    </row>
    <row r="1385" spans="2:4" hidden="1" x14ac:dyDescent="0.3">
      <c r="B1385" s="28" t="s">
        <v>1525</v>
      </c>
      <c r="C1385" s="28" t="s">
        <v>41</v>
      </c>
      <c r="D1385" s="28" t="s">
        <v>49</v>
      </c>
    </row>
    <row r="1386" spans="2:4" hidden="1" x14ac:dyDescent="0.3">
      <c r="B1386" s="28" t="s">
        <v>1526</v>
      </c>
      <c r="C1386" s="28" t="s">
        <v>62</v>
      </c>
      <c r="D1386" s="28" t="s">
        <v>42</v>
      </c>
    </row>
    <row r="1387" spans="2:4" hidden="1" x14ac:dyDescent="0.3">
      <c r="B1387" s="28" t="s">
        <v>1527</v>
      </c>
      <c r="C1387" s="28" t="s">
        <v>62</v>
      </c>
      <c r="D1387" s="28" t="s">
        <v>42</v>
      </c>
    </row>
    <row r="1388" spans="2:4" hidden="1" x14ac:dyDescent="0.3">
      <c r="B1388" s="28" t="s">
        <v>1528</v>
      </c>
      <c r="C1388" s="28" t="s">
        <v>62</v>
      </c>
      <c r="D1388" s="28" t="s">
        <v>31</v>
      </c>
    </row>
    <row r="1389" spans="2:4" hidden="1" x14ac:dyDescent="0.3">
      <c r="B1389" s="28" t="s">
        <v>1529</v>
      </c>
      <c r="C1389" s="28" t="s">
        <v>62</v>
      </c>
      <c r="D1389" s="28" t="s">
        <v>49</v>
      </c>
    </row>
    <row r="1390" spans="2:4" hidden="1" x14ac:dyDescent="0.3">
      <c r="B1390" s="28" t="s">
        <v>1530</v>
      </c>
      <c r="C1390" s="28" t="s">
        <v>41</v>
      </c>
      <c r="D1390" s="28" t="s">
        <v>49</v>
      </c>
    </row>
    <row r="1391" spans="2:4" hidden="1" x14ac:dyDescent="0.3">
      <c r="B1391" s="28" t="s">
        <v>1531</v>
      </c>
      <c r="C1391" s="28" t="s">
        <v>41</v>
      </c>
      <c r="D1391" s="28" t="s">
        <v>53</v>
      </c>
    </row>
    <row r="1392" spans="2:4" hidden="1" x14ac:dyDescent="0.3">
      <c r="B1392" s="28" t="s">
        <v>1532</v>
      </c>
      <c r="C1392" s="28" t="s">
        <v>62</v>
      </c>
      <c r="D1392" s="28" t="s">
        <v>42</v>
      </c>
    </row>
    <row r="1393" spans="2:4" hidden="1" x14ac:dyDescent="0.3">
      <c r="B1393" s="28" t="s">
        <v>1533</v>
      </c>
      <c r="C1393" s="28" t="s">
        <v>62</v>
      </c>
      <c r="D1393" s="28" t="s">
        <v>31</v>
      </c>
    </row>
    <row r="1394" spans="2:4" hidden="1" x14ac:dyDescent="0.3">
      <c r="B1394" s="28" t="s">
        <v>1534</v>
      </c>
      <c r="C1394" s="28" t="s">
        <v>62</v>
      </c>
      <c r="D1394" s="28" t="s">
        <v>49</v>
      </c>
    </row>
    <row r="1395" spans="2:4" hidden="1" x14ac:dyDescent="0.3">
      <c r="B1395" s="28" t="s">
        <v>1535</v>
      </c>
      <c r="C1395" s="28" t="s">
        <v>62</v>
      </c>
      <c r="D1395" s="28" t="s">
        <v>31</v>
      </c>
    </row>
    <row r="1396" spans="2:4" hidden="1" x14ac:dyDescent="0.3">
      <c r="B1396" s="28" t="s">
        <v>1536</v>
      </c>
      <c r="C1396" s="28" t="s">
        <v>41</v>
      </c>
      <c r="D1396" s="28" t="s">
        <v>49</v>
      </c>
    </row>
    <row r="1397" spans="2:4" hidden="1" x14ac:dyDescent="0.3">
      <c r="B1397" s="28" t="s">
        <v>1537</v>
      </c>
      <c r="C1397" s="28" t="s">
        <v>62</v>
      </c>
      <c r="D1397" s="28" t="s">
        <v>31</v>
      </c>
    </row>
    <row r="1398" spans="2:4" hidden="1" x14ac:dyDescent="0.3">
      <c r="B1398" s="28" t="s">
        <v>1538</v>
      </c>
      <c r="C1398" s="28" t="s">
        <v>62</v>
      </c>
      <c r="D1398" s="28" t="s">
        <v>49</v>
      </c>
    </row>
    <row r="1399" spans="2:4" hidden="1" x14ac:dyDescent="0.3">
      <c r="B1399" s="28" t="s">
        <v>1539</v>
      </c>
      <c r="C1399" s="28" t="s">
        <v>41</v>
      </c>
      <c r="D1399" s="28" t="s">
        <v>53</v>
      </c>
    </row>
    <row r="1400" spans="2:4" hidden="1" x14ac:dyDescent="0.3">
      <c r="B1400" s="28" t="s">
        <v>1540</v>
      </c>
      <c r="C1400" s="28" t="s">
        <v>62</v>
      </c>
      <c r="D1400" s="28" t="s">
        <v>31</v>
      </c>
    </row>
    <row r="1401" spans="2:4" hidden="1" x14ac:dyDescent="0.3">
      <c r="B1401" s="28" t="s">
        <v>1541</v>
      </c>
      <c r="C1401" s="28" t="s">
        <v>62</v>
      </c>
      <c r="D1401" s="28" t="s">
        <v>49</v>
      </c>
    </row>
    <row r="1402" spans="2:4" hidden="1" x14ac:dyDescent="0.3">
      <c r="B1402" s="28" t="s">
        <v>1542</v>
      </c>
      <c r="C1402" s="28" t="s">
        <v>62</v>
      </c>
      <c r="D1402" s="28" t="s">
        <v>31</v>
      </c>
    </row>
    <row r="1403" spans="2:4" hidden="1" x14ac:dyDescent="0.3">
      <c r="B1403" s="28" t="s">
        <v>1543</v>
      </c>
      <c r="C1403" s="28" t="s">
        <v>62</v>
      </c>
      <c r="D1403" s="28" t="s">
        <v>31</v>
      </c>
    </row>
    <row r="1404" spans="2:4" hidden="1" x14ac:dyDescent="0.3">
      <c r="B1404" s="28" t="s">
        <v>1544</v>
      </c>
      <c r="C1404" s="28" t="s">
        <v>62</v>
      </c>
      <c r="D1404" s="28" t="s">
        <v>49</v>
      </c>
    </row>
    <row r="1405" spans="2:4" hidden="1" x14ac:dyDescent="0.3">
      <c r="B1405" s="28" t="s">
        <v>1545</v>
      </c>
      <c r="C1405" s="28" t="s">
        <v>41</v>
      </c>
      <c r="D1405" s="28" t="s">
        <v>42</v>
      </c>
    </row>
    <row r="1406" spans="2:4" hidden="1" x14ac:dyDescent="0.3">
      <c r="B1406" s="28" t="s">
        <v>1546</v>
      </c>
      <c r="C1406" s="28" t="s">
        <v>62</v>
      </c>
      <c r="D1406" s="28" t="s">
        <v>49</v>
      </c>
    </row>
    <row r="1407" spans="2:4" hidden="1" x14ac:dyDescent="0.3">
      <c r="B1407" s="28" t="s">
        <v>1547</v>
      </c>
      <c r="C1407" s="28" t="s">
        <v>62</v>
      </c>
      <c r="D1407" s="28" t="s">
        <v>42</v>
      </c>
    </row>
    <row r="1408" spans="2:4" hidden="1" x14ac:dyDescent="0.3">
      <c r="B1408" s="28" t="s">
        <v>1548</v>
      </c>
      <c r="C1408" s="28" t="s">
        <v>62</v>
      </c>
      <c r="D1408" s="28" t="s">
        <v>42</v>
      </c>
    </row>
    <row r="1409" spans="2:4" hidden="1" x14ac:dyDescent="0.3">
      <c r="B1409" s="28" t="s">
        <v>1549</v>
      </c>
      <c r="C1409" s="28" t="s">
        <v>62</v>
      </c>
      <c r="D1409" s="28" t="s">
        <v>49</v>
      </c>
    </row>
    <row r="1410" spans="2:4" hidden="1" x14ac:dyDescent="0.3">
      <c r="B1410" s="28" t="s">
        <v>1550</v>
      </c>
      <c r="C1410" s="28" t="s">
        <v>62</v>
      </c>
      <c r="D1410" s="28" t="s">
        <v>31</v>
      </c>
    </row>
    <row r="1411" spans="2:4" hidden="1" x14ac:dyDescent="0.3">
      <c r="B1411" s="28" t="s">
        <v>1551</v>
      </c>
      <c r="C1411" s="28" t="s">
        <v>62</v>
      </c>
      <c r="D1411" s="28" t="s">
        <v>49</v>
      </c>
    </row>
    <row r="1412" spans="2:4" hidden="1" x14ac:dyDescent="0.3">
      <c r="B1412" s="28" t="s">
        <v>1552</v>
      </c>
      <c r="C1412" s="28" t="s">
        <v>62</v>
      </c>
      <c r="D1412" s="28" t="s">
        <v>31</v>
      </c>
    </row>
    <row r="1413" spans="2:4" hidden="1" x14ac:dyDescent="0.3">
      <c r="B1413" s="28" t="s">
        <v>1553</v>
      </c>
      <c r="C1413" s="28" t="s">
        <v>62</v>
      </c>
      <c r="D1413" s="28" t="s">
        <v>42</v>
      </c>
    </row>
    <row r="1414" spans="2:4" hidden="1" x14ac:dyDescent="0.3">
      <c r="B1414" s="28" t="s">
        <v>1554</v>
      </c>
      <c r="C1414" s="28" t="s">
        <v>62</v>
      </c>
      <c r="D1414" s="28" t="s">
        <v>49</v>
      </c>
    </row>
    <row r="1415" spans="2:4" hidden="1" x14ac:dyDescent="0.3">
      <c r="B1415" s="28" t="s">
        <v>1555</v>
      </c>
      <c r="C1415" s="28" t="s">
        <v>41</v>
      </c>
      <c r="D1415" s="28" t="s">
        <v>31</v>
      </c>
    </row>
    <row r="1416" spans="2:4" hidden="1" x14ac:dyDescent="0.3">
      <c r="B1416" s="28" t="s">
        <v>1556</v>
      </c>
      <c r="C1416" s="28" t="s">
        <v>41</v>
      </c>
      <c r="D1416" s="28" t="s">
        <v>53</v>
      </c>
    </row>
    <row r="1417" spans="2:4" hidden="1" x14ac:dyDescent="0.3">
      <c r="B1417" s="28" t="s">
        <v>1557</v>
      </c>
      <c r="C1417" s="28" t="s">
        <v>41</v>
      </c>
      <c r="D1417" s="28" t="s">
        <v>31</v>
      </c>
    </row>
    <row r="1418" spans="2:4" hidden="1" x14ac:dyDescent="0.3">
      <c r="B1418" s="28" t="s">
        <v>1558</v>
      </c>
      <c r="C1418" s="28" t="s">
        <v>62</v>
      </c>
      <c r="D1418" s="28" t="s">
        <v>49</v>
      </c>
    </row>
    <row r="1419" spans="2:4" hidden="1" x14ac:dyDescent="0.3">
      <c r="B1419" s="28" t="s">
        <v>1559</v>
      </c>
      <c r="C1419" s="28" t="s">
        <v>41</v>
      </c>
      <c r="D1419" s="28" t="s">
        <v>49</v>
      </c>
    </row>
    <row r="1420" spans="2:4" hidden="1" x14ac:dyDescent="0.3">
      <c r="B1420" s="28" t="s">
        <v>1560</v>
      </c>
      <c r="C1420" s="28" t="s">
        <v>62</v>
      </c>
      <c r="D1420" s="28" t="s">
        <v>49</v>
      </c>
    </row>
    <row r="1421" spans="2:4" hidden="1" x14ac:dyDescent="0.3">
      <c r="B1421" s="28" t="s">
        <v>1561</v>
      </c>
      <c r="C1421" s="28" t="s">
        <v>62</v>
      </c>
      <c r="D1421" s="28" t="s">
        <v>31</v>
      </c>
    </row>
    <row r="1422" spans="2:4" hidden="1" x14ac:dyDescent="0.3">
      <c r="B1422" s="28" t="s">
        <v>1562</v>
      </c>
      <c r="C1422" s="28" t="s">
        <v>41</v>
      </c>
      <c r="D1422" s="28" t="s">
        <v>49</v>
      </c>
    </row>
    <row r="1423" spans="2:4" hidden="1" x14ac:dyDescent="0.3">
      <c r="B1423" s="28" t="s">
        <v>1563</v>
      </c>
      <c r="C1423" s="28" t="s">
        <v>62</v>
      </c>
      <c r="D1423" s="28" t="s">
        <v>42</v>
      </c>
    </row>
    <row r="1424" spans="2:4" hidden="1" x14ac:dyDescent="0.3">
      <c r="B1424" s="28" t="s">
        <v>1564</v>
      </c>
      <c r="C1424" s="28" t="s">
        <v>41</v>
      </c>
      <c r="D1424" s="28" t="s">
        <v>31</v>
      </c>
    </row>
    <row r="1425" spans="2:4" hidden="1" x14ac:dyDescent="0.3">
      <c r="B1425" s="28" t="s">
        <v>1565</v>
      </c>
      <c r="C1425" s="28" t="s">
        <v>62</v>
      </c>
      <c r="D1425" s="28" t="s">
        <v>31</v>
      </c>
    </row>
    <row r="1426" spans="2:4" hidden="1" x14ac:dyDescent="0.3">
      <c r="B1426" s="28" t="s">
        <v>1566</v>
      </c>
      <c r="C1426" s="28" t="s">
        <v>62</v>
      </c>
      <c r="D1426" s="28" t="s">
        <v>49</v>
      </c>
    </row>
    <row r="1427" spans="2:4" hidden="1" x14ac:dyDescent="0.3">
      <c r="B1427" s="28" t="s">
        <v>1567</v>
      </c>
      <c r="C1427" s="28" t="s">
        <v>62</v>
      </c>
      <c r="D1427" s="28" t="s">
        <v>42</v>
      </c>
    </row>
    <row r="1428" spans="2:4" hidden="1" x14ac:dyDescent="0.3">
      <c r="B1428" s="28" t="s">
        <v>1568</v>
      </c>
      <c r="C1428" s="28" t="s">
        <v>62</v>
      </c>
      <c r="D1428" s="28" t="s">
        <v>42</v>
      </c>
    </row>
    <row r="1429" spans="2:4" hidden="1" x14ac:dyDescent="0.3">
      <c r="B1429" s="28" t="s">
        <v>1569</v>
      </c>
      <c r="C1429" s="28" t="s">
        <v>62</v>
      </c>
      <c r="D1429" s="28" t="s">
        <v>49</v>
      </c>
    </row>
    <row r="1430" spans="2:4" hidden="1" x14ac:dyDescent="0.3">
      <c r="B1430" s="28" t="s">
        <v>1570</v>
      </c>
      <c r="C1430" s="28" t="s">
        <v>62</v>
      </c>
      <c r="D1430" s="28" t="s">
        <v>49</v>
      </c>
    </row>
    <row r="1431" spans="2:4" hidden="1" x14ac:dyDescent="0.3">
      <c r="B1431" s="28" t="s">
        <v>1571</v>
      </c>
      <c r="C1431" s="28" t="s">
        <v>41</v>
      </c>
      <c r="D1431" s="28" t="s">
        <v>49</v>
      </c>
    </row>
    <row r="1432" spans="2:4" hidden="1" x14ac:dyDescent="0.3">
      <c r="B1432" s="28" t="s">
        <v>1572</v>
      </c>
      <c r="C1432" s="28" t="s">
        <v>62</v>
      </c>
      <c r="D1432" s="28" t="s">
        <v>49</v>
      </c>
    </row>
    <row r="1433" spans="2:4" hidden="1" x14ac:dyDescent="0.3">
      <c r="B1433" s="28" t="s">
        <v>1573</v>
      </c>
      <c r="C1433" s="28" t="s">
        <v>62</v>
      </c>
      <c r="D1433" s="28" t="s">
        <v>49</v>
      </c>
    </row>
    <row r="1434" spans="2:4" hidden="1" x14ac:dyDescent="0.3">
      <c r="B1434" s="28" t="s">
        <v>1574</v>
      </c>
      <c r="C1434" s="28" t="s">
        <v>62</v>
      </c>
      <c r="D1434" s="28" t="s">
        <v>49</v>
      </c>
    </row>
    <row r="1435" spans="2:4" hidden="1" x14ac:dyDescent="0.3">
      <c r="B1435" s="28" t="s">
        <v>1575</v>
      </c>
      <c r="C1435" s="28" t="s">
        <v>41</v>
      </c>
      <c r="D1435" s="28" t="s">
        <v>49</v>
      </c>
    </row>
    <row r="1436" spans="2:4" hidden="1" x14ac:dyDescent="0.3">
      <c r="B1436" s="28" t="s">
        <v>1576</v>
      </c>
      <c r="C1436" s="28" t="s">
        <v>41</v>
      </c>
      <c r="D1436" s="28" t="s">
        <v>49</v>
      </c>
    </row>
    <row r="1437" spans="2:4" hidden="1" x14ac:dyDescent="0.3">
      <c r="B1437" s="28" t="s">
        <v>1577</v>
      </c>
      <c r="C1437" s="28" t="s">
        <v>41</v>
      </c>
      <c r="D1437" s="28" t="s">
        <v>31</v>
      </c>
    </row>
    <row r="1438" spans="2:4" hidden="1" x14ac:dyDescent="0.3">
      <c r="B1438" s="28" t="s">
        <v>1578</v>
      </c>
      <c r="C1438" s="28" t="s">
        <v>41</v>
      </c>
      <c r="D1438" s="28" t="s">
        <v>53</v>
      </c>
    </row>
    <row r="1439" spans="2:4" hidden="1" x14ac:dyDescent="0.3">
      <c r="B1439" s="28" t="s">
        <v>1579</v>
      </c>
      <c r="C1439" s="28" t="s">
        <v>62</v>
      </c>
      <c r="D1439" s="28" t="s">
        <v>31</v>
      </c>
    </row>
    <row r="1440" spans="2:4" hidden="1" x14ac:dyDescent="0.3">
      <c r="B1440" s="28" t="s">
        <v>1580</v>
      </c>
      <c r="C1440" s="28" t="s">
        <v>62</v>
      </c>
      <c r="D1440" s="28" t="s">
        <v>31</v>
      </c>
    </row>
    <row r="1441" spans="2:4" hidden="1" x14ac:dyDescent="0.3">
      <c r="B1441" s="28" t="s">
        <v>1581</v>
      </c>
      <c r="C1441" s="28" t="s">
        <v>62</v>
      </c>
      <c r="D1441" s="28" t="s">
        <v>42</v>
      </c>
    </row>
    <row r="1442" spans="2:4" hidden="1" x14ac:dyDescent="0.3">
      <c r="B1442" s="28" t="s">
        <v>1582</v>
      </c>
      <c r="C1442" s="28" t="s">
        <v>62</v>
      </c>
      <c r="D1442" s="28" t="s">
        <v>31</v>
      </c>
    </row>
    <row r="1443" spans="2:4" hidden="1" x14ac:dyDescent="0.3">
      <c r="B1443" s="28" t="s">
        <v>1583</v>
      </c>
      <c r="C1443" s="28" t="s">
        <v>41</v>
      </c>
      <c r="D1443" s="28" t="s">
        <v>42</v>
      </c>
    </row>
    <row r="1444" spans="2:4" hidden="1" x14ac:dyDescent="0.3">
      <c r="B1444" s="28" t="s">
        <v>1584</v>
      </c>
      <c r="C1444" s="28" t="s">
        <v>41</v>
      </c>
      <c r="D1444" s="28" t="s">
        <v>49</v>
      </c>
    </row>
    <row r="1445" spans="2:4" hidden="1" x14ac:dyDescent="0.3">
      <c r="B1445" s="28" t="s">
        <v>1585</v>
      </c>
      <c r="C1445" s="28" t="s">
        <v>62</v>
      </c>
      <c r="D1445" s="28" t="s">
        <v>31</v>
      </c>
    </row>
    <row r="1446" spans="2:4" hidden="1" x14ac:dyDescent="0.3">
      <c r="B1446" s="28" t="s">
        <v>1586</v>
      </c>
      <c r="C1446" s="28" t="s">
        <v>62</v>
      </c>
      <c r="D1446" s="28" t="s">
        <v>49</v>
      </c>
    </row>
    <row r="1447" spans="2:4" hidden="1" x14ac:dyDescent="0.3">
      <c r="B1447" s="28" t="s">
        <v>1587</v>
      </c>
      <c r="C1447" s="28" t="s">
        <v>62</v>
      </c>
      <c r="D1447" s="28" t="s">
        <v>49</v>
      </c>
    </row>
    <row r="1448" spans="2:4" hidden="1" x14ac:dyDescent="0.3">
      <c r="B1448" s="28" t="s">
        <v>1588</v>
      </c>
      <c r="C1448" s="28" t="s">
        <v>41</v>
      </c>
      <c r="D1448" s="28" t="s">
        <v>49</v>
      </c>
    </row>
    <row r="1449" spans="2:4" hidden="1" x14ac:dyDescent="0.3">
      <c r="B1449" s="28" t="s">
        <v>1589</v>
      </c>
      <c r="C1449" s="28" t="s">
        <v>41</v>
      </c>
      <c r="D1449" s="28" t="s">
        <v>31</v>
      </c>
    </row>
    <row r="1450" spans="2:4" hidden="1" x14ac:dyDescent="0.3">
      <c r="B1450" s="28" t="s">
        <v>1590</v>
      </c>
      <c r="C1450" s="28" t="s">
        <v>62</v>
      </c>
      <c r="D1450" s="28" t="s">
        <v>31</v>
      </c>
    </row>
    <row r="1451" spans="2:4" hidden="1" x14ac:dyDescent="0.3">
      <c r="B1451" s="28" t="s">
        <v>1591</v>
      </c>
      <c r="C1451" s="28" t="s">
        <v>41</v>
      </c>
      <c r="D1451" s="28" t="s">
        <v>42</v>
      </c>
    </row>
    <row r="1452" spans="2:4" hidden="1" x14ac:dyDescent="0.3">
      <c r="B1452" s="28" t="s">
        <v>1592</v>
      </c>
      <c r="C1452" s="28" t="s">
        <v>41</v>
      </c>
      <c r="D1452" s="28" t="s">
        <v>31</v>
      </c>
    </row>
    <row r="1453" spans="2:4" hidden="1" x14ac:dyDescent="0.3">
      <c r="B1453" s="28" t="s">
        <v>1593</v>
      </c>
      <c r="C1453" s="28" t="s">
        <v>41</v>
      </c>
      <c r="D1453" s="28" t="s">
        <v>42</v>
      </c>
    </row>
    <row r="1454" spans="2:4" hidden="1" x14ac:dyDescent="0.3">
      <c r="B1454" s="28" t="s">
        <v>1594</v>
      </c>
      <c r="C1454" s="28" t="s">
        <v>62</v>
      </c>
      <c r="D1454" s="28" t="s">
        <v>42</v>
      </c>
    </row>
    <row r="1455" spans="2:4" hidden="1" x14ac:dyDescent="0.3">
      <c r="B1455" s="28" t="s">
        <v>1595</v>
      </c>
      <c r="C1455" s="28" t="s">
        <v>62</v>
      </c>
      <c r="D1455" s="28" t="s">
        <v>31</v>
      </c>
    </row>
    <row r="1456" spans="2:4" hidden="1" x14ac:dyDescent="0.3">
      <c r="B1456" s="28" t="s">
        <v>1596</v>
      </c>
      <c r="C1456" s="28" t="s">
        <v>41</v>
      </c>
      <c r="D1456" s="28" t="s">
        <v>31</v>
      </c>
    </row>
    <row r="1457" spans="2:4" hidden="1" x14ac:dyDescent="0.3">
      <c r="B1457" s="28" t="s">
        <v>1597</v>
      </c>
      <c r="C1457" s="28" t="s">
        <v>62</v>
      </c>
      <c r="D1457" s="28" t="s">
        <v>31</v>
      </c>
    </row>
    <row r="1458" spans="2:4" hidden="1" x14ac:dyDescent="0.3">
      <c r="B1458" s="28" t="s">
        <v>1598</v>
      </c>
      <c r="C1458" s="28" t="s">
        <v>41</v>
      </c>
      <c r="D1458" s="28" t="s">
        <v>31</v>
      </c>
    </row>
    <row r="1459" spans="2:4" hidden="1" x14ac:dyDescent="0.3">
      <c r="B1459" s="28" t="s">
        <v>1599</v>
      </c>
      <c r="C1459" s="28" t="s">
        <v>41</v>
      </c>
      <c r="D1459" s="28" t="s">
        <v>31</v>
      </c>
    </row>
    <row r="1460" spans="2:4" hidden="1" x14ac:dyDescent="0.3">
      <c r="B1460" s="28" t="s">
        <v>1600</v>
      </c>
      <c r="C1460" s="28" t="s">
        <v>41</v>
      </c>
      <c r="D1460" s="28" t="s">
        <v>31</v>
      </c>
    </row>
    <row r="1461" spans="2:4" hidden="1" x14ac:dyDescent="0.3">
      <c r="B1461" s="28" t="s">
        <v>63</v>
      </c>
      <c r="C1461" s="28" t="s">
        <v>41</v>
      </c>
      <c r="D1461" s="28" t="s">
        <v>49</v>
      </c>
    </row>
    <row r="1462" spans="2:4" hidden="1" x14ac:dyDescent="0.3">
      <c r="B1462" s="28" t="s">
        <v>1601</v>
      </c>
      <c r="C1462" s="28" t="s">
        <v>41</v>
      </c>
      <c r="D1462" s="28" t="s">
        <v>49</v>
      </c>
    </row>
    <row r="1463" spans="2:4" hidden="1" x14ac:dyDescent="0.3">
      <c r="B1463" s="28" t="s">
        <v>1602</v>
      </c>
      <c r="C1463" s="28" t="s">
        <v>41</v>
      </c>
      <c r="D1463" s="28" t="s">
        <v>49</v>
      </c>
    </row>
    <row r="1464" spans="2:4" hidden="1" x14ac:dyDescent="0.3">
      <c r="B1464" s="28" t="s">
        <v>1603</v>
      </c>
      <c r="C1464" s="28" t="s">
        <v>41</v>
      </c>
      <c r="D1464" s="28" t="s">
        <v>49</v>
      </c>
    </row>
    <row r="1465" spans="2:4" hidden="1" x14ac:dyDescent="0.3">
      <c r="B1465" s="28" t="s">
        <v>91</v>
      </c>
      <c r="C1465" s="28" t="s">
        <v>41</v>
      </c>
      <c r="D1465" s="28" t="s">
        <v>49</v>
      </c>
    </row>
    <row r="1466" spans="2:4" hidden="1" x14ac:dyDescent="0.3">
      <c r="B1466" s="28" t="s">
        <v>1604</v>
      </c>
      <c r="C1466" s="28" t="s">
        <v>41</v>
      </c>
      <c r="D1466" s="28" t="s">
        <v>49</v>
      </c>
    </row>
    <row r="1467" spans="2:4" hidden="1" x14ac:dyDescent="0.3">
      <c r="B1467" s="28" t="s">
        <v>1605</v>
      </c>
      <c r="C1467" s="28" t="s">
        <v>41</v>
      </c>
      <c r="D1467" s="28" t="s">
        <v>49</v>
      </c>
    </row>
    <row r="1468" spans="2:4" hidden="1" x14ac:dyDescent="0.3">
      <c r="B1468" s="28" t="s">
        <v>1606</v>
      </c>
      <c r="C1468" s="28" t="s">
        <v>62</v>
      </c>
      <c r="D1468" s="28" t="s">
        <v>49</v>
      </c>
    </row>
    <row r="1469" spans="2:4" hidden="1" x14ac:dyDescent="0.3">
      <c r="B1469" s="28" t="s">
        <v>1607</v>
      </c>
      <c r="C1469" s="28" t="s">
        <v>41</v>
      </c>
      <c r="D1469" s="28" t="s">
        <v>49</v>
      </c>
    </row>
    <row r="1470" spans="2:4" hidden="1" x14ac:dyDescent="0.3">
      <c r="B1470" s="28" t="s">
        <v>1608</v>
      </c>
      <c r="C1470" s="28" t="s">
        <v>41</v>
      </c>
      <c r="D1470" s="28" t="s">
        <v>31</v>
      </c>
    </row>
    <row r="1471" spans="2:4" hidden="1" x14ac:dyDescent="0.3">
      <c r="B1471" s="28" t="s">
        <v>1609</v>
      </c>
      <c r="C1471" s="28" t="s">
        <v>62</v>
      </c>
      <c r="D1471" s="28" t="s">
        <v>31</v>
      </c>
    </row>
    <row r="1472" spans="2:4" hidden="1" x14ac:dyDescent="0.3">
      <c r="B1472" s="28" t="s">
        <v>1610</v>
      </c>
      <c r="C1472" s="28" t="s">
        <v>62</v>
      </c>
      <c r="D1472" s="28" t="s">
        <v>49</v>
      </c>
    </row>
    <row r="1473" spans="2:4" hidden="1" x14ac:dyDescent="0.3">
      <c r="B1473" s="28" t="s">
        <v>1611</v>
      </c>
      <c r="C1473" s="28" t="s">
        <v>62</v>
      </c>
      <c r="D1473" s="28" t="s">
        <v>49</v>
      </c>
    </row>
    <row r="1474" spans="2:4" hidden="1" x14ac:dyDescent="0.3">
      <c r="B1474" s="28" t="s">
        <v>1612</v>
      </c>
      <c r="C1474" s="28" t="s">
        <v>62</v>
      </c>
      <c r="D1474" s="28" t="s">
        <v>31</v>
      </c>
    </row>
    <row r="1475" spans="2:4" hidden="1" x14ac:dyDescent="0.3">
      <c r="B1475" s="28" t="s">
        <v>1613</v>
      </c>
      <c r="C1475" s="28" t="s">
        <v>62</v>
      </c>
      <c r="D1475" s="28" t="s">
        <v>31</v>
      </c>
    </row>
    <row r="1476" spans="2:4" hidden="1" x14ac:dyDescent="0.3">
      <c r="B1476" s="28" t="s">
        <v>1614</v>
      </c>
      <c r="C1476" s="28" t="s">
        <v>62</v>
      </c>
      <c r="D1476" s="28" t="s">
        <v>53</v>
      </c>
    </row>
    <row r="1477" spans="2:4" hidden="1" x14ac:dyDescent="0.3">
      <c r="B1477" s="28" t="s">
        <v>1615</v>
      </c>
      <c r="C1477" s="28" t="s">
        <v>62</v>
      </c>
      <c r="D1477" s="28" t="s">
        <v>42</v>
      </c>
    </row>
    <row r="1478" spans="2:4" hidden="1" x14ac:dyDescent="0.3">
      <c r="B1478" s="28" t="s">
        <v>1616</v>
      </c>
      <c r="C1478" s="28" t="s">
        <v>62</v>
      </c>
      <c r="D1478" s="28" t="s">
        <v>49</v>
      </c>
    </row>
    <row r="1479" spans="2:4" hidden="1" x14ac:dyDescent="0.3">
      <c r="B1479" s="28" t="s">
        <v>1617</v>
      </c>
      <c r="C1479" s="28" t="s">
        <v>62</v>
      </c>
      <c r="D1479" s="28" t="s">
        <v>49</v>
      </c>
    </row>
    <row r="1480" spans="2:4" hidden="1" x14ac:dyDescent="0.3">
      <c r="B1480" s="28" t="s">
        <v>1618</v>
      </c>
      <c r="C1480" s="28" t="s">
        <v>62</v>
      </c>
      <c r="D1480" s="28" t="e">
        <v>#N/A</v>
      </c>
    </row>
    <row r="1481" spans="2:4" hidden="1" x14ac:dyDescent="0.3">
      <c r="B1481" s="28" t="s">
        <v>1619</v>
      </c>
      <c r="C1481" s="28" t="s">
        <v>62</v>
      </c>
      <c r="D1481" s="28" t="e">
        <v>#N/A</v>
      </c>
    </row>
    <row r="1482" spans="2:4" hidden="1" x14ac:dyDescent="0.3">
      <c r="B1482" s="28" t="s">
        <v>1620</v>
      </c>
      <c r="C1482" s="28" t="s">
        <v>62</v>
      </c>
      <c r="D1482" s="28" t="e">
        <v>#N/A</v>
      </c>
    </row>
    <row r="1483" spans="2:4" hidden="1" x14ac:dyDescent="0.3">
      <c r="B1483" s="28" t="s">
        <v>1621</v>
      </c>
      <c r="C1483" s="28" t="s">
        <v>62</v>
      </c>
      <c r="D1483" s="28" t="e">
        <v>#N/A</v>
      </c>
    </row>
    <row r="1484" spans="2:4" hidden="1" x14ac:dyDescent="0.3">
      <c r="B1484" s="28" t="s">
        <v>1622</v>
      </c>
      <c r="C1484" s="28" t="s">
        <v>62</v>
      </c>
      <c r="D1484" s="28" t="e">
        <v>#N/A</v>
      </c>
    </row>
    <row r="1485" spans="2:4" hidden="1" x14ac:dyDescent="0.3">
      <c r="B1485" s="28" t="s">
        <v>1623</v>
      </c>
      <c r="C1485" s="28" t="s">
        <v>62</v>
      </c>
      <c r="D1485" s="28" t="e">
        <v>#N/A</v>
      </c>
    </row>
    <row r="1486" spans="2:4" hidden="1" x14ac:dyDescent="0.3">
      <c r="B1486" s="28" t="s">
        <v>1624</v>
      </c>
      <c r="C1486" s="28" t="s">
        <v>65</v>
      </c>
      <c r="D1486" s="28" t="s">
        <v>31</v>
      </c>
    </row>
    <row r="1487" spans="2:4" hidden="1" x14ac:dyDescent="0.3">
      <c r="B1487" s="28" t="s">
        <v>1625</v>
      </c>
      <c r="C1487" s="28" t="s">
        <v>65</v>
      </c>
      <c r="D1487" s="28" t="s">
        <v>42</v>
      </c>
    </row>
    <row r="1488" spans="2:4" hidden="1" x14ac:dyDescent="0.3">
      <c r="B1488" s="28" t="s">
        <v>1626</v>
      </c>
      <c r="C1488" s="28" t="s">
        <v>65</v>
      </c>
      <c r="D1488" s="28" t="s">
        <v>31</v>
      </c>
    </row>
    <row r="1489" spans="2:4" hidden="1" x14ac:dyDescent="0.3">
      <c r="B1489" s="28" t="s">
        <v>1627</v>
      </c>
      <c r="C1489" s="28" t="s">
        <v>65</v>
      </c>
      <c r="D1489" s="28" t="s">
        <v>31</v>
      </c>
    </row>
    <row r="1490" spans="2:4" hidden="1" x14ac:dyDescent="0.3">
      <c r="B1490" s="28" t="s">
        <v>1628</v>
      </c>
      <c r="C1490" s="28" t="s">
        <v>65</v>
      </c>
      <c r="D1490" s="28" t="s">
        <v>31</v>
      </c>
    </row>
    <row r="1491" spans="2:4" hidden="1" x14ac:dyDescent="0.3">
      <c r="B1491" s="28" t="s">
        <v>1629</v>
      </c>
      <c r="C1491" s="28" t="s">
        <v>65</v>
      </c>
      <c r="D1491" s="28" t="s">
        <v>42</v>
      </c>
    </row>
    <row r="1492" spans="2:4" hidden="1" x14ac:dyDescent="0.3">
      <c r="B1492" s="28" t="s">
        <v>1630</v>
      </c>
      <c r="C1492" s="28" t="s">
        <v>65</v>
      </c>
      <c r="D1492" s="28" t="s">
        <v>42</v>
      </c>
    </row>
    <row r="1493" spans="2:4" hidden="1" x14ac:dyDescent="0.3">
      <c r="B1493" s="28" t="s">
        <v>1631</v>
      </c>
      <c r="C1493" s="28" t="s">
        <v>65</v>
      </c>
      <c r="D1493" s="28" t="s">
        <v>31</v>
      </c>
    </row>
    <row r="1494" spans="2:4" hidden="1" x14ac:dyDescent="0.3">
      <c r="B1494" s="28" t="s">
        <v>1632</v>
      </c>
      <c r="C1494" s="28" t="s">
        <v>65</v>
      </c>
      <c r="D1494" s="28" t="s">
        <v>31</v>
      </c>
    </row>
    <row r="1495" spans="2:4" hidden="1" x14ac:dyDescent="0.3">
      <c r="B1495" s="28" t="s">
        <v>1633</v>
      </c>
      <c r="C1495" s="28" t="s">
        <v>65</v>
      </c>
      <c r="D1495" s="28" t="s">
        <v>31</v>
      </c>
    </row>
    <row r="1496" spans="2:4" hidden="1" x14ac:dyDescent="0.3">
      <c r="B1496" s="28" t="s">
        <v>1634</v>
      </c>
      <c r="C1496" s="28" t="s">
        <v>65</v>
      </c>
      <c r="D1496" s="28" t="s">
        <v>42</v>
      </c>
    </row>
    <row r="1497" spans="2:4" hidden="1" x14ac:dyDescent="0.3">
      <c r="B1497" s="28" t="s">
        <v>1635</v>
      </c>
      <c r="C1497" s="28" t="s">
        <v>65</v>
      </c>
      <c r="D1497" s="28" t="s">
        <v>31</v>
      </c>
    </row>
    <row r="1498" spans="2:4" hidden="1" x14ac:dyDescent="0.3">
      <c r="B1498" s="28" t="s">
        <v>1636</v>
      </c>
      <c r="C1498" s="28" t="s">
        <v>65</v>
      </c>
      <c r="D1498" s="28" t="s">
        <v>49</v>
      </c>
    </row>
    <row r="1499" spans="2:4" hidden="1" x14ac:dyDescent="0.3">
      <c r="B1499" s="28" t="s">
        <v>1637</v>
      </c>
      <c r="C1499" s="28" t="s">
        <v>65</v>
      </c>
      <c r="D1499" s="28" t="s">
        <v>49</v>
      </c>
    </row>
    <row r="1500" spans="2:4" hidden="1" x14ac:dyDescent="0.3">
      <c r="B1500" s="28" t="s">
        <v>1638</v>
      </c>
      <c r="C1500" s="28" t="s">
        <v>65</v>
      </c>
      <c r="D1500" s="28" t="s">
        <v>53</v>
      </c>
    </row>
    <row r="1501" spans="2:4" hidden="1" x14ac:dyDescent="0.3">
      <c r="B1501" s="28" t="s">
        <v>1639</v>
      </c>
      <c r="C1501" s="28" t="s">
        <v>65</v>
      </c>
      <c r="D1501" s="28" t="s">
        <v>31</v>
      </c>
    </row>
    <row r="1502" spans="2:4" hidden="1" x14ac:dyDescent="0.3">
      <c r="B1502" s="28" t="s">
        <v>1640</v>
      </c>
      <c r="C1502" s="28" t="s">
        <v>65</v>
      </c>
      <c r="D1502" s="28" t="s">
        <v>31</v>
      </c>
    </row>
    <row r="1503" spans="2:4" hidden="1" x14ac:dyDescent="0.3">
      <c r="B1503" s="28" t="s">
        <v>1641</v>
      </c>
      <c r="C1503" s="28" t="s">
        <v>65</v>
      </c>
      <c r="D1503" s="28" t="s">
        <v>42</v>
      </c>
    </row>
    <row r="1504" spans="2:4" hidden="1" x14ac:dyDescent="0.3">
      <c r="B1504" s="28" t="s">
        <v>1642</v>
      </c>
      <c r="C1504" s="28" t="s">
        <v>65</v>
      </c>
      <c r="D1504" s="28" t="s">
        <v>31</v>
      </c>
    </row>
    <row r="1505" spans="2:4" hidden="1" x14ac:dyDescent="0.3">
      <c r="B1505" s="28" t="s">
        <v>1643</v>
      </c>
      <c r="C1505" s="28" t="s">
        <v>65</v>
      </c>
      <c r="D1505" s="28" t="s">
        <v>31</v>
      </c>
    </row>
    <row r="1506" spans="2:4" hidden="1" x14ac:dyDescent="0.3">
      <c r="B1506" s="28" t="s">
        <v>1644</v>
      </c>
      <c r="C1506" s="28" t="s">
        <v>65</v>
      </c>
      <c r="D1506" s="28" t="s">
        <v>42</v>
      </c>
    </row>
    <row r="1507" spans="2:4" hidden="1" x14ac:dyDescent="0.3">
      <c r="B1507" s="28" t="s">
        <v>1645</v>
      </c>
      <c r="C1507" s="28" t="s">
        <v>65</v>
      </c>
      <c r="D1507" s="28" t="s">
        <v>42</v>
      </c>
    </row>
    <row r="1508" spans="2:4" hidden="1" x14ac:dyDescent="0.3">
      <c r="B1508" s="28" t="s">
        <v>1646</v>
      </c>
      <c r="C1508" s="28" t="s">
        <v>65</v>
      </c>
      <c r="D1508" s="28" t="s">
        <v>49</v>
      </c>
    </row>
    <row r="1509" spans="2:4" hidden="1" x14ac:dyDescent="0.3">
      <c r="B1509" s="28" t="s">
        <v>1647</v>
      </c>
      <c r="C1509" s="28" t="s">
        <v>65</v>
      </c>
      <c r="D1509" s="28" t="s">
        <v>31</v>
      </c>
    </row>
    <row r="1510" spans="2:4" hidden="1" x14ac:dyDescent="0.3">
      <c r="B1510" s="28" t="s">
        <v>1648</v>
      </c>
      <c r="C1510" s="28" t="s">
        <v>65</v>
      </c>
      <c r="D1510" s="28" t="s">
        <v>49</v>
      </c>
    </row>
    <row r="1511" spans="2:4" hidden="1" x14ac:dyDescent="0.3">
      <c r="B1511" s="28" t="s">
        <v>1649</v>
      </c>
      <c r="C1511" s="28" t="s">
        <v>65</v>
      </c>
      <c r="D1511" s="28" t="s">
        <v>31</v>
      </c>
    </row>
    <row r="1512" spans="2:4" hidden="1" x14ac:dyDescent="0.3">
      <c r="B1512" s="28" t="s">
        <v>1650</v>
      </c>
      <c r="C1512" s="28" t="s">
        <v>65</v>
      </c>
      <c r="D1512" s="28" t="s">
        <v>31</v>
      </c>
    </row>
    <row r="1513" spans="2:4" hidden="1" x14ac:dyDescent="0.3">
      <c r="B1513" s="28" t="s">
        <v>101</v>
      </c>
      <c r="C1513" s="28" t="s">
        <v>65</v>
      </c>
      <c r="D1513" s="28" t="s">
        <v>31</v>
      </c>
    </row>
    <row r="1514" spans="2:4" hidden="1" x14ac:dyDescent="0.3">
      <c r="B1514" s="28" t="s">
        <v>1651</v>
      </c>
      <c r="C1514" s="28" t="s">
        <v>65</v>
      </c>
      <c r="D1514" s="28" t="s">
        <v>31</v>
      </c>
    </row>
    <row r="1515" spans="2:4" hidden="1" x14ac:dyDescent="0.3">
      <c r="B1515" s="28" t="s">
        <v>1652</v>
      </c>
      <c r="C1515" s="28" t="s">
        <v>65</v>
      </c>
      <c r="D1515" s="28" t="s">
        <v>31</v>
      </c>
    </row>
    <row r="1516" spans="2:4" hidden="1" x14ac:dyDescent="0.3">
      <c r="B1516" s="28" t="s">
        <v>1653</v>
      </c>
      <c r="C1516" s="28" t="s">
        <v>65</v>
      </c>
      <c r="D1516" s="28" t="s">
        <v>31</v>
      </c>
    </row>
    <row r="1517" spans="2:4" hidden="1" x14ac:dyDescent="0.3">
      <c r="B1517" s="28" t="s">
        <v>1654</v>
      </c>
      <c r="C1517" s="28" t="s">
        <v>65</v>
      </c>
      <c r="D1517" s="28" t="s">
        <v>31</v>
      </c>
    </row>
    <row r="1518" spans="2:4" hidden="1" x14ac:dyDescent="0.3">
      <c r="B1518" s="28" t="s">
        <v>1655</v>
      </c>
      <c r="C1518" s="28" t="s">
        <v>65</v>
      </c>
      <c r="D1518" s="28" t="s">
        <v>42</v>
      </c>
    </row>
    <row r="1519" spans="2:4" hidden="1" x14ac:dyDescent="0.3">
      <c r="B1519" s="28" t="s">
        <v>1656</v>
      </c>
      <c r="C1519" s="28" t="s">
        <v>65</v>
      </c>
      <c r="D1519" s="28" t="s">
        <v>49</v>
      </c>
    </row>
    <row r="1520" spans="2:4" hidden="1" x14ac:dyDescent="0.3">
      <c r="B1520" s="28" t="s">
        <v>1657</v>
      </c>
      <c r="C1520" s="28" t="s">
        <v>65</v>
      </c>
      <c r="D1520" s="28" t="s">
        <v>42</v>
      </c>
    </row>
    <row r="1521" spans="2:4" hidden="1" x14ac:dyDescent="0.3">
      <c r="B1521" s="28" t="s">
        <v>1658</v>
      </c>
      <c r="C1521" s="28" t="s">
        <v>65</v>
      </c>
      <c r="D1521" s="28" t="s">
        <v>42</v>
      </c>
    </row>
    <row r="1522" spans="2:4" hidden="1" x14ac:dyDescent="0.3">
      <c r="B1522" s="28" t="s">
        <v>1659</v>
      </c>
      <c r="C1522" s="28" t="s">
        <v>65</v>
      </c>
      <c r="D1522" s="28" t="s">
        <v>31</v>
      </c>
    </row>
    <row r="1523" spans="2:4" hidden="1" x14ac:dyDescent="0.3">
      <c r="B1523" s="28" t="s">
        <v>1660</v>
      </c>
      <c r="C1523" s="28" t="s">
        <v>65</v>
      </c>
      <c r="D1523" s="28" t="s">
        <v>31</v>
      </c>
    </row>
    <row r="1524" spans="2:4" hidden="1" x14ac:dyDescent="0.3">
      <c r="B1524" s="28" t="s">
        <v>1661</v>
      </c>
      <c r="C1524" s="28" t="s">
        <v>65</v>
      </c>
      <c r="D1524" s="28" t="s">
        <v>49</v>
      </c>
    </row>
    <row r="1525" spans="2:4" hidden="1" x14ac:dyDescent="0.3">
      <c r="B1525" s="28" t="s">
        <v>1662</v>
      </c>
      <c r="C1525" s="28" t="s">
        <v>65</v>
      </c>
      <c r="D1525" s="28" t="s">
        <v>31</v>
      </c>
    </row>
    <row r="1526" spans="2:4" hidden="1" x14ac:dyDescent="0.3">
      <c r="B1526" s="28" t="s">
        <v>1663</v>
      </c>
      <c r="C1526" s="28" t="s">
        <v>65</v>
      </c>
      <c r="D1526" s="28" t="s">
        <v>42</v>
      </c>
    </row>
    <row r="1527" spans="2:4" hidden="1" x14ac:dyDescent="0.3">
      <c r="B1527" s="28" t="s">
        <v>1664</v>
      </c>
      <c r="C1527" s="28" t="s">
        <v>65</v>
      </c>
      <c r="D1527" s="28" t="s">
        <v>42</v>
      </c>
    </row>
    <row r="1528" spans="2:4" hidden="1" x14ac:dyDescent="0.3">
      <c r="B1528" s="28" t="s">
        <v>1665</v>
      </c>
      <c r="C1528" s="28" t="s">
        <v>65</v>
      </c>
      <c r="D1528" s="28" t="s">
        <v>42</v>
      </c>
    </row>
    <row r="1529" spans="2:4" hidden="1" x14ac:dyDescent="0.3">
      <c r="B1529" s="28" t="s">
        <v>1666</v>
      </c>
      <c r="C1529" s="28" t="s">
        <v>65</v>
      </c>
      <c r="D1529" s="28" t="s">
        <v>49</v>
      </c>
    </row>
    <row r="1530" spans="2:4" hidden="1" x14ac:dyDescent="0.3">
      <c r="B1530" s="28" t="s">
        <v>1667</v>
      </c>
      <c r="C1530" s="28" t="s">
        <v>65</v>
      </c>
      <c r="D1530" s="28" t="s">
        <v>42</v>
      </c>
    </row>
    <row r="1531" spans="2:4" hidden="1" x14ac:dyDescent="0.3">
      <c r="B1531" s="28" t="s">
        <v>1668</v>
      </c>
      <c r="C1531" s="28" t="s">
        <v>65</v>
      </c>
      <c r="D1531" s="28" t="s">
        <v>42</v>
      </c>
    </row>
    <row r="1532" spans="2:4" hidden="1" x14ac:dyDescent="0.3">
      <c r="B1532" s="28" t="s">
        <v>1669</v>
      </c>
      <c r="C1532" s="28" t="s">
        <v>65</v>
      </c>
      <c r="D1532" s="28" t="s">
        <v>42</v>
      </c>
    </row>
    <row r="1533" spans="2:4" hidden="1" x14ac:dyDescent="0.3">
      <c r="B1533" s="28" t="s">
        <v>1670</v>
      </c>
      <c r="C1533" s="28" t="s">
        <v>65</v>
      </c>
      <c r="D1533" s="28" t="s">
        <v>42</v>
      </c>
    </row>
    <row r="1534" spans="2:4" hidden="1" x14ac:dyDescent="0.3">
      <c r="B1534" s="28" t="s">
        <v>1671</v>
      </c>
      <c r="C1534" s="28" t="s">
        <v>65</v>
      </c>
      <c r="D1534" s="28" t="s">
        <v>49</v>
      </c>
    </row>
    <row r="1535" spans="2:4" hidden="1" x14ac:dyDescent="0.3">
      <c r="B1535" s="28" t="s">
        <v>1672</v>
      </c>
      <c r="C1535" s="28" t="s">
        <v>65</v>
      </c>
      <c r="D1535" s="28" t="s">
        <v>42</v>
      </c>
    </row>
    <row r="1536" spans="2:4" hidden="1" x14ac:dyDescent="0.3">
      <c r="B1536" s="28" t="s">
        <v>1673</v>
      </c>
      <c r="C1536" s="28" t="s">
        <v>65</v>
      </c>
      <c r="D1536" s="28" t="s">
        <v>31</v>
      </c>
    </row>
    <row r="1537" spans="2:4" hidden="1" x14ac:dyDescent="0.3">
      <c r="B1537" s="28" t="s">
        <v>1674</v>
      </c>
      <c r="C1537" s="28" t="s">
        <v>65</v>
      </c>
      <c r="D1537" s="28" t="s">
        <v>49</v>
      </c>
    </row>
    <row r="1538" spans="2:4" hidden="1" x14ac:dyDescent="0.3">
      <c r="B1538" s="28" t="s">
        <v>1675</v>
      </c>
      <c r="C1538" s="28" t="s">
        <v>65</v>
      </c>
      <c r="D1538" s="28" t="s">
        <v>49</v>
      </c>
    </row>
    <row r="1539" spans="2:4" hidden="1" x14ac:dyDescent="0.3">
      <c r="B1539" s="28" t="s">
        <v>1676</v>
      </c>
      <c r="C1539" s="28" t="s">
        <v>65</v>
      </c>
      <c r="D1539" s="28" t="s">
        <v>42</v>
      </c>
    </row>
    <row r="1540" spans="2:4" hidden="1" x14ac:dyDescent="0.3">
      <c r="B1540" s="28" t="s">
        <v>1677</v>
      </c>
      <c r="C1540" s="28" t="s">
        <v>65</v>
      </c>
      <c r="D1540" s="28" t="s">
        <v>49</v>
      </c>
    </row>
    <row r="1541" spans="2:4" hidden="1" x14ac:dyDescent="0.3">
      <c r="B1541" s="28" t="s">
        <v>1678</v>
      </c>
      <c r="C1541" s="28" t="s">
        <v>65</v>
      </c>
      <c r="D1541" s="28" t="s">
        <v>42</v>
      </c>
    </row>
    <row r="1542" spans="2:4" hidden="1" x14ac:dyDescent="0.3">
      <c r="B1542" s="28" t="s">
        <v>1679</v>
      </c>
      <c r="C1542" s="28" t="s">
        <v>65</v>
      </c>
      <c r="D1542" s="28" t="s">
        <v>42</v>
      </c>
    </row>
    <row r="1543" spans="2:4" hidden="1" x14ac:dyDescent="0.3">
      <c r="B1543" s="28" t="s">
        <v>1680</v>
      </c>
      <c r="C1543" s="28" t="s">
        <v>65</v>
      </c>
      <c r="D1543" s="28" t="s">
        <v>42</v>
      </c>
    </row>
    <row r="1544" spans="2:4" hidden="1" x14ac:dyDescent="0.3">
      <c r="B1544" s="28" t="s">
        <v>1681</v>
      </c>
      <c r="C1544" s="28" t="s">
        <v>65</v>
      </c>
      <c r="D1544" s="28" t="s">
        <v>42</v>
      </c>
    </row>
    <row r="1545" spans="2:4" hidden="1" x14ac:dyDescent="0.3">
      <c r="B1545" s="28" t="s">
        <v>1682</v>
      </c>
      <c r="C1545" s="28" t="s">
        <v>65</v>
      </c>
      <c r="D1545" s="28" t="s">
        <v>49</v>
      </c>
    </row>
    <row r="1546" spans="2:4" hidden="1" x14ac:dyDescent="0.3">
      <c r="B1546" s="28" t="s">
        <v>1683</v>
      </c>
      <c r="C1546" s="28" t="s">
        <v>65</v>
      </c>
      <c r="D1546" s="28" t="s">
        <v>42</v>
      </c>
    </row>
    <row r="1547" spans="2:4" hidden="1" x14ac:dyDescent="0.3">
      <c r="B1547" s="28" t="s">
        <v>1684</v>
      </c>
      <c r="C1547" s="28" t="s">
        <v>65</v>
      </c>
      <c r="D1547" s="28" t="s">
        <v>31</v>
      </c>
    </row>
    <row r="1548" spans="2:4" hidden="1" x14ac:dyDescent="0.3">
      <c r="B1548" s="28" t="s">
        <v>1685</v>
      </c>
      <c r="C1548" s="28" t="s">
        <v>65</v>
      </c>
      <c r="D1548" s="28" t="s">
        <v>31</v>
      </c>
    </row>
    <row r="1549" spans="2:4" hidden="1" x14ac:dyDescent="0.3">
      <c r="B1549" s="28" t="s">
        <v>1686</v>
      </c>
      <c r="C1549" s="28" t="s">
        <v>65</v>
      </c>
      <c r="D1549" s="28" t="s">
        <v>31</v>
      </c>
    </row>
    <row r="1550" spans="2:4" hidden="1" x14ac:dyDescent="0.3">
      <c r="B1550" s="28" t="s">
        <v>1687</v>
      </c>
      <c r="C1550" s="28" t="s">
        <v>65</v>
      </c>
      <c r="D1550" s="28" t="s">
        <v>31</v>
      </c>
    </row>
    <row r="1551" spans="2:4" hidden="1" x14ac:dyDescent="0.3">
      <c r="B1551" s="28" t="s">
        <v>1688</v>
      </c>
      <c r="C1551" s="28" t="s">
        <v>65</v>
      </c>
      <c r="D1551" s="28" t="s">
        <v>53</v>
      </c>
    </row>
    <row r="1552" spans="2:4" hidden="1" x14ac:dyDescent="0.3">
      <c r="B1552" s="28" t="s">
        <v>1689</v>
      </c>
      <c r="C1552" s="28" t="s">
        <v>65</v>
      </c>
      <c r="D1552" s="28" t="s">
        <v>42</v>
      </c>
    </row>
    <row r="1553" spans="2:4" hidden="1" x14ac:dyDescent="0.3">
      <c r="B1553" s="28" t="s">
        <v>1690</v>
      </c>
      <c r="C1553" s="28" t="s">
        <v>65</v>
      </c>
      <c r="D1553" s="28" t="s">
        <v>31</v>
      </c>
    </row>
    <row r="1554" spans="2:4" hidden="1" x14ac:dyDescent="0.3">
      <c r="B1554" s="28" t="s">
        <v>1691</v>
      </c>
      <c r="C1554" s="28" t="s">
        <v>65</v>
      </c>
      <c r="D1554" s="28" t="s">
        <v>49</v>
      </c>
    </row>
    <row r="1555" spans="2:4" hidden="1" x14ac:dyDescent="0.3">
      <c r="B1555" s="28" t="s">
        <v>1692</v>
      </c>
      <c r="C1555" s="28" t="s">
        <v>65</v>
      </c>
      <c r="D1555" s="28" t="s">
        <v>31</v>
      </c>
    </row>
    <row r="1556" spans="2:4" hidden="1" x14ac:dyDescent="0.3">
      <c r="B1556" s="28" t="s">
        <v>1693</v>
      </c>
      <c r="C1556" s="28" t="s">
        <v>65</v>
      </c>
      <c r="D1556" s="28" t="s">
        <v>42</v>
      </c>
    </row>
    <row r="1557" spans="2:4" hidden="1" x14ac:dyDescent="0.3">
      <c r="B1557" s="28" t="s">
        <v>1694</v>
      </c>
      <c r="C1557" s="28" t="s">
        <v>65</v>
      </c>
      <c r="D1557" s="28" t="s">
        <v>42</v>
      </c>
    </row>
    <row r="1558" spans="2:4" hidden="1" x14ac:dyDescent="0.3">
      <c r="B1558" s="28" t="s">
        <v>1695</v>
      </c>
      <c r="C1558" s="28" t="s">
        <v>65</v>
      </c>
      <c r="D1558" s="28" t="s">
        <v>31</v>
      </c>
    </row>
    <row r="1559" spans="2:4" hidden="1" x14ac:dyDescent="0.3">
      <c r="B1559" s="28" t="s">
        <v>1696</v>
      </c>
      <c r="C1559" s="28" t="s">
        <v>65</v>
      </c>
      <c r="D1559" s="28" t="s">
        <v>31</v>
      </c>
    </row>
    <row r="1560" spans="2:4" hidden="1" x14ac:dyDescent="0.3">
      <c r="B1560" s="28" t="s">
        <v>1697</v>
      </c>
      <c r="C1560" s="28" t="s">
        <v>65</v>
      </c>
      <c r="D1560" s="28" t="s">
        <v>31</v>
      </c>
    </row>
    <row r="1561" spans="2:4" hidden="1" x14ac:dyDescent="0.3">
      <c r="B1561" s="28" t="s">
        <v>1698</v>
      </c>
      <c r="C1561" s="28" t="s">
        <v>65</v>
      </c>
      <c r="D1561" s="28" t="s">
        <v>31</v>
      </c>
    </row>
    <row r="1562" spans="2:4" hidden="1" x14ac:dyDescent="0.3">
      <c r="B1562" s="28" t="s">
        <v>1699</v>
      </c>
      <c r="C1562" s="28" t="s">
        <v>65</v>
      </c>
      <c r="D1562" s="28" t="s">
        <v>31</v>
      </c>
    </row>
    <row r="1563" spans="2:4" hidden="1" x14ac:dyDescent="0.3">
      <c r="B1563" s="28" t="s">
        <v>1700</v>
      </c>
      <c r="C1563" s="28" t="s">
        <v>65</v>
      </c>
      <c r="D1563" s="28" t="s">
        <v>31</v>
      </c>
    </row>
    <row r="1564" spans="2:4" hidden="1" x14ac:dyDescent="0.3">
      <c r="B1564" s="28" t="s">
        <v>1701</v>
      </c>
      <c r="C1564" s="28" t="s">
        <v>65</v>
      </c>
      <c r="D1564" s="28" t="s">
        <v>31</v>
      </c>
    </row>
    <row r="1565" spans="2:4" hidden="1" x14ac:dyDescent="0.3">
      <c r="B1565" s="28" t="s">
        <v>1702</v>
      </c>
      <c r="C1565" s="28" t="s">
        <v>65</v>
      </c>
      <c r="D1565" s="28" t="s">
        <v>42</v>
      </c>
    </row>
    <row r="1566" spans="2:4" hidden="1" x14ac:dyDescent="0.3">
      <c r="B1566" s="28" t="s">
        <v>1703</v>
      </c>
      <c r="C1566" s="28" t="s">
        <v>65</v>
      </c>
      <c r="D1566" s="28" t="s">
        <v>42</v>
      </c>
    </row>
    <row r="1567" spans="2:4" hidden="1" x14ac:dyDescent="0.3">
      <c r="B1567" s="28" t="s">
        <v>1704</v>
      </c>
      <c r="C1567" s="28" t="s">
        <v>65</v>
      </c>
      <c r="D1567" s="28" t="s">
        <v>31</v>
      </c>
    </row>
    <row r="1568" spans="2:4" hidden="1" x14ac:dyDescent="0.3">
      <c r="B1568" s="28" t="s">
        <v>1705</v>
      </c>
      <c r="C1568" s="28" t="s">
        <v>65</v>
      </c>
      <c r="D1568" s="28" t="s">
        <v>42</v>
      </c>
    </row>
    <row r="1569" spans="2:4" hidden="1" x14ac:dyDescent="0.3">
      <c r="B1569" s="28" t="s">
        <v>1706</v>
      </c>
      <c r="C1569" s="28" t="s">
        <v>65</v>
      </c>
      <c r="D1569" s="28" t="s">
        <v>53</v>
      </c>
    </row>
    <row r="1570" spans="2:4" hidden="1" x14ac:dyDescent="0.3">
      <c r="B1570" s="28" t="s">
        <v>1707</v>
      </c>
      <c r="C1570" s="28" t="s">
        <v>65</v>
      </c>
      <c r="D1570" s="28" t="s">
        <v>42</v>
      </c>
    </row>
    <row r="1571" spans="2:4" hidden="1" x14ac:dyDescent="0.3">
      <c r="B1571" s="28" t="s">
        <v>1708</v>
      </c>
      <c r="C1571" s="28" t="s">
        <v>65</v>
      </c>
      <c r="D1571" s="28" t="s">
        <v>31</v>
      </c>
    </row>
    <row r="1572" spans="2:4" hidden="1" x14ac:dyDescent="0.3">
      <c r="B1572" s="28" t="s">
        <v>1709</v>
      </c>
      <c r="C1572" s="28" t="s">
        <v>65</v>
      </c>
      <c r="D1572" s="28" t="s">
        <v>31</v>
      </c>
    </row>
    <row r="1573" spans="2:4" hidden="1" x14ac:dyDescent="0.3">
      <c r="B1573" s="28" t="s">
        <v>1710</v>
      </c>
      <c r="C1573" s="28" t="s">
        <v>65</v>
      </c>
      <c r="D1573" s="28" t="s">
        <v>42</v>
      </c>
    </row>
    <row r="1574" spans="2:4" hidden="1" x14ac:dyDescent="0.3">
      <c r="B1574" s="28" t="s">
        <v>1711</v>
      </c>
      <c r="C1574" s="28" t="s">
        <v>65</v>
      </c>
      <c r="D1574" s="28" t="s">
        <v>42</v>
      </c>
    </row>
    <row r="1575" spans="2:4" hidden="1" x14ac:dyDescent="0.3">
      <c r="B1575" s="28" t="s">
        <v>1712</v>
      </c>
      <c r="C1575" s="28" t="s">
        <v>65</v>
      </c>
      <c r="D1575" s="28" t="s">
        <v>49</v>
      </c>
    </row>
    <row r="1576" spans="2:4" hidden="1" x14ac:dyDescent="0.3">
      <c r="B1576" s="28" t="s">
        <v>1713</v>
      </c>
      <c r="C1576" s="28" t="s">
        <v>65</v>
      </c>
      <c r="D1576" s="28" t="s">
        <v>31</v>
      </c>
    </row>
    <row r="1577" spans="2:4" hidden="1" x14ac:dyDescent="0.3">
      <c r="B1577" s="28" t="s">
        <v>1714</v>
      </c>
      <c r="C1577" s="28" t="s">
        <v>65</v>
      </c>
      <c r="D1577" s="28" t="s">
        <v>31</v>
      </c>
    </row>
    <row r="1578" spans="2:4" hidden="1" x14ac:dyDescent="0.3">
      <c r="B1578" s="28" t="s">
        <v>1715</v>
      </c>
      <c r="C1578" s="28" t="s">
        <v>65</v>
      </c>
      <c r="D1578" s="28" t="s">
        <v>49</v>
      </c>
    </row>
    <row r="1579" spans="2:4" hidden="1" x14ac:dyDescent="0.3">
      <c r="B1579" s="28" t="s">
        <v>1716</v>
      </c>
      <c r="C1579" s="28" t="s">
        <v>65</v>
      </c>
      <c r="D1579" s="28" t="s">
        <v>42</v>
      </c>
    </row>
    <row r="1580" spans="2:4" hidden="1" x14ac:dyDescent="0.3">
      <c r="B1580" s="28" t="s">
        <v>1717</v>
      </c>
      <c r="C1580" s="28" t="s">
        <v>65</v>
      </c>
      <c r="D1580" s="28" t="s">
        <v>42</v>
      </c>
    </row>
    <row r="1581" spans="2:4" hidden="1" x14ac:dyDescent="0.3">
      <c r="B1581" s="28" t="s">
        <v>1718</v>
      </c>
      <c r="C1581" s="28" t="s">
        <v>65</v>
      </c>
      <c r="D1581" s="28" t="s">
        <v>42</v>
      </c>
    </row>
    <row r="1582" spans="2:4" hidden="1" x14ac:dyDescent="0.3">
      <c r="B1582" s="28" t="s">
        <v>1719</v>
      </c>
      <c r="C1582" s="28" t="s">
        <v>65</v>
      </c>
      <c r="D1582" s="28" t="s">
        <v>31</v>
      </c>
    </row>
    <row r="1583" spans="2:4" hidden="1" x14ac:dyDescent="0.3">
      <c r="B1583" s="28" t="s">
        <v>1720</v>
      </c>
      <c r="C1583" s="28" t="s">
        <v>65</v>
      </c>
      <c r="D1583" s="28" t="s">
        <v>31</v>
      </c>
    </row>
    <row r="1584" spans="2:4" hidden="1" x14ac:dyDescent="0.3">
      <c r="B1584" s="28" t="s">
        <v>1721</v>
      </c>
      <c r="C1584" s="28" t="s">
        <v>65</v>
      </c>
      <c r="D1584" s="28" t="s">
        <v>49</v>
      </c>
    </row>
    <row r="1585" spans="2:4" hidden="1" x14ac:dyDescent="0.3">
      <c r="B1585" s="28" t="s">
        <v>1722</v>
      </c>
      <c r="C1585" s="28" t="s">
        <v>65</v>
      </c>
      <c r="D1585" s="28" t="s">
        <v>49</v>
      </c>
    </row>
    <row r="1586" spans="2:4" hidden="1" x14ac:dyDescent="0.3">
      <c r="B1586" s="28" t="s">
        <v>1723</v>
      </c>
      <c r="C1586" s="28" t="s">
        <v>65</v>
      </c>
      <c r="D1586" s="28" t="s">
        <v>31</v>
      </c>
    </row>
    <row r="1587" spans="2:4" hidden="1" x14ac:dyDescent="0.3">
      <c r="B1587" s="28" t="s">
        <v>1724</v>
      </c>
      <c r="C1587" s="28" t="s">
        <v>65</v>
      </c>
      <c r="D1587" s="28" t="s">
        <v>31</v>
      </c>
    </row>
    <row r="1588" spans="2:4" hidden="1" x14ac:dyDescent="0.3">
      <c r="B1588" s="28" t="s">
        <v>1725</v>
      </c>
      <c r="C1588" s="28" t="s">
        <v>65</v>
      </c>
      <c r="D1588" s="28" t="s">
        <v>42</v>
      </c>
    </row>
    <row r="1589" spans="2:4" hidden="1" x14ac:dyDescent="0.3">
      <c r="B1589" s="28" t="s">
        <v>1726</v>
      </c>
      <c r="C1589" s="28" t="s">
        <v>65</v>
      </c>
      <c r="D1589" s="28" t="s">
        <v>42</v>
      </c>
    </row>
    <row r="1590" spans="2:4" hidden="1" x14ac:dyDescent="0.3">
      <c r="B1590" s="28" t="s">
        <v>1727</v>
      </c>
      <c r="C1590" s="28" t="s">
        <v>65</v>
      </c>
      <c r="D1590" s="28" t="s">
        <v>42</v>
      </c>
    </row>
    <row r="1591" spans="2:4" hidden="1" x14ac:dyDescent="0.3">
      <c r="B1591" s="28" t="s">
        <v>1728</v>
      </c>
      <c r="C1591" s="28" t="s">
        <v>65</v>
      </c>
      <c r="D1591" s="28" t="s">
        <v>31</v>
      </c>
    </row>
    <row r="1592" spans="2:4" hidden="1" x14ac:dyDescent="0.3">
      <c r="B1592" s="28" t="s">
        <v>1729</v>
      </c>
      <c r="C1592" s="28" t="s">
        <v>65</v>
      </c>
      <c r="D1592" s="28" t="s">
        <v>31</v>
      </c>
    </row>
    <row r="1593" spans="2:4" hidden="1" x14ac:dyDescent="0.3">
      <c r="B1593" s="28" t="s">
        <v>1730</v>
      </c>
      <c r="C1593" s="28" t="s">
        <v>65</v>
      </c>
      <c r="D1593" s="28" t="s">
        <v>31</v>
      </c>
    </row>
    <row r="1594" spans="2:4" hidden="1" x14ac:dyDescent="0.3">
      <c r="B1594" s="28" t="s">
        <v>1731</v>
      </c>
      <c r="C1594" s="28" t="s">
        <v>65</v>
      </c>
      <c r="D1594" s="28" t="s">
        <v>42</v>
      </c>
    </row>
    <row r="1595" spans="2:4" hidden="1" x14ac:dyDescent="0.3">
      <c r="B1595" s="28" t="s">
        <v>1732</v>
      </c>
      <c r="C1595" s="28" t="s">
        <v>65</v>
      </c>
      <c r="D1595" s="28" t="s">
        <v>42</v>
      </c>
    </row>
    <row r="1596" spans="2:4" hidden="1" x14ac:dyDescent="0.3">
      <c r="B1596" s="28" t="s">
        <v>1733</v>
      </c>
      <c r="C1596" s="28" t="s">
        <v>65</v>
      </c>
      <c r="D1596" s="28" t="s">
        <v>31</v>
      </c>
    </row>
    <row r="1597" spans="2:4" hidden="1" x14ac:dyDescent="0.3">
      <c r="B1597" s="28" t="s">
        <v>1734</v>
      </c>
      <c r="C1597" s="28" t="s">
        <v>65</v>
      </c>
      <c r="D1597" s="28" t="s">
        <v>31</v>
      </c>
    </row>
    <row r="1598" spans="2:4" hidden="1" x14ac:dyDescent="0.3">
      <c r="B1598" s="28" t="s">
        <v>1735</v>
      </c>
      <c r="C1598" s="28" t="s">
        <v>65</v>
      </c>
      <c r="D1598" s="28" t="s">
        <v>31</v>
      </c>
    </row>
    <row r="1599" spans="2:4" hidden="1" x14ac:dyDescent="0.3">
      <c r="B1599" s="28" t="s">
        <v>1736</v>
      </c>
      <c r="C1599" s="28" t="s">
        <v>65</v>
      </c>
      <c r="D1599" s="28" t="s">
        <v>31</v>
      </c>
    </row>
    <row r="1600" spans="2:4" hidden="1" x14ac:dyDescent="0.3">
      <c r="B1600" s="28" t="s">
        <v>1737</v>
      </c>
      <c r="C1600" s="28" t="s">
        <v>65</v>
      </c>
      <c r="D1600" s="28" t="s">
        <v>31</v>
      </c>
    </row>
    <row r="1601" spans="2:4" hidden="1" x14ac:dyDescent="0.3">
      <c r="B1601" s="28" t="s">
        <v>1738</v>
      </c>
      <c r="C1601" s="28" t="s">
        <v>65</v>
      </c>
      <c r="D1601" s="28" t="s">
        <v>42</v>
      </c>
    </row>
    <row r="1602" spans="2:4" hidden="1" x14ac:dyDescent="0.3">
      <c r="B1602" s="28" t="s">
        <v>1739</v>
      </c>
      <c r="C1602" s="28" t="s">
        <v>65</v>
      </c>
      <c r="D1602" s="28" t="s">
        <v>42</v>
      </c>
    </row>
    <row r="1603" spans="2:4" hidden="1" x14ac:dyDescent="0.3">
      <c r="B1603" s="28" t="s">
        <v>1740</v>
      </c>
      <c r="C1603" s="28" t="s">
        <v>65</v>
      </c>
      <c r="D1603" s="28" t="s">
        <v>31</v>
      </c>
    </row>
    <row r="1604" spans="2:4" hidden="1" x14ac:dyDescent="0.3">
      <c r="B1604" s="28" t="s">
        <v>1741</v>
      </c>
      <c r="C1604" s="28" t="s">
        <v>65</v>
      </c>
      <c r="D1604" s="28" t="s">
        <v>42</v>
      </c>
    </row>
    <row r="1605" spans="2:4" hidden="1" x14ac:dyDescent="0.3">
      <c r="B1605" s="28" t="s">
        <v>1742</v>
      </c>
      <c r="C1605" s="28" t="s">
        <v>65</v>
      </c>
      <c r="D1605" s="28" t="s">
        <v>42</v>
      </c>
    </row>
    <row r="1606" spans="2:4" hidden="1" x14ac:dyDescent="0.3">
      <c r="B1606" s="28" t="s">
        <v>1743</v>
      </c>
      <c r="C1606" s="28" t="s">
        <v>65</v>
      </c>
      <c r="D1606" s="28" t="s">
        <v>42</v>
      </c>
    </row>
    <row r="1607" spans="2:4" hidden="1" x14ac:dyDescent="0.3">
      <c r="B1607" s="28" t="s">
        <v>1744</v>
      </c>
      <c r="C1607" s="28" t="s">
        <v>65</v>
      </c>
      <c r="D1607" s="28" t="s">
        <v>42</v>
      </c>
    </row>
    <row r="1608" spans="2:4" hidden="1" x14ac:dyDescent="0.3">
      <c r="B1608" s="28" t="s">
        <v>1745</v>
      </c>
      <c r="C1608" s="28" t="s">
        <v>65</v>
      </c>
      <c r="D1608" s="28" t="s">
        <v>31</v>
      </c>
    </row>
    <row r="1609" spans="2:4" hidden="1" x14ac:dyDescent="0.3">
      <c r="B1609" s="28" t="s">
        <v>1746</v>
      </c>
      <c r="C1609" s="28" t="s">
        <v>65</v>
      </c>
      <c r="D1609" s="28" t="s">
        <v>31</v>
      </c>
    </row>
    <row r="1610" spans="2:4" hidden="1" x14ac:dyDescent="0.3">
      <c r="B1610" s="28" t="s">
        <v>1747</v>
      </c>
      <c r="C1610" s="28" t="s">
        <v>65</v>
      </c>
      <c r="D1610" s="28" t="s">
        <v>42</v>
      </c>
    </row>
    <row r="1611" spans="2:4" hidden="1" x14ac:dyDescent="0.3">
      <c r="B1611" s="28" t="s">
        <v>1748</v>
      </c>
      <c r="C1611" s="28" t="s">
        <v>65</v>
      </c>
      <c r="D1611" s="28" t="s">
        <v>42</v>
      </c>
    </row>
    <row r="1612" spans="2:4" hidden="1" x14ac:dyDescent="0.3">
      <c r="B1612" s="28" t="s">
        <v>1749</v>
      </c>
      <c r="C1612" s="28" t="s">
        <v>65</v>
      </c>
      <c r="D1612" s="28" t="s">
        <v>42</v>
      </c>
    </row>
    <row r="1613" spans="2:4" hidden="1" x14ac:dyDescent="0.3">
      <c r="B1613" s="28" t="s">
        <v>1750</v>
      </c>
      <c r="C1613" s="28" t="s">
        <v>65</v>
      </c>
      <c r="D1613" s="28" t="s">
        <v>42</v>
      </c>
    </row>
    <row r="1614" spans="2:4" hidden="1" x14ac:dyDescent="0.3">
      <c r="B1614" s="28" t="s">
        <v>1751</v>
      </c>
      <c r="C1614" s="28" t="s">
        <v>65</v>
      </c>
      <c r="D1614" s="28" t="s">
        <v>49</v>
      </c>
    </row>
    <row r="1615" spans="2:4" hidden="1" x14ac:dyDescent="0.3">
      <c r="B1615" s="28" t="s">
        <v>1752</v>
      </c>
      <c r="C1615" s="28" t="s">
        <v>65</v>
      </c>
      <c r="D1615" s="28" t="s">
        <v>42</v>
      </c>
    </row>
    <row r="1616" spans="2:4" hidden="1" x14ac:dyDescent="0.3">
      <c r="B1616" s="28" t="s">
        <v>1753</v>
      </c>
      <c r="C1616" s="28" t="s">
        <v>65</v>
      </c>
      <c r="D1616" s="28" t="s">
        <v>42</v>
      </c>
    </row>
    <row r="1617" spans="2:4" hidden="1" x14ac:dyDescent="0.3">
      <c r="B1617" s="28" t="s">
        <v>1754</v>
      </c>
      <c r="C1617" s="28" t="s">
        <v>65</v>
      </c>
      <c r="D1617" s="28" t="s">
        <v>31</v>
      </c>
    </row>
    <row r="1618" spans="2:4" hidden="1" x14ac:dyDescent="0.3">
      <c r="B1618" s="28" t="s">
        <v>1755</v>
      </c>
      <c r="C1618" s="28" t="s">
        <v>65</v>
      </c>
      <c r="D1618" s="28" t="s">
        <v>42</v>
      </c>
    </row>
    <row r="1619" spans="2:4" hidden="1" x14ac:dyDescent="0.3">
      <c r="B1619" s="28" t="s">
        <v>1756</v>
      </c>
      <c r="C1619" s="28" t="s">
        <v>65</v>
      </c>
      <c r="D1619" s="28" t="s">
        <v>31</v>
      </c>
    </row>
    <row r="1620" spans="2:4" hidden="1" x14ac:dyDescent="0.3">
      <c r="B1620" s="28" t="s">
        <v>1757</v>
      </c>
      <c r="C1620" s="28" t="s">
        <v>65</v>
      </c>
      <c r="D1620" s="28" t="s">
        <v>42</v>
      </c>
    </row>
    <row r="1621" spans="2:4" hidden="1" x14ac:dyDescent="0.3">
      <c r="B1621" s="28" t="s">
        <v>1758</v>
      </c>
      <c r="C1621" s="28" t="s">
        <v>65</v>
      </c>
      <c r="D1621" s="28" t="s">
        <v>31</v>
      </c>
    </row>
    <row r="1622" spans="2:4" hidden="1" x14ac:dyDescent="0.3">
      <c r="B1622" s="28" t="s">
        <v>1759</v>
      </c>
      <c r="C1622" s="28" t="s">
        <v>65</v>
      </c>
      <c r="D1622" s="28" t="s">
        <v>31</v>
      </c>
    </row>
    <row r="1623" spans="2:4" hidden="1" x14ac:dyDescent="0.3">
      <c r="B1623" s="28" t="s">
        <v>1760</v>
      </c>
      <c r="C1623" s="28" t="s">
        <v>65</v>
      </c>
      <c r="D1623" s="28" t="s">
        <v>42</v>
      </c>
    </row>
    <row r="1624" spans="2:4" hidden="1" x14ac:dyDescent="0.3">
      <c r="B1624" s="28" t="s">
        <v>1761</v>
      </c>
      <c r="C1624" s="28" t="s">
        <v>65</v>
      </c>
      <c r="D1624" s="28" t="s">
        <v>49</v>
      </c>
    </row>
    <row r="1625" spans="2:4" hidden="1" x14ac:dyDescent="0.3">
      <c r="B1625" s="28" t="s">
        <v>1762</v>
      </c>
      <c r="C1625" s="28" t="s">
        <v>65</v>
      </c>
      <c r="D1625" s="28" t="s">
        <v>42</v>
      </c>
    </row>
    <row r="1626" spans="2:4" hidden="1" x14ac:dyDescent="0.3">
      <c r="B1626" s="28" t="s">
        <v>1763</v>
      </c>
      <c r="C1626" s="28" t="s">
        <v>65</v>
      </c>
      <c r="D1626" s="28" t="s">
        <v>31</v>
      </c>
    </row>
    <row r="1627" spans="2:4" hidden="1" x14ac:dyDescent="0.3">
      <c r="B1627" s="28" t="s">
        <v>1764</v>
      </c>
      <c r="C1627" s="28" t="s">
        <v>65</v>
      </c>
      <c r="D1627" s="28" t="s">
        <v>42</v>
      </c>
    </row>
    <row r="1628" spans="2:4" hidden="1" x14ac:dyDescent="0.3">
      <c r="B1628" s="28" t="s">
        <v>1765</v>
      </c>
      <c r="C1628" s="28" t="s">
        <v>65</v>
      </c>
      <c r="D1628" s="28" t="s">
        <v>42</v>
      </c>
    </row>
    <row r="1629" spans="2:4" hidden="1" x14ac:dyDescent="0.3">
      <c r="B1629" s="28" t="s">
        <v>1766</v>
      </c>
      <c r="C1629" s="28" t="s">
        <v>65</v>
      </c>
      <c r="D1629" s="28" t="s">
        <v>42</v>
      </c>
    </row>
    <row r="1630" spans="2:4" hidden="1" x14ac:dyDescent="0.3">
      <c r="B1630" s="28" t="s">
        <v>1767</v>
      </c>
      <c r="C1630" s="28" t="s">
        <v>65</v>
      </c>
      <c r="D1630" s="28" t="s">
        <v>42</v>
      </c>
    </row>
    <row r="1631" spans="2:4" hidden="1" x14ac:dyDescent="0.3">
      <c r="B1631" s="28" t="s">
        <v>1768</v>
      </c>
      <c r="C1631" s="28" t="s">
        <v>65</v>
      </c>
      <c r="D1631" s="28" t="s">
        <v>53</v>
      </c>
    </row>
    <row r="1632" spans="2:4" hidden="1" x14ac:dyDescent="0.3">
      <c r="B1632" s="28" t="s">
        <v>1769</v>
      </c>
      <c r="C1632" s="28" t="s">
        <v>65</v>
      </c>
      <c r="D1632" s="28" t="s">
        <v>31</v>
      </c>
    </row>
    <row r="1633" spans="2:4" hidden="1" x14ac:dyDescent="0.3">
      <c r="B1633" s="28" t="s">
        <v>1770</v>
      </c>
      <c r="C1633" s="28" t="s">
        <v>65</v>
      </c>
      <c r="D1633" s="28" t="s">
        <v>31</v>
      </c>
    </row>
    <row r="1634" spans="2:4" hidden="1" x14ac:dyDescent="0.3">
      <c r="B1634" s="28" t="s">
        <v>1771</v>
      </c>
      <c r="C1634" s="28" t="s">
        <v>65</v>
      </c>
      <c r="D1634" s="28" t="s">
        <v>49</v>
      </c>
    </row>
    <row r="1635" spans="2:4" hidden="1" x14ac:dyDescent="0.3">
      <c r="B1635" s="28" t="s">
        <v>1772</v>
      </c>
      <c r="C1635" s="28" t="s">
        <v>65</v>
      </c>
      <c r="D1635" s="28" t="s">
        <v>31</v>
      </c>
    </row>
    <row r="1636" spans="2:4" hidden="1" x14ac:dyDescent="0.3">
      <c r="B1636" s="28" t="s">
        <v>1773</v>
      </c>
      <c r="C1636" s="28" t="s">
        <v>65</v>
      </c>
      <c r="D1636" s="28" t="s">
        <v>42</v>
      </c>
    </row>
    <row r="1637" spans="2:4" hidden="1" x14ac:dyDescent="0.3">
      <c r="B1637" s="28" t="s">
        <v>1774</v>
      </c>
      <c r="C1637" s="28" t="s">
        <v>65</v>
      </c>
      <c r="D1637" s="28" t="s">
        <v>31</v>
      </c>
    </row>
    <row r="1638" spans="2:4" hidden="1" x14ac:dyDescent="0.3">
      <c r="B1638" s="28" t="s">
        <v>1775</v>
      </c>
      <c r="C1638" s="28" t="s">
        <v>65</v>
      </c>
      <c r="D1638" s="28" t="s">
        <v>42</v>
      </c>
    </row>
    <row r="1639" spans="2:4" hidden="1" x14ac:dyDescent="0.3">
      <c r="B1639" s="28" t="s">
        <v>1776</v>
      </c>
      <c r="C1639" s="28" t="s">
        <v>65</v>
      </c>
      <c r="D1639" s="28" t="s">
        <v>42</v>
      </c>
    </row>
    <row r="1640" spans="2:4" hidden="1" x14ac:dyDescent="0.3">
      <c r="B1640" s="28" t="s">
        <v>1777</v>
      </c>
      <c r="C1640" s="28" t="s">
        <v>65</v>
      </c>
      <c r="D1640" s="28" t="s">
        <v>42</v>
      </c>
    </row>
    <row r="1641" spans="2:4" hidden="1" x14ac:dyDescent="0.3">
      <c r="B1641" s="28" t="s">
        <v>1778</v>
      </c>
      <c r="C1641" s="28" t="s">
        <v>65</v>
      </c>
      <c r="D1641" s="28" t="s">
        <v>42</v>
      </c>
    </row>
    <row r="1642" spans="2:4" hidden="1" x14ac:dyDescent="0.3">
      <c r="B1642" s="28" t="s">
        <v>1779</v>
      </c>
      <c r="C1642" s="28" t="s">
        <v>65</v>
      </c>
      <c r="D1642" s="28" t="s">
        <v>31</v>
      </c>
    </row>
    <row r="1643" spans="2:4" hidden="1" x14ac:dyDescent="0.3">
      <c r="B1643" s="28" t="s">
        <v>1780</v>
      </c>
      <c r="C1643" s="28" t="s">
        <v>65</v>
      </c>
      <c r="D1643" s="28" t="s">
        <v>42</v>
      </c>
    </row>
    <row r="1644" spans="2:4" hidden="1" x14ac:dyDescent="0.3">
      <c r="B1644" s="28" t="s">
        <v>1781</v>
      </c>
      <c r="C1644" s="28" t="s">
        <v>65</v>
      </c>
      <c r="D1644" s="28" t="s">
        <v>53</v>
      </c>
    </row>
    <row r="1645" spans="2:4" hidden="1" x14ac:dyDescent="0.3">
      <c r="B1645" s="28" t="s">
        <v>1782</v>
      </c>
      <c r="C1645" s="28" t="s">
        <v>65</v>
      </c>
      <c r="D1645" s="28" t="s">
        <v>42</v>
      </c>
    </row>
    <row r="1646" spans="2:4" hidden="1" x14ac:dyDescent="0.3">
      <c r="B1646" s="28" t="s">
        <v>1783</v>
      </c>
      <c r="C1646" s="28" t="s">
        <v>65</v>
      </c>
      <c r="D1646" s="28" t="s">
        <v>42</v>
      </c>
    </row>
    <row r="1647" spans="2:4" hidden="1" x14ac:dyDescent="0.3">
      <c r="B1647" s="28" t="s">
        <v>1784</v>
      </c>
      <c r="C1647" s="28" t="s">
        <v>65</v>
      </c>
      <c r="D1647" s="28" t="s">
        <v>42</v>
      </c>
    </row>
    <row r="1648" spans="2:4" hidden="1" x14ac:dyDescent="0.3">
      <c r="B1648" s="28" t="s">
        <v>1785</v>
      </c>
      <c r="C1648" s="28" t="s">
        <v>65</v>
      </c>
      <c r="D1648" s="28" t="s">
        <v>42</v>
      </c>
    </row>
    <row r="1649" spans="2:4" hidden="1" x14ac:dyDescent="0.3">
      <c r="B1649" s="28" t="s">
        <v>1786</v>
      </c>
      <c r="C1649" s="28" t="s">
        <v>65</v>
      </c>
      <c r="D1649" s="28" t="s">
        <v>31</v>
      </c>
    </row>
    <row r="1650" spans="2:4" hidden="1" x14ac:dyDescent="0.3">
      <c r="B1650" s="28" t="s">
        <v>1787</v>
      </c>
      <c r="C1650" s="28" t="s">
        <v>65</v>
      </c>
      <c r="D1650" s="28" t="s">
        <v>31</v>
      </c>
    </row>
    <row r="1651" spans="2:4" hidden="1" x14ac:dyDescent="0.3">
      <c r="B1651" s="28" t="s">
        <v>1788</v>
      </c>
      <c r="C1651" s="28" t="s">
        <v>65</v>
      </c>
      <c r="D1651" s="28" t="s">
        <v>31</v>
      </c>
    </row>
    <row r="1652" spans="2:4" hidden="1" x14ac:dyDescent="0.3">
      <c r="B1652" s="28" t="s">
        <v>1789</v>
      </c>
      <c r="C1652" s="28" t="s">
        <v>65</v>
      </c>
      <c r="D1652" s="28" t="s">
        <v>42</v>
      </c>
    </row>
    <row r="1653" spans="2:4" hidden="1" x14ac:dyDescent="0.3">
      <c r="B1653" s="28" t="s">
        <v>1790</v>
      </c>
      <c r="C1653" s="28" t="s">
        <v>65</v>
      </c>
      <c r="D1653" s="28" t="s">
        <v>42</v>
      </c>
    </row>
    <row r="1654" spans="2:4" hidden="1" x14ac:dyDescent="0.3">
      <c r="B1654" s="28" t="s">
        <v>1791</v>
      </c>
      <c r="C1654" s="28" t="s">
        <v>65</v>
      </c>
      <c r="D1654" s="28" t="s">
        <v>53</v>
      </c>
    </row>
    <row r="1655" spans="2:4" hidden="1" x14ac:dyDescent="0.3">
      <c r="B1655" s="28" t="s">
        <v>1792</v>
      </c>
      <c r="C1655" s="28" t="s">
        <v>65</v>
      </c>
      <c r="D1655" s="28" t="s">
        <v>53</v>
      </c>
    </row>
    <row r="1656" spans="2:4" hidden="1" x14ac:dyDescent="0.3">
      <c r="B1656" s="28" t="s">
        <v>1793</v>
      </c>
      <c r="C1656" s="28" t="s">
        <v>65</v>
      </c>
      <c r="D1656" s="28" t="s">
        <v>31</v>
      </c>
    </row>
    <row r="1657" spans="2:4" hidden="1" x14ac:dyDescent="0.3">
      <c r="B1657" s="28" t="s">
        <v>1794</v>
      </c>
      <c r="C1657" s="28" t="s">
        <v>65</v>
      </c>
      <c r="D1657" s="28" t="s">
        <v>31</v>
      </c>
    </row>
    <row r="1658" spans="2:4" hidden="1" x14ac:dyDescent="0.3">
      <c r="B1658" s="28" t="s">
        <v>1795</v>
      </c>
      <c r="C1658" s="28" t="s">
        <v>65</v>
      </c>
      <c r="D1658" s="28" t="s">
        <v>49</v>
      </c>
    </row>
    <row r="1659" spans="2:4" hidden="1" x14ac:dyDescent="0.3">
      <c r="B1659" s="28" t="s">
        <v>1796</v>
      </c>
      <c r="C1659" s="28" t="s">
        <v>65</v>
      </c>
      <c r="D1659" s="28" t="s">
        <v>42</v>
      </c>
    </row>
    <row r="1660" spans="2:4" hidden="1" x14ac:dyDescent="0.3">
      <c r="B1660" s="28" t="s">
        <v>1797</v>
      </c>
      <c r="C1660" s="28" t="s">
        <v>65</v>
      </c>
      <c r="D1660" s="28" t="s">
        <v>42</v>
      </c>
    </row>
    <row r="1661" spans="2:4" hidden="1" x14ac:dyDescent="0.3">
      <c r="B1661" s="28" t="s">
        <v>1798</v>
      </c>
      <c r="C1661" s="28" t="s">
        <v>65</v>
      </c>
      <c r="D1661" s="28" t="s">
        <v>49</v>
      </c>
    </row>
    <row r="1662" spans="2:4" hidden="1" x14ac:dyDescent="0.3">
      <c r="B1662" s="28" t="s">
        <v>1799</v>
      </c>
      <c r="C1662" s="28" t="s">
        <v>65</v>
      </c>
      <c r="D1662" s="28" t="s">
        <v>53</v>
      </c>
    </row>
    <row r="1663" spans="2:4" hidden="1" x14ac:dyDescent="0.3">
      <c r="B1663" s="28" t="s">
        <v>1800</v>
      </c>
      <c r="C1663" s="28" t="s">
        <v>65</v>
      </c>
      <c r="D1663" s="28" t="s">
        <v>42</v>
      </c>
    </row>
    <row r="1664" spans="2:4" hidden="1" x14ac:dyDescent="0.3">
      <c r="B1664" s="28" t="s">
        <v>1801</v>
      </c>
      <c r="C1664" s="28" t="s">
        <v>65</v>
      </c>
      <c r="D1664" s="28" t="s">
        <v>42</v>
      </c>
    </row>
    <row r="1665" spans="2:4" hidden="1" x14ac:dyDescent="0.3">
      <c r="B1665" s="28" t="s">
        <v>1802</v>
      </c>
      <c r="C1665" s="28" t="s">
        <v>65</v>
      </c>
      <c r="D1665" s="28" t="s">
        <v>42</v>
      </c>
    </row>
    <row r="1666" spans="2:4" hidden="1" x14ac:dyDescent="0.3">
      <c r="B1666" s="28" t="s">
        <v>1803</v>
      </c>
      <c r="C1666" s="28" t="s">
        <v>65</v>
      </c>
      <c r="D1666" s="28" t="s">
        <v>53</v>
      </c>
    </row>
    <row r="1667" spans="2:4" hidden="1" x14ac:dyDescent="0.3">
      <c r="B1667" s="28" t="s">
        <v>1804</v>
      </c>
      <c r="C1667" s="28" t="s">
        <v>65</v>
      </c>
      <c r="D1667" s="28" t="s">
        <v>42</v>
      </c>
    </row>
    <row r="1668" spans="2:4" hidden="1" x14ac:dyDescent="0.3">
      <c r="B1668" s="28" t="s">
        <v>1805</v>
      </c>
      <c r="C1668" s="28" t="s">
        <v>65</v>
      </c>
      <c r="D1668" s="28" t="s">
        <v>42</v>
      </c>
    </row>
    <row r="1669" spans="2:4" hidden="1" x14ac:dyDescent="0.3">
      <c r="B1669" s="28" t="s">
        <v>1806</v>
      </c>
      <c r="C1669" s="28" t="s">
        <v>65</v>
      </c>
      <c r="D1669" s="28" t="s">
        <v>53</v>
      </c>
    </row>
    <row r="1670" spans="2:4" hidden="1" x14ac:dyDescent="0.3">
      <c r="B1670" s="28" t="s">
        <v>1807</v>
      </c>
      <c r="C1670" s="28" t="s">
        <v>65</v>
      </c>
      <c r="D1670" s="28" t="s">
        <v>53</v>
      </c>
    </row>
    <row r="1671" spans="2:4" hidden="1" x14ac:dyDescent="0.3">
      <c r="B1671" s="28" t="s">
        <v>1808</v>
      </c>
      <c r="C1671" s="28" t="s">
        <v>65</v>
      </c>
      <c r="D1671" s="28" t="s">
        <v>49</v>
      </c>
    </row>
    <row r="1672" spans="2:4" hidden="1" x14ac:dyDescent="0.3">
      <c r="B1672" s="28" t="s">
        <v>1809</v>
      </c>
      <c r="C1672" s="28" t="s">
        <v>65</v>
      </c>
      <c r="D1672" s="28" t="s">
        <v>49</v>
      </c>
    </row>
    <row r="1673" spans="2:4" hidden="1" x14ac:dyDescent="0.3">
      <c r="B1673" s="28" t="s">
        <v>1810</v>
      </c>
      <c r="C1673" s="28" t="s">
        <v>65</v>
      </c>
      <c r="D1673" s="28" t="s">
        <v>42</v>
      </c>
    </row>
    <row r="1674" spans="2:4" hidden="1" x14ac:dyDescent="0.3">
      <c r="B1674" s="28" t="s">
        <v>1811</v>
      </c>
      <c r="C1674" s="28" t="s">
        <v>65</v>
      </c>
      <c r="D1674" s="28" t="s">
        <v>31</v>
      </c>
    </row>
    <row r="1675" spans="2:4" hidden="1" x14ac:dyDescent="0.3">
      <c r="B1675" s="28" t="s">
        <v>1812</v>
      </c>
      <c r="C1675" s="28" t="s">
        <v>65</v>
      </c>
      <c r="D1675" s="28" t="s">
        <v>42</v>
      </c>
    </row>
    <row r="1676" spans="2:4" hidden="1" x14ac:dyDescent="0.3">
      <c r="B1676" s="28" t="s">
        <v>1813</v>
      </c>
      <c r="C1676" s="28" t="s">
        <v>65</v>
      </c>
      <c r="D1676" s="28" t="s">
        <v>42</v>
      </c>
    </row>
    <row r="1677" spans="2:4" hidden="1" x14ac:dyDescent="0.3">
      <c r="B1677" s="28" t="s">
        <v>1814</v>
      </c>
      <c r="C1677" s="28" t="s">
        <v>65</v>
      </c>
      <c r="D1677" s="28" t="s">
        <v>49</v>
      </c>
    </row>
    <row r="1678" spans="2:4" hidden="1" x14ac:dyDescent="0.3">
      <c r="B1678" s="28" t="s">
        <v>1815</v>
      </c>
      <c r="C1678" s="28" t="s">
        <v>65</v>
      </c>
      <c r="D1678" s="28" t="s">
        <v>42</v>
      </c>
    </row>
    <row r="1679" spans="2:4" hidden="1" x14ac:dyDescent="0.3">
      <c r="B1679" s="28" t="s">
        <v>1816</v>
      </c>
      <c r="C1679" s="28" t="s">
        <v>65</v>
      </c>
      <c r="D1679" s="28" t="s">
        <v>49</v>
      </c>
    </row>
    <row r="1680" spans="2:4" hidden="1" x14ac:dyDescent="0.3">
      <c r="B1680" s="28" t="s">
        <v>1817</v>
      </c>
      <c r="C1680" s="28" t="s">
        <v>65</v>
      </c>
      <c r="D1680" s="28" t="s">
        <v>42</v>
      </c>
    </row>
    <row r="1681" spans="2:4" hidden="1" x14ac:dyDescent="0.3">
      <c r="B1681" s="28" t="s">
        <v>127</v>
      </c>
      <c r="C1681" s="28" t="s">
        <v>65</v>
      </c>
      <c r="D1681" s="28" t="s">
        <v>31</v>
      </c>
    </row>
    <row r="1682" spans="2:4" hidden="1" x14ac:dyDescent="0.3">
      <c r="B1682" s="28" t="s">
        <v>1818</v>
      </c>
      <c r="C1682" s="28" t="s">
        <v>65</v>
      </c>
      <c r="D1682" s="28" t="s">
        <v>31</v>
      </c>
    </row>
    <row r="1683" spans="2:4" hidden="1" x14ac:dyDescent="0.3">
      <c r="B1683" s="28" t="s">
        <v>1819</v>
      </c>
      <c r="C1683" s="28" t="s">
        <v>65</v>
      </c>
      <c r="D1683" s="28" t="s">
        <v>31</v>
      </c>
    </row>
    <row r="1684" spans="2:4" hidden="1" x14ac:dyDescent="0.3">
      <c r="B1684" s="28" t="s">
        <v>1820</v>
      </c>
      <c r="C1684" s="28" t="s">
        <v>65</v>
      </c>
      <c r="D1684" s="28" t="s">
        <v>31</v>
      </c>
    </row>
    <row r="1685" spans="2:4" hidden="1" x14ac:dyDescent="0.3">
      <c r="B1685" s="28" t="s">
        <v>1821</v>
      </c>
      <c r="C1685" s="28" t="s">
        <v>65</v>
      </c>
      <c r="D1685" s="28" t="s">
        <v>31</v>
      </c>
    </row>
    <row r="1686" spans="2:4" hidden="1" x14ac:dyDescent="0.3">
      <c r="B1686" s="28" t="s">
        <v>1822</v>
      </c>
      <c r="C1686" s="28" t="s">
        <v>65</v>
      </c>
      <c r="D1686" s="28" t="s">
        <v>31</v>
      </c>
    </row>
    <row r="1687" spans="2:4" hidden="1" x14ac:dyDescent="0.3">
      <c r="B1687" s="28" t="s">
        <v>1823</v>
      </c>
      <c r="C1687" s="28" t="s">
        <v>65</v>
      </c>
      <c r="D1687" s="28" t="s">
        <v>31</v>
      </c>
    </row>
    <row r="1688" spans="2:4" hidden="1" x14ac:dyDescent="0.3">
      <c r="B1688" s="28" t="s">
        <v>98</v>
      </c>
      <c r="C1688" s="28" t="s">
        <v>65</v>
      </c>
      <c r="D1688" s="28" t="s">
        <v>31</v>
      </c>
    </row>
    <row r="1689" spans="2:4" hidden="1" x14ac:dyDescent="0.3">
      <c r="B1689" s="28" t="s">
        <v>1824</v>
      </c>
      <c r="C1689" s="28" t="s">
        <v>65</v>
      </c>
      <c r="D1689" s="28" t="s">
        <v>31</v>
      </c>
    </row>
    <row r="1690" spans="2:4" hidden="1" x14ac:dyDescent="0.3">
      <c r="B1690" s="28" t="s">
        <v>1825</v>
      </c>
      <c r="C1690" s="28" t="s">
        <v>65</v>
      </c>
      <c r="D1690" s="28" t="s">
        <v>31</v>
      </c>
    </row>
    <row r="1691" spans="2:4" hidden="1" x14ac:dyDescent="0.3">
      <c r="B1691" s="28" t="s">
        <v>1826</v>
      </c>
      <c r="C1691" s="28" t="s">
        <v>65</v>
      </c>
      <c r="D1691" s="28" t="s">
        <v>31</v>
      </c>
    </row>
    <row r="1692" spans="2:4" hidden="1" x14ac:dyDescent="0.3">
      <c r="B1692" s="28" t="s">
        <v>1827</v>
      </c>
      <c r="C1692" s="28" t="s">
        <v>65</v>
      </c>
      <c r="D1692" s="28" t="s">
        <v>31</v>
      </c>
    </row>
    <row r="1693" spans="2:4" hidden="1" x14ac:dyDescent="0.3">
      <c r="B1693" s="28" t="s">
        <v>1828</v>
      </c>
      <c r="C1693" s="28" t="s">
        <v>65</v>
      </c>
      <c r="D1693" s="28" t="s">
        <v>31</v>
      </c>
    </row>
    <row r="1694" spans="2:4" hidden="1" x14ac:dyDescent="0.3">
      <c r="B1694" s="28" t="s">
        <v>1829</v>
      </c>
      <c r="C1694" s="28" t="s">
        <v>65</v>
      </c>
      <c r="D1694" s="28" t="s">
        <v>31</v>
      </c>
    </row>
    <row r="1695" spans="2:4" hidden="1" x14ac:dyDescent="0.3">
      <c r="B1695" s="28" t="s">
        <v>1830</v>
      </c>
      <c r="C1695" s="28" t="s">
        <v>65</v>
      </c>
      <c r="D1695" s="28" t="s">
        <v>31</v>
      </c>
    </row>
    <row r="1696" spans="2:4" hidden="1" x14ac:dyDescent="0.3">
      <c r="B1696" s="28" t="s">
        <v>1831</v>
      </c>
      <c r="C1696" s="28" t="s">
        <v>65</v>
      </c>
      <c r="D1696" s="28" t="s">
        <v>42</v>
      </c>
    </row>
    <row r="1697" spans="2:4" hidden="1" x14ac:dyDescent="0.3">
      <c r="B1697" s="28" t="s">
        <v>1832</v>
      </c>
      <c r="C1697" s="28" t="s">
        <v>65</v>
      </c>
      <c r="D1697" s="28" t="s">
        <v>49</v>
      </c>
    </row>
    <row r="1698" spans="2:4" hidden="1" x14ac:dyDescent="0.3">
      <c r="B1698" s="28" t="s">
        <v>1833</v>
      </c>
      <c r="C1698" s="28" t="s">
        <v>65</v>
      </c>
      <c r="D1698" s="28" t="s">
        <v>49</v>
      </c>
    </row>
    <row r="1699" spans="2:4" hidden="1" x14ac:dyDescent="0.3">
      <c r="B1699" s="28" t="s">
        <v>1834</v>
      </c>
      <c r="C1699" s="28" t="s">
        <v>65</v>
      </c>
      <c r="D1699" s="28" t="s">
        <v>49</v>
      </c>
    </row>
    <row r="1700" spans="2:4" hidden="1" x14ac:dyDescent="0.3">
      <c r="B1700" s="28" t="s">
        <v>1835</v>
      </c>
      <c r="C1700" s="28" t="s">
        <v>65</v>
      </c>
      <c r="D1700" s="28" t="s">
        <v>42</v>
      </c>
    </row>
    <row r="1701" spans="2:4" hidden="1" x14ac:dyDescent="0.3">
      <c r="B1701" s="28" t="s">
        <v>1836</v>
      </c>
      <c r="C1701" s="28" t="s">
        <v>65</v>
      </c>
      <c r="D1701" s="28" t="s">
        <v>49</v>
      </c>
    </row>
    <row r="1702" spans="2:4" hidden="1" x14ac:dyDescent="0.3">
      <c r="B1702" s="28" t="s">
        <v>1837</v>
      </c>
      <c r="C1702" s="28" t="s">
        <v>65</v>
      </c>
      <c r="D1702" s="28" t="s">
        <v>49</v>
      </c>
    </row>
    <row r="1703" spans="2:4" hidden="1" x14ac:dyDescent="0.3">
      <c r="B1703" s="28" t="s">
        <v>1838</v>
      </c>
      <c r="C1703" s="28" t="s">
        <v>65</v>
      </c>
      <c r="D1703" s="28" t="s">
        <v>42</v>
      </c>
    </row>
    <row r="1704" spans="2:4" hidden="1" x14ac:dyDescent="0.3">
      <c r="B1704" s="28" t="s">
        <v>1839</v>
      </c>
      <c r="C1704" s="28" t="s">
        <v>65</v>
      </c>
      <c r="D1704" s="28" t="s">
        <v>49</v>
      </c>
    </row>
    <row r="1705" spans="2:4" hidden="1" x14ac:dyDescent="0.3">
      <c r="B1705" s="28" t="s">
        <v>1840</v>
      </c>
      <c r="C1705" s="28" t="s">
        <v>65</v>
      </c>
      <c r="D1705" s="28" t="s">
        <v>42</v>
      </c>
    </row>
    <row r="1706" spans="2:4" hidden="1" x14ac:dyDescent="0.3">
      <c r="B1706" s="28" t="s">
        <v>1841</v>
      </c>
      <c r="C1706" s="28" t="s">
        <v>65</v>
      </c>
      <c r="D1706" s="28" t="s">
        <v>49</v>
      </c>
    </row>
    <row r="1707" spans="2:4" hidden="1" x14ac:dyDescent="0.3">
      <c r="B1707" s="28" t="s">
        <v>1842</v>
      </c>
      <c r="C1707" s="28" t="s">
        <v>65</v>
      </c>
      <c r="D1707" s="28" t="s">
        <v>31</v>
      </c>
    </row>
    <row r="1708" spans="2:4" hidden="1" x14ac:dyDescent="0.3">
      <c r="B1708" s="28" t="s">
        <v>1843</v>
      </c>
      <c r="C1708" s="28" t="s">
        <v>65</v>
      </c>
      <c r="D1708" s="28" t="s">
        <v>31</v>
      </c>
    </row>
    <row r="1709" spans="2:4" hidden="1" x14ac:dyDescent="0.3">
      <c r="B1709" s="28" t="s">
        <v>1844</v>
      </c>
      <c r="C1709" s="28" t="s">
        <v>65</v>
      </c>
      <c r="D1709" s="28" t="s">
        <v>42</v>
      </c>
    </row>
    <row r="1710" spans="2:4" hidden="1" x14ac:dyDescent="0.3">
      <c r="B1710" s="28" t="s">
        <v>1845</v>
      </c>
      <c r="C1710" s="28" t="s">
        <v>65</v>
      </c>
      <c r="D1710" s="28" t="s">
        <v>42</v>
      </c>
    </row>
    <row r="1711" spans="2:4" hidden="1" x14ac:dyDescent="0.3">
      <c r="B1711" s="28" t="s">
        <v>1846</v>
      </c>
      <c r="C1711" s="28" t="s">
        <v>65</v>
      </c>
      <c r="D1711" s="28" t="s">
        <v>31</v>
      </c>
    </row>
    <row r="1712" spans="2:4" hidden="1" x14ac:dyDescent="0.3">
      <c r="B1712" s="28" t="s">
        <v>1847</v>
      </c>
      <c r="C1712" s="28" t="s">
        <v>65</v>
      </c>
      <c r="D1712" s="28" t="s">
        <v>49</v>
      </c>
    </row>
    <row r="1713" spans="2:4" hidden="1" x14ac:dyDescent="0.3">
      <c r="B1713" s="28" t="s">
        <v>1848</v>
      </c>
      <c r="C1713" s="28" t="s">
        <v>65</v>
      </c>
      <c r="D1713" s="28" t="s">
        <v>42</v>
      </c>
    </row>
    <row r="1714" spans="2:4" hidden="1" x14ac:dyDescent="0.3">
      <c r="B1714" s="28" t="s">
        <v>1849</v>
      </c>
      <c r="C1714" s="28" t="s">
        <v>65</v>
      </c>
      <c r="D1714" s="28" t="s">
        <v>49</v>
      </c>
    </row>
    <row r="1715" spans="2:4" hidden="1" x14ac:dyDescent="0.3">
      <c r="B1715" s="28" t="s">
        <v>1850</v>
      </c>
      <c r="C1715" s="28" t="s">
        <v>65</v>
      </c>
      <c r="D1715" s="28" t="s">
        <v>31</v>
      </c>
    </row>
    <row r="1716" spans="2:4" hidden="1" x14ac:dyDescent="0.3">
      <c r="B1716" s="28" t="s">
        <v>1851</v>
      </c>
      <c r="C1716" s="28" t="s">
        <v>65</v>
      </c>
      <c r="D1716" s="28" t="s">
        <v>31</v>
      </c>
    </row>
    <row r="1717" spans="2:4" hidden="1" x14ac:dyDescent="0.3">
      <c r="B1717" s="28" t="s">
        <v>1852</v>
      </c>
      <c r="C1717" s="28" t="s">
        <v>65</v>
      </c>
      <c r="D1717" s="28" t="s">
        <v>42</v>
      </c>
    </row>
    <row r="1718" spans="2:4" hidden="1" x14ac:dyDescent="0.3">
      <c r="B1718" s="28" t="s">
        <v>1853</v>
      </c>
      <c r="C1718" s="28" t="s">
        <v>65</v>
      </c>
      <c r="D1718" s="28" t="s">
        <v>31</v>
      </c>
    </row>
    <row r="1719" spans="2:4" hidden="1" x14ac:dyDescent="0.3">
      <c r="B1719" s="28" t="s">
        <v>1854</v>
      </c>
      <c r="C1719" s="28" t="s">
        <v>65</v>
      </c>
      <c r="D1719" s="28" t="s">
        <v>31</v>
      </c>
    </row>
    <row r="1720" spans="2:4" hidden="1" x14ac:dyDescent="0.3">
      <c r="B1720" s="28" t="s">
        <v>1855</v>
      </c>
      <c r="C1720" s="28" t="s">
        <v>65</v>
      </c>
      <c r="D1720" s="28" t="s">
        <v>31</v>
      </c>
    </row>
    <row r="1721" spans="2:4" hidden="1" x14ac:dyDescent="0.3">
      <c r="B1721" s="28" t="s">
        <v>1856</v>
      </c>
      <c r="C1721" s="28" t="s">
        <v>65</v>
      </c>
      <c r="D1721" s="28" t="s">
        <v>42</v>
      </c>
    </row>
    <row r="1722" spans="2:4" hidden="1" x14ac:dyDescent="0.3">
      <c r="B1722" s="28" t="s">
        <v>1857</v>
      </c>
      <c r="C1722" s="28" t="s">
        <v>65</v>
      </c>
      <c r="D1722" s="28" t="s">
        <v>42</v>
      </c>
    </row>
    <row r="1723" spans="2:4" hidden="1" x14ac:dyDescent="0.3">
      <c r="B1723" s="28" t="s">
        <v>1858</v>
      </c>
      <c r="C1723" s="28" t="s">
        <v>65</v>
      </c>
      <c r="D1723" s="28" t="s">
        <v>53</v>
      </c>
    </row>
    <row r="1724" spans="2:4" hidden="1" x14ac:dyDescent="0.3">
      <c r="B1724" s="28" t="s">
        <v>1859</v>
      </c>
      <c r="C1724" s="28" t="s">
        <v>65</v>
      </c>
      <c r="D1724" s="28" t="s">
        <v>42</v>
      </c>
    </row>
    <row r="1725" spans="2:4" hidden="1" x14ac:dyDescent="0.3">
      <c r="B1725" s="28" t="s">
        <v>1860</v>
      </c>
      <c r="C1725" s="28" t="s">
        <v>65</v>
      </c>
      <c r="D1725" s="28" t="s">
        <v>49</v>
      </c>
    </row>
    <row r="1726" spans="2:4" hidden="1" x14ac:dyDescent="0.3">
      <c r="B1726" s="28" t="s">
        <v>1861</v>
      </c>
      <c r="C1726" s="28" t="s">
        <v>65</v>
      </c>
      <c r="D1726" s="28" t="s">
        <v>42</v>
      </c>
    </row>
    <row r="1727" spans="2:4" hidden="1" x14ac:dyDescent="0.3">
      <c r="B1727" s="28" t="s">
        <v>1862</v>
      </c>
      <c r="C1727" s="28" t="s">
        <v>65</v>
      </c>
      <c r="D1727" s="28" t="s">
        <v>53</v>
      </c>
    </row>
    <row r="1728" spans="2:4" hidden="1" x14ac:dyDescent="0.3">
      <c r="B1728" s="28" t="s">
        <v>1863</v>
      </c>
      <c r="C1728" s="28" t="s">
        <v>65</v>
      </c>
      <c r="D1728" s="28" t="s">
        <v>31</v>
      </c>
    </row>
    <row r="1729" spans="2:4" hidden="1" x14ac:dyDescent="0.3">
      <c r="B1729" s="28" t="s">
        <v>1864</v>
      </c>
      <c r="C1729" s="28" t="s">
        <v>65</v>
      </c>
      <c r="D1729" s="28" t="s">
        <v>42</v>
      </c>
    </row>
    <row r="1730" spans="2:4" hidden="1" x14ac:dyDescent="0.3">
      <c r="B1730" s="28" t="s">
        <v>1865</v>
      </c>
      <c r="C1730" s="28" t="s">
        <v>65</v>
      </c>
      <c r="D1730" s="28" t="s">
        <v>31</v>
      </c>
    </row>
    <row r="1731" spans="2:4" hidden="1" x14ac:dyDescent="0.3">
      <c r="B1731" s="28" t="s">
        <v>1866</v>
      </c>
      <c r="C1731" s="28" t="s">
        <v>65</v>
      </c>
      <c r="D1731" s="28" t="s">
        <v>42</v>
      </c>
    </row>
    <row r="1732" spans="2:4" hidden="1" x14ac:dyDescent="0.3">
      <c r="B1732" s="28" t="s">
        <v>1867</v>
      </c>
      <c r="C1732" s="28" t="s">
        <v>65</v>
      </c>
      <c r="D1732" s="28" t="s">
        <v>42</v>
      </c>
    </row>
    <row r="1733" spans="2:4" hidden="1" x14ac:dyDescent="0.3">
      <c r="B1733" s="28" t="s">
        <v>1868</v>
      </c>
      <c r="C1733" s="28" t="s">
        <v>65</v>
      </c>
      <c r="D1733" s="28" t="s">
        <v>42</v>
      </c>
    </row>
    <row r="1734" spans="2:4" hidden="1" x14ac:dyDescent="0.3">
      <c r="B1734" s="28" t="s">
        <v>1869</v>
      </c>
      <c r="C1734" s="28" t="s">
        <v>65</v>
      </c>
      <c r="D1734" s="28" t="s">
        <v>42</v>
      </c>
    </row>
    <row r="1735" spans="2:4" hidden="1" x14ac:dyDescent="0.3">
      <c r="B1735" s="28" t="s">
        <v>1870</v>
      </c>
      <c r="C1735" s="28" t="s">
        <v>65</v>
      </c>
      <c r="D1735" s="28" t="s">
        <v>31</v>
      </c>
    </row>
    <row r="1736" spans="2:4" hidden="1" x14ac:dyDescent="0.3">
      <c r="B1736" s="28" t="s">
        <v>1871</v>
      </c>
      <c r="C1736" s="28" t="s">
        <v>65</v>
      </c>
      <c r="D1736" s="28" t="s">
        <v>42</v>
      </c>
    </row>
    <row r="1737" spans="2:4" hidden="1" x14ac:dyDescent="0.3">
      <c r="B1737" s="28" t="s">
        <v>1872</v>
      </c>
      <c r="C1737" s="28" t="s">
        <v>65</v>
      </c>
      <c r="D1737" s="28" t="s">
        <v>42</v>
      </c>
    </row>
    <row r="1738" spans="2:4" hidden="1" x14ac:dyDescent="0.3">
      <c r="B1738" s="28" t="s">
        <v>1873</v>
      </c>
      <c r="C1738" s="28" t="s">
        <v>65</v>
      </c>
      <c r="D1738" s="28" t="s">
        <v>42</v>
      </c>
    </row>
    <row r="1739" spans="2:4" hidden="1" x14ac:dyDescent="0.3">
      <c r="B1739" s="28" t="s">
        <v>1874</v>
      </c>
      <c r="C1739" s="28" t="s">
        <v>65</v>
      </c>
      <c r="D1739" s="28" t="s">
        <v>53</v>
      </c>
    </row>
    <row r="1740" spans="2:4" hidden="1" x14ac:dyDescent="0.3">
      <c r="B1740" s="28" t="s">
        <v>1875</v>
      </c>
      <c r="C1740" s="28" t="s">
        <v>65</v>
      </c>
      <c r="D1740" s="28" t="s">
        <v>49</v>
      </c>
    </row>
    <row r="1741" spans="2:4" hidden="1" x14ac:dyDescent="0.3">
      <c r="B1741" s="28" t="s">
        <v>1876</v>
      </c>
      <c r="C1741" s="28" t="s">
        <v>65</v>
      </c>
      <c r="D1741" s="28" t="s">
        <v>42</v>
      </c>
    </row>
    <row r="1742" spans="2:4" hidden="1" x14ac:dyDescent="0.3">
      <c r="B1742" s="28" t="s">
        <v>1877</v>
      </c>
      <c r="C1742" s="28" t="s">
        <v>65</v>
      </c>
      <c r="D1742" s="28" t="s">
        <v>42</v>
      </c>
    </row>
    <row r="1743" spans="2:4" hidden="1" x14ac:dyDescent="0.3">
      <c r="B1743" s="28" t="s">
        <v>108</v>
      </c>
      <c r="C1743" s="28" t="s">
        <v>65</v>
      </c>
      <c r="D1743" s="28" t="s">
        <v>31</v>
      </c>
    </row>
    <row r="1744" spans="2:4" hidden="1" x14ac:dyDescent="0.3">
      <c r="B1744" s="28" t="s">
        <v>1878</v>
      </c>
      <c r="C1744" s="28" t="s">
        <v>65</v>
      </c>
      <c r="D1744" s="28" t="s">
        <v>42</v>
      </c>
    </row>
    <row r="1745" spans="2:4" hidden="1" x14ac:dyDescent="0.3">
      <c r="B1745" s="28" t="s">
        <v>1879</v>
      </c>
      <c r="C1745" s="28" t="s">
        <v>65</v>
      </c>
      <c r="D1745" s="28" t="s">
        <v>42</v>
      </c>
    </row>
    <row r="1746" spans="2:4" hidden="1" x14ac:dyDescent="0.3">
      <c r="B1746" s="28" t="s">
        <v>1880</v>
      </c>
      <c r="C1746" s="28" t="s">
        <v>65</v>
      </c>
      <c r="D1746" s="28" t="s">
        <v>42</v>
      </c>
    </row>
    <row r="1747" spans="2:4" hidden="1" x14ac:dyDescent="0.3">
      <c r="B1747" s="28" t="s">
        <v>1881</v>
      </c>
      <c r="C1747" s="28" t="s">
        <v>65</v>
      </c>
      <c r="D1747" s="28" t="s">
        <v>31</v>
      </c>
    </row>
    <row r="1748" spans="2:4" hidden="1" x14ac:dyDescent="0.3">
      <c r="B1748" s="28" t="s">
        <v>1882</v>
      </c>
      <c r="C1748" s="28" t="s">
        <v>65</v>
      </c>
      <c r="D1748" s="28" t="s">
        <v>42</v>
      </c>
    </row>
    <row r="1749" spans="2:4" hidden="1" x14ac:dyDescent="0.3">
      <c r="B1749" s="28" t="s">
        <v>1883</v>
      </c>
      <c r="C1749" s="28" t="s">
        <v>65</v>
      </c>
      <c r="D1749" s="28" t="s">
        <v>42</v>
      </c>
    </row>
    <row r="1750" spans="2:4" hidden="1" x14ac:dyDescent="0.3">
      <c r="B1750" s="28" t="s">
        <v>1884</v>
      </c>
      <c r="C1750" s="28" t="s">
        <v>65</v>
      </c>
      <c r="D1750" s="28" t="s">
        <v>42</v>
      </c>
    </row>
    <row r="1751" spans="2:4" hidden="1" x14ac:dyDescent="0.3">
      <c r="B1751" s="28" t="s">
        <v>1885</v>
      </c>
      <c r="C1751" s="28" t="s">
        <v>65</v>
      </c>
      <c r="D1751" s="28" t="s">
        <v>42</v>
      </c>
    </row>
    <row r="1752" spans="2:4" hidden="1" x14ac:dyDescent="0.3">
      <c r="B1752" s="28" t="s">
        <v>1886</v>
      </c>
      <c r="C1752" s="28" t="s">
        <v>65</v>
      </c>
      <c r="D1752" s="28" t="s">
        <v>49</v>
      </c>
    </row>
    <row r="1753" spans="2:4" hidden="1" x14ac:dyDescent="0.3">
      <c r="B1753" s="28" t="s">
        <v>1887</v>
      </c>
      <c r="C1753" s="28" t="s">
        <v>65</v>
      </c>
      <c r="D1753" s="28" t="s">
        <v>49</v>
      </c>
    </row>
    <row r="1754" spans="2:4" hidden="1" x14ac:dyDescent="0.3">
      <c r="B1754" s="28" t="s">
        <v>1888</v>
      </c>
      <c r="C1754" s="28" t="s">
        <v>65</v>
      </c>
      <c r="D1754" s="28" t="s">
        <v>31</v>
      </c>
    </row>
    <row r="1755" spans="2:4" hidden="1" x14ac:dyDescent="0.3">
      <c r="B1755" s="28" t="s">
        <v>1889</v>
      </c>
      <c r="C1755" s="28" t="s">
        <v>65</v>
      </c>
      <c r="D1755" s="28" t="s">
        <v>42</v>
      </c>
    </row>
    <row r="1756" spans="2:4" hidden="1" x14ac:dyDescent="0.3">
      <c r="B1756" s="28" t="s">
        <v>1890</v>
      </c>
      <c r="C1756" s="28" t="s">
        <v>65</v>
      </c>
      <c r="D1756" s="28" t="s">
        <v>49</v>
      </c>
    </row>
    <row r="1757" spans="2:4" hidden="1" x14ac:dyDescent="0.3">
      <c r="B1757" s="28" t="s">
        <v>1891</v>
      </c>
      <c r="C1757" s="28" t="s">
        <v>65</v>
      </c>
      <c r="D1757" s="28" t="s">
        <v>42</v>
      </c>
    </row>
    <row r="1758" spans="2:4" hidden="1" x14ac:dyDescent="0.3">
      <c r="B1758" s="28" t="s">
        <v>1892</v>
      </c>
      <c r="C1758" s="28" t="s">
        <v>65</v>
      </c>
      <c r="D1758" s="28" t="s">
        <v>31</v>
      </c>
    </row>
    <row r="1759" spans="2:4" hidden="1" x14ac:dyDescent="0.3">
      <c r="B1759" s="28" t="s">
        <v>1893</v>
      </c>
      <c r="C1759" s="28" t="s">
        <v>65</v>
      </c>
      <c r="D1759" s="28" t="s">
        <v>49</v>
      </c>
    </row>
    <row r="1760" spans="2:4" hidden="1" x14ac:dyDescent="0.3">
      <c r="B1760" s="28" t="s">
        <v>1894</v>
      </c>
      <c r="C1760" s="28" t="s">
        <v>65</v>
      </c>
      <c r="D1760" s="28" t="s">
        <v>31</v>
      </c>
    </row>
    <row r="1761" spans="2:4" hidden="1" x14ac:dyDescent="0.3">
      <c r="B1761" s="28" t="s">
        <v>1895</v>
      </c>
      <c r="C1761" s="28" t="s">
        <v>65</v>
      </c>
      <c r="D1761" s="28" t="s">
        <v>49</v>
      </c>
    </row>
    <row r="1762" spans="2:4" hidden="1" x14ac:dyDescent="0.3">
      <c r="B1762" s="28" t="s">
        <v>1896</v>
      </c>
      <c r="C1762" s="28" t="s">
        <v>65</v>
      </c>
      <c r="D1762" s="28" t="s">
        <v>42</v>
      </c>
    </row>
    <row r="1763" spans="2:4" hidden="1" x14ac:dyDescent="0.3">
      <c r="B1763" s="28" t="s">
        <v>1897</v>
      </c>
      <c r="C1763" s="28" t="s">
        <v>65</v>
      </c>
      <c r="D1763" s="28" t="s">
        <v>49</v>
      </c>
    </row>
    <row r="1764" spans="2:4" hidden="1" x14ac:dyDescent="0.3">
      <c r="B1764" s="28" t="s">
        <v>1898</v>
      </c>
      <c r="C1764" s="28" t="s">
        <v>65</v>
      </c>
      <c r="D1764" s="28" t="s">
        <v>31</v>
      </c>
    </row>
    <row r="1765" spans="2:4" hidden="1" x14ac:dyDescent="0.3">
      <c r="B1765" s="28" t="s">
        <v>1899</v>
      </c>
      <c r="C1765" s="28" t="s">
        <v>65</v>
      </c>
      <c r="D1765" s="28" t="s">
        <v>49</v>
      </c>
    </row>
    <row r="1766" spans="2:4" hidden="1" x14ac:dyDescent="0.3">
      <c r="B1766" s="28" t="s">
        <v>1900</v>
      </c>
      <c r="C1766" s="28" t="s">
        <v>65</v>
      </c>
      <c r="D1766" s="28" t="s">
        <v>31</v>
      </c>
    </row>
    <row r="1767" spans="2:4" hidden="1" x14ac:dyDescent="0.3">
      <c r="B1767" s="28" t="s">
        <v>1901</v>
      </c>
      <c r="C1767" s="28" t="s">
        <v>65</v>
      </c>
      <c r="D1767" s="28" t="s">
        <v>49</v>
      </c>
    </row>
    <row r="1768" spans="2:4" hidden="1" x14ac:dyDescent="0.3">
      <c r="B1768" s="28" t="s">
        <v>1902</v>
      </c>
      <c r="C1768" s="28" t="s">
        <v>65</v>
      </c>
      <c r="D1768" s="28" t="s">
        <v>42</v>
      </c>
    </row>
    <row r="1769" spans="2:4" hidden="1" x14ac:dyDescent="0.3">
      <c r="B1769" s="28" t="s">
        <v>1903</v>
      </c>
      <c r="C1769" s="28" t="s">
        <v>65</v>
      </c>
      <c r="D1769" s="28" t="s">
        <v>42</v>
      </c>
    </row>
    <row r="1770" spans="2:4" hidden="1" x14ac:dyDescent="0.3">
      <c r="B1770" s="28" t="s">
        <v>1904</v>
      </c>
      <c r="C1770" s="28" t="s">
        <v>65</v>
      </c>
      <c r="D1770" s="28" t="s">
        <v>31</v>
      </c>
    </row>
    <row r="1771" spans="2:4" hidden="1" x14ac:dyDescent="0.3">
      <c r="B1771" s="28" t="s">
        <v>1905</v>
      </c>
      <c r="C1771" s="28" t="s">
        <v>65</v>
      </c>
      <c r="D1771" s="28" t="s">
        <v>42</v>
      </c>
    </row>
    <row r="1772" spans="2:4" hidden="1" x14ac:dyDescent="0.3">
      <c r="B1772" s="28" t="s">
        <v>1906</v>
      </c>
      <c r="C1772" s="28" t="s">
        <v>65</v>
      </c>
      <c r="D1772" s="28" t="s">
        <v>42</v>
      </c>
    </row>
    <row r="1773" spans="2:4" hidden="1" x14ac:dyDescent="0.3">
      <c r="B1773" s="28" t="s">
        <v>85</v>
      </c>
      <c r="C1773" s="28" t="s">
        <v>65</v>
      </c>
      <c r="D1773" s="28" t="s">
        <v>31</v>
      </c>
    </row>
    <row r="1774" spans="2:4" hidden="1" x14ac:dyDescent="0.3">
      <c r="B1774" s="28" t="s">
        <v>1907</v>
      </c>
      <c r="C1774" s="28" t="s">
        <v>65</v>
      </c>
      <c r="D1774" s="28" t="s">
        <v>31</v>
      </c>
    </row>
    <row r="1775" spans="2:4" hidden="1" x14ac:dyDescent="0.3">
      <c r="B1775" s="28" t="s">
        <v>1908</v>
      </c>
      <c r="C1775" s="28" t="s">
        <v>65</v>
      </c>
      <c r="D1775" s="28" t="s">
        <v>31</v>
      </c>
    </row>
    <row r="1776" spans="2:4" hidden="1" x14ac:dyDescent="0.3">
      <c r="B1776" s="28" t="s">
        <v>1909</v>
      </c>
      <c r="C1776" s="28" t="s">
        <v>65</v>
      </c>
      <c r="D1776" s="28" t="s">
        <v>31</v>
      </c>
    </row>
    <row r="1777" spans="2:4" hidden="1" x14ac:dyDescent="0.3">
      <c r="B1777" s="28" t="s">
        <v>1910</v>
      </c>
      <c r="C1777" s="28" t="s">
        <v>65</v>
      </c>
      <c r="D1777" s="28" t="s">
        <v>42</v>
      </c>
    </row>
    <row r="1778" spans="2:4" hidden="1" x14ac:dyDescent="0.3">
      <c r="B1778" s="28" t="s">
        <v>1911</v>
      </c>
      <c r="C1778" s="28" t="s">
        <v>65</v>
      </c>
      <c r="D1778" s="28" t="s">
        <v>42</v>
      </c>
    </row>
    <row r="1779" spans="2:4" hidden="1" x14ac:dyDescent="0.3">
      <c r="B1779" s="28" t="s">
        <v>1912</v>
      </c>
      <c r="C1779" s="28" t="s">
        <v>65</v>
      </c>
      <c r="D1779" s="28" t="s">
        <v>42</v>
      </c>
    </row>
    <row r="1780" spans="2:4" hidden="1" x14ac:dyDescent="0.3">
      <c r="B1780" s="28" t="s">
        <v>1913</v>
      </c>
      <c r="C1780" s="28" t="s">
        <v>65</v>
      </c>
      <c r="D1780" s="28" t="s">
        <v>42</v>
      </c>
    </row>
    <row r="1781" spans="2:4" hidden="1" x14ac:dyDescent="0.3">
      <c r="B1781" s="28" t="s">
        <v>1914</v>
      </c>
      <c r="C1781" s="28" t="s">
        <v>65</v>
      </c>
      <c r="D1781" s="28" t="s">
        <v>42</v>
      </c>
    </row>
    <row r="1782" spans="2:4" hidden="1" x14ac:dyDescent="0.3">
      <c r="B1782" s="28" t="s">
        <v>1915</v>
      </c>
      <c r="C1782" s="28" t="s">
        <v>65</v>
      </c>
      <c r="D1782" s="28" t="s">
        <v>31</v>
      </c>
    </row>
    <row r="1783" spans="2:4" hidden="1" x14ac:dyDescent="0.3">
      <c r="B1783" s="28" t="s">
        <v>1916</v>
      </c>
      <c r="C1783" s="28" t="s">
        <v>65</v>
      </c>
      <c r="D1783" s="28" t="s">
        <v>42</v>
      </c>
    </row>
    <row r="1784" spans="2:4" hidden="1" x14ac:dyDescent="0.3">
      <c r="B1784" s="28" t="s">
        <v>1917</v>
      </c>
      <c r="C1784" s="28" t="s">
        <v>65</v>
      </c>
      <c r="D1784" s="28" t="s">
        <v>31</v>
      </c>
    </row>
    <row r="1785" spans="2:4" hidden="1" x14ac:dyDescent="0.3">
      <c r="B1785" s="28" t="s">
        <v>1918</v>
      </c>
      <c r="C1785" s="28" t="s">
        <v>65</v>
      </c>
      <c r="D1785" s="28" t="s">
        <v>42</v>
      </c>
    </row>
    <row r="1786" spans="2:4" hidden="1" x14ac:dyDescent="0.3">
      <c r="B1786" s="28" t="s">
        <v>1919</v>
      </c>
      <c r="C1786" s="28" t="s">
        <v>65</v>
      </c>
      <c r="D1786" s="28" t="s">
        <v>42</v>
      </c>
    </row>
    <row r="1787" spans="2:4" hidden="1" x14ac:dyDescent="0.3">
      <c r="B1787" s="28" t="s">
        <v>1920</v>
      </c>
      <c r="C1787" s="28" t="s">
        <v>65</v>
      </c>
      <c r="D1787" s="28" t="s">
        <v>42</v>
      </c>
    </row>
    <row r="1788" spans="2:4" hidden="1" x14ac:dyDescent="0.3">
      <c r="B1788" s="28" t="s">
        <v>1921</v>
      </c>
      <c r="C1788" s="28" t="s">
        <v>65</v>
      </c>
      <c r="D1788" s="28" t="s">
        <v>42</v>
      </c>
    </row>
    <row r="1789" spans="2:4" hidden="1" x14ac:dyDescent="0.3">
      <c r="B1789" s="28" t="s">
        <v>1922</v>
      </c>
      <c r="C1789" s="28" t="s">
        <v>65</v>
      </c>
      <c r="D1789" s="28" t="s">
        <v>42</v>
      </c>
    </row>
    <row r="1790" spans="2:4" hidden="1" x14ac:dyDescent="0.3">
      <c r="B1790" s="28" t="s">
        <v>1923</v>
      </c>
      <c r="C1790" s="28" t="s">
        <v>65</v>
      </c>
      <c r="D1790" s="28" t="s">
        <v>49</v>
      </c>
    </row>
    <row r="1791" spans="2:4" hidden="1" x14ac:dyDescent="0.3">
      <c r="B1791" s="28" t="s">
        <v>1924</v>
      </c>
      <c r="C1791" s="28" t="s">
        <v>65</v>
      </c>
      <c r="D1791" s="28" t="s">
        <v>31</v>
      </c>
    </row>
    <row r="1792" spans="2:4" hidden="1" x14ac:dyDescent="0.3">
      <c r="B1792" s="28" t="s">
        <v>1925</v>
      </c>
      <c r="C1792" s="28" t="s">
        <v>65</v>
      </c>
      <c r="D1792" s="28" t="s">
        <v>42</v>
      </c>
    </row>
    <row r="1793" spans="2:4" hidden="1" x14ac:dyDescent="0.3">
      <c r="B1793" s="28" t="s">
        <v>1926</v>
      </c>
      <c r="C1793" s="28" t="s">
        <v>65</v>
      </c>
      <c r="D1793" s="28" t="s">
        <v>42</v>
      </c>
    </row>
    <row r="1794" spans="2:4" hidden="1" x14ac:dyDescent="0.3">
      <c r="B1794" s="28" t="s">
        <v>1927</v>
      </c>
      <c r="C1794" s="28" t="s">
        <v>65</v>
      </c>
      <c r="D1794" s="28" t="s">
        <v>49</v>
      </c>
    </row>
    <row r="1795" spans="2:4" hidden="1" x14ac:dyDescent="0.3">
      <c r="B1795" s="28" t="s">
        <v>1928</v>
      </c>
      <c r="C1795" s="28" t="s">
        <v>65</v>
      </c>
      <c r="D1795" s="28" t="s">
        <v>42</v>
      </c>
    </row>
    <row r="1796" spans="2:4" hidden="1" x14ac:dyDescent="0.3">
      <c r="B1796" s="28" t="s">
        <v>1929</v>
      </c>
      <c r="C1796" s="28" t="s">
        <v>65</v>
      </c>
      <c r="D1796" s="28" t="s">
        <v>42</v>
      </c>
    </row>
    <row r="1797" spans="2:4" hidden="1" x14ac:dyDescent="0.3">
      <c r="B1797" s="28" t="s">
        <v>1930</v>
      </c>
      <c r="C1797" s="28" t="s">
        <v>65</v>
      </c>
      <c r="D1797" s="28" t="s">
        <v>49</v>
      </c>
    </row>
    <row r="1798" spans="2:4" hidden="1" x14ac:dyDescent="0.3">
      <c r="B1798" s="28" t="s">
        <v>1931</v>
      </c>
      <c r="C1798" s="28" t="s">
        <v>65</v>
      </c>
      <c r="D1798" s="28" t="s">
        <v>42</v>
      </c>
    </row>
    <row r="1799" spans="2:4" hidden="1" x14ac:dyDescent="0.3">
      <c r="B1799" s="28" t="s">
        <v>1932</v>
      </c>
      <c r="C1799" s="28" t="s">
        <v>65</v>
      </c>
      <c r="D1799" s="28" t="s">
        <v>49</v>
      </c>
    </row>
    <row r="1800" spans="2:4" hidden="1" x14ac:dyDescent="0.3">
      <c r="B1800" s="28" t="s">
        <v>1933</v>
      </c>
      <c r="C1800" s="28" t="s">
        <v>65</v>
      </c>
      <c r="D1800" s="28" t="s">
        <v>42</v>
      </c>
    </row>
    <row r="1801" spans="2:4" hidden="1" x14ac:dyDescent="0.3">
      <c r="B1801" s="28" t="s">
        <v>1934</v>
      </c>
      <c r="C1801" s="28" t="s">
        <v>65</v>
      </c>
      <c r="D1801" s="28" t="s">
        <v>42</v>
      </c>
    </row>
    <row r="1802" spans="2:4" hidden="1" x14ac:dyDescent="0.3">
      <c r="B1802" s="28" t="s">
        <v>1935</v>
      </c>
      <c r="C1802" s="28" t="s">
        <v>65</v>
      </c>
      <c r="D1802" s="28" t="s">
        <v>42</v>
      </c>
    </row>
    <row r="1803" spans="2:4" hidden="1" x14ac:dyDescent="0.3">
      <c r="B1803" s="28" t="s">
        <v>1936</v>
      </c>
      <c r="C1803" s="28" t="s">
        <v>65</v>
      </c>
      <c r="D1803" s="28" t="s">
        <v>42</v>
      </c>
    </row>
    <row r="1804" spans="2:4" hidden="1" x14ac:dyDescent="0.3">
      <c r="B1804" s="28" t="s">
        <v>1937</v>
      </c>
      <c r="C1804" s="28" t="s">
        <v>65</v>
      </c>
      <c r="D1804" s="28" t="s">
        <v>31</v>
      </c>
    </row>
    <row r="1805" spans="2:4" hidden="1" x14ac:dyDescent="0.3">
      <c r="B1805" s="28" t="s">
        <v>1938</v>
      </c>
      <c r="C1805" s="28" t="s">
        <v>65</v>
      </c>
      <c r="D1805" s="28" t="s">
        <v>49</v>
      </c>
    </row>
    <row r="1806" spans="2:4" hidden="1" x14ac:dyDescent="0.3">
      <c r="B1806" s="28" t="s">
        <v>1939</v>
      </c>
      <c r="C1806" s="28" t="s">
        <v>65</v>
      </c>
      <c r="D1806" s="28" t="s">
        <v>53</v>
      </c>
    </row>
    <row r="1807" spans="2:4" hidden="1" x14ac:dyDescent="0.3">
      <c r="B1807" s="28" t="s">
        <v>1940</v>
      </c>
      <c r="C1807" s="28" t="s">
        <v>65</v>
      </c>
      <c r="D1807" s="28" t="s">
        <v>53</v>
      </c>
    </row>
    <row r="1808" spans="2:4" hidden="1" x14ac:dyDescent="0.3">
      <c r="B1808" s="28" t="s">
        <v>1941</v>
      </c>
      <c r="C1808" s="28" t="s">
        <v>65</v>
      </c>
      <c r="D1808" s="28" t="s">
        <v>49</v>
      </c>
    </row>
    <row r="1809" spans="2:4" hidden="1" x14ac:dyDescent="0.3">
      <c r="B1809" s="28" t="s">
        <v>1942</v>
      </c>
      <c r="C1809" s="28" t="s">
        <v>65</v>
      </c>
      <c r="D1809" s="28" t="s">
        <v>49</v>
      </c>
    </row>
    <row r="1810" spans="2:4" hidden="1" x14ac:dyDescent="0.3">
      <c r="B1810" s="28" t="s">
        <v>1943</v>
      </c>
      <c r="C1810" s="28" t="s">
        <v>65</v>
      </c>
      <c r="D1810" s="28" t="s">
        <v>31</v>
      </c>
    </row>
    <row r="1811" spans="2:4" hidden="1" x14ac:dyDescent="0.3">
      <c r="B1811" s="28" t="s">
        <v>1944</v>
      </c>
      <c r="C1811" s="28" t="s">
        <v>65</v>
      </c>
      <c r="D1811" s="28" t="s">
        <v>49</v>
      </c>
    </row>
    <row r="1812" spans="2:4" hidden="1" x14ac:dyDescent="0.3">
      <c r="B1812" s="28" t="s">
        <v>1945</v>
      </c>
      <c r="C1812" s="28" t="s">
        <v>65</v>
      </c>
      <c r="D1812" s="28" t="s">
        <v>42</v>
      </c>
    </row>
    <row r="1813" spans="2:4" hidden="1" x14ac:dyDescent="0.3">
      <c r="B1813" s="28" t="s">
        <v>1946</v>
      </c>
      <c r="C1813" s="28" t="s">
        <v>65</v>
      </c>
      <c r="D1813" s="28" t="s">
        <v>42</v>
      </c>
    </row>
    <row r="1814" spans="2:4" hidden="1" x14ac:dyDescent="0.3">
      <c r="B1814" s="28" t="s">
        <v>1947</v>
      </c>
      <c r="C1814" s="28" t="s">
        <v>65</v>
      </c>
      <c r="D1814" s="28" t="s">
        <v>31</v>
      </c>
    </row>
    <row r="1815" spans="2:4" hidden="1" x14ac:dyDescent="0.3">
      <c r="B1815" s="28" t="s">
        <v>1948</v>
      </c>
      <c r="C1815" s="28" t="s">
        <v>65</v>
      </c>
      <c r="D1815" s="28" t="s">
        <v>42</v>
      </c>
    </row>
    <row r="1816" spans="2:4" hidden="1" x14ac:dyDescent="0.3">
      <c r="B1816" s="28" t="s">
        <v>1949</v>
      </c>
      <c r="C1816" s="28" t="s">
        <v>65</v>
      </c>
      <c r="D1816" s="28" t="s">
        <v>42</v>
      </c>
    </row>
    <row r="1817" spans="2:4" hidden="1" x14ac:dyDescent="0.3">
      <c r="B1817" s="28" t="s">
        <v>1950</v>
      </c>
      <c r="C1817" s="28" t="s">
        <v>65</v>
      </c>
      <c r="D1817" s="28" t="s">
        <v>53</v>
      </c>
    </row>
    <row r="1818" spans="2:4" hidden="1" x14ac:dyDescent="0.3">
      <c r="B1818" s="28" t="s">
        <v>1951</v>
      </c>
      <c r="C1818" s="28" t="s">
        <v>65</v>
      </c>
      <c r="D1818" s="28" t="s">
        <v>42</v>
      </c>
    </row>
    <row r="1819" spans="2:4" hidden="1" x14ac:dyDescent="0.3">
      <c r="B1819" s="28" t="s">
        <v>1952</v>
      </c>
      <c r="C1819" s="28" t="s">
        <v>65</v>
      </c>
      <c r="D1819" s="28" t="s">
        <v>42</v>
      </c>
    </row>
    <row r="1820" spans="2:4" hidden="1" x14ac:dyDescent="0.3">
      <c r="B1820" s="28" t="s">
        <v>1953</v>
      </c>
      <c r="C1820" s="28" t="s">
        <v>65</v>
      </c>
      <c r="D1820" s="28" t="s">
        <v>42</v>
      </c>
    </row>
    <row r="1821" spans="2:4" hidden="1" x14ac:dyDescent="0.3">
      <c r="B1821" s="28" t="s">
        <v>1954</v>
      </c>
      <c r="C1821" s="28" t="s">
        <v>65</v>
      </c>
      <c r="D1821" s="28" t="s">
        <v>31</v>
      </c>
    </row>
    <row r="1822" spans="2:4" hidden="1" x14ac:dyDescent="0.3">
      <c r="B1822" s="28" t="s">
        <v>1955</v>
      </c>
      <c r="C1822" s="28" t="s">
        <v>65</v>
      </c>
      <c r="D1822" s="28" t="s">
        <v>31</v>
      </c>
    </row>
    <row r="1823" spans="2:4" hidden="1" x14ac:dyDescent="0.3">
      <c r="B1823" s="28" t="s">
        <v>1956</v>
      </c>
      <c r="C1823" s="28" t="s">
        <v>65</v>
      </c>
      <c r="D1823" s="28" t="s">
        <v>49</v>
      </c>
    </row>
    <row r="1824" spans="2:4" hidden="1" x14ac:dyDescent="0.3">
      <c r="B1824" s="28" t="s">
        <v>1957</v>
      </c>
      <c r="C1824" s="28" t="s">
        <v>65</v>
      </c>
      <c r="D1824" s="28" t="s">
        <v>49</v>
      </c>
    </row>
    <row r="1825" spans="2:4" hidden="1" x14ac:dyDescent="0.3">
      <c r="B1825" s="28" t="s">
        <v>1958</v>
      </c>
      <c r="C1825" s="28" t="s">
        <v>65</v>
      </c>
      <c r="D1825" s="28" t="s">
        <v>31</v>
      </c>
    </row>
    <row r="1826" spans="2:4" hidden="1" x14ac:dyDescent="0.3">
      <c r="B1826" s="28" t="s">
        <v>1959</v>
      </c>
      <c r="C1826" s="28" t="s">
        <v>65</v>
      </c>
      <c r="D1826" s="28" t="s">
        <v>42</v>
      </c>
    </row>
    <row r="1827" spans="2:4" hidden="1" x14ac:dyDescent="0.3">
      <c r="B1827" s="28" t="s">
        <v>1960</v>
      </c>
      <c r="C1827" s="28" t="s">
        <v>65</v>
      </c>
      <c r="D1827" s="28" t="s">
        <v>42</v>
      </c>
    </row>
    <row r="1828" spans="2:4" hidden="1" x14ac:dyDescent="0.3">
      <c r="B1828" s="28" t="s">
        <v>1961</v>
      </c>
      <c r="C1828" s="28" t="s">
        <v>65</v>
      </c>
      <c r="D1828" s="28" t="s">
        <v>49</v>
      </c>
    </row>
    <row r="1829" spans="2:4" hidden="1" x14ac:dyDescent="0.3">
      <c r="B1829" s="28" t="s">
        <v>1962</v>
      </c>
      <c r="C1829" s="28" t="s">
        <v>65</v>
      </c>
      <c r="D1829" s="28" t="s">
        <v>31</v>
      </c>
    </row>
    <row r="1830" spans="2:4" hidden="1" x14ac:dyDescent="0.3">
      <c r="B1830" s="28" t="s">
        <v>1963</v>
      </c>
      <c r="C1830" s="28" t="s">
        <v>65</v>
      </c>
      <c r="D1830" s="28" t="s">
        <v>42</v>
      </c>
    </row>
    <row r="1831" spans="2:4" hidden="1" x14ac:dyDescent="0.3">
      <c r="B1831" s="28" t="s">
        <v>1964</v>
      </c>
      <c r="C1831" s="28" t="s">
        <v>65</v>
      </c>
      <c r="D1831" s="28" t="s">
        <v>42</v>
      </c>
    </row>
    <row r="1832" spans="2:4" hidden="1" x14ac:dyDescent="0.3">
      <c r="B1832" s="28" t="s">
        <v>1965</v>
      </c>
      <c r="C1832" s="28" t="s">
        <v>65</v>
      </c>
      <c r="D1832" s="28" t="s">
        <v>42</v>
      </c>
    </row>
    <row r="1833" spans="2:4" hidden="1" x14ac:dyDescent="0.3">
      <c r="B1833" s="28" t="s">
        <v>1966</v>
      </c>
      <c r="C1833" s="28" t="s">
        <v>65</v>
      </c>
      <c r="D1833" s="28" t="s">
        <v>31</v>
      </c>
    </row>
    <row r="1834" spans="2:4" hidden="1" x14ac:dyDescent="0.3">
      <c r="B1834" s="28" t="s">
        <v>1967</v>
      </c>
      <c r="C1834" s="28" t="s">
        <v>65</v>
      </c>
      <c r="D1834" s="28" t="s">
        <v>42</v>
      </c>
    </row>
    <row r="1835" spans="2:4" hidden="1" x14ac:dyDescent="0.3">
      <c r="B1835" s="28" t="s">
        <v>1968</v>
      </c>
      <c r="C1835" s="28" t="s">
        <v>65</v>
      </c>
      <c r="D1835" s="28" t="s">
        <v>31</v>
      </c>
    </row>
    <row r="1836" spans="2:4" hidden="1" x14ac:dyDescent="0.3">
      <c r="B1836" s="28" t="s">
        <v>1969</v>
      </c>
      <c r="C1836" s="28" t="s">
        <v>65</v>
      </c>
      <c r="D1836" s="28" t="s">
        <v>31</v>
      </c>
    </row>
    <row r="1837" spans="2:4" hidden="1" x14ac:dyDescent="0.3">
      <c r="B1837" s="28" t="s">
        <v>113</v>
      </c>
      <c r="C1837" s="28" t="s">
        <v>65</v>
      </c>
      <c r="D1837" s="28" t="s">
        <v>31</v>
      </c>
    </row>
    <row r="1838" spans="2:4" hidden="1" x14ac:dyDescent="0.3">
      <c r="B1838" s="28" t="s">
        <v>1970</v>
      </c>
      <c r="C1838" s="28" t="s">
        <v>65</v>
      </c>
      <c r="D1838" s="28" t="s">
        <v>42</v>
      </c>
    </row>
    <row r="1839" spans="2:4" hidden="1" x14ac:dyDescent="0.3">
      <c r="B1839" s="28" t="s">
        <v>1971</v>
      </c>
      <c r="C1839" s="28" t="s">
        <v>65</v>
      </c>
      <c r="D1839" s="28" t="s">
        <v>42</v>
      </c>
    </row>
    <row r="1840" spans="2:4" hidden="1" x14ac:dyDescent="0.3">
      <c r="B1840" s="28" t="s">
        <v>1972</v>
      </c>
      <c r="C1840" s="28" t="s">
        <v>65</v>
      </c>
      <c r="D1840" s="28" t="s">
        <v>31</v>
      </c>
    </row>
    <row r="1841" spans="2:4" hidden="1" x14ac:dyDescent="0.3">
      <c r="B1841" s="28" t="s">
        <v>1973</v>
      </c>
      <c r="C1841" s="28" t="s">
        <v>65</v>
      </c>
      <c r="D1841" s="28" t="s">
        <v>49</v>
      </c>
    </row>
    <row r="1842" spans="2:4" hidden="1" x14ac:dyDescent="0.3">
      <c r="B1842" s="28" t="s">
        <v>1974</v>
      </c>
      <c r="C1842" s="28" t="s">
        <v>65</v>
      </c>
      <c r="D1842" s="28" t="s">
        <v>42</v>
      </c>
    </row>
    <row r="1843" spans="2:4" hidden="1" x14ac:dyDescent="0.3">
      <c r="B1843" s="28" t="s">
        <v>1975</v>
      </c>
      <c r="C1843" s="28" t="s">
        <v>65</v>
      </c>
      <c r="D1843" s="28" t="s">
        <v>53</v>
      </c>
    </row>
    <row r="1844" spans="2:4" hidden="1" x14ac:dyDescent="0.3">
      <c r="B1844" s="28" t="s">
        <v>1976</v>
      </c>
      <c r="C1844" s="28" t="s">
        <v>65</v>
      </c>
      <c r="D1844" s="28" t="s">
        <v>31</v>
      </c>
    </row>
    <row r="1845" spans="2:4" hidden="1" x14ac:dyDescent="0.3">
      <c r="B1845" s="28" t="s">
        <v>1977</v>
      </c>
      <c r="C1845" s="28" t="s">
        <v>65</v>
      </c>
      <c r="D1845" s="28" t="s">
        <v>31</v>
      </c>
    </row>
    <row r="1846" spans="2:4" hidden="1" x14ac:dyDescent="0.3">
      <c r="B1846" s="28" t="s">
        <v>1978</v>
      </c>
      <c r="C1846" s="28" t="s">
        <v>65</v>
      </c>
      <c r="D1846" s="28" t="s">
        <v>49</v>
      </c>
    </row>
    <row r="1847" spans="2:4" hidden="1" x14ac:dyDescent="0.3">
      <c r="B1847" s="28" t="s">
        <v>1979</v>
      </c>
      <c r="C1847" s="28" t="s">
        <v>65</v>
      </c>
      <c r="D1847" s="28" t="s">
        <v>42</v>
      </c>
    </row>
    <row r="1848" spans="2:4" hidden="1" x14ac:dyDescent="0.3">
      <c r="B1848" s="28" t="s">
        <v>1980</v>
      </c>
      <c r="C1848" s="28" t="s">
        <v>65</v>
      </c>
      <c r="D1848" s="28" t="s">
        <v>31</v>
      </c>
    </row>
    <row r="1849" spans="2:4" hidden="1" x14ac:dyDescent="0.3">
      <c r="B1849" s="28" t="s">
        <v>1981</v>
      </c>
      <c r="C1849" s="28" t="s">
        <v>65</v>
      </c>
      <c r="D1849" s="28" t="s">
        <v>49</v>
      </c>
    </row>
    <row r="1850" spans="2:4" hidden="1" x14ac:dyDescent="0.3">
      <c r="B1850" s="28" t="s">
        <v>1982</v>
      </c>
      <c r="C1850" s="28" t="s">
        <v>65</v>
      </c>
      <c r="D1850" s="28" t="s">
        <v>53</v>
      </c>
    </row>
    <row r="1851" spans="2:4" hidden="1" x14ac:dyDescent="0.3">
      <c r="B1851" s="28" t="s">
        <v>1983</v>
      </c>
      <c r="C1851" s="28" t="s">
        <v>65</v>
      </c>
      <c r="D1851" s="28" t="s">
        <v>31</v>
      </c>
    </row>
    <row r="1852" spans="2:4" hidden="1" x14ac:dyDescent="0.3">
      <c r="B1852" s="28" t="s">
        <v>1984</v>
      </c>
      <c r="C1852" s="28" t="s">
        <v>65</v>
      </c>
      <c r="D1852" s="28" t="s">
        <v>49</v>
      </c>
    </row>
    <row r="1853" spans="2:4" hidden="1" x14ac:dyDescent="0.3">
      <c r="B1853" s="28" t="s">
        <v>1985</v>
      </c>
      <c r="C1853" s="28" t="s">
        <v>65</v>
      </c>
      <c r="D1853" s="28" t="s">
        <v>49</v>
      </c>
    </row>
    <row r="1854" spans="2:4" hidden="1" x14ac:dyDescent="0.3">
      <c r="B1854" s="28" t="s">
        <v>1986</v>
      </c>
      <c r="C1854" s="28" t="s">
        <v>65</v>
      </c>
      <c r="D1854" s="28" t="s">
        <v>42</v>
      </c>
    </row>
    <row r="1855" spans="2:4" hidden="1" x14ac:dyDescent="0.3">
      <c r="B1855" s="28" t="s">
        <v>1987</v>
      </c>
      <c r="C1855" s="28" t="s">
        <v>65</v>
      </c>
      <c r="D1855" s="28" t="s">
        <v>42</v>
      </c>
    </row>
    <row r="1856" spans="2:4" hidden="1" x14ac:dyDescent="0.3">
      <c r="B1856" s="28" t="s">
        <v>1988</v>
      </c>
      <c r="C1856" s="28" t="s">
        <v>65</v>
      </c>
      <c r="D1856" s="28" t="s">
        <v>49</v>
      </c>
    </row>
    <row r="1857" spans="2:4" hidden="1" x14ac:dyDescent="0.3">
      <c r="B1857" s="28" t="s">
        <v>1989</v>
      </c>
      <c r="C1857" s="28" t="s">
        <v>65</v>
      </c>
      <c r="D1857" s="28" t="s">
        <v>31</v>
      </c>
    </row>
    <row r="1858" spans="2:4" hidden="1" x14ac:dyDescent="0.3">
      <c r="B1858" s="28" t="s">
        <v>1990</v>
      </c>
      <c r="C1858" s="28" t="s">
        <v>65</v>
      </c>
      <c r="D1858" s="28" t="s">
        <v>42</v>
      </c>
    </row>
    <row r="1859" spans="2:4" hidden="1" x14ac:dyDescent="0.3">
      <c r="B1859" s="28" t="s">
        <v>1991</v>
      </c>
      <c r="C1859" s="28" t="s">
        <v>65</v>
      </c>
      <c r="D1859" s="28" t="s">
        <v>49</v>
      </c>
    </row>
    <row r="1860" spans="2:4" hidden="1" x14ac:dyDescent="0.3">
      <c r="B1860" s="28" t="s">
        <v>1992</v>
      </c>
      <c r="C1860" s="28" t="s">
        <v>65</v>
      </c>
      <c r="D1860" s="28" t="s">
        <v>42</v>
      </c>
    </row>
    <row r="1861" spans="2:4" hidden="1" x14ac:dyDescent="0.3">
      <c r="B1861" s="28" t="s">
        <v>1993</v>
      </c>
      <c r="C1861" s="28" t="s">
        <v>65</v>
      </c>
      <c r="D1861" s="28" t="s">
        <v>49</v>
      </c>
    </row>
    <row r="1862" spans="2:4" hidden="1" x14ac:dyDescent="0.3">
      <c r="B1862" s="28" t="s">
        <v>1994</v>
      </c>
      <c r="C1862" s="28" t="s">
        <v>65</v>
      </c>
      <c r="D1862" s="28" t="s">
        <v>42</v>
      </c>
    </row>
    <row r="1863" spans="2:4" hidden="1" x14ac:dyDescent="0.3">
      <c r="B1863" s="28" t="s">
        <v>1995</v>
      </c>
      <c r="C1863" s="28" t="s">
        <v>65</v>
      </c>
      <c r="D1863" s="28" t="s">
        <v>31</v>
      </c>
    </row>
    <row r="1864" spans="2:4" hidden="1" x14ac:dyDescent="0.3">
      <c r="B1864" s="28" t="s">
        <v>1996</v>
      </c>
      <c r="C1864" s="28" t="s">
        <v>65</v>
      </c>
      <c r="D1864" s="28" t="s">
        <v>49</v>
      </c>
    </row>
    <row r="1865" spans="2:4" hidden="1" x14ac:dyDescent="0.3">
      <c r="B1865" s="28" t="s">
        <v>1997</v>
      </c>
      <c r="C1865" s="28" t="s">
        <v>65</v>
      </c>
      <c r="D1865" s="28" t="s">
        <v>49</v>
      </c>
    </row>
    <row r="1866" spans="2:4" hidden="1" x14ac:dyDescent="0.3">
      <c r="B1866" s="28" t="s">
        <v>1998</v>
      </c>
      <c r="C1866" s="28" t="s">
        <v>65</v>
      </c>
      <c r="D1866" s="28" t="s">
        <v>49</v>
      </c>
    </row>
    <row r="1867" spans="2:4" hidden="1" x14ac:dyDescent="0.3">
      <c r="B1867" s="28" t="s">
        <v>1999</v>
      </c>
      <c r="C1867" s="28" t="s">
        <v>65</v>
      </c>
      <c r="D1867" s="28" t="s">
        <v>31</v>
      </c>
    </row>
    <row r="1868" spans="2:4" hidden="1" x14ac:dyDescent="0.3">
      <c r="B1868" s="28" t="s">
        <v>2000</v>
      </c>
      <c r="C1868" s="28" t="s">
        <v>65</v>
      </c>
      <c r="D1868" s="28" t="s">
        <v>42</v>
      </c>
    </row>
    <row r="1869" spans="2:4" hidden="1" x14ac:dyDescent="0.3">
      <c r="B1869" s="28" t="s">
        <v>2001</v>
      </c>
      <c r="C1869" s="28" t="s">
        <v>65</v>
      </c>
      <c r="D1869" s="28" t="s">
        <v>49</v>
      </c>
    </row>
    <row r="1870" spans="2:4" hidden="1" x14ac:dyDescent="0.3">
      <c r="B1870" s="28" t="s">
        <v>2002</v>
      </c>
      <c r="C1870" s="28" t="s">
        <v>65</v>
      </c>
      <c r="D1870" s="28" t="s">
        <v>42</v>
      </c>
    </row>
    <row r="1871" spans="2:4" hidden="1" x14ac:dyDescent="0.3">
      <c r="B1871" s="28" t="s">
        <v>2003</v>
      </c>
      <c r="C1871" s="28" t="s">
        <v>65</v>
      </c>
      <c r="D1871" s="28" t="s">
        <v>49</v>
      </c>
    </row>
    <row r="1872" spans="2:4" hidden="1" x14ac:dyDescent="0.3">
      <c r="B1872" s="28" t="s">
        <v>2004</v>
      </c>
      <c r="C1872" s="28" t="s">
        <v>65</v>
      </c>
      <c r="D1872" s="28" t="s">
        <v>49</v>
      </c>
    </row>
    <row r="1873" spans="2:4" hidden="1" x14ac:dyDescent="0.3">
      <c r="B1873" s="28" t="s">
        <v>2005</v>
      </c>
      <c r="C1873" s="28" t="s">
        <v>65</v>
      </c>
      <c r="D1873" s="28" t="s">
        <v>31</v>
      </c>
    </row>
    <row r="1874" spans="2:4" hidden="1" x14ac:dyDescent="0.3">
      <c r="B1874" s="28" t="s">
        <v>2006</v>
      </c>
      <c r="C1874" s="28" t="s">
        <v>65</v>
      </c>
      <c r="D1874" s="28" t="s">
        <v>49</v>
      </c>
    </row>
    <row r="1875" spans="2:4" hidden="1" x14ac:dyDescent="0.3">
      <c r="B1875" s="28" t="s">
        <v>2007</v>
      </c>
      <c r="C1875" s="28" t="s">
        <v>65</v>
      </c>
      <c r="D1875" s="28" t="s">
        <v>53</v>
      </c>
    </row>
    <row r="1876" spans="2:4" hidden="1" x14ac:dyDescent="0.3">
      <c r="B1876" s="28" t="s">
        <v>2008</v>
      </c>
      <c r="C1876" s="28" t="s">
        <v>65</v>
      </c>
      <c r="D1876" s="28" t="s">
        <v>49</v>
      </c>
    </row>
    <row r="1877" spans="2:4" hidden="1" x14ac:dyDescent="0.3">
      <c r="B1877" s="28" t="s">
        <v>2009</v>
      </c>
      <c r="C1877" s="28" t="s">
        <v>65</v>
      </c>
      <c r="D1877" s="28" t="s">
        <v>49</v>
      </c>
    </row>
    <row r="1878" spans="2:4" hidden="1" x14ac:dyDescent="0.3">
      <c r="B1878" s="28" t="s">
        <v>2010</v>
      </c>
      <c r="C1878" s="28" t="s">
        <v>65</v>
      </c>
      <c r="D1878" s="28" t="s">
        <v>31</v>
      </c>
    </row>
    <row r="1879" spans="2:4" hidden="1" x14ac:dyDescent="0.3">
      <c r="B1879" s="28" t="s">
        <v>2011</v>
      </c>
      <c r="C1879" s="28" t="s">
        <v>65</v>
      </c>
      <c r="D1879" s="28" t="s">
        <v>42</v>
      </c>
    </row>
    <row r="1880" spans="2:4" hidden="1" x14ac:dyDescent="0.3">
      <c r="B1880" s="28" t="s">
        <v>2012</v>
      </c>
      <c r="C1880" s="28" t="s">
        <v>65</v>
      </c>
      <c r="D1880" s="28" t="s">
        <v>31</v>
      </c>
    </row>
    <row r="1881" spans="2:4" hidden="1" x14ac:dyDescent="0.3">
      <c r="B1881" s="28" t="s">
        <v>2013</v>
      </c>
      <c r="C1881" s="28" t="s">
        <v>65</v>
      </c>
      <c r="D1881" s="28" t="s">
        <v>49</v>
      </c>
    </row>
    <row r="1882" spans="2:4" hidden="1" x14ac:dyDescent="0.3">
      <c r="B1882" s="28" t="s">
        <v>2014</v>
      </c>
      <c r="C1882" s="28" t="s">
        <v>65</v>
      </c>
      <c r="D1882" s="28" t="s">
        <v>49</v>
      </c>
    </row>
    <row r="1883" spans="2:4" hidden="1" x14ac:dyDescent="0.3">
      <c r="B1883" s="28" t="s">
        <v>2015</v>
      </c>
      <c r="C1883" s="28" t="s">
        <v>65</v>
      </c>
      <c r="D1883" s="28" t="s">
        <v>49</v>
      </c>
    </row>
    <row r="1884" spans="2:4" hidden="1" x14ac:dyDescent="0.3">
      <c r="B1884" s="28" t="s">
        <v>2016</v>
      </c>
      <c r="C1884" s="28" t="s">
        <v>65</v>
      </c>
      <c r="D1884" s="28" t="s">
        <v>49</v>
      </c>
    </row>
    <row r="1885" spans="2:4" hidden="1" x14ac:dyDescent="0.3">
      <c r="B1885" s="28" t="s">
        <v>2017</v>
      </c>
      <c r="C1885" s="28" t="s">
        <v>65</v>
      </c>
      <c r="D1885" s="28" t="s">
        <v>49</v>
      </c>
    </row>
    <row r="1886" spans="2:4" hidden="1" x14ac:dyDescent="0.3">
      <c r="B1886" s="28" t="s">
        <v>2018</v>
      </c>
      <c r="C1886" s="28" t="s">
        <v>65</v>
      </c>
      <c r="D1886" s="28" t="s">
        <v>31</v>
      </c>
    </row>
    <row r="1887" spans="2:4" hidden="1" x14ac:dyDescent="0.3">
      <c r="B1887" s="28" t="s">
        <v>2019</v>
      </c>
      <c r="C1887" s="28" t="s">
        <v>65</v>
      </c>
      <c r="D1887" s="28" t="s">
        <v>31</v>
      </c>
    </row>
    <row r="1888" spans="2:4" hidden="1" x14ac:dyDescent="0.3">
      <c r="B1888" s="28" t="s">
        <v>2020</v>
      </c>
      <c r="C1888" s="28" t="s">
        <v>65</v>
      </c>
      <c r="D1888" s="28" t="s">
        <v>49</v>
      </c>
    </row>
    <row r="1889" spans="2:4" hidden="1" x14ac:dyDescent="0.3">
      <c r="B1889" s="28" t="s">
        <v>2021</v>
      </c>
      <c r="C1889" s="28" t="s">
        <v>65</v>
      </c>
      <c r="D1889" s="28" t="s">
        <v>42</v>
      </c>
    </row>
    <row r="1890" spans="2:4" hidden="1" x14ac:dyDescent="0.3">
      <c r="B1890" s="28" t="s">
        <v>2022</v>
      </c>
      <c r="C1890" s="28" t="s">
        <v>65</v>
      </c>
      <c r="D1890" s="28" t="s">
        <v>42</v>
      </c>
    </row>
    <row r="1891" spans="2:4" hidden="1" x14ac:dyDescent="0.3">
      <c r="B1891" s="28" t="s">
        <v>2023</v>
      </c>
      <c r="C1891" s="28" t="s">
        <v>65</v>
      </c>
      <c r="D1891" s="28" t="s">
        <v>49</v>
      </c>
    </row>
    <row r="1892" spans="2:4" hidden="1" x14ac:dyDescent="0.3">
      <c r="B1892" s="28" t="s">
        <v>2024</v>
      </c>
      <c r="C1892" s="28" t="s">
        <v>65</v>
      </c>
      <c r="D1892" s="28" t="s">
        <v>49</v>
      </c>
    </row>
    <row r="1893" spans="2:4" hidden="1" x14ac:dyDescent="0.3">
      <c r="B1893" s="28" t="s">
        <v>2025</v>
      </c>
      <c r="C1893" s="28" t="s">
        <v>65</v>
      </c>
      <c r="D1893" s="28" t="s">
        <v>42</v>
      </c>
    </row>
    <row r="1894" spans="2:4" hidden="1" x14ac:dyDescent="0.3">
      <c r="B1894" s="28" t="s">
        <v>2026</v>
      </c>
      <c r="C1894" s="28" t="s">
        <v>65</v>
      </c>
      <c r="D1894" s="28" t="s">
        <v>42</v>
      </c>
    </row>
    <row r="1895" spans="2:4" hidden="1" x14ac:dyDescent="0.3">
      <c r="B1895" s="28" t="s">
        <v>2027</v>
      </c>
      <c r="C1895" s="28" t="s">
        <v>65</v>
      </c>
      <c r="D1895" s="28" t="s">
        <v>31</v>
      </c>
    </row>
    <row r="1896" spans="2:4" hidden="1" x14ac:dyDescent="0.3">
      <c r="B1896" s="28" t="s">
        <v>2028</v>
      </c>
      <c r="C1896" s="28" t="s">
        <v>65</v>
      </c>
      <c r="D1896" s="28" t="s">
        <v>49</v>
      </c>
    </row>
    <row r="1897" spans="2:4" hidden="1" x14ac:dyDescent="0.3">
      <c r="B1897" s="28" t="s">
        <v>2029</v>
      </c>
      <c r="C1897" s="28" t="s">
        <v>65</v>
      </c>
      <c r="D1897" s="28" t="s">
        <v>31</v>
      </c>
    </row>
    <row r="1898" spans="2:4" hidden="1" x14ac:dyDescent="0.3">
      <c r="B1898" s="28" t="s">
        <v>2030</v>
      </c>
      <c r="C1898" s="28" t="s">
        <v>65</v>
      </c>
      <c r="D1898" s="28" t="s">
        <v>49</v>
      </c>
    </row>
    <row r="1899" spans="2:4" hidden="1" x14ac:dyDescent="0.3">
      <c r="B1899" s="28" t="s">
        <v>2031</v>
      </c>
      <c r="C1899" s="28" t="s">
        <v>65</v>
      </c>
      <c r="D1899" s="28" t="s">
        <v>42</v>
      </c>
    </row>
    <row r="1900" spans="2:4" hidden="1" x14ac:dyDescent="0.3">
      <c r="B1900" s="28" t="s">
        <v>2032</v>
      </c>
      <c r="C1900" s="28" t="s">
        <v>65</v>
      </c>
      <c r="D1900" s="28" t="s">
        <v>49</v>
      </c>
    </row>
    <row r="1901" spans="2:4" hidden="1" x14ac:dyDescent="0.3">
      <c r="B1901" s="28" t="s">
        <v>2033</v>
      </c>
      <c r="C1901" s="28" t="s">
        <v>65</v>
      </c>
      <c r="D1901" s="28" t="s">
        <v>49</v>
      </c>
    </row>
    <row r="1902" spans="2:4" hidden="1" x14ac:dyDescent="0.3">
      <c r="B1902" s="28" t="s">
        <v>2034</v>
      </c>
      <c r="C1902" s="28" t="s">
        <v>65</v>
      </c>
      <c r="D1902" s="28" t="s">
        <v>49</v>
      </c>
    </row>
    <row r="1903" spans="2:4" hidden="1" x14ac:dyDescent="0.3">
      <c r="B1903" s="28" t="s">
        <v>2035</v>
      </c>
      <c r="C1903" s="28" t="s">
        <v>65</v>
      </c>
      <c r="D1903" s="28" t="s">
        <v>42</v>
      </c>
    </row>
    <row r="1904" spans="2:4" hidden="1" x14ac:dyDescent="0.3">
      <c r="B1904" s="28" t="s">
        <v>2036</v>
      </c>
      <c r="C1904" s="28" t="s">
        <v>65</v>
      </c>
      <c r="D1904" s="28" t="s">
        <v>49</v>
      </c>
    </row>
    <row r="1905" spans="2:4" hidden="1" x14ac:dyDescent="0.3">
      <c r="B1905" s="28" t="s">
        <v>2037</v>
      </c>
      <c r="C1905" s="28" t="s">
        <v>65</v>
      </c>
      <c r="D1905" s="28" t="s">
        <v>49</v>
      </c>
    </row>
    <row r="1906" spans="2:4" hidden="1" x14ac:dyDescent="0.3">
      <c r="B1906" s="28" t="s">
        <v>2038</v>
      </c>
      <c r="C1906" s="28" t="s">
        <v>65</v>
      </c>
      <c r="D1906" s="28" t="s">
        <v>31</v>
      </c>
    </row>
    <row r="1907" spans="2:4" hidden="1" x14ac:dyDescent="0.3">
      <c r="B1907" s="28" t="s">
        <v>2039</v>
      </c>
      <c r="C1907" s="28" t="s">
        <v>65</v>
      </c>
      <c r="D1907" s="28" t="s">
        <v>49</v>
      </c>
    </row>
    <row r="1908" spans="2:4" hidden="1" x14ac:dyDescent="0.3">
      <c r="B1908" s="28" t="s">
        <v>2040</v>
      </c>
      <c r="C1908" s="28" t="s">
        <v>65</v>
      </c>
      <c r="D1908" s="28" t="s">
        <v>42</v>
      </c>
    </row>
    <row r="1909" spans="2:4" hidden="1" x14ac:dyDescent="0.3">
      <c r="B1909" s="28" t="s">
        <v>2041</v>
      </c>
      <c r="C1909" s="28" t="s">
        <v>65</v>
      </c>
      <c r="D1909" s="28" t="s">
        <v>31</v>
      </c>
    </row>
    <row r="1910" spans="2:4" hidden="1" x14ac:dyDescent="0.3">
      <c r="B1910" s="28" t="s">
        <v>2042</v>
      </c>
      <c r="C1910" s="28" t="s">
        <v>65</v>
      </c>
      <c r="D1910" s="28" t="s">
        <v>49</v>
      </c>
    </row>
    <row r="1911" spans="2:4" hidden="1" x14ac:dyDescent="0.3">
      <c r="B1911" s="28" t="s">
        <v>2043</v>
      </c>
      <c r="C1911" s="28" t="s">
        <v>65</v>
      </c>
      <c r="D1911" s="28" t="s">
        <v>53</v>
      </c>
    </row>
    <row r="1912" spans="2:4" hidden="1" x14ac:dyDescent="0.3">
      <c r="B1912" s="28" t="s">
        <v>2044</v>
      </c>
      <c r="C1912" s="28" t="s">
        <v>65</v>
      </c>
      <c r="D1912" s="28" t="s">
        <v>42</v>
      </c>
    </row>
    <row r="1913" spans="2:4" hidden="1" x14ac:dyDescent="0.3">
      <c r="B1913" s="28" t="s">
        <v>2045</v>
      </c>
      <c r="C1913" s="28" t="s">
        <v>65</v>
      </c>
      <c r="D1913" s="28" t="s">
        <v>42</v>
      </c>
    </row>
    <row r="1914" spans="2:4" hidden="1" x14ac:dyDescent="0.3">
      <c r="B1914" s="28" t="s">
        <v>2046</v>
      </c>
      <c r="C1914" s="28" t="s">
        <v>65</v>
      </c>
      <c r="D1914" s="28" t="s">
        <v>42</v>
      </c>
    </row>
    <row r="1915" spans="2:4" hidden="1" x14ac:dyDescent="0.3">
      <c r="B1915" s="28" t="s">
        <v>2047</v>
      </c>
      <c r="C1915" s="28" t="s">
        <v>65</v>
      </c>
      <c r="D1915" s="28" t="s">
        <v>42</v>
      </c>
    </row>
    <row r="1916" spans="2:4" hidden="1" x14ac:dyDescent="0.3">
      <c r="B1916" s="28" t="s">
        <v>2048</v>
      </c>
      <c r="C1916" s="28" t="s">
        <v>65</v>
      </c>
      <c r="D1916" s="28" t="s">
        <v>31</v>
      </c>
    </row>
    <row r="1917" spans="2:4" hidden="1" x14ac:dyDescent="0.3">
      <c r="B1917" s="28" t="s">
        <v>2049</v>
      </c>
      <c r="C1917" s="28" t="s">
        <v>65</v>
      </c>
      <c r="D1917" s="28" t="s">
        <v>31</v>
      </c>
    </row>
    <row r="1918" spans="2:4" hidden="1" x14ac:dyDescent="0.3">
      <c r="B1918" s="28" t="s">
        <v>2050</v>
      </c>
      <c r="C1918" s="28" t="s">
        <v>65</v>
      </c>
      <c r="D1918" s="28" t="s">
        <v>53</v>
      </c>
    </row>
    <row r="1919" spans="2:4" hidden="1" x14ac:dyDescent="0.3">
      <c r="B1919" s="28" t="s">
        <v>2051</v>
      </c>
      <c r="C1919" s="28" t="s">
        <v>65</v>
      </c>
      <c r="D1919" s="28" t="s">
        <v>42</v>
      </c>
    </row>
    <row r="1920" spans="2:4" hidden="1" x14ac:dyDescent="0.3">
      <c r="B1920" s="28" t="s">
        <v>2052</v>
      </c>
      <c r="C1920" s="28" t="s">
        <v>65</v>
      </c>
      <c r="D1920" s="28" t="s">
        <v>31</v>
      </c>
    </row>
    <row r="1921" spans="2:4" hidden="1" x14ac:dyDescent="0.3">
      <c r="B1921" s="28" t="s">
        <v>2053</v>
      </c>
      <c r="C1921" s="28" t="s">
        <v>65</v>
      </c>
      <c r="D1921" s="28" t="s">
        <v>49</v>
      </c>
    </row>
    <row r="1922" spans="2:4" hidden="1" x14ac:dyDescent="0.3">
      <c r="B1922" s="28" t="s">
        <v>2054</v>
      </c>
      <c r="C1922" s="28" t="s">
        <v>65</v>
      </c>
      <c r="D1922" s="28" t="s">
        <v>31</v>
      </c>
    </row>
    <row r="1923" spans="2:4" hidden="1" x14ac:dyDescent="0.3">
      <c r="B1923" s="28" t="s">
        <v>2055</v>
      </c>
      <c r="C1923" s="28" t="s">
        <v>65</v>
      </c>
      <c r="D1923" s="28" t="s">
        <v>31</v>
      </c>
    </row>
    <row r="1924" spans="2:4" hidden="1" x14ac:dyDescent="0.3">
      <c r="B1924" s="28" t="s">
        <v>2056</v>
      </c>
      <c r="C1924" s="28" t="s">
        <v>65</v>
      </c>
      <c r="D1924" s="28" t="s">
        <v>31</v>
      </c>
    </row>
    <row r="1925" spans="2:4" hidden="1" x14ac:dyDescent="0.3">
      <c r="B1925" s="28" t="s">
        <v>2057</v>
      </c>
      <c r="C1925" s="28" t="s">
        <v>65</v>
      </c>
      <c r="D1925" s="28" t="s">
        <v>49</v>
      </c>
    </row>
    <row r="1926" spans="2:4" hidden="1" x14ac:dyDescent="0.3">
      <c r="B1926" s="28" t="s">
        <v>2058</v>
      </c>
      <c r="C1926" s="28" t="s">
        <v>65</v>
      </c>
      <c r="D1926" s="28" t="s">
        <v>49</v>
      </c>
    </row>
    <row r="1927" spans="2:4" hidden="1" x14ac:dyDescent="0.3">
      <c r="B1927" s="28" t="s">
        <v>2059</v>
      </c>
      <c r="C1927" s="28" t="s">
        <v>65</v>
      </c>
      <c r="D1927" s="28" t="s">
        <v>42</v>
      </c>
    </row>
    <row r="1928" spans="2:4" hidden="1" x14ac:dyDescent="0.3">
      <c r="B1928" s="28" t="s">
        <v>2060</v>
      </c>
      <c r="C1928" s="28" t="s">
        <v>65</v>
      </c>
      <c r="D1928" s="28" t="s">
        <v>49</v>
      </c>
    </row>
    <row r="1929" spans="2:4" hidden="1" x14ac:dyDescent="0.3">
      <c r="B1929" s="28" t="s">
        <v>2061</v>
      </c>
      <c r="C1929" s="28" t="s">
        <v>65</v>
      </c>
      <c r="D1929" s="28" t="s">
        <v>49</v>
      </c>
    </row>
    <row r="1930" spans="2:4" hidden="1" x14ac:dyDescent="0.3">
      <c r="B1930" s="28" t="s">
        <v>2062</v>
      </c>
      <c r="C1930" s="28" t="s">
        <v>65</v>
      </c>
      <c r="D1930" s="28" t="s">
        <v>42</v>
      </c>
    </row>
    <row r="1931" spans="2:4" hidden="1" x14ac:dyDescent="0.3">
      <c r="B1931" s="28" t="s">
        <v>2063</v>
      </c>
      <c r="C1931" s="28" t="s">
        <v>65</v>
      </c>
      <c r="D1931" s="28" t="s">
        <v>42</v>
      </c>
    </row>
    <row r="1932" spans="2:4" hidden="1" x14ac:dyDescent="0.3">
      <c r="B1932" s="28" t="s">
        <v>2064</v>
      </c>
      <c r="C1932" s="28" t="s">
        <v>65</v>
      </c>
      <c r="D1932" s="28" t="s">
        <v>42</v>
      </c>
    </row>
    <row r="1933" spans="2:4" hidden="1" x14ac:dyDescent="0.3">
      <c r="B1933" s="28" t="s">
        <v>2065</v>
      </c>
      <c r="C1933" s="28" t="s">
        <v>65</v>
      </c>
      <c r="D1933" s="28" t="s">
        <v>49</v>
      </c>
    </row>
    <row r="1934" spans="2:4" hidden="1" x14ac:dyDescent="0.3">
      <c r="B1934" s="28" t="s">
        <v>2066</v>
      </c>
      <c r="C1934" s="28" t="s">
        <v>65</v>
      </c>
      <c r="D1934" s="28" t="s">
        <v>49</v>
      </c>
    </row>
    <row r="1935" spans="2:4" hidden="1" x14ac:dyDescent="0.3">
      <c r="B1935" s="28" t="s">
        <v>2067</v>
      </c>
      <c r="C1935" s="28" t="s">
        <v>65</v>
      </c>
      <c r="D1935" s="28" t="s">
        <v>42</v>
      </c>
    </row>
    <row r="1936" spans="2:4" hidden="1" x14ac:dyDescent="0.3">
      <c r="B1936" s="28" t="s">
        <v>2068</v>
      </c>
      <c r="C1936" s="28" t="s">
        <v>65</v>
      </c>
      <c r="D1936" s="28" t="s">
        <v>42</v>
      </c>
    </row>
    <row r="1937" spans="2:4" hidden="1" x14ac:dyDescent="0.3">
      <c r="B1937" s="28" t="s">
        <v>2069</v>
      </c>
      <c r="C1937" s="28" t="s">
        <v>65</v>
      </c>
      <c r="D1937" s="28" t="s">
        <v>49</v>
      </c>
    </row>
    <row r="1938" spans="2:4" hidden="1" x14ac:dyDescent="0.3">
      <c r="B1938" s="28" t="s">
        <v>2070</v>
      </c>
      <c r="C1938" s="28" t="s">
        <v>65</v>
      </c>
      <c r="D1938" s="28" t="s">
        <v>31</v>
      </c>
    </row>
    <row r="1939" spans="2:4" hidden="1" x14ac:dyDescent="0.3">
      <c r="B1939" s="28" t="s">
        <v>2071</v>
      </c>
      <c r="C1939" s="28" t="s">
        <v>65</v>
      </c>
      <c r="D1939" s="28" t="s">
        <v>53</v>
      </c>
    </row>
    <row r="1940" spans="2:4" hidden="1" x14ac:dyDescent="0.3">
      <c r="B1940" s="28" t="s">
        <v>2072</v>
      </c>
      <c r="C1940" s="28" t="s">
        <v>65</v>
      </c>
      <c r="D1940" s="28" t="s">
        <v>42</v>
      </c>
    </row>
    <row r="1941" spans="2:4" hidden="1" x14ac:dyDescent="0.3">
      <c r="B1941" s="28" t="s">
        <v>2073</v>
      </c>
      <c r="C1941" s="28" t="s">
        <v>65</v>
      </c>
      <c r="D1941" s="28" t="s">
        <v>42</v>
      </c>
    </row>
    <row r="1942" spans="2:4" hidden="1" x14ac:dyDescent="0.3">
      <c r="B1942" s="28" t="s">
        <v>2074</v>
      </c>
      <c r="C1942" s="28" t="s">
        <v>65</v>
      </c>
      <c r="D1942" s="28" t="s">
        <v>42</v>
      </c>
    </row>
    <row r="1943" spans="2:4" hidden="1" x14ac:dyDescent="0.3">
      <c r="B1943" s="28" t="s">
        <v>2075</v>
      </c>
      <c r="C1943" s="28" t="s">
        <v>65</v>
      </c>
      <c r="D1943" s="28" t="s">
        <v>53</v>
      </c>
    </row>
    <row r="1944" spans="2:4" hidden="1" x14ac:dyDescent="0.3">
      <c r="B1944" s="28" t="s">
        <v>2076</v>
      </c>
      <c r="C1944" s="28" t="s">
        <v>65</v>
      </c>
      <c r="D1944" s="28" t="s">
        <v>42</v>
      </c>
    </row>
    <row r="1945" spans="2:4" hidden="1" x14ac:dyDescent="0.3">
      <c r="B1945" s="28" t="s">
        <v>2077</v>
      </c>
      <c r="C1945" s="28" t="s">
        <v>65</v>
      </c>
      <c r="D1945" s="28" t="s">
        <v>42</v>
      </c>
    </row>
    <row r="1946" spans="2:4" hidden="1" x14ac:dyDescent="0.3">
      <c r="B1946" s="28" t="s">
        <v>2078</v>
      </c>
      <c r="C1946" s="28" t="s">
        <v>65</v>
      </c>
      <c r="D1946" s="28" t="s">
        <v>42</v>
      </c>
    </row>
    <row r="1947" spans="2:4" hidden="1" x14ac:dyDescent="0.3">
      <c r="B1947" s="28" t="s">
        <v>2079</v>
      </c>
      <c r="C1947" s="28" t="s">
        <v>65</v>
      </c>
      <c r="D1947" s="28" t="s">
        <v>49</v>
      </c>
    </row>
    <row r="1948" spans="2:4" hidden="1" x14ac:dyDescent="0.3">
      <c r="B1948" s="28" t="s">
        <v>2080</v>
      </c>
      <c r="C1948" s="28" t="s">
        <v>65</v>
      </c>
      <c r="D1948" s="28" t="s">
        <v>53</v>
      </c>
    </row>
    <row r="1949" spans="2:4" hidden="1" x14ac:dyDescent="0.3">
      <c r="B1949" s="28" t="s">
        <v>2081</v>
      </c>
      <c r="C1949" s="28" t="s">
        <v>65</v>
      </c>
      <c r="D1949" s="28" t="s">
        <v>42</v>
      </c>
    </row>
    <row r="1950" spans="2:4" hidden="1" x14ac:dyDescent="0.3">
      <c r="B1950" s="28" t="s">
        <v>2082</v>
      </c>
      <c r="C1950" s="28" t="s">
        <v>65</v>
      </c>
      <c r="D1950" s="28" t="s">
        <v>31</v>
      </c>
    </row>
    <row r="1951" spans="2:4" hidden="1" x14ac:dyDescent="0.3">
      <c r="B1951" s="28" t="s">
        <v>2083</v>
      </c>
      <c r="C1951" s="28" t="s">
        <v>65</v>
      </c>
      <c r="D1951" s="28" t="s">
        <v>49</v>
      </c>
    </row>
    <row r="1952" spans="2:4" hidden="1" x14ac:dyDescent="0.3">
      <c r="B1952" s="28" t="s">
        <v>2084</v>
      </c>
      <c r="C1952" s="28" t="s">
        <v>65</v>
      </c>
      <c r="D1952" s="28" t="s">
        <v>42</v>
      </c>
    </row>
    <row r="1953" spans="2:4" hidden="1" x14ac:dyDescent="0.3">
      <c r="B1953" s="28" t="s">
        <v>2085</v>
      </c>
      <c r="C1953" s="28" t="s">
        <v>65</v>
      </c>
      <c r="D1953" s="28" t="s">
        <v>31</v>
      </c>
    </row>
    <row r="1954" spans="2:4" hidden="1" x14ac:dyDescent="0.3">
      <c r="B1954" s="28" t="s">
        <v>2086</v>
      </c>
      <c r="C1954" s="28" t="s">
        <v>65</v>
      </c>
      <c r="D1954" s="28" t="s">
        <v>42</v>
      </c>
    </row>
    <row r="1955" spans="2:4" hidden="1" x14ac:dyDescent="0.3">
      <c r="B1955" s="28" t="s">
        <v>2087</v>
      </c>
      <c r="C1955" s="28" t="s">
        <v>65</v>
      </c>
      <c r="D1955" s="28" t="s">
        <v>42</v>
      </c>
    </row>
    <row r="1956" spans="2:4" hidden="1" x14ac:dyDescent="0.3">
      <c r="B1956" s="28" t="s">
        <v>2088</v>
      </c>
      <c r="C1956" s="28" t="s">
        <v>65</v>
      </c>
      <c r="D1956" s="28" t="s">
        <v>53</v>
      </c>
    </row>
    <row r="1957" spans="2:4" hidden="1" x14ac:dyDescent="0.3">
      <c r="B1957" s="28" t="s">
        <v>2089</v>
      </c>
      <c r="C1957" s="28" t="s">
        <v>65</v>
      </c>
      <c r="D1957" s="28" t="s">
        <v>31</v>
      </c>
    </row>
    <row r="1958" spans="2:4" hidden="1" x14ac:dyDescent="0.3">
      <c r="B1958" s="28" t="s">
        <v>2090</v>
      </c>
      <c r="C1958" s="28" t="s">
        <v>65</v>
      </c>
      <c r="D1958" s="28" t="s">
        <v>42</v>
      </c>
    </row>
    <row r="1959" spans="2:4" hidden="1" x14ac:dyDescent="0.3">
      <c r="B1959" s="28" t="s">
        <v>2091</v>
      </c>
      <c r="C1959" s="28" t="s">
        <v>65</v>
      </c>
      <c r="D1959" s="28" t="s">
        <v>42</v>
      </c>
    </row>
    <row r="1960" spans="2:4" hidden="1" x14ac:dyDescent="0.3">
      <c r="B1960" s="28" t="s">
        <v>2092</v>
      </c>
      <c r="C1960" s="28" t="s">
        <v>65</v>
      </c>
      <c r="D1960" s="28" t="s">
        <v>42</v>
      </c>
    </row>
    <row r="1961" spans="2:4" hidden="1" x14ac:dyDescent="0.3">
      <c r="B1961" s="28" t="s">
        <v>2093</v>
      </c>
      <c r="C1961" s="28" t="s">
        <v>65</v>
      </c>
      <c r="D1961" s="28" t="s">
        <v>42</v>
      </c>
    </row>
    <row r="1962" spans="2:4" hidden="1" x14ac:dyDescent="0.3">
      <c r="B1962" s="28" t="s">
        <v>2094</v>
      </c>
      <c r="C1962" s="28" t="s">
        <v>65</v>
      </c>
      <c r="D1962" s="28" t="s">
        <v>42</v>
      </c>
    </row>
    <row r="1963" spans="2:4" hidden="1" x14ac:dyDescent="0.3">
      <c r="B1963" s="28" t="s">
        <v>2095</v>
      </c>
      <c r="C1963" s="28" t="s">
        <v>65</v>
      </c>
      <c r="D1963" s="28" t="s">
        <v>31</v>
      </c>
    </row>
    <row r="1964" spans="2:4" hidden="1" x14ac:dyDescent="0.3">
      <c r="B1964" s="28" t="s">
        <v>2096</v>
      </c>
      <c r="C1964" s="28" t="s">
        <v>65</v>
      </c>
      <c r="D1964" s="28" t="s">
        <v>49</v>
      </c>
    </row>
    <row r="1965" spans="2:4" hidden="1" x14ac:dyDescent="0.3">
      <c r="B1965" s="28" t="s">
        <v>2097</v>
      </c>
      <c r="C1965" s="28" t="s">
        <v>65</v>
      </c>
      <c r="D1965" s="28" t="s">
        <v>42</v>
      </c>
    </row>
    <row r="1966" spans="2:4" hidden="1" x14ac:dyDescent="0.3">
      <c r="B1966" s="28" t="s">
        <v>2098</v>
      </c>
      <c r="C1966" s="28" t="s">
        <v>65</v>
      </c>
      <c r="D1966" s="28" t="s">
        <v>31</v>
      </c>
    </row>
    <row r="1967" spans="2:4" hidden="1" x14ac:dyDescent="0.3">
      <c r="B1967" s="28" t="s">
        <v>2099</v>
      </c>
      <c r="C1967" s="28" t="s">
        <v>65</v>
      </c>
      <c r="D1967" s="28" t="s">
        <v>42</v>
      </c>
    </row>
    <row r="1968" spans="2:4" hidden="1" x14ac:dyDescent="0.3">
      <c r="B1968" s="28" t="s">
        <v>2100</v>
      </c>
      <c r="C1968" s="28" t="s">
        <v>65</v>
      </c>
      <c r="D1968" s="28" t="s">
        <v>42</v>
      </c>
    </row>
    <row r="1969" spans="2:4" hidden="1" x14ac:dyDescent="0.3">
      <c r="B1969" s="28" t="s">
        <v>2101</v>
      </c>
      <c r="C1969" s="28" t="s">
        <v>65</v>
      </c>
      <c r="D1969" s="28" t="s">
        <v>42</v>
      </c>
    </row>
    <row r="1970" spans="2:4" hidden="1" x14ac:dyDescent="0.3">
      <c r="B1970" s="28" t="s">
        <v>2102</v>
      </c>
      <c r="C1970" s="28" t="s">
        <v>65</v>
      </c>
      <c r="D1970" s="28" t="s">
        <v>42</v>
      </c>
    </row>
    <row r="1971" spans="2:4" hidden="1" x14ac:dyDescent="0.3">
      <c r="B1971" s="28" t="s">
        <v>2103</v>
      </c>
      <c r="C1971" s="28" t="s">
        <v>65</v>
      </c>
      <c r="D1971" s="28" t="s">
        <v>42</v>
      </c>
    </row>
    <row r="1972" spans="2:4" hidden="1" x14ac:dyDescent="0.3">
      <c r="B1972" s="28" t="s">
        <v>2104</v>
      </c>
      <c r="C1972" s="28" t="s">
        <v>65</v>
      </c>
      <c r="D1972" s="28" t="s">
        <v>31</v>
      </c>
    </row>
    <row r="1973" spans="2:4" hidden="1" x14ac:dyDescent="0.3">
      <c r="B1973" s="28" t="s">
        <v>2105</v>
      </c>
      <c r="C1973" s="28" t="s">
        <v>65</v>
      </c>
      <c r="D1973" s="28" t="s">
        <v>42</v>
      </c>
    </row>
    <row r="1974" spans="2:4" hidden="1" x14ac:dyDescent="0.3">
      <c r="B1974" s="28" t="s">
        <v>2106</v>
      </c>
      <c r="C1974" s="28" t="s">
        <v>65</v>
      </c>
      <c r="D1974" s="28" t="s">
        <v>42</v>
      </c>
    </row>
    <row r="1975" spans="2:4" hidden="1" x14ac:dyDescent="0.3">
      <c r="B1975" s="28" t="s">
        <v>2107</v>
      </c>
      <c r="C1975" s="28" t="s">
        <v>65</v>
      </c>
      <c r="D1975" s="28" t="s">
        <v>31</v>
      </c>
    </row>
    <row r="1976" spans="2:4" hidden="1" x14ac:dyDescent="0.3">
      <c r="B1976" s="28" t="s">
        <v>2108</v>
      </c>
      <c r="C1976" s="28" t="s">
        <v>65</v>
      </c>
      <c r="D1976" s="28" t="s">
        <v>42</v>
      </c>
    </row>
    <row r="1977" spans="2:4" hidden="1" x14ac:dyDescent="0.3">
      <c r="B1977" s="28" t="s">
        <v>2109</v>
      </c>
      <c r="C1977" s="28" t="s">
        <v>65</v>
      </c>
      <c r="D1977" s="28" t="s">
        <v>31</v>
      </c>
    </row>
    <row r="1978" spans="2:4" hidden="1" x14ac:dyDescent="0.3">
      <c r="B1978" s="28" t="s">
        <v>2110</v>
      </c>
      <c r="C1978" s="28" t="s">
        <v>65</v>
      </c>
      <c r="D1978" s="28" t="s">
        <v>31</v>
      </c>
    </row>
    <row r="1979" spans="2:4" hidden="1" x14ac:dyDescent="0.3">
      <c r="B1979" s="28" t="s">
        <v>2111</v>
      </c>
      <c r="C1979" s="28" t="s">
        <v>65</v>
      </c>
      <c r="D1979" s="28" t="s">
        <v>42</v>
      </c>
    </row>
    <row r="1980" spans="2:4" hidden="1" x14ac:dyDescent="0.3">
      <c r="B1980" s="28" t="s">
        <v>2112</v>
      </c>
      <c r="C1980" s="28" t="s">
        <v>65</v>
      </c>
      <c r="D1980" s="28" t="s">
        <v>53</v>
      </c>
    </row>
    <row r="1981" spans="2:4" hidden="1" x14ac:dyDescent="0.3">
      <c r="B1981" s="28" t="s">
        <v>2113</v>
      </c>
      <c r="C1981" s="28" t="s">
        <v>65</v>
      </c>
      <c r="D1981" s="28" t="s">
        <v>31</v>
      </c>
    </row>
    <row r="1982" spans="2:4" hidden="1" x14ac:dyDescent="0.3">
      <c r="B1982" s="28" t="s">
        <v>2114</v>
      </c>
      <c r="C1982" s="28" t="s">
        <v>65</v>
      </c>
      <c r="D1982" s="28" t="s">
        <v>31</v>
      </c>
    </row>
    <row r="1983" spans="2:4" hidden="1" x14ac:dyDescent="0.3">
      <c r="B1983" s="28" t="s">
        <v>2115</v>
      </c>
      <c r="C1983" s="28" t="s">
        <v>65</v>
      </c>
      <c r="D1983" s="28" t="s">
        <v>31</v>
      </c>
    </row>
    <row r="1984" spans="2:4" hidden="1" x14ac:dyDescent="0.3">
      <c r="B1984" s="28" t="s">
        <v>2116</v>
      </c>
      <c r="C1984" s="28" t="s">
        <v>65</v>
      </c>
      <c r="D1984" s="28" t="s">
        <v>31</v>
      </c>
    </row>
    <row r="1985" spans="2:4" hidden="1" x14ac:dyDescent="0.3">
      <c r="B1985" s="28" t="s">
        <v>2117</v>
      </c>
      <c r="C1985" s="28" t="s">
        <v>65</v>
      </c>
      <c r="D1985" s="28" t="s">
        <v>31</v>
      </c>
    </row>
    <row r="1986" spans="2:4" hidden="1" x14ac:dyDescent="0.3">
      <c r="B1986" s="28" t="s">
        <v>2118</v>
      </c>
      <c r="C1986" s="28" t="s">
        <v>65</v>
      </c>
      <c r="D1986" s="28" t="s">
        <v>31</v>
      </c>
    </row>
    <row r="1987" spans="2:4" hidden="1" x14ac:dyDescent="0.3">
      <c r="B1987" s="28" t="s">
        <v>2119</v>
      </c>
      <c r="C1987" s="28" t="s">
        <v>65</v>
      </c>
      <c r="D1987" s="28" t="s">
        <v>31</v>
      </c>
    </row>
    <row r="1988" spans="2:4" hidden="1" x14ac:dyDescent="0.3">
      <c r="B1988" s="28" t="s">
        <v>2120</v>
      </c>
      <c r="C1988" s="28" t="s">
        <v>65</v>
      </c>
      <c r="D1988" s="28" t="s">
        <v>42</v>
      </c>
    </row>
    <row r="1989" spans="2:4" hidden="1" x14ac:dyDescent="0.3">
      <c r="B1989" s="28" t="s">
        <v>2121</v>
      </c>
      <c r="C1989" s="28" t="s">
        <v>65</v>
      </c>
      <c r="D1989" s="28" t="s">
        <v>42</v>
      </c>
    </row>
    <row r="1990" spans="2:4" hidden="1" x14ac:dyDescent="0.3">
      <c r="B1990" s="28" t="s">
        <v>2122</v>
      </c>
      <c r="C1990" s="28" t="s">
        <v>65</v>
      </c>
      <c r="D1990" s="28" t="s">
        <v>42</v>
      </c>
    </row>
    <row r="1991" spans="2:4" hidden="1" x14ac:dyDescent="0.3">
      <c r="B1991" s="28" t="s">
        <v>2123</v>
      </c>
      <c r="C1991" s="28" t="s">
        <v>65</v>
      </c>
      <c r="D1991" s="28" t="s">
        <v>49</v>
      </c>
    </row>
    <row r="1992" spans="2:4" hidden="1" x14ac:dyDescent="0.3">
      <c r="B1992" s="28" t="s">
        <v>2124</v>
      </c>
      <c r="C1992" s="28" t="s">
        <v>65</v>
      </c>
      <c r="D1992" s="28" t="s">
        <v>42</v>
      </c>
    </row>
    <row r="1993" spans="2:4" hidden="1" x14ac:dyDescent="0.3">
      <c r="B1993" s="28" t="s">
        <v>2125</v>
      </c>
      <c r="C1993" s="28" t="s">
        <v>65</v>
      </c>
      <c r="D1993" s="28" t="s">
        <v>42</v>
      </c>
    </row>
    <row r="1994" spans="2:4" hidden="1" x14ac:dyDescent="0.3">
      <c r="B1994" s="28" t="s">
        <v>2126</v>
      </c>
      <c r="C1994" s="28" t="s">
        <v>65</v>
      </c>
      <c r="D1994" s="28" t="s">
        <v>42</v>
      </c>
    </row>
    <row r="1995" spans="2:4" hidden="1" x14ac:dyDescent="0.3">
      <c r="B1995" s="28" t="s">
        <v>2127</v>
      </c>
      <c r="C1995" s="28" t="s">
        <v>65</v>
      </c>
      <c r="D1995" s="28" t="s">
        <v>42</v>
      </c>
    </row>
    <row r="1996" spans="2:4" hidden="1" x14ac:dyDescent="0.3">
      <c r="B1996" s="28" t="s">
        <v>2128</v>
      </c>
      <c r="C1996" s="28" t="s">
        <v>65</v>
      </c>
      <c r="D1996" s="28" t="s">
        <v>31</v>
      </c>
    </row>
    <row r="1997" spans="2:4" hidden="1" x14ac:dyDescent="0.3">
      <c r="B1997" s="28" t="s">
        <v>2129</v>
      </c>
      <c r="C1997" s="28" t="s">
        <v>65</v>
      </c>
      <c r="D1997" s="28" t="s">
        <v>42</v>
      </c>
    </row>
    <row r="1998" spans="2:4" hidden="1" x14ac:dyDescent="0.3">
      <c r="B1998" s="28" t="s">
        <v>2130</v>
      </c>
      <c r="C1998" s="28" t="s">
        <v>65</v>
      </c>
      <c r="D1998" s="28" t="s">
        <v>42</v>
      </c>
    </row>
    <row r="1999" spans="2:4" hidden="1" x14ac:dyDescent="0.3">
      <c r="B1999" s="28" t="s">
        <v>2131</v>
      </c>
      <c r="C1999" s="28" t="s">
        <v>65</v>
      </c>
      <c r="D1999" s="28" t="s">
        <v>42</v>
      </c>
    </row>
    <row r="2000" spans="2:4" hidden="1" x14ac:dyDescent="0.3">
      <c r="B2000" s="28" t="s">
        <v>2132</v>
      </c>
      <c r="C2000" s="28" t="s">
        <v>65</v>
      </c>
      <c r="D2000" s="28" t="s">
        <v>42</v>
      </c>
    </row>
    <row r="2001" spans="2:4" hidden="1" x14ac:dyDescent="0.3">
      <c r="B2001" s="28" t="s">
        <v>2133</v>
      </c>
      <c r="C2001" s="28" t="s">
        <v>65</v>
      </c>
      <c r="D2001" s="28" t="s">
        <v>42</v>
      </c>
    </row>
    <row r="2002" spans="2:4" hidden="1" x14ac:dyDescent="0.3">
      <c r="B2002" s="28" t="s">
        <v>2134</v>
      </c>
      <c r="C2002" s="28" t="s">
        <v>65</v>
      </c>
      <c r="D2002" s="28" t="s">
        <v>31</v>
      </c>
    </row>
    <row r="2003" spans="2:4" hidden="1" x14ac:dyDescent="0.3">
      <c r="B2003" s="28" t="s">
        <v>2135</v>
      </c>
      <c r="C2003" s="28" t="s">
        <v>65</v>
      </c>
      <c r="D2003" s="28" t="s">
        <v>31</v>
      </c>
    </row>
    <row r="2004" spans="2:4" hidden="1" x14ac:dyDescent="0.3">
      <c r="B2004" s="28" t="s">
        <v>2136</v>
      </c>
      <c r="C2004" s="28" t="s">
        <v>65</v>
      </c>
      <c r="D2004" s="28" t="s">
        <v>42</v>
      </c>
    </row>
    <row r="2005" spans="2:4" hidden="1" x14ac:dyDescent="0.3">
      <c r="B2005" s="28" t="s">
        <v>2137</v>
      </c>
      <c r="C2005" s="28" t="s">
        <v>65</v>
      </c>
      <c r="D2005" s="28" t="s">
        <v>49</v>
      </c>
    </row>
    <row r="2006" spans="2:4" hidden="1" x14ac:dyDescent="0.3">
      <c r="B2006" s="28" t="s">
        <v>2138</v>
      </c>
      <c r="C2006" s="28" t="s">
        <v>65</v>
      </c>
      <c r="D2006" s="28" t="s">
        <v>42</v>
      </c>
    </row>
    <row r="2007" spans="2:4" hidden="1" x14ac:dyDescent="0.3">
      <c r="B2007" s="28" t="s">
        <v>2139</v>
      </c>
      <c r="C2007" s="28" t="s">
        <v>65</v>
      </c>
      <c r="D2007" s="28" t="s">
        <v>42</v>
      </c>
    </row>
    <row r="2008" spans="2:4" hidden="1" x14ac:dyDescent="0.3">
      <c r="B2008" s="28" t="s">
        <v>2140</v>
      </c>
      <c r="C2008" s="28" t="s">
        <v>65</v>
      </c>
      <c r="D2008" s="28" t="s">
        <v>42</v>
      </c>
    </row>
    <row r="2009" spans="2:4" hidden="1" x14ac:dyDescent="0.3">
      <c r="B2009" s="28" t="s">
        <v>2141</v>
      </c>
      <c r="C2009" s="28" t="s">
        <v>65</v>
      </c>
      <c r="D2009" s="28" t="s">
        <v>42</v>
      </c>
    </row>
    <row r="2010" spans="2:4" hidden="1" x14ac:dyDescent="0.3">
      <c r="B2010" s="28" t="s">
        <v>2142</v>
      </c>
      <c r="C2010" s="28" t="s">
        <v>65</v>
      </c>
      <c r="D2010" s="28" t="s">
        <v>42</v>
      </c>
    </row>
    <row r="2011" spans="2:4" hidden="1" x14ac:dyDescent="0.3">
      <c r="B2011" s="28" t="s">
        <v>2143</v>
      </c>
      <c r="C2011" s="28" t="s">
        <v>65</v>
      </c>
      <c r="D2011" s="28" t="s">
        <v>42</v>
      </c>
    </row>
    <row r="2012" spans="2:4" hidden="1" x14ac:dyDescent="0.3">
      <c r="B2012" s="28" t="s">
        <v>2144</v>
      </c>
      <c r="C2012" s="28" t="s">
        <v>65</v>
      </c>
      <c r="D2012" s="28" t="s">
        <v>42</v>
      </c>
    </row>
    <row r="2013" spans="2:4" hidden="1" x14ac:dyDescent="0.3">
      <c r="B2013" s="28" t="s">
        <v>2145</v>
      </c>
      <c r="C2013" s="28" t="s">
        <v>65</v>
      </c>
      <c r="D2013" s="28" t="s">
        <v>31</v>
      </c>
    </row>
    <row r="2014" spans="2:4" hidden="1" x14ac:dyDescent="0.3">
      <c r="B2014" s="28" t="s">
        <v>2146</v>
      </c>
      <c r="C2014" s="28" t="s">
        <v>65</v>
      </c>
      <c r="D2014" s="28" t="s">
        <v>42</v>
      </c>
    </row>
    <row r="2015" spans="2:4" hidden="1" x14ac:dyDescent="0.3">
      <c r="B2015" s="28" t="s">
        <v>2147</v>
      </c>
      <c r="C2015" s="28" t="s">
        <v>65</v>
      </c>
      <c r="D2015" s="28" t="s">
        <v>42</v>
      </c>
    </row>
    <row r="2016" spans="2:4" hidden="1" x14ac:dyDescent="0.3">
      <c r="B2016" s="28" t="s">
        <v>2148</v>
      </c>
      <c r="C2016" s="28" t="s">
        <v>65</v>
      </c>
      <c r="D2016" s="28" t="s">
        <v>42</v>
      </c>
    </row>
    <row r="2017" spans="2:4" hidden="1" x14ac:dyDescent="0.3">
      <c r="B2017" s="28" t="s">
        <v>2149</v>
      </c>
      <c r="C2017" s="28" t="s">
        <v>65</v>
      </c>
      <c r="D2017" s="28" t="s">
        <v>42</v>
      </c>
    </row>
    <row r="2018" spans="2:4" hidden="1" x14ac:dyDescent="0.3">
      <c r="B2018" s="28" t="s">
        <v>2150</v>
      </c>
      <c r="C2018" s="28" t="s">
        <v>65</v>
      </c>
      <c r="D2018" s="28" t="s">
        <v>42</v>
      </c>
    </row>
    <row r="2019" spans="2:4" hidden="1" x14ac:dyDescent="0.3">
      <c r="B2019" s="28" t="s">
        <v>2151</v>
      </c>
      <c r="C2019" s="28" t="s">
        <v>65</v>
      </c>
      <c r="D2019" s="28" t="s">
        <v>42</v>
      </c>
    </row>
    <row r="2020" spans="2:4" hidden="1" x14ac:dyDescent="0.3">
      <c r="B2020" s="28" t="s">
        <v>2152</v>
      </c>
      <c r="C2020" s="28" t="s">
        <v>65</v>
      </c>
      <c r="D2020" s="28" t="s">
        <v>42</v>
      </c>
    </row>
    <row r="2021" spans="2:4" hidden="1" x14ac:dyDescent="0.3">
      <c r="B2021" s="28" t="s">
        <v>2153</v>
      </c>
      <c r="C2021" s="28" t="s">
        <v>65</v>
      </c>
      <c r="D2021" s="28" t="s">
        <v>42</v>
      </c>
    </row>
    <row r="2022" spans="2:4" hidden="1" x14ac:dyDescent="0.3">
      <c r="B2022" s="28" t="s">
        <v>2154</v>
      </c>
      <c r="C2022" s="28" t="s">
        <v>65</v>
      </c>
      <c r="D2022" s="28" t="s">
        <v>42</v>
      </c>
    </row>
    <row r="2023" spans="2:4" hidden="1" x14ac:dyDescent="0.3">
      <c r="B2023" s="28" t="s">
        <v>2155</v>
      </c>
      <c r="C2023" s="28" t="s">
        <v>65</v>
      </c>
      <c r="D2023" s="28" t="s">
        <v>53</v>
      </c>
    </row>
    <row r="2024" spans="2:4" hidden="1" x14ac:dyDescent="0.3">
      <c r="B2024" s="28" t="s">
        <v>2156</v>
      </c>
      <c r="C2024" s="28" t="s">
        <v>65</v>
      </c>
      <c r="D2024" s="28" t="s">
        <v>42</v>
      </c>
    </row>
    <row r="2025" spans="2:4" hidden="1" x14ac:dyDescent="0.3">
      <c r="B2025" s="28" t="s">
        <v>2157</v>
      </c>
      <c r="C2025" s="28" t="s">
        <v>65</v>
      </c>
      <c r="D2025" s="28" t="s">
        <v>42</v>
      </c>
    </row>
    <row r="2026" spans="2:4" hidden="1" x14ac:dyDescent="0.3">
      <c r="B2026" s="28" t="s">
        <v>2158</v>
      </c>
      <c r="C2026" s="28" t="s">
        <v>65</v>
      </c>
      <c r="D2026" s="28" t="s">
        <v>42</v>
      </c>
    </row>
    <row r="2027" spans="2:4" hidden="1" x14ac:dyDescent="0.3">
      <c r="B2027" s="28" t="s">
        <v>2159</v>
      </c>
      <c r="C2027" s="28" t="s">
        <v>65</v>
      </c>
      <c r="D2027" s="28" t="s">
        <v>42</v>
      </c>
    </row>
    <row r="2028" spans="2:4" hidden="1" x14ac:dyDescent="0.3">
      <c r="B2028" s="28" t="s">
        <v>2160</v>
      </c>
      <c r="C2028" s="28" t="s">
        <v>65</v>
      </c>
      <c r="D2028" s="28" t="s">
        <v>49</v>
      </c>
    </row>
    <row r="2029" spans="2:4" hidden="1" x14ac:dyDescent="0.3">
      <c r="B2029" s="28" t="s">
        <v>2161</v>
      </c>
      <c r="C2029" s="28" t="s">
        <v>65</v>
      </c>
      <c r="D2029" s="28" t="s">
        <v>31</v>
      </c>
    </row>
    <row r="2030" spans="2:4" hidden="1" x14ac:dyDescent="0.3">
      <c r="B2030" s="28" t="s">
        <v>2162</v>
      </c>
      <c r="C2030" s="28" t="s">
        <v>65</v>
      </c>
      <c r="D2030" s="28" t="s">
        <v>49</v>
      </c>
    </row>
    <row r="2031" spans="2:4" hidden="1" x14ac:dyDescent="0.3">
      <c r="B2031" s="28" t="s">
        <v>2163</v>
      </c>
      <c r="C2031" s="28" t="s">
        <v>65</v>
      </c>
      <c r="D2031" s="28" t="s">
        <v>49</v>
      </c>
    </row>
    <row r="2032" spans="2:4" hidden="1" x14ac:dyDescent="0.3">
      <c r="B2032" s="28" t="s">
        <v>2164</v>
      </c>
      <c r="C2032" s="28" t="s">
        <v>65</v>
      </c>
      <c r="D2032" s="28" t="s">
        <v>49</v>
      </c>
    </row>
    <row r="2033" spans="2:4" hidden="1" x14ac:dyDescent="0.3">
      <c r="B2033" s="28" t="s">
        <v>2165</v>
      </c>
      <c r="C2033" s="28" t="s">
        <v>65</v>
      </c>
      <c r="D2033" s="28" t="s">
        <v>49</v>
      </c>
    </row>
    <row r="2034" spans="2:4" hidden="1" x14ac:dyDescent="0.3">
      <c r="B2034" s="28" t="s">
        <v>2166</v>
      </c>
      <c r="C2034" s="28" t="s">
        <v>65</v>
      </c>
      <c r="D2034" s="28" t="s">
        <v>42</v>
      </c>
    </row>
    <row r="2035" spans="2:4" hidden="1" x14ac:dyDescent="0.3">
      <c r="B2035" s="28" t="s">
        <v>2167</v>
      </c>
      <c r="C2035" s="28" t="s">
        <v>65</v>
      </c>
      <c r="D2035" s="28" t="s">
        <v>42</v>
      </c>
    </row>
    <row r="2036" spans="2:4" hidden="1" x14ac:dyDescent="0.3">
      <c r="B2036" s="28" t="s">
        <v>2168</v>
      </c>
      <c r="C2036" s="28" t="s">
        <v>65</v>
      </c>
      <c r="D2036" s="28" t="s">
        <v>53</v>
      </c>
    </row>
    <row r="2037" spans="2:4" hidden="1" x14ac:dyDescent="0.3">
      <c r="B2037" s="28" t="s">
        <v>2169</v>
      </c>
      <c r="C2037" s="28" t="s">
        <v>65</v>
      </c>
      <c r="D2037" s="28" t="s">
        <v>53</v>
      </c>
    </row>
    <row r="2038" spans="2:4" hidden="1" x14ac:dyDescent="0.3">
      <c r="B2038" s="28" t="s">
        <v>2170</v>
      </c>
      <c r="C2038" s="28" t="s">
        <v>65</v>
      </c>
      <c r="D2038" s="28" t="s">
        <v>49</v>
      </c>
    </row>
    <row r="2039" spans="2:4" hidden="1" x14ac:dyDescent="0.3">
      <c r="B2039" s="28" t="s">
        <v>2171</v>
      </c>
      <c r="C2039" s="28" t="s">
        <v>65</v>
      </c>
      <c r="D2039" s="28" t="s">
        <v>31</v>
      </c>
    </row>
    <row r="2040" spans="2:4" hidden="1" x14ac:dyDescent="0.3">
      <c r="B2040" s="28" t="s">
        <v>2172</v>
      </c>
      <c r="C2040" s="28" t="s">
        <v>65</v>
      </c>
      <c r="D2040" s="28" t="s">
        <v>42</v>
      </c>
    </row>
    <row r="2041" spans="2:4" hidden="1" x14ac:dyDescent="0.3">
      <c r="B2041" s="28" t="s">
        <v>2173</v>
      </c>
      <c r="C2041" s="28" t="s">
        <v>65</v>
      </c>
      <c r="D2041" s="28" t="s">
        <v>53</v>
      </c>
    </row>
    <row r="2042" spans="2:4" hidden="1" x14ac:dyDescent="0.3">
      <c r="B2042" s="28" t="s">
        <v>2174</v>
      </c>
      <c r="C2042" s="28" t="s">
        <v>65</v>
      </c>
      <c r="D2042" s="28" t="s">
        <v>42</v>
      </c>
    </row>
    <row r="2043" spans="2:4" hidden="1" x14ac:dyDescent="0.3">
      <c r="B2043" s="28" t="s">
        <v>2175</v>
      </c>
      <c r="C2043" s="28" t="s">
        <v>65</v>
      </c>
      <c r="D2043" s="28" t="s">
        <v>42</v>
      </c>
    </row>
    <row r="2044" spans="2:4" hidden="1" x14ac:dyDescent="0.3">
      <c r="B2044" s="28" t="s">
        <v>2176</v>
      </c>
      <c r="C2044" s="28" t="s">
        <v>65</v>
      </c>
      <c r="D2044" s="28" t="s">
        <v>42</v>
      </c>
    </row>
    <row r="2045" spans="2:4" hidden="1" x14ac:dyDescent="0.3">
      <c r="B2045" s="28" t="s">
        <v>2177</v>
      </c>
      <c r="C2045" s="28" t="s">
        <v>65</v>
      </c>
      <c r="D2045" s="28" t="s">
        <v>42</v>
      </c>
    </row>
    <row r="2046" spans="2:4" hidden="1" x14ac:dyDescent="0.3">
      <c r="B2046" s="28" t="s">
        <v>2178</v>
      </c>
      <c r="C2046" s="28" t="s">
        <v>65</v>
      </c>
      <c r="D2046" s="28" t="s">
        <v>49</v>
      </c>
    </row>
    <row r="2047" spans="2:4" hidden="1" x14ac:dyDescent="0.3">
      <c r="B2047" s="28" t="s">
        <v>2179</v>
      </c>
      <c r="C2047" s="28" t="s">
        <v>65</v>
      </c>
      <c r="D2047" s="28" t="s">
        <v>49</v>
      </c>
    </row>
    <row r="2048" spans="2:4" hidden="1" x14ac:dyDescent="0.3">
      <c r="B2048" s="28" t="s">
        <v>2180</v>
      </c>
      <c r="C2048" s="28" t="s">
        <v>65</v>
      </c>
      <c r="D2048" s="28" t="s">
        <v>42</v>
      </c>
    </row>
    <row r="2049" spans="2:4" hidden="1" x14ac:dyDescent="0.3">
      <c r="B2049" s="28" t="s">
        <v>2181</v>
      </c>
      <c r="C2049" s="28" t="s">
        <v>65</v>
      </c>
      <c r="D2049" s="28" t="s">
        <v>42</v>
      </c>
    </row>
    <row r="2050" spans="2:4" hidden="1" x14ac:dyDescent="0.3">
      <c r="B2050" s="28" t="s">
        <v>2182</v>
      </c>
      <c r="C2050" s="28" t="s">
        <v>65</v>
      </c>
      <c r="D2050" s="28" t="s">
        <v>42</v>
      </c>
    </row>
    <row r="2051" spans="2:4" hidden="1" x14ac:dyDescent="0.3">
      <c r="B2051" s="28" t="s">
        <v>2183</v>
      </c>
      <c r="C2051" s="28" t="s">
        <v>65</v>
      </c>
      <c r="D2051" s="28" t="s">
        <v>42</v>
      </c>
    </row>
    <row r="2052" spans="2:4" hidden="1" x14ac:dyDescent="0.3">
      <c r="B2052" s="28" t="s">
        <v>2184</v>
      </c>
      <c r="C2052" s="28" t="s">
        <v>65</v>
      </c>
      <c r="D2052" s="28" t="s">
        <v>42</v>
      </c>
    </row>
    <row r="2053" spans="2:4" hidden="1" x14ac:dyDescent="0.3">
      <c r="B2053" s="28" t="s">
        <v>2185</v>
      </c>
      <c r="C2053" s="28" t="s">
        <v>65</v>
      </c>
      <c r="D2053" s="28" t="s">
        <v>42</v>
      </c>
    </row>
    <row r="2054" spans="2:4" hidden="1" x14ac:dyDescent="0.3">
      <c r="B2054" s="28" t="s">
        <v>2186</v>
      </c>
      <c r="C2054" s="28" t="s">
        <v>65</v>
      </c>
      <c r="D2054" s="28" t="s">
        <v>53</v>
      </c>
    </row>
    <row r="2055" spans="2:4" hidden="1" x14ac:dyDescent="0.3">
      <c r="B2055" s="28" t="s">
        <v>2187</v>
      </c>
      <c r="C2055" s="28" t="s">
        <v>65</v>
      </c>
      <c r="D2055" s="28" t="s">
        <v>31</v>
      </c>
    </row>
    <row r="2056" spans="2:4" hidden="1" x14ac:dyDescent="0.3">
      <c r="B2056" s="28" t="s">
        <v>2188</v>
      </c>
      <c r="C2056" s="28" t="s">
        <v>65</v>
      </c>
      <c r="D2056" s="28" t="s">
        <v>42</v>
      </c>
    </row>
    <row r="2057" spans="2:4" hidden="1" x14ac:dyDescent="0.3">
      <c r="B2057" s="28" t="s">
        <v>2189</v>
      </c>
      <c r="C2057" s="28" t="s">
        <v>65</v>
      </c>
      <c r="D2057" s="28" t="s">
        <v>42</v>
      </c>
    </row>
    <row r="2058" spans="2:4" hidden="1" x14ac:dyDescent="0.3">
      <c r="B2058" s="28" t="s">
        <v>2190</v>
      </c>
      <c r="C2058" s="28" t="s">
        <v>65</v>
      </c>
      <c r="D2058" s="28" t="s">
        <v>42</v>
      </c>
    </row>
    <row r="2059" spans="2:4" hidden="1" x14ac:dyDescent="0.3">
      <c r="B2059" s="28" t="s">
        <v>2191</v>
      </c>
      <c r="C2059" s="28" t="s">
        <v>65</v>
      </c>
      <c r="D2059" s="28" t="s">
        <v>42</v>
      </c>
    </row>
    <row r="2060" spans="2:4" hidden="1" x14ac:dyDescent="0.3">
      <c r="B2060" s="28" t="s">
        <v>2192</v>
      </c>
      <c r="C2060" s="28" t="s">
        <v>65</v>
      </c>
      <c r="D2060" s="28" t="s">
        <v>42</v>
      </c>
    </row>
    <row r="2061" spans="2:4" hidden="1" x14ac:dyDescent="0.3">
      <c r="B2061" s="28" t="s">
        <v>2193</v>
      </c>
      <c r="C2061" s="28" t="s">
        <v>65</v>
      </c>
      <c r="D2061" s="28" t="s">
        <v>42</v>
      </c>
    </row>
    <row r="2062" spans="2:4" hidden="1" x14ac:dyDescent="0.3">
      <c r="B2062" s="28" t="s">
        <v>2194</v>
      </c>
      <c r="C2062" s="28" t="s">
        <v>65</v>
      </c>
      <c r="D2062" s="28" t="s">
        <v>31</v>
      </c>
    </row>
    <row r="2063" spans="2:4" hidden="1" x14ac:dyDescent="0.3">
      <c r="B2063" s="28" t="s">
        <v>2195</v>
      </c>
      <c r="C2063" s="28" t="s">
        <v>65</v>
      </c>
      <c r="D2063" s="28" t="s">
        <v>42</v>
      </c>
    </row>
    <row r="2064" spans="2:4" hidden="1" x14ac:dyDescent="0.3">
      <c r="B2064" s="28" t="s">
        <v>2196</v>
      </c>
      <c r="C2064" s="28" t="s">
        <v>65</v>
      </c>
      <c r="D2064" s="28" t="s">
        <v>42</v>
      </c>
    </row>
    <row r="2065" spans="2:4" hidden="1" x14ac:dyDescent="0.3">
      <c r="B2065" s="28" t="s">
        <v>2197</v>
      </c>
      <c r="C2065" s="28" t="s">
        <v>65</v>
      </c>
      <c r="D2065" s="28" t="s">
        <v>31</v>
      </c>
    </row>
    <row r="2066" spans="2:4" hidden="1" x14ac:dyDescent="0.3">
      <c r="B2066" s="28" t="s">
        <v>2198</v>
      </c>
      <c r="C2066" s="28" t="s">
        <v>65</v>
      </c>
      <c r="D2066" s="28" t="s">
        <v>42</v>
      </c>
    </row>
    <row r="2067" spans="2:4" hidden="1" x14ac:dyDescent="0.3">
      <c r="B2067" s="28" t="s">
        <v>2199</v>
      </c>
      <c r="C2067" s="28" t="s">
        <v>65</v>
      </c>
      <c r="D2067" s="28" t="s">
        <v>42</v>
      </c>
    </row>
    <row r="2068" spans="2:4" hidden="1" x14ac:dyDescent="0.3">
      <c r="B2068" s="28" t="s">
        <v>2200</v>
      </c>
      <c r="C2068" s="28" t="s">
        <v>65</v>
      </c>
      <c r="D2068" s="28" t="s">
        <v>42</v>
      </c>
    </row>
    <row r="2069" spans="2:4" hidden="1" x14ac:dyDescent="0.3">
      <c r="B2069" s="28" t="s">
        <v>2201</v>
      </c>
      <c r="C2069" s="28" t="s">
        <v>65</v>
      </c>
      <c r="D2069" s="28" t="s">
        <v>31</v>
      </c>
    </row>
    <row r="2070" spans="2:4" hidden="1" x14ac:dyDescent="0.3">
      <c r="B2070" s="28" t="s">
        <v>2202</v>
      </c>
      <c r="C2070" s="28" t="s">
        <v>65</v>
      </c>
      <c r="D2070" s="28" t="s">
        <v>31</v>
      </c>
    </row>
    <row r="2071" spans="2:4" hidden="1" x14ac:dyDescent="0.3">
      <c r="B2071" s="28" t="s">
        <v>2203</v>
      </c>
      <c r="C2071" s="28" t="s">
        <v>65</v>
      </c>
      <c r="D2071" s="28" t="s">
        <v>42</v>
      </c>
    </row>
    <row r="2072" spans="2:4" hidden="1" x14ac:dyDescent="0.3">
      <c r="B2072" s="28" t="s">
        <v>2204</v>
      </c>
      <c r="C2072" s="28" t="s">
        <v>65</v>
      </c>
      <c r="D2072" s="28" t="s">
        <v>42</v>
      </c>
    </row>
    <row r="2073" spans="2:4" hidden="1" x14ac:dyDescent="0.3">
      <c r="B2073" s="28" t="s">
        <v>2205</v>
      </c>
      <c r="C2073" s="28" t="s">
        <v>65</v>
      </c>
      <c r="D2073" s="28" t="s">
        <v>42</v>
      </c>
    </row>
    <row r="2074" spans="2:4" hidden="1" x14ac:dyDescent="0.3">
      <c r="B2074" s="28" t="s">
        <v>2206</v>
      </c>
      <c r="C2074" s="28" t="s">
        <v>65</v>
      </c>
      <c r="D2074" s="28" t="s">
        <v>42</v>
      </c>
    </row>
    <row r="2075" spans="2:4" hidden="1" x14ac:dyDescent="0.3">
      <c r="B2075" s="28" t="s">
        <v>2207</v>
      </c>
      <c r="C2075" s="28" t="s">
        <v>65</v>
      </c>
      <c r="D2075" s="28" t="s">
        <v>42</v>
      </c>
    </row>
    <row r="2076" spans="2:4" hidden="1" x14ac:dyDescent="0.3">
      <c r="B2076" s="28" t="s">
        <v>2208</v>
      </c>
      <c r="C2076" s="28" t="s">
        <v>65</v>
      </c>
      <c r="D2076" s="28" t="s">
        <v>42</v>
      </c>
    </row>
    <row r="2077" spans="2:4" hidden="1" x14ac:dyDescent="0.3">
      <c r="B2077" s="28" t="s">
        <v>2209</v>
      </c>
      <c r="C2077" s="28" t="s">
        <v>65</v>
      </c>
      <c r="D2077" s="28" t="s">
        <v>42</v>
      </c>
    </row>
    <row r="2078" spans="2:4" hidden="1" x14ac:dyDescent="0.3">
      <c r="B2078" s="28" t="s">
        <v>2210</v>
      </c>
      <c r="C2078" s="28" t="s">
        <v>65</v>
      </c>
      <c r="D2078" s="28" t="s">
        <v>42</v>
      </c>
    </row>
    <row r="2079" spans="2:4" hidden="1" x14ac:dyDescent="0.3">
      <c r="B2079" s="28" t="s">
        <v>2211</v>
      </c>
      <c r="C2079" s="28" t="s">
        <v>65</v>
      </c>
      <c r="D2079" s="28" t="s">
        <v>42</v>
      </c>
    </row>
    <row r="2080" spans="2:4" hidden="1" x14ac:dyDescent="0.3">
      <c r="B2080" s="28" t="s">
        <v>2212</v>
      </c>
      <c r="C2080" s="28" t="s">
        <v>65</v>
      </c>
      <c r="D2080" s="28" t="s">
        <v>53</v>
      </c>
    </row>
    <row r="2081" spans="2:4" hidden="1" x14ac:dyDescent="0.3">
      <c r="B2081" s="28" t="s">
        <v>2213</v>
      </c>
      <c r="C2081" s="28" t="s">
        <v>65</v>
      </c>
      <c r="D2081" s="28" t="s">
        <v>42</v>
      </c>
    </row>
    <row r="2082" spans="2:4" hidden="1" x14ac:dyDescent="0.3">
      <c r="B2082" s="28" t="s">
        <v>2214</v>
      </c>
      <c r="C2082" s="28" t="s">
        <v>65</v>
      </c>
      <c r="D2082" s="28" t="s">
        <v>31</v>
      </c>
    </row>
    <row r="2083" spans="2:4" hidden="1" x14ac:dyDescent="0.3">
      <c r="B2083" s="28" t="s">
        <v>2215</v>
      </c>
      <c r="C2083" s="28" t="s">
        <v>65</v>
      </c>
      <c r="D2083" s="28" t="s">
        <v>42</v>
      </c>
    </row>
    <row r="2084" spans="2:4" hidden="1" x14ac:dyDescent="0.3">
      <c r="B2084" s="28" t="s">
        <v>2216</v>
      </c>
      <c r="C2084" s="28" t="s">
        <v>65</v>
      </c>
      <c r="D2084" s="28" t="s">
        <v>42</v>
      </c>
    </row>
    <row r="2085" spans="2:4" hidden="1" x14ac:dyDescent="0.3">
      <c r="B2085" s="28" t="s">
        <v>2217</v>
      </c>
      <c r="C2085" s="28" t="s">
        <v>65</v>
      </c>
      <c r="D2085" s="28" t="s">
        <v>42</v>
      </c>
    </row>
    <row r="2086" spans="2:4" hidden="1" x14ac:dyDescent="0.3">
      <c r="B2086" s="28" t="s">
        <v>2218</v>
      </c>
      <c r="C2086" s="28" t="s">
        <v>65</v>
      </c>
      <c r="D2086" s="28" t="s">
        <v>42</v>
      </c>
    </row>
    <row r="2087" spans="2:4" hidden="1" x14ac:dyDescent="0.3">
      <c r="B2087" s="28" t="s">
        <v>2219</v>
      </c>
      <c r="C2087" s="28" t="s">
        <v>65</v>
      </c>
      <c r="D2087" s="28" t="s">
        <v>42</v>
      </c>
    </row>
    <row r="2088" spans="2:4" hidden="1" x14ac:dyDescent="0.3">
      <c r="B2088" s="28" t="s">
        <v>2220</v>
      </c>
      <c r="C2088" s="28" t="s">
        <v>65</v>
      </c>
      <c r="D2088" s="28" t="s">
        <v>49</v>
      </c>
    </row>
    <row r="2089" spans="2:4" hidden="1" x14ac:dyDescent="0.3">
      <c r="B2089" s="28" t="s">
        <v>2221</v>
      </c>
      <c r="C2089" s="28" t="s">
        <v>65</v>
      </c>
      <c r="D2089" s="28" t="s">
        <v>42</v>
      </c>
    </row>
    <row r="2090" spans="2:4" hidden="1" x14ac:dyDescent="0.3">
      <c r="B2090" s="28" t="s">
        <v>2222</v>
      </c>
      <c r="C2090" s="28" t="s">
        <v>65</v>
      </c>
      <c r="D2090" s="28" t="s">
        <v>42</v>
      </c>
    </row>
    <row r="2091" spans="2:4" hidden="1" x14ac:dyDescent="0.3">
      <c r="B2091" s="28" t="s">
        <v>2223</v>
      </c>
      <c r="C2091" s="28" t="s">
        <v>65</v>
      </c>
      <c r="D2091" s="28" t="s">
        <v>42</v>
      </c>
    </row>
    <row r="2092" spans="2:4" hidden="1" x14ac:dyDescent="0.3">
      <c r="B2092" s="28" t="s">
        <v>2224</v>
      </c>
      <c r="C2092" s="28" t="s">
        <v>65</v>
      </c>
      <c r="D2092" s="28" t="s">
        <v>31</v>
      </c>
    </row>
    <row r="2093" spans="2:4" hidden="1" x14ac:dyDescent="0.3">
      <c r="B2093" s="28" t="s">
        <v>2225</v>
      </c>
      <c r="C2093" s="28" t="s">
        <v>65</v>
      </c>
      <c r="D2093" s="28" t="s">
        <v>49</v>
      </c>
    </row>
    <row r="2094" spans="2:4" hidden="1" x14ac:dyDescent="0.3">
      <c r="B2094" s="28" t="s">
        <v>2226</v>
      </c>
      <c r="C2094" s="28" t="s">
        <v>65</v>
      </c>
      <c r="D2094" s="28" t="s">
        <v>49</v>
      </c>
    </row>
    <row r="2095" spans="2:4" hidden="1" x14ac:dyDescent="0.3">
      <c r="B2095" s="28" t="s">
        <v>2227</v>
      </c>
      <c r="C2095" s="28" t="s">
        <v>65</v>
      </c>
      <c r="D2095" s="28" t="s">
        <v>42</v>
      </c>
    </row>
    <row r="2096" spans="2:4" hidden="1" x14ac:dyDescent="0.3">
      <c r="B2096" s="28" t="s">
        <v>2228</v>
      </c>
      <c r="C2096" s="28" t="s">
        <v>65</v>
      </c>
      <c r="D2096" s="28" t="s">
        <v>42</v>
      </c>
    </row>
    <row r="2097" spans="2:4" hidden="1" x14ac:dyDescent="0.3">
      <c r="B2097" s="28" t="s">
        <v>2229</v>
      </c>
      <c r="C2097" s="28" t="s">
        <v>65</v>
      </c>
      <c r="D2097" s="28" t="s">
        <v>42</v>
      </c>
    </row>
    <row r="2098" spans="2:4" hidden="1" x14ac:dyDescent="0.3">
      <c r="B2098" s="28" t="s">
        <v>2230</v>
      </c>
      <c r="C2098" s="28" t="s">
        <v>65</v>
      </c>
      <c r="D2098" s="28" t="s">
        <v>49</v>
      </c>
    </row>
    <row r="2099" spans="2:4" hidden="1" x14ac:dyDescent="0.3">
      <c r="B2099" s="28" t="s">
        <v>2231</v>
      </c>
      <c r="C2099" s="28" t="s">
        <v>65</v>
      </c>
      <c r="D2099" s="28" t="s">
        <v>31</v>
      </c>
    </row>
    <row r="2100" spans="2:4" hidden="1" x14ac:dyDescent="0.3">
      <c r="B2100" s="28" t="s">
        <v>2232</v>
      </c>
      <c r="C2100" s="28" t="s">
        <v>65</v>
      </c>
      <c r="D2100" s="28" t="s">
        <v>42</v>
      </c>
    </row>
    <row r="2101" spans="2:4" hidden="1" x14ac:dyDescent="0.3">
      <c r="B2101" s="28" t="s">
        <v>2233</v>
      </c>
      <c r="C2101" s="28" t="s">
        <v>65</v>
      </c>
      <c r="D2101" s="28" t="s">
        <v>49</v>
      </c>
    </row>
    <row r="2102" spans="2:4" hidden="1" x14ac:dyDescent="0.3">
      <c r="B2102" s="28" t="s">
        <v>2234</v>
      </c>
      <c r="C2102" s="28" t="s">
        <v>65</v>
      </c>
      <c r="D2102" s="28" t="s">
        <v>42</v>
      </c>
    </row>
    <row r="2103" spans="2:4" hidden="1" x14ac:dyDescent="0.3">
      <c r="B2103" s="28" t="s">
        <v>2235</v>
      </c>
      <c r="C2103" s="28" t="s">
        <v>65</v>
      </c>
      <c r="D2103" s="28" t="s">
        <v>42</v>
      </c>
    </row>
    <row r="2104" spans="2:4" hidden="1" x14ac:dyDescent="0.3">
      <c r="B2104" s="28" t="s">
        <v>2236</v>
      </c>
      <c r="C2104" s="28" t="s">
        <v>65</v>
      </c>
      <c r="D2104" s="28" t="s">
        <v>42</v>
      </c>
    </row>
    <row r="2105" spans="2:4" hidden="1" x14ac:dyDescent="0.3">
      <c r="B2105" s="28" t="s">
        <v>2237</v>
      </c>
      <c r="C2105" s="28" t="s">
        <v>65</v>
      </c>
      <c r="D2105" s="28" t="s">
        <v>42</v>
      </c>
    </row>
    <row r="2106" spans="2:4" hidden="1" x14ac:dyDescent="0.3">
      <c r="B2106" s="28" t="s">
        <v>2238</v>
      </c>
      <c r="C2106" s="28" t="s">
        <v>65</v>
      </c>
      <c r="D2106" s="28" t="s">
        <v>42</v>
      </c>
    </row>
    <row r="2107" spans="2:4" hidden="1" x14ac:dyDescent="0.3">
      <c r="B2107" s="28" t="s">
        <v>2239</v>
      </c>
      <c r="C2107" s="28" t="s">
        <v>65</v>
      </c>
      <c r="D2107" s="28" t="s">
        <v>31</v>
      </c>
    </row>
    <row r="2108" spans="2:4" hidden="1" x14ac:dyDescent="0.3">
      <c r="B2108" s="28" t="s">
        <v>2240</v>
      </c>
      <c r="C2108" s="28" t="s">
        <v>65</v>
      </c>
      <c r="D2108" s="28" t="s">
        <v>31</v>
      </c>
    </row>
    <row r="2109" spans="2:4" hidden="1" x14ac:dyDescent="0.3">
      <c r="B2109" s="28" t="s">
        <v>2241</v>
      </c>
      <c r="C2109" s="28" t="s">
        <v>65</v>
      </c>
      <c r="D2109" s="28" t="s">
        <v>53</v>
      </c>
    </row>
    <row r="2110" spans="2:4" hidden="1" x14ac:dyDescent="0.3">
      <c r="B2110" s="28" t="s">
        <v>2242</v>
      </c>
      <c r="C2110" s="28" t="s">
        <v>65</v>
      </c>
      <c r="D2110" s="28" t="s">
        <v>49</v>
      </c>
    </row>
    <row r="2111" spans="2:4" hidden="1" x14ac:dyDescent="0.3">
      <c r="B2111" s="28" t="s">
        <v>2243</v>
      </c>
      <c r="C2111" s="28" t="s">
        <v>65</v>
      </c>
      <c r="D2111" s="28" t="s">
        <v>31</v>
      </c>
    </row>
    <row r="2112" spans="2:4" hidden="1" x14ac:dyDescent="0.3">
      <c r="B2112" s="28" t="s">
        <v>2244</v>
      </c>
      <c r="C2112" s="28" t="s">
        <v>65</v>
      </c>
      <c r="D2112" s="28" t="s">
        <v>42</v>
      </c>
    </row>
    <row r="2113" spans="2:4" hidden="1" x14ac:dyDescent="0.3">
      <c r="B2113" s="28" t="s">
        <v>2245</v>
      </c>
      <c r="C2113" s="28" t="s">
        <v>65</v>
      </c>
      <c r="D2113" s="28" t="s">
        <v>42</v>
      </c>
    </row>
    <row r="2114" spans="2:4" hidden="1" x14ac:dyDescent="0.3">
      <c r="B2114" s="28" t="s">
        <v>2246</v>
      </c>
      <c r="C2114" s="28" t="s">
        <v>65</v>
      </c>
      <c r="D2114" s="28" t="s">
        <v>42</v>
      </c>
    </row>
    <row r="2115" spans="2:4" hidden="1" x14ac:dyDescent="0.3">
      <c r="B2115" s="28" t="s">
        <v>2247</v>
      </c>
      <c r="C2115" s="28" t="s">
        <v>65</v>
      </c>
      <c r="D2115" s="28" t="s">
        <v>42</v>
      </c>
    </row>
    <row r="2116" spans="2:4" hidden="1" x14ac:dyDescent="0.3">
      <c r="B2116" s="28" t="s">
        <v>2248</v>
      </c>
      <c r="C2116" s="28" t="s">
        <v>65</v>
      </c>
      <c r="D2116" s="28" t="s">
        <v>42</v>
      </c>
    </row>
    <row r="2117" spans="2:4" hidden="1" x14ac:dyDescent="0.3">
      <c r="B2117" s="28" t="s">
        <v>2249</v>
      </c>
      <c r="C2117" s="28" t="s">
        <v>65</v>
      </c>
      <c r="D2117" s="28" t="s">
        <v>42</v>
      </c>
    </row>
    <row r="2118" spans="2:4" hidden="1" x14ac:dyDescent="0.3">
      <c r="B2118" s="28" t="s">
        <v>2250</v>
      </c>
      <c r="C2118" s="28" t="s">
        <v>65</v>
      </c>
      <c r="D2118" s="28" t="s">
        <v>42</v>
      </c>
    </row>
    <row r="2119" spans="2:4" hidden="1" x14ac:dyDescent="0.3">
      <c r="B2119" s="28" t="s">
        <v>2251</v>
      </c>
      <c r="C2119" s="28" t="s">
        <v>65</v>
      </c>
      <c r="D2119" s="28" t="s">
        <v>42</v>
      </c>
    </row>
    <row r="2120" spans="2:4" hidden="1" x14ac:dyDescent="0.3">
      <c r="B2120" s="28" t="s">
        <v>2252</v>
      </c>
      <c r="C2120" s="28" t="s">
        <v>65</v>
      </c>
      <c r="D2120" s="28" t="s">
        <v>42</v>
      </c>
    </row>
    <row r="2121" spans="2:4" hidden="1" x14ac:dyDescent="0.3">
      <c r="B2121" s="28" t="s">
        <v>2253</v>
      </c>
      <c r="C2121" s="28" t="s">
        <v>65</v>
      </c>
      <c r="D2121" s="28" t="s">
        <v>42</v>
      </c>
    </row>
    <row r="2122" spans="2:4" hidden="1" x14ac:dyDescent="0.3">
      <c r="B2122" s="28" t="s">
        <v>2254</v>
      </c>
      <c r="C2122" s="28" t="s">
        <v>65</v>
      </c>
      <c r="D2122" s="28" t="s">
        <v>42</v>
      </c>
    </row>
    <row r="2123" spans="2:4" hidden="1" x14ac:dyDescent="0.3">
      <c r="B2123" s="28" t="s">
        <v>2255</v>
      </c>
      <c r="C2123" s="28" t="s">
        <v>65</v>
      </c>
      <c r="D2123" s="28" t="s">
        <v>42</v>
      </c>
    </row>
    <row r="2124" spans="2:4" hidden="1" x14ac:dyDescent="0.3">
      <c r="B2124" s="28" t="s">
        <v>2256</v>
      </c>
      <c r="C2124" s="28" t="s">
        <v>65</v>
      </c>
      <c r="D2124" s="28" t="s">
        <v>42</v>
      </c>
    </row>
    <row r="2125" spans="2:4" hidden="1" x14ac:dyDescent="0.3">
      <c r="B2125" s="28" t="s">
        <v>2257</v>
      </c>
      <c r="C2125" s="28" t="s">
        <v>65</v>
      </c>
      <c r="D2125" s="28" t="s">
        <v>42</v>
      </c>
    </row>
    <row r="2126" spans="2:4" hidden="1" x14ac:dyDescent="0.3">
      <c r="B2126" s="28" t="s">
        <v>2258</v>
      </c>
      <c r="C2126" s="28" t="s">
        <v>65</v>
      </c>
      <c r="D2126" s="28" t="s">
        <v>49</v>
      </c>
    </row>
    <row r="2127" spans="2:4" hidden="1" x14ac:dyDescent="0.3">
      <c r="B2127" s="28" t="s">
        <v>2259</v>
      </c>
      <c r="C2127" s="28" t="s">
        <v>65</v>
      </c>
      <c r="D2127" s="28" t="s">
        <v>49</v>
      </c>
    </row>
    <row r="2128" spans="2:4" hidden="1" x14ac:dyDescent="0.3">
      <c r="B2128" s="28" t="s">
        <v>2260</v>
      </c>
      <c r="C2128" s="28" t="s">
        <v>65</v>
      </c>
      <c r="D2128" s="28" t="s">
        <v>31</v>
      </c>
    </row>
    <row r="2129" spans="2:4" hidden="1" x14ac:dyDescent="0.3">
      <c r="B2129" s="28" t="s">
        <v>2261</v>
      </c>
      <c r="C2129" s="28" t="s">
        <v>65</v>
      </c>
      <c r="D2129" s="28" t="s">
        <v>31</v>
      </c>
    </row>
    <row r="2130" spans="2:4" hidden="1" x14ac:dyDescent="0.3">
      <c r="B2130" s="28" t="s">
        <v>2262</v>
      </c>
      <c r="C2130" s="28" t="s">
        <v>65</v>
      </c>
      <c r="D2130" s="28" t="s">
        <v>42</v>
      </c>
    </row>
    <row r="2131" spans="2:4" hidden="1" x14ac:dyDescent="0.3">
      <c r="B2131" s="28" t="s">
        <v>2263</v>
      </c>
      <c r="C2131" s="28" t="s">
        <v>65</v>
      </c>
      <c r="D2131" s="28" t="s">
        <v>42</v>
      </c>
    </row>
    <row r="2132" spans="2:4" hidden="1" x14ac:dyDescent="0.3">
      <c r="B2132" s="28" t="s">
        <v>2264</v>
      </c>
      <c r="C2132" s="28" t="s">
        <v>65</v>
      </c>
      <c r="D2132" s="28" t="s">
        <v>42</v>
      </c>
    </row>
    <row r="2133" spans="2:4" hidden="1" x14ac:dyDescent="0.3">
      <c r="B2133" s="28" t="s">
        <v>2265</v>
      </c>
      <c r="C2133" s="28" t="s">
        <v>65</v>
      </c>
      <c r="D2133" s="28" t="s">
        <v>42</v>
      </c>
    </row>
    <row r="2134" spans="2:4" hidden="1" x14ac:dyDescent="0.3">
      <c r="B2134" s="28" t="s">
        <v>2266</v>
      </c>
      <c r="C2134" s="28" t="s">
        <v>65</v>
      </c>
      <c r="D2134" s="28" t="s">
        <v>53</v>
      </c>
    </row>
    <row r="2135" spans="2:4" hidden="1" x14ac:dyDescent="0.3">
      <c r="B2135" s="28" t="s">
        <v>2267</v>
      </c>
      <c r="C2135" s="28" t="s">
        <v>65</v>
      </c>
      <c r="D2135" s="28" t="s">
        <v>42</v>
      </c>
    </row>
    <row r="2136" spans="2:4" hidden="1" x14ac:dyDescent="0.3">
      <c r="B2136" s="28" t="s">
        <v>2268</v>
      </c>
      <c r="C2136" s="28" t="s">
        <v>65</v>
      </c>
      <c r="D2136" s="28" t="s">
        <v>31</v>
      </c>
    </row>
    <row r="2137" spans="2:4" hidden="1" x14ac:dyDescent="0.3">
      <c r="B2137" s="28" t="s">
        <v>2269</v>
      </c>
      <c r="C2137" s="28" t="s">
        <v>65</v>
      </c>
      <c r="D2137" s="28" t="s">
        <v>42</v>
      </c>
    </row>
    <row r="2138" spans="2:4" hidden="1" x14ac:dyDescent="0.3">
      <c r="B2138" s="28" t="s">
        <v>2270</v>
      </c>
      <c r="C2138" s="28" t="s">
        <v>65</v>
      </c>
      <c r="D2138" s="28" t="s">
        <v>42</v>
      </c>
    </row>
    <row r="2139" spans="2:4" hidden="1" x14ac:dyDescent="0.3">
      <c r="B2139" s="28" t="s">
        <v>2271</v>
      </c>
      <c r="C2139" s="28" t="s">
        <v>65</v>
      </c>
      <c r="D2139" s="28" t="s">
        <v>49</v>
      </c>
    </row>
    <row r="2140" spans="2:4" hidden="1" x14ac:dyDescent="0.3">
      <c r="B2140" s="28" t="s">
        <v>2272</v>
      </c>
      <c r="C2140" s="28" t="s">
        <v>65</v>
      </c>
      <c r="D2140" s="28" t="s">
        <v>31</v>
      </c>
    </row>
    <row r="2141" spans="2:4" hidden="1" x14ac:dyDescent="0.3">
      <c r="B2141" s="28" t="s">
        <v>2273</v>
      </c>
      <c r="C2141" s="28" t="s">
        <v>65</v>
      </c>
      <c r="D2141" s="28" t="s">
        <v>42</v>
      </c>
    </row>
    <row r="2142" spans="2:4" hidden="1" x14ac:dyDescent="0.3">
      <c r="B2142" s="28" t="s">
        <v>2274</v>
      </c>
      <c r="C2142" s="28" t="s">
        <v>65</v>
      </c>
      <c r="D2142" s="28" t="s">
        <v>49</v>
      </c>
    </row>
    <row r="2143" spans="2:4" hidden="1" x14ac:dyDescent="0.3">
      <c r="B2143" s="28" t="s">
        <v>2275</v>
      </c>
      <c r="C2143" s="28" t="s">
        <v>65</v>
      </c>
      <c r="D2143" s="28" t="s">
        <v>42</v>
      </c>
    </row>
    <row r="2144" spans="2:4" hidden="1" x14ac:dyDescent="0.3">
      <c r="B2144" s="28" t="s">
        <v>2276</v>
      </c>
      <c r="C2144" s="28" t="s">
        <v>65</v>
      </c>
      <c r="D2144" s="28" t="s">
        <v>42</v>
      </c>
    </row>
    <row r="2145" spans="2:4" hidden="1" x14ac:dyDescent="0.3">
      <c r="B2145" s="28" t="s">
        <v>2277</v>
      </c>
      <c r="C2145" s="28" t="s">
        <v>65</v>
      </c>
      <c r="D2145" s="28" t="s">
        <v>49</v>
      </c>
    </row>
    <row r="2146" spans="2:4" hidden="1" x14ac:dyDescent="0.3">
      <c r="B2146" s="28" t="s">
        <v>2278</v>
      </c>
      <c r="C2146" s="28" t="s">
        <v>65</v>
      </c>
      <c r="D2146" s="28" t="s">
        <v>42</v>
      </c>
    </row>
    <row r="2147" spans="2:4" hidden="1" x14ac:dyDescent="0.3">
      <c r="B2147" s="28" t="s">
        <v>2279</v>
      </c>
      <c r="C2147" s="28" t="s">
        <v>65</v>
      </c>
      <c r="D2147" s="28" t="s">
        <v>53</v>
      </c>
    </row>
    <row r="2148" spans="2:4" hidden="1" x14ac:dyDescent="0.3">
      <c r="B2148" s="28" t="s">
        <v>2280</v>
      </c>
      <c r="C2148" s="28" t="s">
        <v>65</v>
      </c>
      <c r="D2148" s="28" t="s">
        <v>42</v>
      </c>
    </row>
    <row r="2149" spans="2:4" hidden="1" x14ac:dyDescent="0.3">
      <c r="B2149" s="28" t="s">
        <v>2281</v>
      </c>
      <c r="C2149" s="28" t="s">
        <v>65</v>
      </c>
      <c r="D2149" s="28" t="s">
        <v>42</v>
      </c>
    </row>
    <row r="2150" spans="2:4" hidden="1" x14ac:dyDescent="0.3">
      <c r="B2150" s="28" t="s">
        <v>2282</v>
      </c>
      <c r="C2150" s="28" t="s">
        <v>65</v>
      </c>
      <c r="D2150" s="28" t="s">
        <v>42</v>
      </c>
    </row>
    <row r="2151" spans="2:4" hidden="1" x14ac:dyDescent="0.3">
      <c r="B2151" s="28" t="s">
        <v>2283</v>
      </c>
      <c r="C2151" s="28" t="s">
        <v>65</v>
      </c>
      <c r="D2151" s="28" t="s">
        <v>49</v>
      </c>
    </row>
    <row r="2152" spans="2:4" hidden="1" x14ac:dyDescent="0.3">
      <c r="B2152" s="28" t="s">
        <v>2284</v>
      </c>
      <c r="C2152" s="28" t="s">
        <v>65</v>
      </c>
      <c r="D2152" s="28" t="s">
        <v>42</v>
      </c>
    </row>
    <row r="2153" spans="2:4" hidden="1" x14ac:dyDescent="0.3">
      <c r="B2153" s="28" t="s">
        <v>2285</v>
      </c>
      <c r="C2153" s="28" t="s">
        <v>65</v>
      </c>
      <c r="D2153" s="28" t="s">
        <v>49</v>
      </c>
    </row>
    <row r="2154" spans="2:4" hidden="1" x14ac:dyDescent="0.3">
      <c r="B2154" s="28" t="s">
        <v>2286</v>
      </c>
      <c r="C2154" s="28" t="s">
        <v>65</v>
      </c>
      <c r="D2154" s="28" t="s">
        <v>42</v>
      </c>
    </row>
    <row r="2155" spans="2:4" hidden="1" x14ac:dyDescent="0.3">
      <c r="B2155" s="28" t="s">
        <v>2287</v>
      </c>
      <c r="C2155" s="28" t="s">
        <v>65</v>
      </c>
      <c r="D2155" s="28" t="s">
        <v>42</v>
      </c>
    </row>
    <row r="2156" spans="2:4" hidden="1" x14ac:dyDescent="0.3">
      <c r="B2156" s="28" t="s">
        <v>2288</v>
      </c>
      <c r="C2156" s="28" t="s">
        <v>65</v>
      </c>
      <c r="D2156" s="28" t="s">
        <v>42</v>
      </c>
    </row>
    <row r="2157" spans="2:4" hidden="1" x14ac:dyDescent="0.3">
      <c r="B2157" s="28" t="s">
        <v>2289</v>
      </c>
      <c r="C2157" s="28" t="s">
        <v>65</v>
      </c>
      <c r="D2157" s="28" t="s">
        <v>31</v>
      </c>
    </row>
    <row r="2158" spans="2:4" hidden="1" x14ac:dyDescent="0.3">
      <c r="B2158" s="28" t="s">
        <v>2290</v>
      </c>
      <c r="C2158" s="28" t="s">
        <v>65</v>
      </c>
      <c r="D2158" s="28" t="s">
        <v>42</v>
      </c>
    </row>
    <row r="2159" spans="2:4" hidden="1" x14ac:dyDescent="0.3">
      <c r="B2159" s="28" t="s">
        <v>2291</v>
      </c>
      <c r="C2159" s="28" t="s">
        <v>65</v>
      </c>
      <c r="D2159" s="28" t="s">
        <v>42</v>
      </c>
    </row>
    <row r="2160" spans="2:4" hidden="1" x14ac:dyDescent="0.3">
      <c r="B2160" s="28" t="s">
        <v>2292</v>
      </c>
      <c r="C2160" s="28" t="s">
        <v>65</v>
      </c>
      <c r="D2160" s="28" t="s">
        <v>31</v>
      </c>
    </row>
    <row r="2161" spans="2:4" hidden="1" x14ac:dyDescent="0.3">
      <c r="B2161" s="28" t="s">
        <v>2293</v>
      </c>
      <c r="C2161" s="28" t="s">
        <v>65</v>
      </c>
      <c r="D2161" s="28" t="s">
        <v>53</v>
      </c>
    </row>
    <row r="2162" spans="2:4" hidden="1" x14ac:dyDescent="0.3">
      <c r="B2162" s="28" t="s">
        <v>2294</v>
      </c>
      <c r="C2162" s="28" t="s">
        <v>65</v>
      </c>
      <c r="D2162" s="28" t="s">
        <v>31</v>
      </c>
    </row>
    <row r="2163" spans="2:4" hidden="1" x14ac:dyDescent="0.3">
      <c r="B2163" s="28" t="s">
        <v>2295</v>
      </c>
      <c r="C2163" s="28" t="s">
        <v>65</v>
      </c>
      <c r="D2163" s="28" t="s">
        <v>42</v>
      </c>
    </row>
    <row r="2164" spans="2:4" hidden="1" x14ac:dyDescent="0.3">
      <c r="B2164" s="28" t="s">
        <v>2296</v>
      </c>
      <c r="C2164" s="28" t="s">
        <v>65</v>
      </c>
      <c r="D2164" s="28" t="s">
        <v>31</v>
      </c>
    </row>
    <row r="2165" spans="2:4" hidden="1" x14ac:dyDescent="0.3">
      <c r="B2165" s="28" t="s">
        <v>2297</v>
      </c>
      <c r="C2165" s="28" t="s">
        <v>65</v>
      </c>
      <c r="D2165" s="28" t="s">
        <v>42</v>
      </c>
    </row>
    <row r="2166" spans="2:4" hidden="1" x14ac:dyDescent="0.3">
      <c r="B2166" s="28" t="s">
        <v>2298</v>
      </c>
      <c r="C2166" s="28" t="s">
        <v>65</v>
      </c>
      <c r="D2166" s="28" t="s">
        <v>42</v>
      </c>
    </row>
    <row r="2167" spans="2:4" hidden="1" x14ac:dyDescent="0.3">
      <c r="B2167" s="28" t="s">
        <v>2299</v>
      </c>
      <c r="C2167" s="28" t="s">
        <v>65</v>
      </c>
      <c r="D2167" s="28" t="s">
        <v>42</v>
      </c>
    </row>
    <row r="2168" spans="2:4" hidden="1" x14ac:dyDescent="0.3">
      <c r="B2168" s="28" t="s">
        <v>2300</v>
      </c>
      <c r="C2168" s="28" t="s">
        <v>65</v>
      </c>
      <c r="D2168" s="28" t="s">
        <v>42</v>
      </c>
    </row>
    <row r="2169" spans="2:4" hidden="1" x14ac:dyDescent="0.3">
      <c r="B2169" s="28" t="s">
        <v>2301</v>
      </c>
      <c r="C2169" s="28" t="s">
        <v>65</v>
      </c>
      <c r="D2169" s="28" t="s">
        <v>42</v>
      </c>
    </row>
    <row r="2170" spans="2:4" hidden="1" x14ac:dyDescent="0.3">
      <c r="B2170" s="28" t="s">
        <v>2302</v>
      </c>
      <c r="C2170" s="28" t="s">
        <v>65</v>
      </c>
      <c r="D2170" s="28" t="s">
        <v>42</v>
      </c>
    </row>
    <row r="2171" spans="2:4" hidden="1" x14ac:dyDescent="0.3">
      <c r="B2171" s="28" t="s">
        <v>2303</v>
      </c>
      <c r="C2171" s="28" t="s">
        <v>65</v>
      </c>
      <c r="D2171" s="28" t="s">
        <v>42</v>
      </c>
    </row>
    <row r="2172" spans="2:4" hidden="1" x14ac:dyDescent="0.3">
      <c r="B2172" s="28" t="s">
        <v>2304</v>
      </c>
      <c r="C2172" s="28" t="s">
        <v>65</v>
      </c>
      <c r="D2172" s="28" t="s">
        <v>42</v>
      </c>
    </row>
    <row r="2173" spans="2:4" hidden="1" x14ac:dyDescent="0.3">
      <c r="B2173" s="28" t="s">
        <v>2305</v>
      </c>
      <c r="C2173" s="28" t="s">
        <v>65</v>
      </c>
      <c r="D2173" s="28" t="s">
        <v>42</v>
      </c>
    </row>
    <row r="2174" spans="2:4" hidden="1" x14ac:dyDescent="0.3">
      <c r="B2174" s="28" t="s">
        <v>2306</v>
      </c>
      <c r="C2174" s="28" t="s">
        <v>65</v>
      </c>
      <c r="D2174" s="28" t="s">
        <v>42</v>
      </c>
    </row>
    <row r="2175" spans="2:4" hidden="1" x14ac:dyDescent="0.3">
      <c r="B2175" s="28" t="s">
        <v>2307</v>
      </c>
      <c r="C2175" s="28" t="s">
        <v>65</v>
      </c>
      <c r="D2175" s="28" t="s">
        <v>42</v>
      </c>
    </row>
    <row r="2176" spans="2:4" hidden="1" x14ac:dyDescent="0.3">
      <c r="B2176" s="28" t="s">
        <v>2308</v>
      </c>
      <c r="C2176" s="28" t="s">
        <v>65</v>
      </c>
      <c r="D2176" s="28" t="s">
        <v>42</v>
      </c>
    </row>
    <row r="2177" spans="2:4" hidden="1" x14ac:dyDescent="0.3">
      <c r="B2177" s="28" t="s">
        <v>2309</v>
      </c>
      <c r="C2177" s="28" t="s">
        <v>65</v>
      </c>
      <c r="D2177" s="28" t="s">
        <v>42</v>
      </c>
    </row>
    <row r="2178" spans="2:4" hidden="1" x14ac:dyDescent="0.3">
      <c r="B2178" s="28" t="s">
        <v>2310</v>
      </c>
      <c r="C2178" s="28" t="s">
        <v>65</v>
      </c>
      <c r="D2178" s="28" t="s">
        <v>42</v>
      </c>
    </row>
    <row r="2179" spans="2:4" hidden="1" x14ac:dyDescent="0.3">
      <c r="B2179" s="28" t="s">
        <v>2311</v>
      </c>
      <c r="C2179" s="28" t="s">
        <v>65</v>
      </c>
      <c r="D2179" s="28" t="s">
        <v>49</v>
      </c>
    </row>
    <row r="2180" spans="2:4" hidden="1" x14ac:dyDescent="0.3">
      <c r="B2180" s="28" t="s">
        <v>2312</v>
      </c>
      <c r="C2180" s="28" t="s">
        <v>65</v>
      </c>
      <c r="D2180" s="28" t="s">
        <v>49</v>
      </c>
    </row>
    <row r="2181" spans="2:4" hidden="1" x14ac:dyDescent="0.3">
      <c r="B2181" s="28" t="s">
        <v>2313</v>
      </c>
      <c r="C2181" s="28" t="s">
        <v>65</v>
      </c>
      <c r="D2181" s="28" t="s">
        <v>42</v>
      </c>
    </row>
    <row r="2182" spans="2:4" hidden="1" x14ac:dyDescent="0.3">
      <c r="B2182" s="28" t="s">
        <v>2314</v>
      </c>
      <c r="C2182" s="28" t="s">
        <v>65</v>
      </c>
      <c r="D2182" s="28" t="s">
        <v>49</v>
      </c>
    </row>
    <row r="2183" spans="2:4" hidden="1" x14ac:dyDescent="0.3">
      <c r="B2183" s="28" t="s">
        <v>2315</v>
      </c>
      <c r="C2183" s="28" t="s">
        <v>65</v>
      </c>
      <c r="D2183" s="28" t="s">
        <v>42</v>
      </c>
    </row>
    <row r="2184" spans="2:4" hidden="1" x14ac:dyDescent="0.3">
      <c r="B2184" s="28" t="s">
        <v>2316</v>
      </c>
      <c r="C2184" s="28" t="s">
        <v>65</v>
      </c>
      <c r="D2184" s="28" t="s">
        <v>42</v>
      </c>
    </row>
    <row r="2185" spans="2:4" hidden="1" x14ac:dyDescent="0.3">
      <c r="B2185" s="28" t="s">
        <v>2317</v>
      </c>
      <c r="C2185" s="28" t="s">
        <v>65</v>
      </c>
      <c r="D2185" s="28" t="s">
        <v>42</v>
      </c>
    </row>
    <row r="2186" spans="2:4" hidden="1" x14ac:dyDescent="0.3">
      <c r="B2186" s="28" t="s">
        <v>2318</v>
      </c>
      <c r="C2186" s="28" t="s">
        <v>65</v>
      </c>
      <c r="D2186" s="28" t="s">
        <v>42</v>
      </c>
    </row>
    <row r="2187" spans="2:4" hidden="1" x14ac:dyDescent="0.3">
      <c r="B2187" s="28" t="s">
        <v>2319</v>
      </c>
      <c r="C2187" s="28" t="s">
        <v>65</v>
      </c>
      <c r="D2187" s="28" t="s">
        <v>31</v>
      </c>
    </row>
    <row r="2188" spans="2:4" hidden="1" x14ac:dyDescent="0.3">
      <c r="B2188" s="28" t="s">
        <v>2320</v>
      </c>
      <c r="C2188" s="28" t="s">
        <v>65</v>
      </c>
      <c r="D2188" s="28" t="s">
        <v>53</v>
      </c>
    </row>
    <row r="2189" spans="2:4" hidden="1" x14ac:dyDescent="0.3">
      <c r="B2189" s="28" t="s">
        <v>2321</v>
      </c>
      <c r="C2189" s="28" t="s">
        <v>65</v>
      </c>
      <c r="D2189" s="28" t="s">
        <v>42</v>
      </c>
    </row>
    <row r="2190" spans="2:4" hidden="1" x14ac:dyDescent="0.3">
      <c r="B2190" s="28" t="s">
        <v>2322</v>
      </c>
      <c r="C2190" s="28" t="s">
        <v>65</v>
      </c>
      <c r="D2190" s="28" t="s">
        <v>31</v>
      </c>
    </row>
    <row r="2191" spans="2:4" hidden="1" x14ac:dyDescent="0.3">
      <c r="B2191" s="28" t="s">
        <v>2323</v>
      </c>
      <c r="C2191" s="28" t="s">
        <v>65</v>
      </c>
      <c r="D2191" s="28" t="s">
        <v>42</v>
      </c>
    </row>
    <row r="2192" spans="2:4" hidden="1" x14ac:dyDescent="0.3">
      <c r="B2192" s="28" t="s">
        <v>2324</v>
      </c>
      <c r="C2192" s="28" t="s">
        <v>65</v>
      </c>
      <c r="D2192" s="28" t="s">
        <v>42</v>
      </c>
    </row>
    <row r="2193" spans="2:4" hidden="1" x14ac:dyDescent="0.3">
      <c r="B2193" s="28" t="s">
        <v>2325</v>
      </c>
      <c r="C2193" s="28" t="s">
        <v>65</v>
      </c>
      <c r="D2193" s="28" t="s">
        <v>31</v>
      </c>
    </row>
    <row r="2194" spans="2:4" hidden="1" x14ac:dyDescent="0.3">
      <c r="B2194" s="28" t="s">
        <v>2326</v>
      </c>
      <c r="C2194" s="28" t="s">
        <v>65</v>
      </c>
      <c r="D2194" s="28" t="s">
        <v>42</v>
      </c>
    </row>
    <row r="2195" spans="2:4" hidden="1" x14ac:dyDescent="0.3">
      <c r="B2195" s="28" t="s">
        <v>2327</v>
      </c>
      <c r="C2195" s="28" t="s">
        <v>65</v>
      </c>
      <c r="D2195" s="28" t="s">
        <v>31</v>
      </c>
    </row>
    <row r="2196" spans="2:4" hidden="1" x14ac:dyDescent="0.3">
      <c r="B2196" s="28" t="s">
        <v>2328</v>
      </c>
      <c r="C2196" s="28" t="s">
        <v>65</v>
      </c>
      <c r="D2196" s="28" t="s">
        <v>31</v>
      </c>
    </row>
    <row r="2197" spans="2:4" hidden="1" x14ac:dyDescent="0.3">
      <c r="B2197" s="28" t="s">
        <v>2329</v>
      </c>
      <c r="C2197" s="28" t="s">
        <v>65</v>
      </c>
      <c r="D2197" s="28" t="s">
        <v>31</v>
      </c>
    </row>
    <row r="2198" spans="2:4" hidden="1" x14ac:dyDescent="0.3">
      <c r="B2198" s="28" t="s">
        <v>2330</v>
      </c>
      <c r="C2198" s="28" t="s">
        <v>65</v>
      </c>
      <c r="D2198" s="28" t="s">
        <v>31</v>
      </c>
    </row>
    <row r="2199" spans="2:4" hidden="1" x14ac:dyDescent="0.3">
      <c r="B2199" s="28" t="s">
        <v>2331</v>
      </c>
      <c r="C2199" s="28" t="s">
        <v>65</v>
      </c>
      <c r="D2199" s="28" t="s">
        <v>31</v>
      </c>
    </row>
    <row r="2200" spans="2:4" hidden="1" x14ac:dyDescent="0.3">
      <c r="B2200" s="28" t="s">
        <v>2332</v>
      </c>
      <c r="C2200" s="28" t="s">
        <v>65</v>
      </c>
      <c r="D2200" s="28" t="s">
        <v>31</v>
      </c>
    </row>
    <row r="2201" spans="2:4" hidden="1" x14ac:dyDescent="0.3">
      <c r="B2201" s="28" t="s">
        <v>2333</v>
      </c>
      <c r="C2201" s="28" t="s">
        <v>65</v>
      </c>
      <c r="D2201" s="28" t="s">
        <v>31</v>
      </c>
    </row>
    <row r="2202" spans="2:4" hidden="1" x14ac:dyDescent="0.3">
      <c r="B2202" s="28" t="s">
        <v>2334</v>
      </c>
      <c r="C2202" s="28" t="s">
        <v>65</v>
      </c>
      <c r="D2202" s="28" t="s">
        <v>31</v>
      </c>
    </row>
    <row r="2203" spans="2:4" hidden="1" x14ac:dyDescent="0.3">
      <c r="B2203" s="28" t="s">
        <v>2335</v>
      </c>
      <c r="C2203" s="28" t="s">
        <v>65</v>
      </c>
      <c r="D2203" s="28" t="s">
        <v>31</v>
      </c>
    </row>
    <row r="2204" spans="2:4" hidden="1" x14ac:dyDescent="0.3">
      <c r="B2204" s="28" t="s">
        <v>2336</v>
      </c>
      <c r="C2204" s="28" t="s">
        <v>65</v>
      </c>
      <c r="D2204" s="28" t="s">
        <v>49</v>
      </c>
    </row>
    <row r="2205" spans="2:4" hidden="1" x14ac:dyDescent="0.3">
      <c r="B2205" s="28" t="s">
        <v>2337</v>
      </c>
      <c r="C2205" s="28" t="s">
        <v>65</v>
      </c>
      <c r="D2205" s="28" t="s">
        <v>49</v>
      </c>
    </row>
    <row r="2206" spans="2:4" hidden="1" x14ac:dyDescent="0.3">
      <c r="B2206" s="28" t="s">
        <v>2338</v>
      </c>
      <c r="C2206" s="28" t="s">
        <v>65</v>
      </c>
      <c r="D2206" s="28" t="s">
        <v>49</v>
      </c>
    </row>
    <row r="2207" spans="2:4" hidden="1" x14ac:dyDescent="0.3">
      <c r="B2207" s="28" t="s">
        <v>2339</v>
      </c>
      <c r="C2207" s="28" t="s">
        <v>65</v>
      </c>
      <c r="D2207" s="28" t="s">
        <v>49</v>
      </c>
    </row>
    <row r="2208" spans="2:4" hidden="1" x14ac:dyDescent="0.3">
      <c r="B2208" s="28" t="s">
        <v>2340</v>
      </c>
      <c r="C2208" s="28" t="s">
        <v>65</v>
      </c>
      <c r="D2208" s="28" t="s">
        <v>49</v>
      </c>
    </row>
    <row r="2209" spans="2:4" hidden="1" x14ac:dyDescent="0.3">
      <c r="B2209" s="28" t="s">
        <v>2341</v>
      </c>
      <c r="C2209" s="28" t="s">
        <v>65</v>
      </c>
      <c r="D2209" s="28" t="s">
        <v>49</v>
      </c>
    </row>
    <row r="2210" spans="2:4" hidden="1" x14ac:dyDescent="0.3">
      <c r="B2210" s="28" t="s">
        <v>2342</v>
      </c>
      <c r="C2210" s="28" t="s">
        <v>65</v>
      </c>
      <c r="D2210" s="28" t="s">
        <v>49</v>
      </c>
    </row>
    <row r="2211" spans="2:4" hidden="1" x14ac:dyDescent="0.3">
      <c r="B2211" s="28" t="s">
        <v>2343</v>
      </c>
      <c r="C2211" s="28" t="s">
        <v>65</v>
      </c>
      <c r="D2211" s="28" t="s">
        <v>49</v>
      </c>
    </row>
    <row r="2212" spans="2:4" hidden="1" x14ac:dyDescent="0.3">
      <c r="B2212" s="28" t="s">
        <v>2344</v>
      </c>
      <c r="C2212" s="28" t="s">
        <v>65</v>
      </c>
      <c r="D2212" s="28" t="s">
        <v>49</v>
      </c>
    </row>
    <row r="2213" spans="2:4" hidden="1" x14ac:dyDescent="0.3">
      <c r="B2213" s="28" t="s">
        <v>2345</v>
      </c>
      <c r="C2213" s="28" t="s">
        <v>65</v>
      </c>
      <c r="D2213" s="28" t="s">
        <v>49</v>
      </c>
    </row>
    <row r="2214" spans="2:4" hidden="1" x14ac:dyDescent="0.3">
      <c r="B2214" s="28" t="s">
        <v>2346</v>
      </c>
      <c r="C2214" s="28" t="s">
        <v>65</v>
      </c>
      <c r="D2214" s="28" t="s">
        <v>49</v>
      </c>
    </row>
    <row r="2215" spans="2:4" hidden="1" x14ac:dyDescent="0.3">
      <c r="B2215" s="28" t="s">
        <v>2347</v>
      </c>
      <c r="C2215" s="28" t="s">
        <v>65</v>
      </c>
      <c r="D2215" s="28" t="s">
        <v>49</v>
      </c>
    </row>
    <row r="2216" spans="2:4" hidden="1" x14ac:dyDescent="0.3">
      <c r="B2216" s="28" t="s">
        <v>2348</v>
      </c>
      <c r="C2216" s="28" t="s">
        <v>65</v>
      </c>
      <c r="D2216" s="28" t="s">
        <v>31</v>
      </c>
    </row>
    <row r="2217" spans="2:4" hidden="1" x14ac:dyDescent="0.3">
      <c r="B2217" s="28" t="s">
        <v>2349</v>
      </c>
      <c r="C2217" s="28" t="s">
        <v>65</v>
      </c>
      <c r="D2217" s="28" t="s">
        <v>31</v>
      </c>
    </row>
    <row r="2218" spans="2:4" hidden="1" x14ac:dyDescent="0.3">
      <c r="B2218" s="28" t="s">
        <v>2350</v>
      </c>
      <c r="C2218" s="28" t="s">
        <v>65</v>
      </c>
      <c r="D2218" s="28" t="s">
        <v>49</v>
      </c>
    </row>
    <row r="2219" spans="2:4" hidden="1" x14ac:dyDescent="0.3">
      <c r="B2219" s="28" t="s">
        <v>2351</v>
      </c>
      <c r="C2219" s="28" t="s">
        <v>65</v>
      </c>
      <c r="D2219" s="28" t="s">
        <v>49</v>
      </c>
    </row>
    <row r="2220" spans="2:4" hidden="1" x14ac:dyDescent="0.3">
      <c r="B2220" s="28" t="s">
        <v>2352</v>
      </c>
      <c r="C2220" s="28" t="s">
        <v>65</v>
      </c>
      <c r="D2220" s="28" t="s">
        <v>49</v>
      </c>
    </row>
    <row r="2221" spans="2:4" hidden="1" x14ac:dyDescent="0.3">
      <c r="B2221" s="28" t="s">
        <v>2353</v>
      </c>
      <c r="C2221" s="28" t="s">
        <v>65</v>
      </c>
      <c r="D2221" s="28" t="s">
        <v>49</v>
      </c>
    </row>
    <row r="2222" spans="2:4" hidden="1" x14ac:dyDescent="0.3">
      <c r="B2222" s="28" t="s">
        <v>2354</v>
      </c>
      <c r="C2222" s="28" t="s">
        <v>65</v>
      </c>
      <c r="D2222" s="28" t="s">
        <v>31</v>
      </c>
    </row>
    <row r="2223" spans="2:4" hidden="1" x14ac:dyDescent="0.3">
      <c r="B2223" s="28" t="s">
        <v>2355</v>
      </c>
      <c r="C2223" s="28" t="s">
        <v>65</v>
      </c>
      <c r="D2223" s="28" t="s">
        <v>49</v>
      </c>
    </row>
    <row r="2224" spans="2:4" hidden="1" x14ac:dyDescent="0.3">
      <c r="B2224" s="28" t="s">
        <v>2356</v>
      </c>
      <c r="C2224" s="28" t="s">
        <v>65</v>
      </c>
      <c r="D2224" s="28" t="s">
        <v>49</v>
      </c>
    </row>
    <row r="2225" spans="2:4" hidden="1" x14ac:dyDescent="0.3">
      <c r="B2225" s="28" t="s">
        <v>2357</v>
      </c>
      <c r="C2225" s="28" t="s">
        <v>65</v>
      </c>
      <c r="D2225" s="28" t="s">
        <v>49</v>
      </c>
    </row>
    <row r="2226" spans="2:4" hidden="1" x14ac:dyDescent="0.3">
      <c r="B2226" s="28" t="s">
        <v>2358</v>
      </c>
      <c r="C2226" s="28" t="s">
        <v>65</v>
      </c>
      <c r="D2226" s="28" t="s">
        <v>49</v>
      </c>
    </row>
    <row r="2227" spans="2:4" hidden="1" x14ac:dyDescent="0.3">
      <c r="B2227" s="28" t="s">
        <v>2359</v>
      </c>
      <c r="C2227" s="28" t="s">
        <v>65</v>
      </c>
      <c r="D2227" s="28" t="s">
        <v>31</v>
      </c>
    </row>
    <row r="2228" spans="2:4" hidden="1" x14ac:dyDescent="0.3">
      <c r="B2228" s="28" t="s">
        <v>2360</v>
      </c>
      <c r="C2228" s="28" t="s">
        <v>65</v>
      </c>
      <c r="D2228" s="28" t="s">
        <v>31</v>
      </c>
    </row>
    <row r="2229" spans="2:4" hidden="1" x14ac:dyDescent="0.3">
      <c r="B2229" s="28" t="s">
        <v>2361</v>
      </c>
      <c r="C2229" s="28" t="s">
        <v>65</v>
      </c>
      <c r="D2229" s="28" t="s">
        <v>49</v>
      </c>
    </row>
    <row r="2230" spans="2:4" hidden="1" x14ac:dyDescent="0.3">
      <c r="B2230" s="28" t="s">
        <v>2362</v>
      </c>
      <c r="C2230" s="28" t="s">
        <v>65</v>
      </c>
      <c r="D2230" s="28" t="s">
        <v>42</v>
      </c>
    </row>
    <row r="2231" spans="2:4" hidden="1" x14ac:dyDescent="0.3">
      <c r="B2231" s="28" t="s">
        <v>2363</v>
      </c>
      <c r="C2231" s="28" t="s">
        <v>65</v>
      </c>
      <c r="D2231" s="28" t="s">
        <v>31</v>
      </c>
    </row>
    <row r="2232" spans="2:4" hidden="1" x14ac:dyDescent="0.3">
      <c r="B2232" s="28" t="s">
        <v>2364</v>
      </c>
      <c r="C2232" s="28" t="s">
        <v>65</v>
      </c>
      <c r="D2232" s="28" t="s">
        <v>42</v>
      </c>
    </row>
    <row r="2233" spans="2:4" hidden="1" x14ac:dyDescent="0.3">
      <c r="B2233" s="28" t="s">
        <v>2365</v>
      </c>
      <c r="C2233" s="28" t="s">
        <v>65</v>
      </c>
      <c r="D2233" s="28" t="s">
        <v>31</v>
      </c>
    </row>
    <row r="2234" spans="2:4" hidden="1" x14ac:dyDescent="0.3">
      <c r="B2234" s="28" t="s">
        <v>2366</v>
      </c>
      <c r="C2234" s="28" t="s">
        <v>65</v>
      </c>
      <c r="D2234" s="28" t="s">
        <v>31</v>
      </c>
    </row>
    <row r="2235" spans="2:4" hidden="1" x14ac:dyDescent="0.3">
      <c r="B2235" s="28" t="s">
        <v>2367</v>
      </c>
      <c r="C2235" s="28" t="s">
        <v>65</v>
      </c>
      <c r="D2235" s="28" t="s">
        <v>31</v>
      </c>
    </row>
    <row r="2236" spans="2:4" hidden="1" x14ac:dyDescent="0.3">
      <c r="B2236" s="28" t="s">
        <v>2368</v>
      </c>
      <c r="C2236" s="28" t="s">
        <v>65</v>
      </c>
      <c r="D2236" s="28" t="s">
        <v>42</v>
      </c>
    </row>
    <row r="2237" spans="2:4" hidden="1" x14ac:dyDescent="0.3">
      <c r="B2237" s="28" t="s">
        <v>2369</v>
      </c>
      <c r="C2237" s="28" t="s">
        <v>65</v>
      </c>
      <c r="D2237" s="28" t="s">
        <v>31</v>
      </c>
    </row>
    <row r="2238" spans="2:4" hidden="1" x14ac:dyDescent="0.3">
      <c r="B2238" s="28" t="s">
        <v>2370</v>
      </c>
      <c r="C2238" s="28" t="s">
        <v>65</v>
      </c>
      <c r="D2238" s="28" t="s">
        <v>42</v>
      </c>
    </row>
    <row r="2239" spans="2:4" hidden="1" x14ac:dyDescent="0.3">
      <c r="B2239" s="28" t="s">
        <v>2371</v>
      </c>
      <c r="C2239" s="28" t="s">
        <v>65</v>
      </c>
      <c r="D2239" s="28" t="s">
        <v>42</v>
      </c>
    </row>
    <row r="2240" spans="2:4" hidden="1" x14ac:dyDescent="0.3">
      <c r="B2240" s="28" t="s">
        <v>2372</v>
      </c>
      <c r="C2240" s="28" t="s">
        <v>65</v>
      </c>
      <c r="D2240" s="28" t="s">
        <v>31</v>
      </c>
    </row>
    <row r="2241" spans="2:4" hidden="1" x14ac:dyDescent="0.3">
      <c r="B2241" s="28" t="s">
        <v>2373</v>
      </c>
      <c r="C2241" s="28" t="s">
        <v>65</v>
      </c>
      <c r="D2241" s="28" t="s">
        <v>42</v>
      </c>
    </row>
    <row r="2242" spans="2:4" hidden="1" x14ac:dyDescent="0.3">
      <c r="B2242" s="28" t="s">
        <v>128</v>
      </c>
      <c r="C2242" s="28" t="s">
        <v>65</v>
      </c>
      <c r="D2242" s="28" t="s">
        <v>31</v>
      </c>
    </row>
    <row r="2243" spans="2:4" hidden="1" x14ac:dyDescent="0.3">
      <c r="B2243" s="28" t="s">
        <v>2374</v>
      </c>
      <c r="C2243" s="28" t="s">
        <v>65</v>
      </c>
      <c r="D2243" s="28" t="s">
        <v>31</v>
      </c>
    </row>
    <row r="2244" spans="2:4" hidden="1" x14ac:dyDescent="0.3">
      <c r="B2244" s="28" t="s">
        <v>2375</v>
      </c>
      <c r="C2244" s="28" t="s">
        <v>65</v>
      </c>
      <c r="D2244" s="28" t="s">
        <v>49</v>
      </c>
    </row>
    <row r="2245" spans="2:4" hidden="1" x14ac:dyDescent="0.3">
      <c r="B2245" s="28" t="s">
        <v>2376</v>
      </c>
      <c r="C2245" s="28" t="s">
        <v>65</v>
      </c>
      <c r="D2245" s="28" t="s">
        <v>31</v>
      </c>
    </row>
    <row r="2246" spans="2:4" hidden="1" x14ac:dyDescent="0.3">
      <c r="B2246" s="28" t="s">
        <v>2377</v>
      </c>
      <c r="C2246" s="28" t="s">
        <v>65</v>
      </c>
      <c r="D2246" s="28" t="s">
        <v>31</v>
      </c>
    </row>
    <row r="2247" spans="2:4" hidden="1" x14ac:dyDescent="0.3">
      <c r="B2247" s="28" t="s">
        <v>2378</v>
      </c>
      <c r="C2247" s="28" t="s">
        <v>65</v>
      </c>
      <c r="D2247" s="28" t="s">
        <v>42</v>
      </c>
    </row>
    <row r="2248" spans="2:4" hidden="1" x14ac:dyDescent="0.3">
      <c r="B2248" s="28" t="s">
        <v>2379</v>
      </c>
      <c r="C2248" s="28" t="s">
        <v>65</v>
      </c>
      <c r="D2248" s="28" t="s">
        <v>42</v>
      </c>
    </row>
    <row r="2249" spans="2:4" hidden="1" x14ac:dyDescent="0.3">
      <c r="B2249" s="28" t="s">
        <v>2380</v>
      </c>
      <c r="C2249" s="28" t="s">
        <v>65</v>
      </c>
      <c r="D2249" s="28" t="s">
        <v>31</v>
      </c>
    </row>
    <row r="2250" spans="2:4" hidden="1" x14ac:dyDescent="0.3">
      <c r="B2250" s="28" t="s">
        <v>2381</v>
      </c>
      <c r="C2250" s="28" t="s">
        <v>65</v>
      </c>
      <c r="D2250" s="28" t="s">
        <v>31</v>
      </c>
    </row>
    <row r="2251" spans="2:4" hidden="1" x14ac:dyDescent="0.3">
      <c r="B2251" s="28" t="s">
        <v>2382</v>
      </c>
      <c r="C2251" s="28" t="s">
        <v>65</v>
      </c>
      <c r="D2251" s="28" t="s">
        <v>31</v>
      </c>
    </row>
    <row r="2252" spans="2:4" hidden="1" x14ac:dyDescent="0.3">
      <c r="B2252" s="28" t="s">
        <v>2383</v>
      </c>
      <c r="C2252" s="28" t="s">
        <v>65</v>
      </c>
      <c r="D2252" s="28" t="s">
        <v>31</v>
      </c>
    </row>
    <row r="2253" spans="2:4" hidden="1" x14ac:dyDescent="0.3">
      <c r="B2253" s="28" t="s">
        <v>2384</v>
      </c>
      <c r="C2253" s="28" t="s">
        <v>65</v>
      </c>
      <c r="D2253" s="28" t="s">
        <v>31</v>
      </c>
    </row>
    <row r="2254" spans="2:4" hidden="1" x14ac:dyDescent="0.3">
      <c r="B2254" s="28" t="s">
        <v>2385</v>
      </c>
      <c r="C2254" s="28" t="s">
        <v>65</v>
      </c>
      <c r="D2254" s="28" t="s">
        <v>31</v>
      </c>
    </row>
    <row r="2255" spans="2:4" hidden="1" x14ac:dyDescent="0.3">
      <c r="B2255" s="28" t="s">
        <v>2386</v>
      </c>
      <c r="C2255" s="28" t="s">
        <v>65</v>
      </c>
      <c r="D2255" s="28" t="s">
        <v>31</v>
      </c>
    </row>
    <row r="2256" spans="2:4" hidden="1" x14ac:dyDescent="0.3">
      <c r="B2256" s="28" t="s">
        <v>2387</v>
      </c>
      <c r="C2256" s="28" t="s">
        <v>65</v>
      </c>
      <c r="D2256" s="28" t="s">
        <v>31</v>
      </c>
    </row>
    <row r="2257" spans="2:4" hidden="1" x14ac:dyDescent="0.3">
      <c r="B2257" s="28" t="s">
        <v>2388</v>
      </c>
      <c r="C2257" s="28" t="s">
        <v>65</v>
      </c>
      <c r="D2257" s="28" t="s">
        <v>31</v>
      </c>
    </row>
    <row r="2258" spans="2:4" hidden="1" x14ac:dyDescent="0.3">
      <c r="B2258" s="28" t="s">
        <v>2389</v>
      </c>
      <c r="C2258" s="28" t="s">
        <v>65</v>
      </c>
      <c r="D2258" s="28" t="s">
        <v>31</v>
      </c>
    </row>
    <row r="2259" spans="2:4" hidden="1" x14ac:dyDescent="0.3">
      <c r="B2259" s="28" t="s">
        <v>2390</v>
      </c>
      <c r="C2259" s="28" t="s">
        <v>65</v>
      </c>
      <c r="D2259" s="28" t="s">
        <v>31</v>
      </c>
    </row>
    <row r="2260" spans="2:4" hidden="1" x14ac:dyDescent="0.3">
      <c r="B2260" s="28" t="s">
        <v>2391</v>
      </c>
      <c r="C2260" s="28" t="s">
        <v>65</v>
      </c>
      <c r="D2260" s="28" t="s">
        <v>31</v>
      </c>
    </row>
    <row r="2261" spans="2:4" hidden="1" x14ac:dyDescent="0.3">
      <c r="B2261" s="28" t="s">
        <v>2392</v>
      </c>
      <c r="C2261" s="28" t="s">
        <v>65</v>
      </c>
      <c r="D2261" s="28" t="s">
        <v>31</v>
      </c>
    </row>
    <row r="2262" spans="2:4" hidden="1" x14ac:dyDescent="0.3">
      <c r="B2262" s="28" t="s">
        <v>2393</v>
      </c>
      <c r="C2262" s="28" t="s">
        <v>65</v>
      </c>
      <c r="D2262" s="28" t="s">
        <v>31</v>
      </c>
    </row>
    <row r="2263" spans="2:4" hidden="1" x14ac:dyDescent="0.3">
      <c r="B2263" s="28" t="s">
        <v>2394</v>
      </c>
      <c r="C2263" s="28" t="s">
        <v>65</v>
      </c>
      <c r="D2263" s="28" t="s">
        <v>42</v>
      </c>
    </row>
    <row r="2264" spans="2:4" hidden="1" x14ac:dyDescent="0.3">
      <c r="B2264" s="28" t="s">
        <v>2395</v>
      </c>
      <c r="C2264" s="28" t="s">
        <v>65</v>
      </c>
      <c r="D2264" s="28" t="s">
        <v>42</v>
      </c>
    </row>
    <row r="2265" spans="2:4" hidden="1" x14ac:dyDescent="0.3">
      <c r="B2265" s="28" t="s">
        <v>2396</v>
      </c>
      <c r="C2265" s="28" t="s">
        <v>65</v>
      </c>
      <c r="D2265" s="28" t="s">
        <v>31</v>
      </c>
    </row>
    <row r="2266" spans="2:4" hidden="1" x14ac:dyDescent="0.3">
      <c r="B2266" s="28" t="s">
        <v>2397</v>
      </c>
      <c r="C2266" s="28" t="s">
        <v>65</v>
      </c>
      <c r="D2266" s="28" t="s">
        <v>31</v>
      </c>
    </row>
    <row r="2267" spans="2:4" hidden="1" x14ac:dyDescent="0.3">
      <c r="B2267" s="28" t="s">
        <v>2398</v>
      </c>
      <c r="C2267" s="28" t="s">
        <v>65</v>
      </c>
      <c r="D2267" s="28" t="s">
        <v>42</v>
      </c>
    </row>
    <row r="2268" spans="2:4" hidden="1" x14ac:dyDescent="0.3">
      <c r="B2268" s="28" t="s">
        <v>2399</v>
      </c>
      <c r="C2268" s="28" t="s">
        <v>65</v>
      </c>
      <c r="D2268" s="28" t="s">
        <v>49</v>
      </c>
    </row>
    <row r="2269" spans="2:4" hidden="1" x14ac:dyDescent="0.3">
      <c r="B2269" s="28" t="s">
        <v>2400</v>
      </c>
      <c r="C2269" s="28" t="s">
        <v>65</v>
      </c>
      <c r="D2269" s="28" t="s">
        <v>42</v>
      </c>
    </row>
    <row r="2270" spans="2:4" hidden="1" x14ac:dyDescent="0.3">
      <c r="B2270" s="28" t="s">
        <v>2401</v>
      </c>
      <c r="C2270" s="28" t="s">
        <v>65</v>
      </c>
      <c r="D2270" s="28" t="s">
        <v>31</v>
      </c>
    </row>
    <row r="2271" spans="2:4" hidden="1" x14ac:dyDescent="0.3">
      <c r="B2271" s="28" t="s">
        <v>2402</v>
      </c>
      <c r="C2271" s="28" t="s">
        <v>65</v>
      </c>
      <c r="D2271" s="28" t="s">
        <v>42</v>
      </c>
    </row>
    <row r="2272" spans="2:4" hidden="1" x14ac:dyDescent="0.3">
      <c r="B2272" s="28" t="s">
        <v>2403</v>
      </c>
      <c r="C2272" s="28" t="s">
        <v>65</v>
      </c>
      <c r="D2272" s="28" t="s">
        <v>31</v>
      </c>
    </row>
    <row r="2273" spans="2:4" hidden="1" x14ac:dyDescent="0.3">
      <c r="B2273" s="28" t="s">
        <v>2404</v>
      </c>
      <c r="C2273" s="28" t="s">
        <v>65</v>
      </c>
      <c r="D2273" s="28" t="s">
        <v>31</v>
      </c>
    </row>
    <row r="2274" spans="2:4" hidden="1" x14ac:dyDescent="0.3">
      <c r="B2274" s="28" t="s">
        <v>2405</v>
      </c>
      <c r="C2274" s="28" t="s">
        <v>65</v>
      </c>
      <c r="D2274" s="28" t="s">
        <v>31</v>
      </c>
    </row>
    <row r="2275" spans="2:4" hidden="1" x14ac:dyDescent="0.3">
      <c r="B2275" s="28" t="s">
        <v>2406</v>
      </c>
      <c r="C2275" s="28" t="s">
        <v>65</v>
      </c>
      <c r="D2275" s="28" t="s">
        <v>31</v>
      </c>
    </row>
    <row r="2276" spans="2:4" hidden="1" x14ac:dyDescent="0.3">
      <c r="B2276" s="28" t="s">
        <v>2407</v>
      </c>
      <c r="C2276" s="28" t="s">
        <v>65</v>
      </c>
      <c r="D2276" s="28" t="s">
        <v>31</v>
      </c>
    </row>
    <row r="2277" spans="2:4" hidden="1" x14ac:dyDescent="0.3">
      <c r="B2277" s="28" t="s">
        <v>2408</v>
      </c>
      <c r="C2277" s="28" t="s">
        <v>65</v>
      </c>
      <c r="D2277" s="28" t="s">
        <v>31</v>
      </c>
    </row>
    <row r="2278" spans="2:4" hidden="1" x14ac:dyDescent="0.3">
      <c r="B2278" s="28" t="s">
        <v>2409</v>
      </c>
      <c r="C2278" s="28" t="s">
        <v>65</v>
      </c>
      <c r="D2278" s="28" t="s">
        <v>42</v>
      </c>
    </row>
    <row r="2279" spans="2:4" hidden="1" x14ac:dyDescent="0.3">
      <c r="B2279" s="28" t="s">
        <v>2410</v>
      </c>
      <c r="C2279" s="28" t="s">
        <v>65</v>
      </c>
      <c r="D2279" s="28" t="s">
        <v>49</v>
      </c>
    </row>
    <row r="2280" spans="2:4" hidden="1" x14ac:dyDescent="0.3">
      <c r="B2280" s="28" t="s">
        <v>2411</v>
      </c>
      <c r="C2280" s="28" t="s">
        <v>65</v>
      </c>
      <c r="D2280" s="28" t="s">
        <v>42</v>
      </c>
    </row>
    <row r="2281" spans="2:4" hidden="1" x14ac:dyDescent="0.3">
      <c r="B2281" s="28" t="s">
        <v>2412</v>
      </c>
      <c r="C2281" s="28" t="s">
        <v>65</v>
      </c>
      <c r="D2281" s="28" t="s">
        <v>31</v>
      </c>
    </row>
    <row r="2282" spans="2:4" hidden="1" x14ac:dyDescent="0.3">
      <c r="B2282" s="28" t="s">
        <v>2413</v>
      </c>
      <c r="C2282" s="28" t="s">
        <v>65</v>
      </c>
      <c r="D2282" s="28" t="s">
        <v>31</v>
      </c>
    </row>
    <row r="2283" spans="2:4" hidden="1" x14ac:dyDescent="0.3">
      <c r="B2283" s="28" t="s">
        <v>2414</v>
      </c>
      <c r="C2283" s="28" t="s">
        <v>65</v>
      </c>
      <c r="D2283" s="28" t="s">
        <v>31</v>
      </c>
    </row>
    <row r="2284" spans="2:4" hidden="1" x14ac:dyDescent="0.3">
      <c r="B2284" s="28" t="s">
        <v>2415</v>
      </c>
      <c r="C2284" s="28" t="s">
        <v>65</v>
      </c>
      <c r="D2284" s="28" t="s">
        <v>31</v>
      </c>
    </row>
    <row r="2285" spans="2:4" hidden="1" x14ac:dyDescent="0.3">
      <c r="B2285" s="28" t="s">
        <v>2416</v>
      </c>
      <c r="C2285" s="28" t="s">
        <v>65</v>
      </c>
      <c r="D2285" s="28" t="s">
        <v>31</v>
      </c>
    </row>
    <row r="2286" spans="2:4" hidden="1" x14ac:dyDescent="0.3">
      <c r="B2286" s="28" t="s">
        <v>2417</v>
      </c>
      <c r="C2286" s="28" t="s">
        <v>65</v>
      </c>
      <c r="D2286" s="28" t="s">
        <v>31</v>
      </c>
    </row>
    <row r="2287" spans="2:4" hidden="1" x14ac:dyDescent="0.3">
      <c r="B2287" s="28" t="s">
        <v>2418</v>
      </c>
      <c r="C2287" s="28" t="s">
        <v>65</v>
      </c>
      <c r="D2287" s="28" t="s">
        <v>31</v>
      </c>
    </row>
    <row r="2288" spans="2:4" hidden="1" x14ac:dyDescent="0.3">
      <c r="B2288" s="28" t="s">
        <v>2419</v>
      </c>
      <c r="C2288" s="28" t="s">
        <v>65</v>
      </c>
      <c r="D2288" s="28" t="s">
        <v>31</v>
      </c>
    </row>
    <row r="2289" spans="2:4" hidden="1" x14ac:dyDescent="0.3">
      <c r="B2289" s="28" t="s">
        <v>2420</v>
      </c>
      <c r="C2289" s="28" t="s">
        <v>65</v>
      </c>
      <c r="D2289" s="28" t="s">
        <v>31</v>
      </c>
    </row>
    <row r="2290" spans="2:4" hidden="1" x14ac:dyDescent="0.3">
      <c r="B2290" s="28" t="s">
        <v>2421</v>
      </c>
      <c r="C2290" s="28" t="s">
        <v>65</v>
      </c>
      <c r="D2290" s="28" t="s">
        <v>31</v>
      </c>
    </row>
    <row r="2291" spans="2:4" hidden="1" x14ac:dyDescent="0.3">
      <c r="B2291" s="28" t="s">
        <v>2422</v>
      </c>
      <c r="C2291" s="28" t="s">
        <v>65</v>
      </c>
      <c r="D2291" s="28" t="s">
        <v>31</v>
      </c>
    </row>
    <row r="2292" spans="2:4" hidden="1" x14ac:dyDescent="0.3">
      <c r="B2292" s="28" t="s">
        <v>2423</v>
      </c>
      <c r="C2292" s="28" t="s">
        <v>65</v>
      </c>
      <c r="D2292" s="28" t="s">
        <v>31</v>
      </c>
    </row>
    <row r="2293" spans="2:4" hidden="1" x14ac:dyDescent="0.3">
      <c r="B2293" s="28" t="s">
        <v>2424</v>
      </c>
      <c r="C2293" s="28" t="s">
        <v>65</v>
      </c>
      <c r="D2293" s="28" t="s">
        <v>42</v>
      </c>
    </row>
    <row r="2294" spans="2:4" hidden="1" x14ac:dyDescent="0.3">
      <c r="B2294" s="28" t="s">
        <v>2425</v>
      </c>
      <c r="C2294" s="28" t="s">
        <v>65</v>
      </c>
      <c r="D2294" s="28" t="s">
        <v>31</v>
      </c>
    </row>
    <row r="2295" spans="2:4" hidden="1" x14ac:dyDescent="0.3">
      <c r="B2295" s="28" t="s">
        <v>2426</v>
      </c>
      <c r="C2295" s="28" t="s">
        <v>65</v>
      </c>
      <c r="D2295" s="28" t="s">
        <v>31</v>
      </c>
    </row>
    <row r="2296" spans="2:4" hidden="1" x14ac:dyDescent="0.3">
      <c r="B2296" s="28" t="s">
        <v>2427</v>
      </c>
      <c r="C2296" s="28" t="s">
        <v>65</v>
      </c>
      <c r="D2296" s="28" t="s">
        <v>31</v>
      </c>
    </row>
    <row r="2297" spans="2:4" hidden="1" x14ac:dyDescent="0.3">
      <c r="B2297" s="28" t="s">
        <v>2428</v>
      </c>
      <c r="C2297" s="28" t="s">
        <v>65</v>
      </c>
      <c r="D2297" s="28" t="s">
        <v>31</v>
      </c>
    </row>
    <row r="2298" spans="2:4" hidden="1" x14ac:dyDescent="0.3">
      <c r="B2298" s="28" t="s">
        <v>2429</v>
      </c>
      <c r="C2298" s="28" t="s">
        <v>65</v>
      </c>
      <c r="D2298" s="28" t="s">
        <v>49</v>
      </c>
    </row>
    <row r="2299" spans="2:4" hidden="1" x14ac:dyDescent="0.3">
      <c r="B2299" s="28" t="s">
        <v>2430</v>
      </c>
      <c r="C2299" s="28" t="s">
        <v>65</v>
      </c>
      <c r="D2299" s="28" t="s">
        <v>42</v>
      </c>
    </row>
    <row r="2300" spans="2:4" hidden="1" x14ac:dyDescent="0.3">
      <c r="B2300" s="28" t="s">
        <v>2431</v>
      </c>
      <c r="C2300" s="28" t="s">
        <v>65</v>
      </c>
      <c r="D2300" s="28" t="s">
        <v>31</v>
      </c>
    </row>
    <row r="2301" spans="2:4" hidden="1" x14ac:dyDescent="0.3">
      <c r="B2301" s="28" t="s">
        <v>2432</v>
      </c>
      <c r="C2301" s="28" t="s">
        <v>65</v>
      </c>
      <c r="D2301" s="28" t="s">
        <v>31</v>
      </c>
    </row>
    <row r="2302" spans="2:4" hidden="1" x14ac:dyDescent="0.3">
      <c r="B2302" s="28" t="s">
        <v>2433</v>
      </c>
      <c r="C2302" s="28" t="s">
        <v>65</v>
      </c>
      <c r="D2302" s="28" t="s">
        <v>31</v>
      </c>
    </row>
    <row r="2303" spans="2:4" hidden="1" x14ac:dyDescent="0.3">
      <c r="B2303" s="28" t="s">
        <v>2434</v>
      </c>
      <c r="C2303" s="28" t="s">
        <v>65</v>
      </c>
      <c r="D2303" s="28" t="s">
        <v>49</v>
      </c>
    </row>
    <row r="2304" spans="2:4" hidden="1" x14ac:dyDescent="0.3">
      <c r="B2304" s="28" t="s">
        <v>2435</v>
      </c>
      <c r="C2304" s="28" t="s">
        <v>65</v>
      </c>
      <c r="D2304" s="28" t="s">
        <v>31</v>
      </c>
    </row>
    <row r="2305" spans="2:4" hidden="1" x14ac:dyDescent="0.3">
      <c r="B2305" s="28" t="s">
        <v>2436</v>
      </c>
      <c r="C2305" s="28" t="s">
        <v>65</v>
      </c>
      <c r="D2305" s="28" t="s">
        <v>42</v>
      </c>
    </row>
    <row r="2306" spans="2:4" hidden="1" x14ac:dyDescent="0.3">
      <c r="B2306" s="28" t="s">
        <v>2437</v>
      </c>
      <c r="C2306" s="28" t="s">
        <v>65</v>
      </c>
      <c r="D2306" s="28" t="s">
        <v>31</v>
      </c>
    </row>
    <row r="2307" spans="2:4" hidden="1" x14ac:dyDescent="0.3">
      <c r="B2307" s="28" t="s">
        <v>2438</v>
      </c>
      <c r="C2307" s="28" t="s">
        <v>65</v>
      </c>
      <c r="D2307" s="28" t="s">
        <v>31</v>
      </c>
    </row>
    <row r="2308" spans="2:4" hidden="1" x14ac:dyDescent="0.3">
      <c r="B2308" s="28" t="s">
        <v>2439</v>
      </c>
      <c r="C2308" s="28" t="s">
        <v>65</v>
      </c>
      <c r="D2308" s="28" t="s">
        <v>42</v>
      </c>
    </row>
    <row r="2309" spans="2:4" hidden="1" x14ac:dyDescent="0.3">
      <c r="B2309" s="28" t="s">
        <v>2440</v>
      </c>
      <c r="C2309" s="28" t="s">
        <v>65</v>
      </c>
      <c r="D2309" s="28" t="s">
        <v>31</v>
      </c>
    </row>
    <row r="2310" spans="2:4" hidden="1" x14ac:dyDescent="0.3">
      <c r="B2310" s="28" t="s">
        <v>2441</v>
      </c>
      <c r="C2310" s="28" t="s">
        <v>65</v>
      </c>
      <c r="D2310" s="28" t="s">
        <v>42</v>
      </c>
    </row>
    <row r="2311" spans="2:4" hidden="1" x14ac:dyDescent="0.3">
      <c r="B2311" s="28" t="s">
        <v>2442</v>
      </c>
      <c r="C2311" s="28" t="s">
        <v>65</v>
      </c>
      <c r="D2311" s="28" t="s">
        <v>31</v>
      </c>
    </row>
    <row r="2312" spans="2:4" hidden="1" x14ac:dyDescent="0.3">
      <c r="B2312" s="28" t="s">
        <v>2443</v>
      </c>
      <c r="C2312" s="28" t="s">
        <v>65</v>
      </c>
      <c r="D2312" s="28" t="s">
        <v>31</v>
      </c>
    </row>
    <row r="2313" spans="2:4" hidden="1" x14ac:dyDescent="0.3">
      <c r="B2313" s="28" t="s">
        <v>2444</v>
      </c>
      <c r="C2313" s="28" t="s">
        <v>65</v>
      </c>
      <c r="D2313" s="28" t="s">
        <v>31</v>
      </c>
    </row>
    <row r="2314" spans="2:4" hidden="1" x14ac:dyDescent="0.3">
      <c r="B2314" s="28" t="s">
        <v>2445</v>
      </c>
      <c r="C2314" s="28" t="s">
        <v>65</v>
      </c>
      <c r="D2314" s="28" t="s">
        <v>31</v>
      </c>
    </row>
    <row r="2315" spans="2:4" hidden="1" x14ac:dyDescent="0.3">
      <c r="B2315" s="28" t="s">
        <v>2446</v>
      </c>
      <c r="C2315" s="28" t="s">
        <v>65</v>
      </c>
      <c r="D2315" s="28" t="s">
        <v>31</v>
      </c>
    </row>
    <row r="2316" spans="2:4" hidden="1" x14ac:dyDescent="0.3">
      <c r="B2316" s="28" t="s">
        <v>2447</v>
      </c>
      <c r="C2316" s="28" t="s">
        <v>65</v>
      </c>
      <c r="D2316" s="28" t="s">
        <v>31</v>
      </c>
    </row>
    <row r="2317" spans="2:4" hidden="1" x14ac:dyDescent="0.3">
      <c r="B2317" s="28" t="s">
        <v>2448</v>
      </c>
      <c r="C2317" s="28" t="s">
        <v>65</v>
      </c>
      <c r="D2317" s="28" t="s">
        <v>31</v>
      </c>
    </row>
    <row r="2318" spans="2:4" hidden="1" x14ac:dyDescent="0.3">
      <c r="B2318" s="28" t="s">
        <v>2449</v>
      </c>
      <c r="C2318" s="28" t="s">
        <v>65</v>
      </c>
      <c r="D2318" s="28" t="s">
        <v>31</v>
      </c>
    </row>
    <row r="2319" spans="2:4" hidden="1" x14ac:dyDescent="0.3">
      <c r="B2319" s="28" t="s">
        <v>2450</v>
      </c>
      <c r="C2319" s="28" t="s">
        <v>65</v>
      </c>
      <c r="D2319" s="28" t="s">
        <v>53</v>
      </c>
    </row>
    <row r="2320" spans="2:4" hidden="1" x14ac:dyDescent="0.3">
      <c r="B2320" s="28" t="s">
        <v>2451</v>
      </c>
      <c r="C2320" s="28" t="s">
        <v>65</v>
      </c>
      <c r="D2320" s="28" t="s">
        <v>31</v>
      </c>
    </row>
    <row r="2321" spans="2:4" hidden="1" x14ac:dyDescent="0.3">
      <c r="B2321" s="28" t="s">
        <v>2452</v>
      </c>
      <c r="C2321" s="28" t="s">
        <v>65</v>
      </c>
      <c r="D2321" s="28" t="s">
        <v>31</v>
      </c>
    </row>
    <row r="2322" spans="2:4" hidden="1" x14ac:dyDescent="0.3">
      <c r="B2322" s="28" t="s">
        <v>2453</v>
      </c>
      <c r="C2322" s="28" t="s">
        <v>65</v>
      </c>
      <c r="D2322" s="28" t="s">
        <v>31</v>
      </c>
    </row>
    <row r="2323" spans="2:4" hidden="1" x14ac:dyDescent="0.3">
      <c r="B2323" s="28" t="s">
        <v>2454</v>
      </c>
      <c r="C2323" s="28" t="s">
        <v>65</v>
      </c>
      <c r="D2323" s="28" t="s">
        <v>42</v>
      </c>
    </row>
    <row r="2324" spans="2:4" hidden="1" x14ac:dyDescent="0.3">
      <c r="B2324" s="28" t="s">
        <v>2455</v>
      </c>
      <c r="C2324" s="28" t="s">
        <v>65</v>
      </c>
      <c r="D2324" s="28" t="s">
        <v>42</v>
      </c>
    </row>
    <row r="2325" spans="2:4" hidden="1" x14ac:dyDescent="0.3">
      <c r="B2325" s="28" t="s">
        <v>2456</v>
      </c>
      <c r="C2325" s="28" t="s">
        <v>65</v>
      </c>
      <c r="D2325" s="28" t="s">
        <v>42</v>
      </c>
    </row>
    <row r="2326" spans="2:4" hidden="1" x14ac:dyDescent="0.3">
      <c r="B2326" s="28" t="s">
        <v>2457</v>
      </c>
      <c r="C2326" s="28" t="s">
        <v>65</v>
      </c>
      <c r="D2326" s="28" t="s">
        <v>31</v>
      </c>
    </row>
    <row r="2327" spans="2:4" hidden="1" x14ac:dyDescent="0.3">
      <c r="B2327" s="28" t="s">
        <v>2458</v>
      </c>
      <c r="C2327" s="28" t="s">
        <v>65</v>
      </c>
      <c r="D2327" s="28" t="s">
        <v>31</v>
      </c>
    </row>
    <row r="2328" spans="2:4" hidden="1" x14ac:dyDescent="0.3">
      <c r="B2328" s="28" t="s">
        <v>2459</v>
      </c>
      <c r="C2328" s="28" t="s">
        <v>65</v>
      </c>
      <c r="D2328" s="28" t="s">
        <v>31</v>
      </c>
    </row>
    <row r="2329" spans="2:4" hidden="1" x14ac:dyDescent="0.3">
      <c r="B2329" s="28" t="s">
        <v>2460</v>
      </c>
      <c r="C2329" s="28" t="s">
        <v>65</v>
      </c>
      <c r="D2329" s="28" t="s">
        <v>31</v>
      </c>
    </row>
    <row r="2330" spans="2:4" hidden="1" x14ac:dyDescent="0.3">
      <c r="B2330" s="28" t="s">
        <v>2461</v>
      </c>
      <c r="C2330" s="28" t="s">
        <v>65</v>
      </c>
      <c r="D2330" s="28" t="s">
        <v>31</v>
      </c>
    </row>
    <row r="2331" spans="2:4" hidden="1" x14ac:dyDescent="0.3">
      <c r="B2331" s="28" t="s">
        <v>2462</v>
      </c>
      <c r="C2331" s="28" t="s">
        <v>65</v>
      </c>
      <c r="D2331" s="28" t="s">
        <v>31</v>
      </c>
    </row>
    <row r="2332" spans="2:4" hidden="1" x14ac:dyDescent="0.3">
      <c r="B2332" s="28" t="s">
        <v>2463</v>
      </c>
      <c r="C2332" s="28" t="s">
        <v>65</v>
      </c>
      <c r="D2332" s="28" t="s">
        <v>31</v>
      </c>
    </row>
    <row r="2333" spans="2:4" hidden="1" x14ac:dyDescent="0.3">
      <c r="B2333" s="28" t="s">
        <v>2464</v>
      </c>
      <c r="C2333" s="28" t="s">
        <v>65</v>
      </c>
      <c r="D2333" s="28" t="s">
        <v>31</v>
      </c>
    </row>
    <row r="2334" spans="2:4" hidden="1" x14ac:dyDescent="0.3">
      <c r="B2334" s="28" t="s">
        <v>2465</v>
      </c>
      <c r="C2334" s="28" t="s">
        <v>65</v>
      </c>
      <c r="D2334" s="28" t="s">
        <v>42</v>
      </c>
    </row>
    <row r="2335" spans="2:4" hidden="1" x14ac:dyDescent="0.3">
      <c r="B2335" s="28" t="s">
        <v>2466</v>
      </c>
      <c r="C2335" s="28" t="s">
        <v>65</v>
      </c>
      <c r="D2335" s="28" t="s">
        <v>31</v>
      </c>
    </row>
    <row r="2336" spans="2:4" hidden="1" x14ac:dyDescent="0.3">
      <c r="B2336" s="28" t="s">
        <v>2467</v>
      </c>
      <c r="C2336" s="28" t="s">
        <v>65</v>
      </c>
      <c r="D2336" s="28" t="s">
        <v>31</v>
      </c>
    </row>
    <row r="2337" spans="2:4" hidden="1" x14ac:dyDescent="0.3">
      <c r="B2337" s="28" t="s">
        <v>2468</v>
      </c>
      <c r="C2337" s="28" t="s">
        <v>65</v>
      </c>
      <c r="D2337" s="28" t="s">
        <v>31</v>
      </c>
    </row>
    <row r="2338" spans="2:4" hidden="1" x14ac:dyDescent="0.3">
      <c r="B2338" s="28" t="s">
        <v>2469</v>
      </c>
      <c r="C2338" s="28" t="s">
        <v>65</v>
      </c>
      <c r="D2338" s="28" t="s">
        <v>31</v>
      </c>
    </row>
    <row r="2339" spans="2:4" hidden="1" x14ac:dyDescent="0.3">
      <c r="B2339" s="28" t="s">
        <v>2470</v>
      </c>
      <c r="C2339" s="28" t="s">
        <v>65</v>
      </c>
      <c r="D2339" s="28" t="s">
        <v>31</v>
      </c>
    </row>
    <row r="2340" spans="2:4" hidden="1" x14ac:dyDescent="0.3">
      <c r="B2340" s="28" t="s">
        <v>2471</v>
      </c>
      <c r="C2340" s="28" t="s">
        <v>65</v>
      </c>
      <c r="D2340" s="28" t="s">
        <v>42</v>
      </c>
    </row>
    <row r="2341" spans="2:4" hidden="1" x14ac:dyDescent="0.3">
      <c r="B2341" s="28" t="s">
        <v>2472</v>
      </c>
      <c r="C2341" s="28" t="s">
        <v>65</v>
      </c>
      <c r="D2341" s="28" t="s">
        <v>31</v>
      </c>
    </row>
    <row r="2342" spans="2:4" hidden="1" x14ac:dyDescent="0.3">
      <c r="B2342" s="28" t="s">
        <v>2473</v>
      </c>
      <c r="C2342" s="28" t="s">
        <v>65</v>
      </c>
      <c r="D2342" s="28" t="s">
        <v>31</v>
      </c>
    </row>
    <row r="2343" spans="2:4" hidden="1" x14ac:dyDescent="0.3">
      <c r="B2343" s="28" t="s">
        <v>2474</v>
      </c>
      <c r="C2343" s="28" t="s">
        <v>65</v>
      </c>
      <c r="D2343" s="28" t="s">
        <v>31</v>
      </c>
    </row>
    <row r="2344" spans="2:4" hidden="1" x14ac:dyDescent="0.3">
      <c r="B2344" s="28" t="s">
        <v>2475</v>
      </c>
      <c r="C2344" s="28" t="s">
        <v>65</v>
      </c>
      <c r="D2344" s="28" t="s">
        <v>42</v>
      </c>
    </row>
    <row r="2345" spans="2:4" hidden="1" x14ac:dyDescent="0.3">
      <c r="B2345" s="28" t="s">
        <v>2476</v>
      </c>
      <c r="C2345" s="28" t="s">
        <v>65</v>
      </c>
      <c r="D2345" s="28" t="s">
        <v>31</v>
      </c>
    </row>
    <row r="2346" spans="2:4" hidden="1" x14ac:dyDescent="0.3">
      <c r="B2346" s="28" t="s">
        <v>2477</v>
      </c>
      <c r="C2346" s="28" t="s">
        <v>65</v>
      </c>
      <c r="D2346" s="28" t="s">
        <v>42</v>
      </c>
    </row>
    <row r="2347" spans="2:4" hidden="1" x14ac:dyDescent="0.3">
      <c r="B2347" s="28" t="s">
        <v>2478</v>
      </c>
      <c r="C2347" s="28" t="s">
        <v>65</v>
      </c>
      <c r="D2347" s="28" t="s">
        <v>31</v>
      </c>
    </row>
    <row r="2348" spans="2:4" hidden="1" x14ac:dyDescent="0.3">
      <c r="B2348" s="28" t="s">
        <v>2479</v>
      </c>
      <c r="C2348" s="28" t="s">
        <v>65</v>
      </c>
      <c r="D2348" s="28" t="s">
        <v>31</v>
      </c>
    </row>
    <row r="2349" spans="2:4" hidden="1" x14ac:dyDescent="0.3">
      <c r="B2349" s="28" t="s">
        <v>2480</v>
      </c>
      <c r="C2349" s="28" t="s">
        <v>65</v>
      </c>
      <c r="D2349" s="28" t="s">
        <v>31</v>
      </c>
    </row>
    <row r="2350" spans="2:4" hidden="1" x14ac:dyDescent="0.3">
      <c r="B2350" s="28" t="s">
        <v>2481</v>
      </c>
      <c r="C2350" s="28" t="s">
        <v>65</v>
      </c>
      <c r="D2350" s="28" t="s">
        <v>42</v>
      </c>
    </row>
    <row r="2351" spans="2:4" hidden="1" x14ac:dyDescent="0.3">
      <c r="B2351" s="28" t="s">
        <v>2482</v>
      </c>
      <c r="C2351" s="28" t="s">
        <v>65</v>
      </c>
      <c r="D2351" s="28" t="s">
        <v>42</v>
      </c>
    </row>
    <row r="2352" spans="2:4" hidden="1" x14ac:dyDescent="0.3">
      <c r="B2352" s="28" t="s">
        <v>2483</v>
      </c>
      <c r="C2352" s="28" t="s">
        <v>65</v>
      </c>
      <c r="D2352" s="28" t="s">
        <v>53</v>
      </c>
    </row>
    <row r="2353" spans="2:4" hidden="1" x14ac:dyDescent="0.3">
      <c r="B2353" s="28" t="s">
        <v>2484</v>
      </c>
      <c r="C2353" s="28" t="s">
        <v>65</v>
      </c>
      <c r="D2353" s="28" t="s">
        <v>31</v>
      </c>
    </row>
    <row r="2354" spans="2:4" hidden="1" x14ac:dyDescent="0.3">
      <c r="B2354" s="28" t="s">
        <v>2485</v>
      </c>
      <c r="C2354" s="28" t="s">
        <v>65</v>
      </c>
      <c r="D2354" s="28" t="s">
        <v>31</v>
      </c>
    </row>
    <row r="2355" spans="2:4" hidden="1" x14ac:dyDescent="0.3">
      <c r="B2355" s="28" t="s">
        <v>2486</v>
      </c>
      <c r="C2355" s="28" t="s">
        <v>65</v>
      </c>
      <c r="D2355" s="28" t="s">
        <v>42</v>
      </c>
    </row>
    <row r="2356" spans="2:4" hidden="1" x14ac:dyDescent="0.3">
      <c r="B2356" s="28" t="s">
        <v>2487</v>
      </c>
      <c r="C2356" s="28" t="s">
        <v>65</v>
      </c>
      <c r="D2356" s="28" t="s">
        <v>31</v>
      </c>
    </row>
    <row r="2357" spans="2:4" hidden="1" x14ac:dyDescent="0.3">
      <c r="B2357" s="28" t="s">
        <v>2488</v>
      </c>
      <c r="C2357" s="28" t="s">
        <v>65</v>
      </c>
      <c r="D2357" s="28" t="s">
        <v>31</v>
      </c>
    </row>
    <row r="2358" spans="2:4" hidden="1" x14ac:dyDescent="0.3">
      <c r="B2358" s="28" t="s">
        <v>2489</v>
      </c>
      <c r="C2358" s="28" t="s">
        <v>65</v>
      </c>
      <c r="D2358" s="28" t="s">
        <v>42</v>
      </c>
    </row>
    <row r="2359" spans="2:4" hidden="1" x14ac:dyDescent="0.3">
      <c r="B2359" s="28" t="s">
        <v>2490</v>
      </c>
      <c r="C2359" s="28" t="s">
        <v>65</v>
      </c>
      <c r="D2359" s="28" t="s">
        <v>31</v>
      </c>
    </row>
    <row r="2360" spans="2:4" hidden="1" x14ac:dyDescent="0.3">
      <c r="B2360" s="28" t="s">
        <v>2491</v>
      </c>
      <c r="C2360" s="28" t="s">
        <v>65</v>
      </c>
      <c r="D2360" s="28" t="s">
        <v>31</v>
      </c>
    </row>
    <row r="2361" spans="2:4" hidden="1" x14ac:dyDescent="0.3">
      <c r="B2361" s="28" t="s">
        <v>2492</v>
      </c>
      <c r="C2361" s="28" t="s">
        <v>65</v>
      </c>
      <c r="D2361" s="28" t="s">
        <v>49</v>
      </c>
    </row>
    <row r="2362" spans="2:4" hidden="1" x14ac:dyDescent="0.3">
      <c r="B2362" s="28" t="s">
        <v>2493</v>
      </c>
      <c r="C2362" s="28" t="s">
        <v>65</v>
      </c>
      <c r="D2362" s="28" t="s">
        <v>31</v>
      </c>
    </row>
    <row r="2363" spans="2:4" hidden="1" x14ac:dyDescent="0.3">
      <c r="B2363" s="28" t="s">
        <v>2494</v>
      </c>
      <c r="C2363" s="28" t="s">
        <v>65</v>
      </c>
      <c r="D2363" s="28" t="s">
        <v>42</v>
      </c>
    </row>
    <row r="2364" spans="2:4" hidden="1" x14ac:dyDescent="0.3">
      <c r="B2364" s="28" t="s">
        <v>2495</v>
      </c>
      <c r="C2364" s="28" t="s">
        <v>65</v>
      </c>
      <c r="D2364" s="28" t="s">
        <v>31</v>
      </c>
    </row>
    <row r="2365" spans="2:4" hidden="1" x14ac:dyDescent="0.3">
      <c r="B2365" s="28" t="s">
        <v>2496</v>
      </c>
      <c r="C2365" s="28" t="s">
        <v>65</v>
      </c>
      <c r="D2365" s="28" t="s">
        <v>42</v>
      </c>
    </row>
    <row r="2366" spans="2:4" hidden="1" x14ac:dyDescent="0.3">
      <c r="B2366" s="28" t="s">
        <v>2497</v>
      </c>
      <c r="C2366" s="28" t="s">
        <v>65</v>
      </c>
      <c r="D2366" s="28" t="s">
        <v>53</v>
      </c>
    </row>
    <row r="2367" spans="2:4" hidden="1" x14ac:dyDescent="0.3">
      <c r="B2367" s="28" t="s">
        <v>2498</v>
      </c>
      <c r="C2367" s="28" t="s">
        <v>65</v>
      </c>
      <c r="D2367" s="28" t="s">
        <v>42</v>
      </c>
    </row>
    <row r="2368" spans="2:4" hidden="1" x14ac:dyDescent="0.3">
      <c r="B2368" s="28" t="s">
        <v>2499</v>
      </c>
      <c r="C2368" s="28" t="s">
        <v>65</v>
      </c>
      <c r="D2368" s="28" t="s">
        <v>49</v>
      </c>
    </row>
    <row r="2369" spans="2:4" hidden="1" x14ac:dyDescent="0.3">
      <c r="B2369" s="28" t="s">
        <v>2500</v>
      </c>
      <c r="C2369" s="28" t="s">
        <v>65</v>
      </c>
      <c r="D2369" s="28" t="s">
        <v>31</v>
      </c>
    </row>
    <row r="2370" spans="2:4" hidden="1" x14ac:dyDescent="0.3">
      <c r="B2370" s="28" t="s">
        <v>2501</v>
      </c>
      <c r="C2370" s="28" t="s">
        <v>65</v>
      </c>
      <c r="D2370" s="28" t="s">
        <v>31</v>
      </c>
    </row>
    <row r="2371" spans="2:4" hidden="1" x14ac:dyDescent="0.3">
      <c r="B2371" s="28" t="s">
        <v>2502</v>
      </c>
      <c r="C2371" s="28" t="s">
        <v>65</v>
      </c>
      <c r="D2371" s="28" t="s">
        <v>42</v>
      </c>
    </row>
    <row r="2372" spans="2:4" hidden="1" x14ac:dyDescent="0.3">
      <c r="B2372" s="28" t="s">
        <v>2503</v>
      </c>
      <c r="C2372" s="28" t="s">
        <v>65</v>
      </c>
      <c r="D2372" s="28" t="s">
        <v>31</v>
      </c>
    </row>
    <row r="2373" spans="2:4" hidden="1" x14ac:dyDescent="0.3">
      <c r="B2373" s="28" t="s">
        <v>2504</v>
      </c>
      <c r="C2373" s="28" t="s">
        <v>65</v>
      </c>
      <c r="D2373" s="28" t="s">
        <v>31</v>
      </c>
    </row>
    <row r="2374" spans="2:4" hidden="1" x14ac:dyDescent="0.3">
      <c r="B2374" s="28" t="s">
        <v>2505</v>
      </c>
      <c r="C2374" s="28" t="s">
        <v>65</v>
      </c>
      <c r="D2374" s="28" t="s">
        <v>42</v>
      </c>
    </row>
    <row r="2375" spans="2:4" hidden="1" x14ac:dyDescent="0.3">
      <c r="B2375" s="28" t="s">
        <v>2506</v>
      </c>
      <c r="C2375" s="28" t="s">
        <v>65</v>
      </c>
      <c r="D2375" s="28" t="s">
        <v>31</v>
      </c>
    </row>
    <row r="2376" spans="2:4" hidden="1" x14ac:dyDescent="0.3">
      <c r="B2376" s="28" t="s">
        <v>2507</v>
      </c>
      <c r="C2376" s="28" t="s">
        <v>65</v>
      </c>
      <c r="D2376" s="28" t="s">
        <v>42</v>
      </c>
    </row>
    <row r="2377" spans="2:4" hidden="1" x14ac:dyDescent="0.3">
      <c r="B2377" s="28" t="s">
        <v>2508</v>
      </c>
      <c r="C2377" s="28" t="s">
        <v>65</v>
      </c>
      <c r="D2377" s="28" t="s">
        <v>31</v>
      </c>
    </row>
    <row r="2378" spans="2:4" hidden="1" x14ac:dyDescent="0.3">
      <c r="B2378" s="28" t="s">
        <v>2509</v>
      </c>
      <c r="C2378" s="28" t="s">
        <v>65</v>
      </c>
      <c r="D2378" s="28" t="s">
        <v>31</v>
      </c>
    </row>
    <row r="2379" spans="2:4" hidden="1" x14ac:dyDescent="0.3">
      <c r="B2379" s="28" t="s">
        <v>2510</v>
      </c>
      <c r="C2379" s="28" t="s">
        <v>65</v>
      </c>
      <c r="D2379" s="28" t="s">
        <v>31</v>
      </c>
    </row>
    <row r="2380" spans="2:4" hidden="1" x14ac:dyDescent="0.3">
      <c r="B2380" s="28" t="s">
        <v>2511</v>
      </c>
      <c r="C2380" s="28" t="s">
        <v>65</v>
      </c>
      <c r="D2380" s="28" t="s">
        <v>31</v>
      </c>
    </row>
    <row r="2381" spans="2:4" hidden="1" x14ac:dyDescent="0.3">
      <c r="B2381" s="28" t="s">
        <v>2512</v>
      </c>
      <c r="C2381" s="28" t="s">
        <v>65</v>
      </c>
      <c r="D2381" s="28" t="s">
        <v>31</v>
      </c>
    </row>
    <row r="2382" spans="2:4" hidden="1" x14ac:dyDescent="0.3">
      <c r="B2382" s="28" t="s">
        <v>2513</v>
      </c>
      <c r="C2382" s="28" t="s">
        <v>65</v>
      </c>
      <c r="D2382" s="28" t="s">
        <v>53</v>
      </c>
    </row>
    <row r="2383" spans="2:4" hidden="1" x14ac:dyDescent="0.3">
      <c r="B2383" s="28" t="s">
        <v>2514</v>
      </c>
      <c r="C2383" s="28" t="s">
        <v>65</v>
      </c>
      <c r="D2383" s="28" t="s">
        <v>53</v>
      </c>
    </row>
    <row r="2384" spans="2:4" hidden="1" x14ac:dyDescent="0.3">
      <c r="B2384" s="28" t="s">
        <v>2515</v>
      </c>
      <c r="C2384" s="28" t="s">
        <v>65</v>
      </c>
      <c r="D2384" s="28" t="s">
        <v>42</v>
      </c>
    </row>
    <row r="2385" spans="2:4" hidden="1" x14ac:dyDescent="0.3">
      <c r="B2385" s="28" t="s">
        <v>2516</v>
      </c>
      <c r="C2385" s="28" t="s">
        <v>65</v>
      </c>
      <c r="D2385" s="28" t="s">
        <v>31</v>
      </c>
    </row>
    <row r="2386" spans="2:4" hidden="1" x14ac:dyDescent="0.3">
      <c r="B2386" s="28" t="s">
        <v>2517</v>
      </c>
      <c r="C2386" s="28" t="s">
        <v>65</v>
      </c>
      <c r="D2386" s="28" t="s">
        <v>31</v>
      </c>
    </row>
    <row r="2387" spans="2:4" hidden="1" x14ac:dyDescent="0.3">
      <c r="B2387" s="28" t="s">
        <v>2518</v>
      </c>
      <c r="C2387" s="28" t="s">
        <v>65</v>
      </c>
      <c r="D2387" s="28" t="s">
        <v>42</v>
      </c>
    </row>
    <row r="2388" spans="2:4" hidden="1" x14ac:dyDescent="0.3">
      <c r="B2388" s="28" t="s">
        <v>2519</v>
      </c>
      <c r="C2388" s="28" t="s">
        <v>65</v>
      </c>
      <c r="D2388" s="28" t="s">
        <v>31</v>
      </c>
    </row>
    <row r="2389" spans="2:4" hidden="1" x14ac:dyDescent="0.3">
      <c r="B2389" s="28" t="s">
        <v>2520</v>
      </c>
      <c r="C2389" s="28" t="s">
        <v>65</v>
      </c>
      <c r="D2389" s="28" t="s">
        <v>31</v>
      </c>
    </row>
    <row r="2390" spans="2:4" hidden="1" x14ac:dyDescent="0.3">
      <c r="B2390" s="28" t="s">
        <v>2521</v>
      </c>
      <c r="C2390" s="28" t="s">
        <v>65</v>
      </c>
      <c r="D2390" s="28" t="s">
        <v>31</v>
      </c>
    </row>
    <row r="2391" spans="2:4" hidden="1" x14ac:dyDescent="0.3">
      <c r="B2391" s="28" t="s">
        <v>2522</v>
      </c>
      <c r="C2391" s="28" t="s">
        <v>65</v>
      </c>
      <c r="D2391" s="28" t="s">
        <v>42</v>
      </c>
    </row>
    <row r="2392" spans="2:4" hidden="1" x14ac:dyDescent="0.3">
      <c r="B2392" s="28" t="s">
        <v>2523</v>
      </c>
      <c r="C2392" s="28" t="s">
        <v>65</v>
      </c>
      <c r="D2392" s="28" t="s">
        <v>31</v>
      </c>
    </row>
    <row r="2393" spans="2:4" hidden="1" x14ac:dyDescent="0.3">
      <c r="B2393" s="28" t="s">
        <v>2524</v>
      </c>
      <c r="C2393" s="28" t="s">
        <v>65</v>
      </c>
      <c r="D2393" s="28" t="s">
        <v>31</v>
      </c>
    </row>
    <row r="2394" spans="2:4" hidden="1" x14ac:dyDescent="0.3">
      <c r="B2394" s="28" t="s">
        <v>2525</v>
      </c>
      <c r="C2394" s="28" t="s">
        <v>65</v>
      </c>
      <c r="D2394" s="28" t="s">
        <v>31</v>
      </c>
    </row>
    <row r="2395" spans="2:4" hidden="1" x14ac:dyDescent="0.3">
      <c r="B2395" s="28" t="s">
        <v>2526</v>
      </c>
      <c r="C2395" s="28" t="s">
        <v>65</v>
      </c>
      <c r="D2395" s="28" t="s">
        <v>31</v>
      </c>
    </row>
    <row r="2396" spans="2:4" hidden="1" x14ac:dyDescent="0.3">
      <c r="B2396" s="28" t="s">
        <v>2527</v>
      </c>
      <c r="C2396" s="28" t="s">
        <v>65</v>
      </c>
      <c r="D2396" s="28" t="s">
        <v>31</v>
      </c>
    </row>
    <row r="2397" spans="2:4" hidden="1" x14ac:dyDescent="0.3">
      <c r="B2397" s="28" t="s">
        <v>2528</v>
      </c>
      <c r="C2397" s="28" t="s">
        <v>65</v>
      </c>
      <c r="D2397" s="28" t="s">
        <v>42</v>
      </c>
    </row>
    <row r="2398" spans="2:4" hidden="1" x14ac:dyDescent="0.3">
      <c r="B2398" s="28" t="s">
        <v>2529</v>
      </c>
      <c r="C2398" s="28" t="s">
        <v>65</v>
      </c>
      <c r="D2398" s="28" t="s">
        <v>31</v>
      </c>
    </row>
    <row r="2399" spans="2:4" hidden="1" x14ac:dyDescent="0.3">
      <c r="B2399" s="28" t="s">
        <v>2530</v>
      </c>
      <c r="C2399" s="28" t="s">
        <v>65</v>
      </c>
      <c r="D2399" s="28" t="s">
        <v>31</v>
      </c>
    </row>
    <row r="2400" spans="2:4" hidden="1" x14ac:dyDescent="0.3">
      <c r="B2400" s="28" t="s">
        <v>124</v>
      </c>
      <c r="C2400" s="28" t="s">
        <v>65</v>
      </c>
      <c r="D2400" s="28" t="s">
        <v>42</v>
      </c>
    </row>
    <row r="2401" spans="2:4" hidden="1" x14ac:dyDescent="0.3">
      <c r="B2401" s="28" t="s">
        <v>2531</v>
      </c>
      <c r="C2401" s="28" t="s">
        <v>65</v>
      </c>
      <c r="D2401" s="28" t="s">
        <v>42</v>
      </c>
    </row>
    <row r="2402" spans="2:4" hidden="1" x14ac:dyDescent="0.3">
      <c r="B2402" s="28" t="s">
        <v>2532</v>
      </c>
      <c r="C2402" s="28" t="s">
        <v>65</v>
      </c>
      <c r="D2402" s="28" t="s">
        <v>42</v>
      </c>
    </row>
    <row r="2403" spans="2:4" hidden="1" x14ac:dyDescent="0.3">
      <c r="B2403" s="28" t="s">
        <v>2533</v>
      </c>
      <c r="C2403" s="28" t="s">
        <v>65</v>
      </c>
      <c r="D2403" s="28" t="s">
        <v>31</v>
      </c>
    </row>
    <row r="2404" spans="2:4" hidden="1" x14ac:dyDescent="0.3">
      <c r="B2404" s="28" t="s">
        <v>2534</v>
      </c>
      <c r="C2404" s="28" t="s">
        <v>65</v>
      </c>
      <c r="D2404" s="28" t="s">
        <v>31</v>
      </c>
    </row>
    <row r="2405" spans="2:4" hidden="1" x14ac:dyDescent="0.3">
      <c r="B2405" s="28" t="s">
        <v>2535</v>
      </c>
      <c r="C2405" s="28" t="s">
        <v>65</v>
      </c>
      <c r="D2405" s="28" t="s">
        <v>49</v>
      </c>
    </row>
    <row r="2406" spans="2:4" hidden="1" x14ac:dyDescent="0.3">
      <c r="B2406" s="28" t="s">
        <v>2536</v>
      </c>
      <c r="C2406" s="28" t="s">
        <v>65</v>
      </c>
      <c r="D2406" s="28" t="s">
        <v>31</v>
      </c>
    </row>
    <row r="2407" spans="2:4" hidden="1" x14ac:dyDescent="0.3">
      <c r="B2407" s="28" t="s">
        <v>2537</v>
      </c>
      <c r="C2407" s="28" t="s">
        <v>65</v>
      </c>
      <c r="D2407" s="28" t="s">
        <v>31</v>
      </c>
    </row>
    <row r="2408" spans="2:4" hidden="1" x14ac:dyDescent="0.3">
      <c r="B2408" s="28" t="s">
        <v>2538</v>
      </c>
      <c r="C2408" s="28" t="s">
        <v>65</v>
      </c>
      <c r="D2408" s="28" t="s">
        <v>31</v>
      </c>
    </row>
    <row r="2409" spans="2:4" hidden="1" x14ac:dyDescent="0.3">
      <c r="B2409" s="28" t="s">
        <v>2539</v>
      </c>
      <c r="C2409" s="28" t="s">
        <v>65</v>
      </c>
      <c r="D2409" s="28" t="s">
        <v>31</v>
      </c>
    </row>
    <row r="2410" spans="2:4" hidden="1" x14ac:dyDescent="0.3">
      <c r="B2410" s="28" t="s">
        <v>2540</v>
      </c>
      <c r="C2410" s="28" t="s">
        <v>65</v>
      </c>
      <c r="D2410" s="28" t="s">
        <v>49</v>
      </c>
    </row>
    <row r="2411" spans="2:4" hidden="1" x14ac:dyDescent="0.3">
      <c r="B2411" s="28" t="s">
        <v>2541</v>
      </c>
      <c r="C2411" s="28" t="s">
        <v>65</v>
      </c>
      <c r="D2411" s="28" t="s">
        <v>42</v>
      </c>
    </row>
    <row r="2412" spans="2:4" hidden="1" x14ac:dyDescent="0.3">
      <c r="B2412" s="28" t="s">
        <v>2542</v>
      </c>
      <c r="C2412" s="28" t="s">
        <v>65</v>
      </c>
      <c r="D2412" s="28" t="s">
        <v>42</v>
      </c>
    </row>
    <row r="2413" spans="2:4" hidden="1" x14ac:dyDescent="0.3">
      <c r="B2413" s="28" t="s">
        <v>2543</v>
      </c>
      <c r="C2413" s="28" t="s">
        <v>65</v>
      </c>
      <c r="D2413" s="28" t="s">
        <v>42</v>
      </c>
    </row>
    <row r="2414" spans="2:4" hidden="1" x14ac:dyDescent="0.3">
      <c r="B2414" s="28" t="s">
        <v>2544</v>
      </c>
      <c r="C2414" s="28" t="s">
        <v>65</v>
      </c>
      <c r="D2414" s="28" t="s">
        <v>49</v>
      </c>
    </row>
    <row r="2415" spans="2:4" hidden="1" x14ac:dyDescent="0.3">
      <c r="B2415" s="28" t="s">
        <v>2545</v>
      </c>
      <c r="C2415" s="28" t="s">
        <v>65</v>
      </c>
      <c r="D2415" s="28" t="s">
        <v>31</v>
      </c>
    </row>
    <row r="2416" spans="2:4" hidden="1" x14ac:dyDescent="0.3">
      <c r="B2416" s="28" t="s">
        <v>2546</v>
      </c>
      <c r="C2416" s="28" t="s">
        <v>65</v>
      </c>
      <c r="D2416" s="28" t="s">
        <v>42</v>
      </c>
    </row>
    <row r="2417" spans="2:4" hidden="1" x14ac:dyDescent="0.3">
      <c r="B2417" s="28" t="s">
        <v>2547</v>
      </c>
      <c r="C2417" s="28" t="s">
        <v>65</v>
      </c>
      <c r="D2417" s="28" t="s">
        <v>31</v>
      </c>
    </row>
    <row r="2418" spans="2:4" hidden="1" x14ac:dyDescent="0.3">
      <c r="B2418" s="28" t="s">
        <v>2548</v>
      </c>
      <c r="C2418" s="28" t="s">
        <v>65</v>
      </c>
      <c r="D2418" s="28" t="s">
        <v>31</v>
      </c>
    </row>
    <row r="2419" spans="2:4" hidden="1" x14ac:dyDescent="0.3">
      <c r="B2419" s="28" t="s">
        <v>2549</v>
      </c>
      <c r="C2419" s="28" t="s">
        <v>65</v>
      </c>
      <c r="D2419" s="28" t="s">
        <v>31</v>
      </c>
    </row>
    <row r="2420" spans="2:4" hidden="1" x14ac:dyDescent="0.3">
      <c r="B2420" s="28" t="s">
        <v>2550</v>
      </c>
      <c r="C2420" s="28" t="s">
        <v>65</v>
      </c>
      <c r="D2420" s="28" t="s">
        <v>31</v>
      </c>
    </row>
    <row r="2421" spans="2:4" hidden="1" x14ac:dyDescent="0.3">
      <c r="B2421" s="28" t="s">
        <v>2551</v>
      </c>
      <c r="C2421" s="28" t="s">
        <v>65</v>
      </c>
      <c r="D2421" s="28" t="s">
        <v>31</v>
      </c>
    </row>
    <row r="2422" spans="2:4" hidden="1" x14ac:dyDescent="0.3">
      <c r="B2422" s="28" t="s">
        <v>2552</v>
      </c>
      <c r="C2422" s="28" t="s">
        <v>65</v>
      </c>
      <c r="D2422" s="28" t="s">
        <v>31</v>
      </c>
    </row>
    <row r="2423" spans="2:4" hidden="1" x14ac:dyDescent="0.3">
      <c r="B2423" s="28" t="s">
        <v>2553</v>
      </c>
      <c r="C2423" s="28" t="s">
        <v>65</v>
      </c>
      <c r="D2423" s="28" t="s">
        <v>42</v>
      </c>
    </row>
    <row r="2424" spans="2:4" hidden="1" x14ac:dyDescent="0.3">
      <c r="B2424" s="28" t="s">
        <v>2554</v>
      </c>
      <c r="C2424" s="28" t="s">
        <v>65</v>
      </c>
      <c r="D2424" s="28" t="s">
        <v>31</v>
      </c>
    </row>
    <row r="2425" spans="2:4" hidden="1" x14ac:dyDescent="0.3">
      <c r="B2425" s="28" t="s">
        <v>2555</v>
      </c>
      <c r="C2425" s="28" t="s">
        <v>65</v>
      </c>
      <c r="D2425" s="28" t="s">
        <v>42</v>
      </c>
    </row>
    <row r="2426" spans="2:4" hidden="1" x14ac:dyDescent="0.3">
      <c r="B2426" s="28" t="s">
        <v>2556</v>
      </c>
      <c r="C2426" s="28" t="s">
        <v>65</v>
      </c>
      <c r="D2426" s="28" t="s">
        <v>42</v>
      </c>
    </row>
    <row r="2427" spans="2:4" hidden="1" x14ac:dyDescent="0.3">
      <c r="B2427" s="28" t="s">
        <v>2557</v>
      </c>
      <c r="C2427" s="28" t="s">
        <v>65</v>
      </c>
      <c r="D2427" s="28" t="s">
        <v>42</v>
      </c>
    </row>
    <row r="2428" spans="2:4" hidden="1" x14ac:dyDescent="0.3">
      <c r="B2428" s="28" t="s">
        <v>2558</v>
      </c>
      <c r="C2428" s="28" t="s">
        <v>65</v>
      </c>
      <c r="D2428" s="28" t="s">
        <v>42</v>
      </c>
    </row>
    <row r="2429" spans="2:4" hidden="1" x14ac:dyDescent="0.3">
      <c r="B2429" s="28" t="s">
        <v>2559</v>
      </c>
      <c r="C2429" s="28" t="s">
        <v>65</v>
      </c>
      <c r="D2429" s="28" t="s">
        <v>31</v>
      </c>
    </row>
    <row r="2430" spans="2:4" hidden="1" x14ac:dyDescent="0.3">
      <c r="B2430" s="28" t="s">
        <v>2560</v>
      </c>
      <c r="C2430" s="28" t="s">
        <v>65</v>
      </c>
      <c r="D2430" s="28" t="s">
        <v>53</v>
      </c>
    </row>
    <row r="2431" spans="2:4" hidden="1" x14ac:dyDescent="0.3">
      <c r="B2431" s="28" t="s">
        <v>2561</v>
      </c>
      <c r="C2431" s="28" t="s">
        <v>65</v>
      </c>
      <c r="D2431" s="28" t="s">
        <v>42</v>
      </c>
    </row>
    <row r="2432" spans="2:4" hidden="1" x14ac:dyDescent="0.3">
      <c r="B2432" s="28" t="s">
        <v>2562</v>
      </c>
      <c r="C2432" s="28" t="s">
        <v>65</v>
      </c>
      <c r="D2432" s="28" t="s">
        <v>31</v>
      </c>
    </row>
    <row r="2433" spans="2:4" hidden="1" x14ac:dyDescent="0.3">
      <c r="B2433" s="28" t="s">
        <v>2563</v>
      </c>
      <c r="C2433" s="28" t="s">
        <v>65</v>
      </c>
      <c r="D2433" s="28" t="s">
        <v>42</v>
      </c>
    </row>
    <row r="2434" spans="2:4" hidden="1" x14ac:dyDescent="0.3">
      <c r="B2434" s="28" t="s">
        <v>2564</v>
      </c>
      <c r="C2434" s="28" t="s">
        <v>65</v>
      </c>
      <c r="D2434" s="28" t="s">
        <v>31</v>
      </c>
    </row>
    <row r="2435" spans="2:4" hidden="1" x14ac:dyDescent="0.3">
      <c r="B2435" s="28" t="s">
        <v>2565</v>
      </c>
      <c r="C2435" s="28" t="s">
        <v>65</v>
      </c>
      <c r="D2435" s="28" t="s">
        <v>31</v>
      </c>
    </row>
    <row r="2436" spans="2:4" hidden="1" x14ac:dyDescent="0.3">
      <c r="B2436" s="28" t="s">
        <v>2566</v>
      </c>
      <c r="C2436" s="28" t="s">
        <v>65</v>
      </c>
      <c r="D2436" s="28" t="s">
        <v>42</v>
      </c>
    </row>
    <row r="2437" spans="2:4" hidden="1" x14ac:dyDescent="0.3">
      <c r="B2437" s="28" t="s">
        <v>2567</v>
      </c>
      <c r="C2437" s="28" t="s">
        <v>65</v>
      </c>
      <c r="D2437" s="28" t="s">
        <v>31</v>
      </c>
    </row>
    <row r="2438" spans="2:4" hidden="1" x14ac:dyDescent="0.3">
      <c r="B2438" s="28" t="s">
        <v>2568</v>
      </c>
      <c r="C2438" s="28" t="s">
        <v>65</v>
      </c>
      <c r="D2438" s="28" t="s">
        <v>31</v>
      </c>
    </row>
    <row r="2439" spans="2:4" hidden="1" x14ac:dyDescent="0.3">
      <c r="B2439" s="28" t="s">
        <v>2569</v>
      </c>
      <c r="C2439" s="28" t="s">
        <v>65</v>
      </c>
      <c r="D2439" s="28" t="s">
        <v>42</v>
      </c>
    </row>
    <row r="2440" spans="2:4" hidden="1" x14ac:dyDescent="0.3">
      <c r="B2440" s="28" t="s">
        <v>2570</v>
      </c>
      <c r="C2440" s="28" t="s">
        <v>65</v>
      </c>
      <c r="D2440" s="28" t="s">
        <v>42</v>
      </c>
    </row>
    <row r="2441" spans="2:4" hidden="1" x14ac:dyDescent="0.3">
      <c r="B2441" s="28" t="s">
        <v>2571</v>
      </c>
      <c r="C2441" s="28" t="s">
        <v>65</v>
      </c>
      <c r="D2441" s="28" t="s">
        <v>31</v>
      </c>
    </row>
    <row r="2442" spans="2:4" hidden="1" x14ac:dyDescent="0.3">
      <c r="B2442" s="28" t="s">
        <v>64</v>
      </c>
      <c r="C2442" s="28" t="s">
        <v>65</v>
      </c>
      <c r="D2442" s="28" t="s">
        <v>42</v>
      </c>
    </row>
    <row r="2443" spans="2:4" hidden="1" x14ac:dyDescent="0.3">
      <c r="B2443" s="28" t="s">
        <v>2572</v>
      </c>
      <c r="C2443" s="28" t="s">
        <v>65</v>
      </c>
      <c r="D2443" s="28" t="s">
        <v>31</v>
      </c>
    </row>
    <row r="2444" spans="2:4" hidden="1" x14ac:dyDescent="0.3">
      <c r="B2444" s="28" t="s">
        <v>2573</v>
      </c>
      <c r="C2444" s="28" t="s">
        <v>65</v>
      </c>
      <c r="D2444" s="28" t="s">
        <v>42</v>
      </c>
    </row>
    <row r="2445" spans="2:4" hidden="1" x14ac:dyDescent="0.3">
      <c r="B2445" s="28" t="s">
        <v>2574</v>
      </c>
      <c r="C2445" s="28" t="s">
        <v>65</v>
      </c>
      <c r="D2445" s="28" t="s">
        <v>31</v>
      </c>
    </row>
    <row r="2446" spans="2:4" hidden="1" x14ac:dyDescent="0.3">
      <c r="B2446" s="28" t="s">
        <v>2575</v>
      </c>
      <c r="C2446" s="28" t="s">
        <v>65</v>
      </c>
      <c r="D2446" s="28" t="s">
        <v>31</v>
      </c>
    </row>
    <row r="2447" spans="2:4" hidden="1" x14ac:dyDescent="0.3">
      <c r="B2447" s="28" t="s">
        <v>2576</v>
      </c>
      <c r="C2447" s="28" t="s">
        <v>65</v>
      </c>
      <c r="D2447" s="28" t="s">
        <v>31</v>
      </c>
    </row>
    <row r="2448" spans="2:4" hidden="1" x14ac:dyDescent="0.3">
      <c r="B2448" s="28" t="s">
        <v>2577</v>
      </c>
      <c r="C2448" s="28" t="s">
        <v>65</v>
      </c>
      <c r="D2448" s="28" t="s">
        <v>31</v>
      </c>
    </row>
    <row r="2449" spans="2:4" hidden="1" x14ac:dyDescent="0.3">
      <c r="B2449" s="28" t="s">
        <v>2578</v>
      </c>
      <c r="C2449" s="28" t="s">
        <v>65</v>
      </c>
      <c r="D2449" s="28" t="s">
        <v>42</v>
      </c>
    </row>
    <row r="2450" spans="2:4" hidden="1" x14ac:dyDescent="0.3">
      <c r="B2450" s="28" t="s">
        <v>2579</v>
      </c>
      <c r="C2450" s="28" t="s">
        <v>65</v>
      </c>
      <c r="D2450" s="28" t="s">
        <v>31</v>
      </c>
    </row>
    <row r="2451" spans="2:4" hidden="1" x14ac:dyDescent="0.3">
      <c r="B2451" s="28" t="s">
        <v>2580</v>
      </c>
      <c r="C2451" s="28" t="s">
        <v>65</v>
      </c>
      <c r="D2451" s="28" t="s">
        <v>31</v>
      </c>
    </row>
    <row r="2452" spans="2:4" hidden="1" x14ac:dyDescent="0.3">
      <c r="B2452" s="28" t="s">
        <v>2581</v>
      </c>
      <c r="C2452" s="28" t="s">
        <v>65</v>
      </c>
      <c r="D2452" s="28" t="s">
        <v>31</v>
      </c>
    </row>
    <row r="2453" spans="2:4" hidden="1" x14ac:dyDescent="0.3">
      <c r="B2453" s="28" t="s">
        <v>2582</v>
      </c>
      <c r="C2453" s="28" t="s">
        <v>65</v>
      </c>
      <c r="D2453" s="28" t="s">
        <v>31</v>
      </c>
    </row>
    <row r="2454" spans="2:4" hidden="1" x14ac:dyDescent="0.3">
      <c r="B2454" s="28" t="s">
        <v>2583</v>
      </c>
      <c r="C2454" s="28" t="s">
        <v>65</v>
      </c>
      <c r="D2454" s="28" t="s">
        <v>42</v>
      </c>
    </row>
    <row r="2455" spans="2:4" hidden="1" x14ac:dyDescent="0.3">
      <c r="B2455" s="28" t="s">
        <v>2584</v>
      </c>
      <c r="C2455" s="28" t="s">
        <v>65</v>
      </c>
      <c r="D2455" s="28" t="s">
        <v>31</v>
      </c>
    </row>
    <row r="2456" spans="2:4" hidden="1" x14ac:dyDescent="0.3">
      <c r="B2456" s="28" t="s">
        <v>2585</v>
      </c>
      <c r="C2456" s="28" t="s">
        <v>65</v>
      </c>
      <c r="D2456" s="28" t="s">
        <v>31</v>
      </c>
    </row>
    <row r="2457" spans="2:4" hidden="1" x14ac:dyDescent="0.3">
      <c r="B2457" s="28" t="s">
        <v>2586</v>
      </c>
      <c r="C2457" s="28" t="s">
        <v>65</v>
      </c>
      <c r="D2457" s="28" t="s">
        <v>31</v>
      </c>
    </row>
    <row r="2458" spans="2:4" hidden="1" x14ac:dyDescent="0.3">
      <c r="B2458" s="28" t="s">
        <v>2587</v>
      </c>
      <c r="C2458" s="28" t="s">
        <v>65</v>
      </c>
      <c r="D2458" s="28" t="s">
        <v>31</v>
      </c>
    </row>
    <row r="2459" spans="2:4" hidden="1" x14ac:dyDescent="0.3">
      <c r="B2459" s="28" t="s">
        <v>2588</v>
      </c>
      <c r="C2459" s="28" t="s">
        <v>65</v>
      </c>
      <c r="D2459" s="28" t="s">
        <v>31</v>
      </c>
    </row>
    <row r="2460" spans="2:4" hidden="1" x14ac:dyDescent="0.3">
      <c r="B2460" s="28" t="s">
        <v>2589</v>
      </c>
      <c r="C2460" s="28" t="s">
        <v>65</v>
      </c>
      <c r="D2460" s="28" t="s">
        <v>31</v>
      </c>
    </row>
    <row r="2461" spans="2:4" hidden="1" x14ac:dyDescent="0.3">
      <c r="B2461" s="28" t="s">
        <v>2590</v>
      </c>
      <c r="C2461" s="28" t="s">
        <v>65</v>
      </c>
      <c r="D2461" s="28" t="s">
        <v>31</v>
      </c>
    </row>
    <row r="2462" spans="2:4" hidden="1" x14ac:dyDescent="0.3">
      <c r="B2462" s="28" t="s">
        <v>2591</v>
      </c>
      <c r="C2462" s="28" t="s">
        <v>65</v>
      </c>
      <c r="D2462" s="28" t="s">
        <v>31</v>
      </c>
    </row>
    <row r="2463" spans="2:4" hidden="1" x14ac:dyDescent="0.3">
      <c r="B2463" s="28" t="s">
        <v>2592</v>
      </c>
      <c r="C2463" s="28" t="s">
        <v>65</v>
      </c>
      <c r="D2463" s="28" t="s">
        <v>53</v>
      </c>
    </row>
    <row r="2464" spans="2:4" hidden="1" x14ac:dyDescent="0.3">
      <c r="B2464" s="28" t="s">
        <v>68</v>
      </c>
      <c r="C2464" s="28" t="s">
        <v>65</v>
      </c>
      <c r="D2464" s="28" t="s">
        <v>31</v>
      </c>
    </row>
    <row r="2465" spans="2:4" hidden="1" x14ac:dyDescent="0.3">
      <c r="B2465" s="28" t="s">
        <v>2593</v>
      </c>
      <c r="C2465" s="28" t="s">
        <v>65</v>
      </c>
      <c r="D2465" s="28" t="s">
        <v>42</v>
      </c>
    </row>
    <row r="2466" spans="2:4" hidden="1" x14ac:dyDescent="0.3">
      <c r="B2466" s="28" t="s">
        <v>2594</v>
      </c>
      <c r="C2466" s="28" t="s">
        <v>65</v>
      </c>
      <c r="D2466" s="28" t="s">
        <v>31</v>
      </c>
    </row>
    <row r="2467" spans="2:4" hidden="1" x14ac:dyDescent="0.3">
      <c r="B2467" s="28" t="s">
        <v>2595</v>
      </c>
      <c r="C2467" s="28" t="s">
        <v>65</v>
      </c>
      <c r="D2467" s="28" t="s">
        <v>42</v>
      </c>
    </row>
    <row r="2468" spans="2:4" hidden="1" x14ac:dyDescent="0.3">
      <c r="B2468" s="28" t="s">
        <v>2596</v>
      </c>
      <c r="C2468" s="28" t="s">
        <v>65</v>
      </c>
      <c r="D2468" s="28" t="s">
        <v>42</v>
      </c>
    </row>
    <row r="2469" spans="2:4" hidden="1" x14ac:dyDescent="0.3">
      <c r="B2469" s="28" t="s">
        <v>2597</v>
      </c>
      <c r="C2469" s="28" t="s">
        <v>65</v>
      </c>
      <c r="D2469" s="28" t="s">
        <v>31</v>
      </c>
    </row>
    <row r="2470" spans="2:4" hidden="1" x14ac:dyDescent="0.3">
      <c r="B2470" s="28" t="s">
        <v>2598</v>
      </c>
      <c r="C2470" s="28" t="s">
        <v>65</v>
      </c>
      <c r="D2470" s="28" t="s">
        <v>42</v>
      </c>
    </row>
    <row r="2471" spans="2:4" hidden="1" x14ac:dyDescent="0.3">
      <c r="B2471" s="28" t="s">
        <v>2599</v>
      </c>
      <c r="C2471" s="28" t="s">
        <v>65</v>
      </c>
      <c r="D2471" s="28" t="s">
        <v>31</v>
      </c>
    </row>
    <row r="2472" spans="2:4" hidden="1" x14ac:dyDescent="0.3">
      <c r="B2472" s="28" t="s">
        <v>2600</v>
      </c>
      <c r="C2472" s="28" t="s">
        <v>65</v>
      </c>
      <c r="D2472" s="28" t="s">
        <v>42</v>
      </c>
    </row>
    <row r="2473" spans="2:4" hidden="1" x14ac:dyDescent="0.3">
      <c r="B2473" s="28" t="s">
        <v>2601</v>
      </c>
      <c r="C2473" s="28" t="s">
        <v>65</v>
      </c>
      <c r="D2473" s="28" t="s">
        <v>31</v>
      </c>
    </row>
    <row r="2474" spans="2:4" hidden="1" x14ac:dyDescent="0.3">
      <c r="B2474" s="28" t="s">
        <v>2602</v>
      </c>
      <c r="C2474" s="28" t="s">
        <v>65</v>
      </c>
      <c r="D2474" s="28" t="s">
        <v>42</v>
      </c>
    </row>
    <row r="2475" spans="2:4" hidden="1" x14ac:dyDescent="0.3">
      <c r="B2475" s="28" t="s">
        <v>2603</v>
      </c>
      <c r="C2475" s="28" t="s">
        <v>65</v>
      </c>
      <c r="D2475" s="28" t="s">
        <v>42</v>
      </c>
    </row>
    <row r="2476" spans="2:4" hidden="1" x14ac:dyDescent="0.3">
      <c r="B2476" s="28" t="s">
        <v>70</v>
      </c>
      <c r="C2476" s="28" t="s">
        <v>65</v>
      </c>
      <c r="D2476" s="28" t="s">
        <v>31</v>
      </c>
    </row>
    <row r="2477" spans="2:4" hidden="1" x14ac:dyDescent="0.3">
      <c r="B2477" s="28" t="s">
        <v>2604</v>
      </c>
      <c r="C2477" s="28" t="s">
        <v>65</v>
      </c>
      <c r="D2477" s="28" t="s">
        <v>42</v>
      </c>
    </row>
    <row r="2478" spans="2:4" hidden="1" x14ac:dyDescent="0.3">
      <c r="B2478" s="28" t="s">
        <v>2605</v>
      </c>
      <c r="C2478" s="28" t="s">
        <v>65</v>
      </c>
      <c r="D2478" s="28" t="s">
        <v>42</v>
      </c>
    </row>
    <row r="2479" spans="2:4" hidden="1" x14ac:dyDescent="0.3">
      <c r="B2479" s="28" t="s">
        <v>2606</v>
      </c>
      <c r="C2479" s="28" t="s">
        <v>65</v>
      </c>
      <c r="D2479" s="28" t="s">
        <v>31</v>
      </c>
    </row>
    <row r="2480" spans="2:4" hidden="1" x14ac:dyDescent="0.3">
      <c r="B2480" s="28" t="s">
        <v>2607</v>
      </c>
      <c r="C2480" s="28" t="s">
        <v>65</v>
      </c>
      <c r="D2480" s="28" t="s">
        <v>42</v>
      </c>
    </row>
    <row r="2481" spans="2:4" hidden="1" x14ac:dyDescent="0.3">
      <c r="B2481" s="28" t="s">
        <v>2608</v>
      </c>
      <c r="C2481" s="28" t="s">
        <v>65</v>
      </c>
      <c r="D2481" s="28" t="s">
        <v>31</v>
      </c>
    </row>
    <row r="2482" spans="2:4" hidden="1" x14ac:dyDescent="0.3">
      <c r="B2482" s="28" t="s">
        <v>2609</v>
      </c>
      <c r="C2482" s="28" t="s">
        <v>65</v>
      </c>
      <c r="D2482" s="28" t="s">
        <v>31</v>
      </c>
    </row>
    <row r="2483" spans="2:4" hidden="1" x14ac:dyDescent="0.3">
      <c r="B2483" s="28" t="s">
        <v>2610</v>
      </c>
      <c r="C2483" s="28" t="s">
        <v>65</v>
      </c>
      <c r="D2483" s="28" t="s">
        <v>31</v>
      </c>
    </row>
    <row r="2484" spans="2:4" hidden="1" x14ac:dyDescent="0.3">
      <c r="B2484" s="28" t="s">
        <v>2611</v>
      </c>
      <c r="C2484" s="28" t="s">
        <v>65</v>
      </c>
      <c r="D2484" s="28" t="s">
        <v>53</v>
      </c>
    </row>
    <row r="2485" spans="2:4" hidden="1" x14ac:dyDescent="0.3">
      <c r="B2485" s="28" t="s">
        <v>2612</v>
      </c>
      <c r="C2485" s="28" t="s">
        <v>65</v>
      </c>
      <c r="D2485" s="28" t="s">
        <v>31</v>
      </c>
    </row>
    <row r="2486" spans="2:4" hidden="1" x14ac:dyDescent="0.3">
      <c r="B2486" s="28" t="s">
        <v>2613</v>
      </c>
      <c r="C2486" s="28" t="s">
        <v>65</v>
      </c>
      <c r="D2486" s="28" t="s">
        <v>31</v>
      </c>
    </row>
    <row r="2487" spans="2:4" hidden="1" x14ac:dyDescent="0.3">
      <c r="B2487" s="28" t="s">
        <v>2614</v>
      </c>
      <c r="C2487" s="28" t="s">
        <v>65</v>
      </c>
      <c r="D2487" s="28" t="s">
        <v>42</v>
      </c>
    </row>
    <row r="2488" spans="2:4" hidden="1" x14ac:dyDescent="0.3">
      <c r="B2488" s="28" t="s">
        <v>2615</v>
      </c>
      <c r="C2488" s="28" t="s">
        <v>65</v>
      </c>
      <c r="D2488" s="28" t="s">
        <v>31</v>
      </c>
    </row>
    <row r="2489" spans="2:4" hidden="1" x14ac:dyDescent="0.3">
      <c r="B2489" s="28" t="s">
        <v>2616</v>
      </c>
      <c r="C2489" s="28" t="s">
        <v>65</v>
      </c>
      <c r="D2489" s="28" t="s">
        <v>31</v>
      </c>
    </row>
    <row r="2490" spans="2:4" hidden="1" x14ac:dyDescent="0.3">
      <c r="B2490" s="28" t="s">
        <v>2617</v>
      </c>
      <c r="C2490" s="28" t="s">
        <v>65</v>
      </c>
      <c r="D2490" s="28" t="s">
        <v>42</v>
      </c>
    </row>
    <row r="2491" spans="2:4" hidden="1" x14ac:dyDescent="0.3">
      <c r="B2491" s="28" t="s">
        <v>2618</v>
      </c>
      <c r="C2491" s="28" t="s">
        <v>65</v>
      </c>
      <c r="D2491" s="28" t="s">
        <v>31</v>
      </c>
    </row>
    <row r="2492" spans="2:4" hidden="1" x14ac:dyDescent="0.3">
      <c r="B2492" s="28" t="s">
        <v>2619</v>
      </c>
      <c r="C2492" s="28" t="s">
        <v>65</v>
      </c>
      <c r="D2492" s="28" t="s">
        <v>31</v>
      </c>
    </row>
    <row r="2493" spans="2:4" hidden="1" x14ac:dyDescent="0.3">
      <c r="B2493" s="28" t="s">
        <v>2620</v>
      </c>
      <c r="C2493" s="28" t="s">
        <v>65</v>
      </c>
      <c r="D2493" s="28" t="s">
        <v>31</v>
      </c>
    </row>
    <row r="2494" spans="2:4" hidden="1" x14ac:dyDescent="0.3">
      <c r="B2494" s="28" t="s">
        <v>2621</v>
      </c>
      <c r="C2494" s="28" t="s">
        <v>65</v>
      </c>
      <c r="D2494" s="28" t="s">
        <v>31</v>
      </c>
    </row>
    <row r="2495" spans="2:4" hidden="1" x14ac:dyDescent="0.3">
      <c r="B2495" s="28" t="s">
        <v>2622</v>
      </c>
      <c r="C2495" s="28" t="s">
        <v>65</v>
      </c>
      <c r="D2495" s="28" t="s">
        <v>42</v>
      </c>
    </row>
    <row r="2496" spans="2:4" hidden="1" x14ac:dyDescent="0.3">
      <c r="B2496" s="28" t="s">
        <v>2623</v>
      </c>
      <c r="C2496" s="28" t="s">
        <v>65</v>
      </c>
      <c r="D2496" s="28" t="s">
        <v>42</v>
      </c>
    </row>
    <row r="2497" spans="2:4" hidden="1" x14ac:dyDescent="0.3">
      <c r="B2497" s="28" t="s">
        <v>2624</v>
      </c>
      <c r="C2497" s="28" t="s">
        <v>65</v>
      </c>
      <c r="D2497" s="28" t="s">
        <v>31</v>
      </c>
    </row>
    <row r="2498" spans="2:4" hidden="1" x14ac:dyDescent="0.3">
      <c r="B2498" s="28" t="s">
        <v>2625</v>
      </c>
      <c r="C2498" s="28" t="s">
        <v>65</v>
      </c>
      <c r="D2498" s="28" t="s">
        <v>42</v>
      </c>
    </row>
    <row r="2499" spans="2:4" hidden="1" x14ac:dyDescent="0.3">
      <c r="B2499" s="28" t="s">
        <v>2626</v>
      </c>
      <c r="C2499" s="28" t="s">
        <v>65</v>
      </c>
      <c r="D2499" s="28" t="s">
        <v>31</v>
      </c>
    </row>
    <row r="2500" spans="2:4" hidden="1" x14ac:dyDescent="0.3">
      <c r="B2500" s="28" t="s">
        <v>2627</v>
      </c>
      <c r="C2500" s="28" t="s">
        <v>65</v>
      </c>
      <c r="D2500" s="28" t="s">
        <v>31</v>
      </c>
    </row>
    <row r="2501" spans="2:4" hidden="1" x14ac:dyDescent="0.3">
      <c r="B2501" s="28" t="s">
        <v>2628</v>
      </c>
      <c r="C2501" s="28" t="s">
        <v>65</v>
      </c>
      <c r="D2501" s="28" t="s">
        <v>31</v>
      </c>
    </row>
    <row r="2502" spans="2:4" hidden="1" x14ac:dyDescent="0.3">
      <c r="B2502" s="28" t="s">
        <v>2629</v>
      </c>
      <c r="C2502" s="28" t="s">
        <v>65</v>
      </c>
      <c r="D2502" s="28" t="s">
        <v>31</v>
      </c>
    </row>
    <row r="2503" spans="2:4" hidden="1" x14ac:dyDescent="0.3">
      <c r="B2503" s="28" t="s">
        <v>2630</v>
      </c>
      <c r="C2503" s="28" t="s">
        <v>65</v>
      </c>
      <c r="D2503" s="28" t="s">
        <v>31</v>
      </c>
    </row>
    <row r="2504" spans="2:4" hidden="1" x14ac:dyDescent="0.3">
      <c r="B2504" s="28" t="s">
        <v>2631</v>
      </c>
      <c r="C2504" s="28" t="s">
        <v>65</v>
      </c>
      <c r="D2504" s="28" t="s">
        <v>31</v>
      </c>
    </row>
    <row r="2505" spans="2:4" hidden="1" x14ac:dyDescent="0.3">
      <c r="B2505" s="28" t="s">
        <v>2632</v>
      </c>
      <c r="C2505" s="28" t="s">
        <v>65</v>
      </c>
      <c r="D2505" s="28" t="s">
        <v>31</v>
      </c>
    </row>
    <row r="2506" spans="2:4" hidden="1" x14ac:dyDescent="0.3">
      <c r="B2506" s="28" t="s">
        <v>2633</v>
      </c>
      <c r="C2506" s="28" t="s">
        <v>65</v>
      </c>
      <c r="D2506" s="28" t="s">
        <v>53</v>
      </c>
    </row>
    <row r="2507" spans="2:4" hidden="1" x14ac:dyDescent="0.3">
      <c r="B2507" s="28" t="s">
        <v>2634</v>
      </c>
      <c r="C2507" s="28" t="s">
        <v>65</v>
      </c>
      <c r="D2507" s="28" t="s">
        <v>49</v>
      </c>
    </row>
    <row r="2508" spans="2:4" hidden="1" x14ac:dyDescent="0.3">
      <c r="B2508" s="28" t="s">
        <v>2635</v>
      </c>
      <c r="C2508" s="28" t="s">
        <v>65</v>
      </c>
      <c r="D2508" s="28" t="s">
        <v>42</v>
      </c>
    </row>
    <row r="2509" spans="2:4" hidden="1" x14ac:dyDescent="0.3">
      <c r="B2509" s="28" t="s">
        <v>2636</v>
      </c>
      <c r="C2509" s="28" t="s">
        <v>65</v>
      </c>
      <c r="D2509" s="28" t="s">
        <v>42</v>
      </c>
    </row>
    <row r="2510" spans="2:4" hidden="1" x14ac:dyDescent="0.3">
      <c r="B2510" s="28" t="s">
        <v>2637</v>
      </c>
      <c r="C2510" s="28" t="s">
        <v>65</v>
      </c>
      <c r="D2510" s="28" t="s">
        <v>31</v>
      </c>
    </row>
    <row r="2511" spans="2:4" hidden="1" x14ac:dyDescent="0.3">
      <c r="B2511" s="28" t="s">
        <v>2638</v>
      </c>
      <c r="C2511" s="28" t="s">
        <v>65</v>
      </c>
      <c r="D2511" s="28" t="s">
        <v>31</v>
      </c>
    </row>
    <row r="2512" spans="2:4" hidden="1" x14ac:dyDescent="0.3">
      <c r="B2512" s="28" t="s">
        <v>2639</v>
      </c>
      <c r="C2512" s="28" t="s">
        <v>65</v>
      </c>
      <c r="D2512" s="28" t="s">
        <v>53</v>
      </c>
    </row>
    <row r="2513" spans="2:4" hidden="1" x14ac:dyDescent="0.3">
      <c r="B2513" s="28" t="s">
        <v>2640</v>
      </c>
      <c r="C2513" s="28" t="s">
        <v>65</v>
      </c>
      <c r="D2513" s="28" t="s">
        <v>31</v>
      </c>
    </row>
    <row r="2514" spans="2:4" hidden="1" x14ac:dyDescent="0.3">
      <c r="B2514" s="28" t="s">
        <v>2641</v>
      </c>
      <c r="C2514" s="28" t="s">
        <v>65</v>
      </c>
      <c r="D2514" s="28" t="s">
        <v>31</v>
      </c>
    </row>
    <row r="2515" spans="2:4" hidden="1" x14ac:dyDescent="0.3">
      <c r="B2515" s="28" t="s">
        <v>2642</v>
      </c>
      <c r="C2515" s="28" t="s">
        <v>65</v>
      </c>
      <c r="D2515" s="28" t="s">
        <v>53</v>
      </c>
    </row>
    <row r="2516" spans="2:4" hidden="1" x14ac:dyDescent="0.3">
      <c r="B2516" s="28" t="s">
        <v>2643</v>
      </c>
      <c r="C2516" s="28" t="s">
        <v>65</v>
      </c>
      <c r="D2516" s="28" t="s">
        <v>31</v>
      </c>
    </row>
    <row r="2517" spans="2:4" hidden="1" x14ac:dyDescent="0.3">
      <c r="B2517" s="28" t="s">
        <v>2644</v>
      </c>
      <c r="C2517" s="28" t="s">
        <v>65</v>
      </c>
      <c r="D2517" s="28" t="s">
        <v>31</v>
      </c>
    </row>
    <row r="2518" spans="2:4" hidden="1" x14ac:dyDescent="0.3">
      <c r="B2518" s="28" t="s">
        <v>2645</v>
      </c>
      <c r="C2518" s="28" t="s">
        <v>65</v>
      </c>
      <c r="D2518" s="28" t="s">
        <v>31</v>
      </c>
    </row>
    <row r="2519" spans="2:4" hidden="1" x14ac:dyDescent="0.3">
      <c r="B2519" s="28" t="s">
        <v>2646</v>
      </c>
      <c r="C2519" s="28" t="s">
        <v>65</v>
      </c>
      <c r="D2519" s="28" t="s">
        <v>31</v>
      </c>
    </row>
    <row r="2520" spans="2:4" hidden="1" x14ac:dyDescent="0.3">
      <c r="B2520" s="28" t="s">
        <v>2647</v>
      </c>
      <c r="C2520" s="28" t="s">
        <v>65</v>
      </c>
      <c r="D2520" s="28" t="s">
        <v>31</v>
      </c>
    </row>
    <row r="2521" spans="2:4" hidden="1" x14ac:dyDescent="0.3">
      <c r="B2521" s="28" t="s">
        <v>2648</v>
      </c>
      <c r="C2521" s="28" t="s">
        <v>65</v>
      </c>
      <c r="D2521" s="28" t="s">
        <v>31</v>
      </c>
    </row>
    <row r="2522" spans="2:4" hidden="1" x14ac:dyDescent="0.3">
      <c r="B2522" s="28" t="s">
        <v>2649</v>
      </c>
      <c r="C2522" s="28" t="s">
        <v>65</v>
      </c>
      <c r="D2522" s="28" t="s">
        <v>31</v>
      </c>
    </row>
    <row r="2523" spans="2:4" hidden="1" x14ac:dyDescent="0.3">
      <c r="B2523" s="28" t="s">
        <v>2650</v>
      </c>
      <c r="C2523" s="28" t="s">
        <v>65</v>
      </c>
      <c r="D2523" s="28" t="s">
        <v>31</v>
      </c>
    </row>
    <row r="2524" spans="2:4" hidden="1" x14ac:dyDescent="0.3">
      <c r="B2524" s="28" t="s">
        <v>2651</v>
      </c>
      <c r="C2524" s="28" t="s">
        <v>65</v>
      </c>
      <c r="D2524" s="28" t="s">
        <v>31</v>
      </c>
    </row>
    <row r="2525" spans="2:4" hidden="1" x14ac:dyDescent="0.3">
      <c r="B2525" s="28" t="s">
        <v>2652</v>
      </c>
      <c r="C2525" s="28" t="s">
        <v>65</v>
      </c>
      <c r="D2525" s="28" t="s">
        <v>31</v>
      </c>
    </row>
    <row r="2526" spans="2:4" hidden="1" x14ac:dyDescent="0.3">
      <c r="B2526" s="28" t="s">
        <v>2653</v>
      </c>
      <c r="C2526" s="28" t="s">
        <v>65</v>
      </c>
      <c r="D2526" s="28" t="s">
        <v>31</v>
      </c>
    </row>
    <row r="2527" spans="2:4" hidden="1" x14ac:dyDescent="0.3">
      <c r="B2527" s="28" t="s">
        <v>2654</v>
      </c>
      <c r="C2527" s="28" t="s">
        <v>65</v>
      </c>
      <c r="D2527" s="28" t="s">
        <v>31</v>
      </c>
    </row>
    <row r="2528" spans="2:4" hidden="1" x14ac:dyDescent="0.3">
      <c r="B2528" s="28" t="s">
        <v>2655</v>
      </c>
      <c r="C2528" s="28" t="s">
        <v>65</v>
      </c>
      <c r="D2528" s="28" t="s">
        <v>42</v>
      </c>
    </row>
    <row r="2529" spans="2:4" hidden="1" x14ac:dyDescent="0.3">
      <c r="B2529" s="28" t="s">
        <v>2656</v>
      </c>
      <c r="C2529" s="28" t="s">
        <v>65</v>
      </c>
      <c r="D2529" s="28" t="s">
        <v>31</v>
      </c>
    </row>
    <row r="2530" spans="2:4" hidden="1" x14ac:dyDescent="0.3">
      <c r="B2530" s="28" t="s">
        <v>2657</v>
      </c>
      <c r="C2530" s="28" t="s">
        <v>65</v>
      </c>
      <c r="D2530" s="28" t="s">
        <v>42</v>
      </c>
    </row>
    <row r="2531" spans="2:4" hidden="1" x14ac:dyDescent="0.3">
      <c r="B2531" s="28" t="s">
        <v>2658</v>
      </c>
      <c r="C2531" s="28" t="s">
        <v>65</v>
      </c>
      <c r="D2531" s="28" t="s">
        <v>42</v>
      </c>
    </row>
    <row r="2532" spans="2:4" hidden="1" x14ac:dyDescent="0.3">
      <c r="B2532" s="28" t="s">
        <v>2659</v>
      </c>
      <c r="C2532" s="28" t="s">
        <v>65</v>
      </c>
      <c r="D2532" s="28" t="s">
        <v>31</v>
      </c>
    </row>
    <row r="2533" spans="2:4" hidden="1" x14ac:dyDescent="0.3">
      <c r="B2533" s="28" t="s">
        <v>2660</v>
      </c>
      <c r="C2533" s="28" t="s">
        <v>65</v>
      </c>
      <c r="D2533" s="28" t="s">
        <v>31</v>
      </c>
    </row>
    <row r="2534" spans="2:4" hidden="1" x14ac:dyDescent="0.3">
      <c r="B2534" s="28" t="s">
        <v>2661</v>
      </c>
      <c r="C2534" s="28" t="s">
        <v>65</v>
      </c>
      <c r="D2534" s="28" t="s">
        <v>31</v>
      </c>
    </row>
    <row r="2535" spans="2:4" hidden="1" x14ac:dyDescent="0.3">
      <c r="B2535" s="28" t="s">
        <v>2662</v>
      </c>
      <c r="C2535" s="28" t="s">
        <v>65</v>
      </c>
      <c r="D2535" s="28" t="s">
        <v>49</v>
      </c>
    </row>
    <row r="2536" spans="2:4" hidden="1" x14ac:dyDescent="0.3">
      <c r="B2536" s="28" t="s">
        <v>2663</v>
      </c>
      <c r="C2536" s="28" t="s">
        <v>65</v>
      </c>
      <c r="D2536" s="28" t="s">
        <v>31</v>
      </c>
    </row>
    <row r="2537" spans="2:4" hidden="1" x14ac:dyDescent="0.3">
      <c r="B2537" s="28" t="s">
        <v>2664</v>
      </c>
      <c r="C2537" s="28" t="s">
        <v>65</v>
      </c>
      <c r="D2537" s="28" t="s">
        <v>42</v>
      </c>
    </row>
    <row r="2538" spans="2:4" hidden="1" x14ac:dyDescent="0.3">
      <c r="B2538" s="28" t="s">
        <v>2665</v>
      </c>
      <c r="C2538" s="28" t="s">
        <v>65</v>
      </c>
      <c r="D2538" s="28" t="s">
        <v>42</v>
      </c>
    </row>
    <row r="2539" spans="2:4" hidden="1" x14ac:dyDescent="0.3">
      <c r="B2539" s="28" t="s">
        <v>2666</v>
      </c>
      <c r="C2539" s="28" t="s">
        <v>65</v>
      </c>
      <c r="D2539" s="28" t="s">
        <v>31</v>
      </c>
    </row>
    <row r="2540" spans="2:4" hidden="1" x14ac:dyDescent="0.3">
      <c r="B2540" s="28" t="s">
        <v>2667</v>
      </c>
      <c r="C2540" s="28" t="s">
        <v>65</v>
      </c>
      <c r="D2540" s="28" t="s">
        <v>31</v>
      </c>
    </row>
    <row r="2541" spans="2:4" hidden="1" x14ac:dyDescent="0.3">
      <c r="B2541" s="28" t="s">
        <v>2668</v>
      </c>
      <c r="C2541" s="28" t="s">
        <v>65</v>
      </c>
      <c r="D2541" s="28" t="s">
        <v>49</v>
      </c>
    </row>
    <row r="2542" spans="2:4" hidden="1" x14ac:dyDescent="0.3">
      <c r="B2542" s="28" t="s">
        <v>2669</v>
      </c>
      <c r="C2542" s="28" t="s">
        <v>65</v>
      </c>
      <c r="D2542" s="28" t="s">
        <v>49</v>
      </c>
    </row>
    <row r="2543" spans="2:4" hidden="1" x14ac:dyDescent="0.3">
      <c r="B2543" s="28" t="s">
        <v>2670</v>
      </c>
      <c r="C2543" s="28" t="s">
        <v>65</v>
      </c>
      <c r="D2543" s="28" t="s">
        <v>42</v>
      </c>
    </row>
    <row r="2544" spans="2:4" hidden="1" x14ac:dyDescent="0.3">
      <c r="B2544" s="28" t="s">
        <v>2671</v>
      </c>
      <c r="C2544" s="28" t="s">
        <v>65</v>
      </c>
      <c r="D2544" s="28" t="s">
        <v>49</v>
      </c>
    </row>
    <row r="2545" spans="2:4" hidden="1" x14ac:dyDescent="0.3">
      <c r="B2545" s="28" t="s">
        <v>2672</v>
      </c>
      <c r="C2545" s="28" t="s">
        <v>65</v>
      </c>
      <c r="D2545" s="28" t="s">
        <v>42</v>
      </c>
    </row>
    <row r="2546" spans="2:4" hidden="1" x14ac:dyDescent="0.3">
      <c r="B2546" s="28" t="s">
        <v>2673</v>
      </c>
      <c r="C2546" s="28" t="s">
        <v>65</v>
      </c>
      <c r="D2546" s="28" t="s">
        <v>31</v>
      </c>
    </row>
    <row r="2547" spans="2:4" hidden="1" x14ac:dyDescent="0.3">
      <c r="B2547" s="28" t="s">
        <v>2674</v>
      </c>
      <c r="C2547" s="28" t="s">
        <v>65</v>
      </c>
      <c r="D2547" s="28" t="s">
        <v>49</v>
      </c>
    </row>
    <row r="2548" spans="2:4" hidden="1" x14ac:dyDescent="0.3">
      <c r="B2548" s="28" t="s">
        <v>2675</v>
      </c>
      <c r="C2548" s="28" t="s">
        <v>65</v>
      </c>
      <c r="D2548" s="28" t="s">
        <v>42</v>
      </c>
    </row>
    <row r="2549" spans="2:4" hidden="1" x14ac:dyDescent="0.3">
      <c r="B2549" s="28" t="s">
        <v>2676</v>
      </c>
      <c r="C2549" s="28" t="s">
        <v>65</v>
      </c>
      <c r="D2549" s="28" t="s">
        <v>31</v>
      </c>
    </row>
    <row r="2550" spans="2:4" hidden="1" x14ac:dyDescent="0.3">
      <c r="B2550" s="28" t="s">
        <v>2677</v>
      </c>
      <c r="C2550" s="28" t="s">
        <v>65</v>
      </c>
      <c r="D2550" s="28" t="s">
        <v>42</v>
      </c>
    </row>
    <row r="2551" spans="2:4" hidden="1" x14ac:dyDescent="0.3">
      <c r="B2551" s="28" t="s">
        <v>2678</v>
      </c>
      <c r="C2551" s="28" t="s">
        <v>65</v>
      </c>
      <c r="D2551" s="28" t="s">
        <v>42</v>
      </c>
    </row>
    <row r="2552" spans="2:4" hidden="1" x14ac:dyDescent="0.3">
      <c r="B2552" s="28" t="s">
        <v>2679</v>
      </c>
      <c r="C2552" s="28" t="s">
        <v>65</v>
      </c>
      <c r="D2552" s="28" t="s">
        <v>49</v>
      </c>
    </row>
    <row r="2553" spans="2:4" hidden="1" x14ac:dyDescent="0.3">
      <c r="B2553" s="28" t="s">
        <v>2680</v>
      </c>
      <c r="C2553" s="28" t="s">
        <v>65</v>
      </c>
      <c r="D2553" s="28" t="s">
        <v>42</v>
      </c>
    </row>
    <row r="2554" spans="2:4" hidden="1" x14ac:dyDescent="0.3">
      <c r="B2554" s="28" t="s">
        <v>2681</v>
      </c>
      <c r="C2554" s="28" t="s">
        <v>65</v>
      </c>
      <c r="D2554" s="28" t="s">
        <v>42</v>
      </c>
    </row>
    <row r="2555" spans="2:4" hidden="1" x14ac:dyDescent="0.3">
      <c r="B2555" s="28" t="s">
        <v>2682</v>
      </c>
      <c r="C2555" s="28" t="s">
        <v>65</v>
      </c>
      <c r="D2555" s="28" t="s">
        <v>31</v>
      </c>
    </row>
    <row r="2556" spans="2:4" hidden="1" x14ac:dyDescent="0.3">
      <c r="B2556" s="28" t="s">
        <v>2683</v>
      </c>
      <c r="C2556" s="28" t="s">
        <v>65</v>
      </c>
      <c r="D2556" s="28" t="s">
        <v>42</v>
      </c>
    </row>
    <row r="2557" spans="2:4" hidden="1" x14ac:dyDescent="0.3">
      <c r="B2557" s="28" t="s">
        <v>2684</v>
      </c>
      <c r="C2557" s="28" t="s">
        <v>65</v>
      </c>
      <c r="D2557" s="28" t="s">
        <v>42</v>
      </c>
    </row>
    <row r="2558" spans="2:4" hidden="1" x14ac:dyDescent="0.3">
      <c r="B2558" s="28" t="s">
        <v>2685</v>
      </c>
      <c r="C2558" s="28" t="s">
        <v>65</v>
      </c>
      <c r="D2558" s="28" t="s">
        <v>31</v>
      </c>
    </row>
    <row r="2559" spans="2:4" hidden="1" x14ac:dyDescent="0.3">
      <c r="B2559" s="28" t="s">
        <v>2686</v>
      </c>
      <c r="C2559" s="28" t="s">
        <v>65</v>
      </c>
      <c r="D2559" s="28" t="s">
        <v>31</v>
      </c>
    </row>
    <row r="2560" spans="2:4" hidden="1" x14ac:dyDescent="0.3">
      <c r="B2560" s="28" t="s">
        <v>2687</v>
      </c>
      <c r="C2560" s="28" t="s">
        <v>65</v>
      </c>
      <c r="D2560" s="28" t="s">
        <v>53</v>
      </c>
    </row>
    <row r="2561" spans="2:4" hidden="1" x14ac:dyDescent="0.3">
      <c r="B2561" s="28" t="s">
        <v>2688</v>
      </c>
      <c r="C2561" s="28" t="s">
        <v>65</v>
      </c>
      <c r="D2561" s="28" t="s">
        <v>42</v>
      </c>
    </row>
    <row r="2562" spans="2:4" hidden="1" x14ac:dyDescent="0.3">
      <c r="B2562" s="28" t="s">
        <v>2689</v>
      </c>
      <c r="C2562" s="28" t="s">
        <v>65</v>
      </c>
      <c r="D2562" s="28" t="s">
        <v>31</v>
      </c>
    </row>
    <row r="2563" spans="2:4" hidden="1" x14ac:dyDescent="0.3">
      <c r="B2563" s="28" t="s">
        <v>2690</v>
      </c>
      <c r="C2563" s="28" t="s">
        <v>65</v>
      </c>
      <c r="D2563" s="28" t="s">
        <v>31</v>
      </c>
    </row>
    <row r="2564" spans="2:4" hidden="1" x14ac:dyDescent="0.3">
      <c r="B2564" s="28" t="s">
        <v>2691</v>
      </c>
      <c r="C2564" s="28" t="s">
        <v>65</v>
      </c>
      <c r="D2564" s="28" t="s">
        <v>31</v>
      </c>
    </row>
    <row r="2565" spans="2:4" hidden="1" x14ac:dyDescent="0.3">
      <c r="B2565" s="28" t="s">
        <v>2692</v>
      </c>
      <c r="C2565" s="28" t="s">
        <v>65</v>
      </c>
      <c r="D2565" s="28" t="s">
        <v>31</v>
      </c>
    </row>
    <row r="2566" spans="2:4" hidden="1" x14ac:dyDescent="0.3">
      <c r="B2566" s="28" t="s">
        <v>2693</v>
      </c>
      <c r="C2566" s="28" t="s">
        <v>65</v>
      </c>
      <c r="D2566" s="28" t="s">
        <v>49</v>
      </c>
    </row>
    <row r="2567" spans="2:4" hidden="1" x14ac:dyDescent="0.3">
      <c r="B2567" s="28" t="s">
        <v>2694</v>
      </c>
      <c r="C2567" s="28" t="s">
        <v>65</v>
      </c>
      <c r="D2567" s="28" t="s">
        <v>31</v>
      </c>
    </row>
    <row r="2568" spans="2:4" hidden="1" x14ac:dyDescent="0.3">
      <c r="B2568" s="28" t="s">
        <v>2695</v>
      </c>
      <c r="C2568" s="28" t="s">
        <v>65</v>
      </c>
      <c r="D2568" s="28" t="s">
        <v>49</v>
      </c>
    </row>
    <row r="2569" spans="2:4" hidden="1" x14ac:dyDescent="0.3">
      <c r="B2569" s="28" t="s">
        <v>2696</v>
      </c>
      <c r="C2569" s="28" t="s">
        <v>65</v>
      </c>
      <c r="D2569" s="28" t="s">
        <v>31</v>
      </c>
    </row>
    <row r="2570" spans="2:4" hidden="1" x14ac:dyDescent="0.3">
      <c r="B2570" s="28" t="s">
        <v>2697</v>
      </c>
      <c r="C2570" s="28" t="s">
        <v>65</v>
      </c>
      <c r="D2570" s="28" t="s">
        <v>53</v>
      </c>
    </row>
    <row r="2571" spans="2:4" hidden="1" x14ac:dyDescent="0.3">
      <c r="B2571" s="28" t="s">
        <v>2698</v>
      </c>
      <c r="C2571" s="28" t="s">
        <v>65</v>
      </c>
      <c r="D2571" s="28" t="s">
        <v>42</v>
      </c>
    </row>
    <row r="2572" spans="2:4" hidden="1" x14ac:dyDescent="0.3">
      <c r="B2572" s="28" t="s">
        <v>2699</v>
      </c>
      <c r="C2572" s="28" t="s">
        <v>65</v>
      </c>
      <c r="D2572" s="28" t="s">
        <v>42</v>
      </c>
    </row>
    <row r="2573" spans="2:4" hidden="1" x14ac:dyDescent="0.3">
      <c r="B2573" s="28" t="s">
        <v>2700</v>
      </c>
      <c r="C2573" s="28" t="s">
        <v>65</v>
      </c>
      <c r="D2573" s="28" t="s">
        <v>31</v>
      </c>
    </row>
    <row r="2574" spans="2:4" hidden="1" x14ac:dyDescent="0.3">
      <c r="B2574" s="28" t="s">
        <v>2701</v>
      </c>
      <c r="C2574" s="28" t="s">
        <v>65</v>
      </c>
      <c r="D2574" s="28" t="s">
        <v>42</v>
      </c>
    </row>
    <row r="2575" spans="2:4" hidden="1" x14ac:dyDescent="0.3">
      <c r="B2575" s="28" t="s">
        <v>2702</v>
      </c>
      <c r="C2575" s="28" t="s">
        <v>65</v>
      </c>
      <c r="D2575" s="28" t="s">
        <v>31</v>
      </c>
    </row>
    <row r="2576" spans="2:4" hidden="1" x14ac:dyDescent="0.3">
      <c r="B2576" s="28" t="s">
        <v>2703</v>
      </c>
      <c r="C2576" s="28" t="s">
        <v>65</v>
      </c>
      <c r="D2576" s="28" t="s">
        <v>31</v>
      </c>
    </row>
    <row r="2577" spans="2:4" hidden="1" x14ac:dyDescent="0.3">
      <c r="B2577" s="28" t="s">
        <v>2704</v>
      </c>
      <c r="C2577" s="28" t="s">
        <v>65</v>
      </c>
      <c r="D2577" s="28" t="s">
        <v>42</v>
      </c>
    </row>
    <row r="2578" spans="2:4" hidden="1" x14ac:dyDescent="0.3">
      <c r="B2578" s="28" t="s">
        <v>2705</v>
      </c>
      <c r="C2578" s="28" t="s">
        <v>65</v>
      </c>
      <c r="D2578" s="28" t="s">
        <v>42</v>
      </c>
    </row>
    <row r="2579" spans="2:4" hidden="1" x14ac:dyDescent="0.3">
      <c r="B2579" s="28" t="s">
        <v>2706</v>
      </c>
      <c r="C2579" s="28" t="s">
        <v>65</v>
      </c>
      <c r="D2579" s="28" t="s">
        <v>31</v>
      </c>
    </row>
    <row r="2580" spans="2:4" hidden="1" x14ac:dyDescent="0.3">
      <c r="B2580" s="28" t="s">
        <v>2707</v>
      </c>
      <c r="C2580" s="28" t="s">
        <v>65</v>
      </c>
      <c r="D2580" s="28" t="s">
        <v>31</v>
      </c>
    </row>
    <row r="2581" spans="2:4" hidden="1" x14ac:dyDescent="0.3">
      <c r="B2581" s="28" t="s">
        <v>2708</v>
      </c>
      <c r="C2581" s="28" t="s">
        <v>65</v>
      </c>
      <c r="D2581" s="28" t="s">
        <v>31</v>
      </c>
    </row>
    <row r="2582" spans="2:4" hidden="1" x14ac:dyDescent="0.3">
      <c r="B2582" s="28" t="s">
        <v>2709</v>
      </c>
      <c r="C2582" s="28" t="s">
        <v>65</v>
      </c>
      <c r="D2582" s="28" t="s">
        <v>42</v>
      </c>
    </row>
    <row r="2583" spans="2:4" hidden="1" x14ac:dyDescent="0.3">
      <c r="B2583" s="28" t="s">
        <v>2710</v>
      </c>
      <c r="C2583" s="28" t="s">
        <v>65</v>
      </c>
      <c r="D2583" s="28" t="s">
        <v>49</v>
      </c>
    </row>
    <row r="2584" spans="2:4" hidden="1" x14ac:dyDescent="0.3">
      <c r="B2584" s="28" t="s">
        <v>2711</v>
      </c>
      <c r="C2584" s="28" t="s">
        <v>65</v>
      </c>
      <c r="D2584" s="28" t="s">
        <v>42</v>
      </c>
    </row>
    <row r="2585" spans="2:4" hidden="1" x14ac:dyDescent="0.3">
      <c r="B2585" s="28" t="s">
        <v>2712</v>
      </c>
      <c r="C2585" s="28" t="s">
        <v>65</v>
      </c>
      <c r="D2585" s="28" t="s">
        <v>42</v>
      </c>
    </row>
    <row r="2586" spans="2:4" hidden="1" x14ac:dyDescent="0.3">
      <c r="B2586" s="28" t="s">
        <v>2713</v>
      </c>
      <c r="C2586" s="28" t="s">
        <v>65</v>
      </c>
      <c r="D2586" s="28" t="s">
        <v>49</v>
      </c>
    </row>
    <row r="2587" spans="2:4" hidden="1" x14ac:dyDescent="0.3">
      <c r="B2587" s="28" t="s">
        <v>2714</v>
      </c>
      <c r="C2587" s="28" t="s">
        <v>65</v>
      </c>
      <c r="D2587" s="28" t="s">
        <v>49</v>
      </c>
    </row>
    <row r="2588" spans="2:4" hidden="1" x14ac:dyDescent="0.3">
      <c r="B2588" s="28" t="s">
        <v>2715</v>
      </c>
      <c r="C2588" s="28" t="s">
        <v>65</v>
      </c>
      <c r="D2588" s="28" t="s">
        <v>49</v>
      </c>
    </row>
    <row r="2589" spans="2:4" hidden="1" x14ac:dyDescent="0.3">
      <c r="B2589" s="28" t="s">
        <v>2716</v>
      </c>
      <c r="C2589" s="28" t="s">
        <v>65</v>
      </c>
      <c r="D2589" s="28" t="s">
        <v>49</v>
      </c>
    </row>
    <row r="2590" spans="2:4" hidden="1" x14ac:dyDescent="0.3">
      <c r="B2590" s="28" t="s">
        <v>2717</v>
      </c>
      <c r="C2590" s="28" t="s">
        <v>65</v>
      </c>
      <c r="D2590" s="28" t="s">
        <v>42</v>
      </c>
    </row>
    <row r="2591" spans="2:4" hidden="1" x14ac:dyDescent="0.3">
      <c r="B2591" s="28" t="s">
        <v>2718</v>
      </c>
      <c r="C2591" s="28" t="s">
        <v>65</v>
      </c>
      <c r="D2591" s="28" t="s">
        <v>42</v>
      </c>
    </row>
    <row r="2592" spans="2:4" hidden="1" x14ac:dyDescent="0.3">
      <c r="B2592" s="28" t="s">
        <v>2719</v>
      </c>
      <c r="C2592" s="28" t="s">
        <v>65</v>
      </c>
      <c r="D2592" s="28" t="s">
        <v>53</v>
      </c>
    </row>
    <row r="2593" spans="2:4" hidden="1" x14ac:dyDescent="0.3">
      <c r="B2593" s="28" t="s">
        <v>2720</v>
      </c>
      <c r="C2593" s="28" t="s">
        <v>65</v>
      </c>
      <c r="D2593" s="28" t="s">
        <v>49</v>
      </c>
    </row>
    <row r="2594" spans="2:4" hidden="1" x14ac:dyDescent="0.3">
      <c r="B2594" s="28" t="s">
        <v>2721</v>
      </c>
      <c r="C2594" s="28" t="s">
        <v>65</v>
      </c>
      <c r="D2594" s="28" t="s">
        <v>49</v>
      </c>
    </row>
    <row r="2595" spans="2:4" hidden="1" x14ac:dyDescent="0.3">
      <c r="B2595" s="28" t="s">
        <v>2722</v>
      </c>
      <c r="C2595" s="28" t="s">
        <v>65</v>
      </c>
      <c r="D2595" s="28" t="s">
        <v>49</v>
      </c>
    </row>
    <row r="2596" spans="2:4" hidden="1" x14ac:dyDescent="0.3">
      <c r="B2596" s="28" t="s">
        <v>2723</v>
      </c>
      <c r="C2596" s="28" t="s">
        <v>65</v>
      </c>
      <c r="D2596" s="28" t="s">
        <v>42</v>
      </c>
    </row>
    <row r="2597" spans="2:4" hidden="1" x14ac:dyDescent="0.3">
      <c r="B2597" s="28" t="s">
        <v>2724</v>
      </c>
      <c r="C2597" s="28" t="s">
        <v>65</v>
      </c>
      <c r="D2597" s="28" t="s">
        <v>31</v>
      </c>
    </row>
    <row r="2598" spans="2:4" hidden="1" x14ac:dyDescent="0.3">
      <c r="B2598" s="28" t="s">
        <v>2725</v>
      </c>
      <c r="C2598" s="28" t="s">
        <v>65</v>
      </c>
      <c r="D2598" s="28" t="s">
        <v>42</v>
      </c>
    </row>
    <row r="2599" spans="2:4" hidden="1" x14ac:dyDescent="0.3">
      <c r="B2599" s="28" t="s">
        <v>2726</v>
      </c>
      <c r="C2599" s="28" t="s">
        <v>65</v>
      </c>
      <c r="D2599" s="28" t="s">
        <v>42</v>
      </c>
    </row>
    <row r="2600" spans="2:4" hidden="1" x14ac:dyDescent="0.3">
      <c r="B2600" s="28" t="s">
        <v>2727</v>
      </c>
      <c r="C2600" s="28" t="s">
        <v>65</v>
      </c>
      <c r="D2600" s="28" t="s">
        <v>42</v>
      </c>
    </row>
    <row r="2601" spans="2:4" hidden="1" x14ac:dyDescent="0.3">
      <c r="B2601" s="28" t="s">
        <v>2728</v>
      </c>
      <c r="C2601" s="28" t="s">
        <v>65</v>
      </c>
      <c r="D2601" s="28" t="s">
        <v>49</v>
      </c>
    </row>
    <row r="2602" spans="2:4" hidden="1" x14ac:dyDescent="0.3">
      <c r="B2602" s="28" t="s">
        <v>2729</v>
      </c>
      <c r="C2602" s="28" t="s">
        <v>65</v>
      </c>
      <c r="D2602" s="28" t="s">
        <v>42</v>
      </c>
    </row>
    <row r="2603" spans="2:4" hidden="1" x14ac:dyDescent="0.3">
      <c r="B2603" s="28" t="s">
        <v>2730</v>
      </c>
      <c r="C2603" s="28" t="s">
        <v>65</v>
      </c>
      <c r="D2603" s="28" t="s">
        <v>31</v>
      </c>
    </row>
    <row r="2604" spans="2:4" hidden="1" x14ac:dyDescent="0.3">
      <c r="B2604" s="28" t="s">
        <v>2731</v>
      </c>
      <c r="C2604" s="28" t="s">
        <v>65</v>
      </c>
      <c r="D2604" s="28" t="s">
        <v>31</v>
      </c>
    </row>
    <row r="2605" spans="2:4" hidden="1" x14ac:dyDescent="0.3">
      <c r="B2605" s="28" t="s">
        <v>2732</v>
      </c>
      <c r="C2605" s="28" t="s">
        <v>65</v>
      </c>
      <c r="D2605" s="28" t="s">
        <v>31</v>
      </c>
    </row>
    <row r="2606" spans="2:4" hidden="1" x14ac:dyDescent="0.3">
      <c r="B2606" s="28" t="s">
        <v>2733</v>
      </c>
      <c r="C2606" s="28" t="s">
        <v>65</v>
      </c>
      <c r="D2606" s="28" t="s">
        <v>42</v>
      </c>
    </row>
    <row r="2607" spans="2:4" hidden="1" x14ac:dyDescent="0.3">
      <c r="B2607" s="28" t="s">
        <v>2734</v>
      </c>
      <c r="C2607" s="28" t="s">
        <v>65</v>
      </c>
      <c r="D2607" s="28" t="s">
        <v>42</v>
      </c>
    </row>
    <row r="2608" spans="2:4" hidden="1" x14ac:dyDescent="0.3">
      <c r="B2608" s="28" t="s">
        <v>2735</v>
      </c>
      <c r="C2608" s="28" t="s">
        <v>65</v>
      </c>
      <c r="D2608" s="28" t="s">
        <v>42</v>
      </c>
    </row>
    <row r="2609" spans="2:4" hidden="1" x14ac:dyDescent="0.3">
      <c r="B2609" s="28" t="s">
        <v>2736</v>
      </c>
      <c r="C2609" s="28" t="s">
        <v>65</v>
      </c>
      <c r="D2609" s="28" t="s">
        <v>42</v>
      </c>
    </row>
    <row r="2610" spans="2:4" hidden="1" x14ac:dyDescent="0.3">
      <c r="B2610" s="28" t="s">
        <v>2737</v>
      </c>
      <c r="C2610" s="28" t="s">
        <v>65</v>
      </c>
      <c r="D2610" s="28" t="s">
        <v>42</v>
      </c>
    </row>
    <row r="2611" spans="2:4" hidden="1" x14ac:dyDescent="0.3">
      <c r="B2611" s="28" t="s">
        <v>2738</v>
      </c>
      <c r="C2611" s="28" t="s">
        <v>65</v>
      </c>
      <c r="D2611" s="28" t="s">
        <v>31</v>
      </c>
    </row>
    <row r="2612" spans="2:4" hidden="1" x14ac:dyDescent="0.3">
      <c r="B2612" s="28" t="s">
        <v>2739</v>
      </c>
      <c r="C2612" s="28" t="s">
        <v>65</v>
      </c>
      <c r="D2612" s="28" t="s">
        <v>42</v>
      </c>
    </row>
    <row r="2613" spans="2:4" hidden="1" x14ac:dyDescent="0.3">
      <c r="B2613" s="28" t="s">
        <v>2740</v>
      </c>
      <c r="C2613" s="28" t="s">
        <v>65</v>
      </c>
      <c r="D2613" s="28" t="s">
        <v>42</v>
      </c>
    </row>
    <row r="2614" spans="2:4" hidden="1" x14ac:dyDescent="0.3">
      <c r="B2614" s="28" t="s">
        <v>2741</v>
      </c>
      <c r="C2614" s="28" t="s">
        <v>65</v>
      </c>
      <c r="D2614" s="28" t="s">
        <v>42</v>
      </c>
    </row>
    <row r="2615" spans="2:4" hidden="1" x14ac:dyDescent="0.3">
      <c r="B2615" s="28" t="s">
        <v>2742</v>
      </c>
      <c r="C2615" s="28" t="s">
        <v>65</v>
      </c>
      <c r="D2615" s="28" t="s">
        <v>31</v>
      </c>
    </row>
    <row r="2616" spans="2:4" hidden="1" x14ac:dyDescent="0.3">
      <c r="B2616" s="28" t="s">
        <v>2743</v>
      </c>
      <c r="C2616" s="28" t="s">
        <v>65</v>
      </c>
      <c r="D2616" s="28" t="s">
        <v>49</v>
      </c>
    </row>
    <row r="2617" spans="2:4" hidden="1" x14ac:dyDescent="0.3">
      <c r="B2617" s="28" t="s">
        <v>2744</v>
      </c>
      <c r="C2617" s="28" t="s">
        <v>65</v>
      </c>
      <c r="D2617" s="28" t="s">
        <v>42</v>
      </c>
    </row>
    <row r="2618" spans="2:4" hidden="1" x14ac:dyDescent="0.3">
      <c r="B2618" s="28" t="s">
        <v>2745</v>
      </c>
      <c r="C2618" s="28" t="s">
        <v>65</v>
      </c>
      <c r="D2618" s="28" t="s">
        <v>42</v>
      </c>
    </row>
    <row r="2619" spans="2:4" hidden="1" x14ac:dyDescent="0.3">
      <c r="B2619" s="28" t="s">
        <v>2746</v>
      </c>
      <c r="C2619" s="28" t="s">
        <v>65</v>
      </c>
      <c r="D2619" s="28" t="s">
        <v>49</v>
      </c>
    </row>
    <row r="2620" spans="2:4" hidden="1" x14ac:dyDescent="0.3">
      <c r="B2620" s="28" t="s">
        <v>2747</v>
      </c>
      <c r="C2620" s="28" t="s">
        <v>65</v>
      </c>
      <c r="D2620" s="28" t="s">
        <v>42</v>
      </c>
    </row>
    <row r="2621" spans="2:4" hidden="1" x14ac:dyDescent="0.3">
      <c r="B2621" s="28" t="s">
        <v>2748</v>
      </c>
      <c r="C2621" s="28" t="s">
        <v>65</v>
      </c>
      <c r="D2621" s="28" t="s">
        <v>42</v>
      </c>
    </row>
    <row r="2622" spans="2:4" hidden="1" x14ac:dyDescent="0.3">
      <c r="B2622" s="28" t="s">
        <v>2749</v>
      </c>
      <c r="C2622" s="28" t="s">
        <v>65</v>
      </c>
      <c r="D2622" s="28" t="s">
        <v>49</v>
      </c>
    </row>
    <row r="2623" spans="2:4" hidden="1" x14ac:dyDescent="0.3">
      <c r="B2623" s="28" t="s">
        <v>2750</v>
      </c>
      <c r="C2623" s="28" t="s">
        <v>65</v>
      </c>
      <c r="D2623" s="28" t="s">
        <v>31</v>
      </c>
    </row>
    <row r="2624" spans="2:4" hidden="1" x14ac:dyDescent="0.3">
      <c r="B2624" s="28" t="s">
        <v>2751</v>
      </c>
      <c r="C2624" s="28" t="s">
        <v>65</v>
      </c>
      <c r="D2624" s="28" t="s">
        <v>31</v>
      </c>
    </row>
    <row r="2625" spans="2:4" hidden="1" x14ac:dyDescent="0.3">
      <c r="B2625" s="28" t="s">
        <v>2752</v>
      </c>
      <c r="C2625" s="28" t="s">
        <v>65</v>
      </c>
      <c r="D2625" s="28" t="s">
        <v>31</v>
      </c>
    </row>
    <row r="2626" spans="2:4" hidden="1" x14ac:dyDescent="0.3">
      <c r="B2626" s="28" t="s">
        <v>2753</v>
      </c>
      <c r="C2626" s="28" t="s">
        <v>65</v>
      </c>
      <c r="D2626" s="28" t="s">
        <v>42</v>
      </c>
    </row>
    <row r="2627" spans="2:4" hidden="1" x14ac:dyDescent="0.3">
      <c r="B2627" s="28" t="s">
        <v>2754</v>
      </c>
      <c r="C2627" s="28" t="s">
        <v>65</v>
      </c>
      <c r="D2627" s="28" t="s">
        <v>31</v>
      </c>
    </row>
    <row r="2628" spans="2:4" hidden="1" x14ac:dyDescent="0.3">
      <c r="B2628" s="28" t="s">
        <v>2755</v>
      </c>
      <c r="C2628" s="28" t="s">
        <v>65</v>
      </c>
      <c r="D2628" s="28" t="s">
        <v>42</v>
      </c>
    </row>
    <row r="2629" spans="2:4" hidden="1" x14ac:dyDescent="0.3">
      <c r="B2629" s="28" t="s">
        <v>2756</v>
      </c>
      <c r="C2629" s="28" t="s">
        <v>65</v>
      </c>
      <c r="D2629" s="28" t="s">
        <v>42</v>
      </c>
    </row>
    <row r="2630" spans="2:4" hidden="1" x14ac:dyDescent="0.3">
      <c r="B2630" s="28" t="s">
        <v>2757</v>
      </c>
      <c r="C2630" s="28" t="s">
        <v>65</v>
      </c>
      <c r="D2630" s="28" t="s">
        <v>53</v>
      </c>
    </row>
    <row r="2631" spans="2:4" hidden="1" x14ac:dyDescent="0.3">
      <c r="B2631" s="28" t="s">
        <v>2758</v>
      </c>
      <c r="C2631" s="28" t="s">
        <v>65</v>
      </c>
      <c r="D2631" s="28" t="s">
        <v>31</v>
      </c>
    </row>
    <row r="2632" spans="2:4" hidden="1" x14ac:dyDescent="0.3">
      <c r="B2632" s="28" t="s">
        <v>2759</v>
      </c>
      <c r="C2632" s="28" t="s">
        <v>65</v>
      </c>
      <c r="D2632" s="28" t="s">
        <v>42</v>
      </c>
    </row>
    <row r="2633" spans="2:4" hidden="1" x14ac:dyDescent="0.3">
      <c r="B2633" s="28" t="s">
        <v>2760</v>
      </c>
      <c r="C2633" s="28" t="s">
        <v>65</v>
      </c>
      <c r="D2633" s="28" t="s">
        <v>31</v>
      </c>
    </row>
    <row r="2634" spans="2:4" hidden="1" x14ac:dyDescent="0.3">
      <c r="B2634" s="28" t="s">
        <v>152</v>
      </c>
      <c r="C2634" s="28" t="s">
        <v>65</v>
      </c>
      <c r="D2634" s="28" t="s">
        <v>31</v>
      </c>
    </row>
    <row r="2635" spans="2:4" hidden="1" x14ac:dyDescent="0.3">
      <c r="B2635" s="28" t="s">
        <v>2761</v>
      </c>
      <c r="C2635" s="28" t="s">
        <v>65</v>
      </c>
      <c r="D2635" s="28" t="s">
        <v>42</v>
      </c>
    </row>
    <row r="2636" spans="2:4" hidden="1" x14ac:dyDescent="0.3">
      <c r="B2636" s="28" t="s">
        <v>2762</v>
      </c>
      <c r="C2636" s="28" t="s">
        <v>65</v>
      </c>
      <c r="D2636" s="28" t="s">
        <v>31</v>
      </c>
    </row>
    <row r="2637" spans="2:4" hidden="1" x14ac:dyDescent="0.3">
      <c r="B2637" s="28" t="s">
        <v>2763</v>
      </c>
      <c r="C2637" s="28" t="s">
        <v>65</v>
      </c>
      <c r="D2637" s="28" t="s">
        <v>42</v>
      </c>
    </row>
    <row r="2638" spans="2:4" hidden="1" x14ac:dyDescent="0.3">
      <c r="B2638" s="28" t="s">
        <v>2764</v>
      </c>
      <c r="C2638" s="28" t="s">
        <v>65</v>
      </c>
      <c r="D2638" s="28" t="s">
        <v>31</v>
      </c>
    </row>
    <row r="2639" spans="2:4" hidden="1" x14ac:dyDescent="0.3">
      <c r="B2639" s="28" t="s">
        <v>2765</v>
      </c>
      <c r="C2639" s="28" t="s">
        <v>65</v>
      </c>
      <c r="D2639" s="28" t="s">
        <v>42</v>
      </c>
    </row>
    <row r="2640" spans="2:4" hidden="1" x14ac:dyDescent="0.3">
      <c r="B2640" s="28" t="s">
        <v>2766</v>
      </c>
      <c r="C2640" s="28" t="s">
        <v>65</v>
      </c>
      <c r="D2640" s="28" t="s">
        <v>31</v>
      </c>
    </row>
    <row r="2641" spans="2:4" hidden="1" x14ac:dyDescent="0.3">
      <c r="B2641" s="28" t="s">
        <v>2767</v>
      </c>
      <c r="C2641" s="28" t="s">
        <v>65</v>
      </c>
      <c r="D2641" s="28" t="s">
        <v>42</v>
      </c>
    </row>
    <row r="2642" spans="2:4" hidden="1" x14ac:dyDescent="0.3">
      <c r="B2642" s="28" t="s">
        <v>2768</v>
      </c>
      <c r="C2642" s="28" t="s">
        <v>65</v>
      </c>
      <c r="D2642" s="28" t="s">
        <v>31</v>
      </c>
    </row>
    <row r="2643" spans="2:4" hidden="1" x14ac:dyDescent="0.3">
      <c r="B2643" s="28" t="s">
        <v>2769</v>
      </c>
      <c r="C2643" s="28" t="s">
        <v>65</v>
      </c>
      <c r="D2643" s="28" t="s">
        <v>53</v>
      </c>
    </row>
    <row r="2644" spans="2:4" hidden="1" x14ac:dyDescent="0.3">
      <c r="B2644" s="28" t="s">
        <v>2770</v>
      </c>
      <c r="C2644" s="28" t="s">
        <v>65</v>
      </c>
      <c r="D2644" s="28" t="s">
        <v>42</v>
      </c>
    </row>
    <row r="2645" spans="2:4" hidden="1" x14ac:dyDescent="0.3">
      <c r="B2645" s="28" t="s">
        <v>2771</v>
      </c>
      <c r="C2645" s="28" t="s">
        <v>65</v>
      </c>
      <c r="D2645" s="28" t="s">
        <v>49</v>
      </c>
    </row>
    <row r="2646" spans="2:4" hidden="1" x14ac:dyDescent="0.3">
      <c r="B2646" s="28" t="s">
        <v>2772</v>
      </c>
      <c r="C2646" s="28" t="s">
        <v>65</v>
      </c>
      <c r="D2646" s="28" t="s">
        <v>49</v>
      </c>
    </row>
    <row r="2647" spans="2:4" hidden="1" x14ac:dyDescent="0.3">
      <c r="B2647" s="28" t="s">
        <v>2773</v>
      </c>
      <c r="C2647" s="28" t="s">
        <v>65</v>
      </c>
      <c r="D2647" s="28" t="s">
        <v>42</v>
      </c>
    </row>
    <row r="2648" spans="2:4" hidden="1" x14ac:dyDescent="0.3">
      <c r="B2648" s="28" t="s">
        <v>2774</v>
      </c>
      <c r="C2648" s="28" t="s">
        <v>65</v>
      </c>
      <c r="D2648" s="28" t="s">
        <v>42</v>
      </c>
    </row>
    <row r="2649" spans="2:4" hidden="1" x14ac:dyDescent="0.3">
      <c r="B2649" s="28" t="s">
        <v>2775</v>
      </c>
      <c r="C2649" s="28" t="s">
        <v>65</v>
      </c>
      <c r="D2649" s="28" t="s">
        <v>49</v>
      </c>
    </row>
    <row r="2650" spans="2:4" hidden="1" x14ac:dyDescent="0.3">
      <c r="B2650" s="28" t="s">
        <v>2776</v>
      </c>
      <c r="C2650" s="28" t="s">
        <v>65</v>
      </c>
      <c r="D2650" s="28" t="s">
        <v>42</v>
      </c>
    </row>
    <row r="2651" spans="2:4" hidden="1" x14ac:dyDescent="0.3">
      <c r="B2651" s="28" t="s">
        <v>2777</v>
      </c>
      <c r="C2651" s="28" t="s">
        <v>65</v>
      </c>
      <c r="D2651" s="28" t="s">
        <v>42</v>
      </c>
    </row>
    <row r="2652" spans="2:4" hidden="1" x14ac:dyDescent="0.3">
      <c r="B2652" s="28" t="s">
        <v>2778</v>
      </c>
      <c r="C2652" s="28" t="s">
        <v>65</v>
      </c>
      <c r="D2652" s="28" t="s">
        <v>49</v>
      </c>
    </row>
    <row r="2653" spans="2:4" hidden="1" x14ac:dyDescent="0.3">
      <c r="B2653" s="28" t="s">
        <v>2779</v>
      </c>
      <c r="C2653" s="28" t="s">
        <v>65</v>
      </c>
      <c r="D2653" s="28" t="s">
        <v>31</v>
      </c>
    </row>
    <row r="2654" spans="2:4" hidden="1" x14ac:dyDescent="0.3">
      <c r="B2654" s="28" t="s">
        <v>2780</v>
      </c>
      <c r="C2654" s="28" t="s">
        <v>65</v>
      </c>
      <c r="D2654" s="28" t="s">
        <v>49</v>
      </c>
    </row>
    <row r="2655" spans="2:4" hidden="1" x14ac:dyDescent="0.3">
      <c r="B2655" s="28" t="s">
        <v>2781</v>
      </c>
      <c r="C2655" s="28" t="s">
        <v>65</v>
      </c>
      <c r="D2655" s="28" t="s">
        <v>31</v>
      </c>
    </row>
    <row r="2656" spans="2:4" hidden="1" x14ac:dyDescent="0.3">
      <c r="B2656" s="28" t="s">
        <v>2782</v>
      </c>
      <c r="C2656" s="28" t="s">
        <v>65</v>
      </c>
      <c r="D2656" s="28" t="s">
        <v>42</v>
      </c>
    </row>
    <row r="2657" spans="2:4" hidden="1" x14ac:dyDescent="0.3">
      <c r="B2657" s="28" t="s">
        <v>2783</v>
      </c>
      <c r="C2657" s="28" t="s">
        <v>65</v>
      </c>
      <c r="D2657" s="28" t="s">
        <v>49</v>
      </c>
    </row>
    <row r="2658" spans="2:4" hidden="1" x14ac:dyDescent="0.3">
      <c r="B2658" s="28" t="s">
        <v>2784</v>
      </c>
      <c r="C2658" s="28" t="s">
        <v>65</v>
      </c>
      <c r="D2658" s="28" t="s">
        <v>42</v>
      </c>
    </row>
    <row r="2659" spans="2:4" hidden="1" x14ac:dyDescent="0.3">
      <c r="B2659" s="28" t="s">
        <v>2785</v>
      </c>
      <c r="C2659" s="28" t="s">
        <v>65</v>
      </c>
      <c r="D2659" s="28" t="s">
        <v>31</v>
      </c>
    </row>
    <row r="2660" spans="2:4" hidden="1" x14ac:dyDescent="0.3">
      <c r="B2660" s="28" t="s">
        <v>2786</v>
      </c>
      <c r="C2660" s="28" t="s">
        <v>65</v>
      </c>
      <c r="D2660" s="28" t="s">
        <v>42</v>
      </c>
    </row>
    <row r="2661" spans="2:4" hidden="1" x14ac:dyDescent="0.3">
      <c r="B2661" s="28" t="s">
        <v>2787</v>
      </c>
      <c r="C2661" s="28" t="s">
        <v>65</v>
      </c>
      <c r="D2661" s="28" t="s">
        <v>42</v>
      </c>
    </row>
    <row r="2662" spans="2:4" hidden="1" x14ac:dyDescent="0.3">
      <c r="B2662" s="28" t="s">
        <v>2788</v>
      </c>
      <c r="C2662" s="28" t="s">
        <v>65</v>
      </c>
      <c r="D2662" s="28" t="s">
        <v>42</v>
      </c>
    </row>
    <row r="2663" spans="2:4" hidden="1" x14ac:dyDescent="0.3">
      <c r="B2663" s="28" t="s">
        <v>2789</v>
      </c>
      <c r="C2663" s="28" t="s">
        <v>65</v>
      </c>
      <c r="D2663" s="28" t="s">
        <v>53</v>
      </c>
    </row>
    <row r="2664" spans="2:4" hidden="1" x14ac:dyDescent="0.3">
      <c r="B2664" s="28" t="s">
        <v>2790</v>
      </c>
      <c r="C2664" s="28" t="s">
        <v>65</v>
      </c>
      <c r="D2664" s="28" t="s">
        <v>42</v>
      </c>
    </row>
    <row r="2665" spans="2:4" hidden="1" x14ac:dyDescent="0.3">
      <c r="B2665" s="28" t="s">
        <v>2791</v>
      </c>
      <c r="C2665" s="28" t="s">
        <v>65</v>
      </c>
      <c r="D2665" s="28" t="s">
        <v>31</v>
      </c>
    </row>
    <row r="2666" spans="2:4" hidden="1" x14ac:dyDescent="0.3">
      <c r="B2666" s="28" t="s">
        <v>2792</v>
      </c>
      <c r="C2666" s="28" t="s">
        <v>65</v>
      </c>
      <c r="D2666" s="28" t="s">
        <v>49</v>
      </c>
    </row>
    <row r="2667" spans="2:4" hidden="1" x14ac:dyDescent="0.3">
      <c r="B2667" s="28" t="s">
        <v>2793</v>
      </c>
      <c r="C2667" s="28" t="s">
        <v>65</v>
      </c>
      <c r="D2667" s="28" t="s">
        <v>49</v>
      </c>
    </row>
    <row r="2668" spans="2:4" hidden="1" x14ac:dyDescent="0.3">
      <c r="B2668" s="28" t="s">
        <v>2794</v>
      </c>
      <c r="C2668" s="28" t="s">
        <v>65</v>
      </c>
      <c r="D2668" s="28" t="s">
        <v>49</v>
      </c>
    </row>
    <row r="2669" spans="2:4" hidden="1" x14ac:dyDescent="0.3">
      <c r="B2669" s="28" t="s">
        <v>2795</v>
      </c>
      <c r="C2669" s="28" t="s">
        <v>65</v>
      </c>
      <c r="D2669" s="28" t="s">
        <v>42</v>
      </c>
    </row>
    <row r="2670" spans="2:4" hidden="1" x14ac:dyDescent="0.3">
      <c r="B2670" s="28" t="s">
        <v>2796</v>
      </c>
      <c r="C2670" s="28" t="s">
        <v>65</v>
      </c>
      <c r="D2670" s="28" t="s">
        <v>42</v>
      </c>
    </row>
    <row r="2671" spans="2:4" hidden="1" x14ac:dyDescent="0.3">
      <c r="B2671" s="28" t="s">
        <v>2797</v>
      </c>
      <c r="C2671" s="28" t="s">
        <v>65</v>
      </c>
      <c r="D2671" s="28" t="s">
        <v>42</v>
      </c>
    </row>
    <row r="2672" spans="2:4" hidden="1" x14ac:dyDescent="0.3">
      <c r="B2672" s="28" t="s">
        <v>2798</v>
      </c>
      <c r="C2672" s="28" t="s">
        <v>65</v>
      </c>
      <c r="D2672" s="28" t="s">
        <v>42</v>
      </c>
    </row>
    <row r="2673" spans="2:4" hidden="1" x14ac:dyDescent="0.3">
      <c r="B2673" s="28" t="s">
        <v>2799</v>
      </c>
      <c r="C2673" s="28" t="s">
        <v>65</v>
      </c>
      <c r="D2673" s="28" t="s">
        <v>53</v>
      </c>
    </row>
    <row r="2674" spans="2:4" hidden="1" x14ac:dyDescent="0.3">
      <c r="B2674" s="28" t="s">
        <v>2800</v>
      </c>
      <c r="C2674" s="28" t="s">
        <v>65</v>
      </c>
      <c r="D2674" s="28" t="s">
        <v>49</v>
      </c>
    </row>
    <row r="2675" spans="2:4" hidden="1" x14ac:dyDescent="0.3">
      <c r="B2675" s="28" t="s">
        <v>2801</v>
      </c>
      <c r="C2675" s="28" t="s">
        <v>65</v>
      </c>
      <c r="D2675" s="28" t="s">
        <v>31</v>
      </c>
    </row>
    <row r="2676" spans="2:4" hidden="1" x14ac:dyDescent="0.3">
      <c r="B2676" s="28" t="s">
        <v>2802</v>
      </c>
      <c r="C2676" s="28" t="s">
        <v>65</v>
      </c>
      <c r="D2676" s="28" t="s">
        <v>49</v>
      </c>
    </row>
    <row r="2677" spans="2:4" hidden="1" x14ac:dyDescent="0.3">
      <c r="B2677" s="28" t="s">
        <v>2803</v>
      </c>
      <c r="C2677" s="28" t="s">
        <v>65</v>
      </c>
      <c r="D2677" s="28" t="s">
        <v>31</v>
      </c>
    </row>
    <row r="2678" spans="2:4" hidden="1" x14ac:dyDescent="0.3">
      <c r="B2678" s="28" t="s">
        <v>2804</v>
      </c>
      <c r="C2678" s="28" t="s">
        <v>65</v>
      </c>
      <c r="D2678" s="28" t="s">
        <v>31</v>
      </c>
    </row>
    <row r="2679" spans="2:4" hidden="1" x14ac:dyDescent="0.3">
      <c r="B2679" s="28" t="s">
        <v>2805</v>
      </c>
      <c r="C2679" s="28" t="s">
        <v>65</v>
      </c>
      <c r="D2679" s="28" t="s">
        <v>31</v>
      </c>
    </row>
    <row r="2680" spans="2:4" hidden="1" x14ac:dyDescent="0.3">
      <c r="B2680" s="28" t="s">
        <v>2806</v>
      </c>
      <c r="C2680" s="28" t="s">
        <v>65</v>
      </c>
      <c r="D2680" s="28" t="s">
        <v>31</v>
      </c>
    </row>
    <row r="2681" spans="2:4" hidden="1" x14ac:dyDescent="0.3">
      <c r="B2681" s="28" t="s">
        <v>2807</v>
      </c>
      <c r="C2681" s="28" t="s">
        <v>65</v>
      </c>
      <c r="D2681" s="28" t="s">
        <v>42</v>
      </c>
    </row>
    <row r="2682" spans="2:4" hidden="1" x14ac:dyDescent="0.3">
      <c r="B2682" s="28" t="s">
        <v>2808</v>
      </c>
      <c r="C2682" s="28" t="s">
        <v>65</v>
      </c>
      <c r="D2682" s="28" t="s">
        <v>42</v>
      </c>
    </row>
    <row r="2683" spans="2:4" hidden="1" x14ac:dyDescent="0.3">
      <c r="B2683" s="28" t="s">
        <v>2809</v>
      </c>
      <c r="C2683" s="28" t="s">
        <v>65</v>
      </c>
      <c r="D2683" s="28" t="s">
        <v>42</v>
      </c>
    </row>
    <row r="2684" spans="2:4" hidden="1" x14ac:dyDescent="0.3">
      <c r="B2684" s="28" t="s">
        <v>2810</v>
      </c>
      <c r="C2684" s="28" t="s">
        <v>65</v>
      </c>
      <c r="D2684" s="28" t="s">
        <v>31</v>
      </c>
    </row>
    <row r="2685" spans="2:4" hidden="1" x14ac:dyDescent="0.3">
      <c r="B2685" s="28" t="s">
        <v>2811</v>
      </c>
      <c r="C2685" s="28" t="s">
        <v>65</v>
      </c>
      <c r="D2685" s="28" t="s">
        <v>53</v>
      </c>
    </row>
    <row r="2686" spans="2:4" hidden="1" x14ac:dyDescent="0.3">
      <c r="B2686" s="28" t="s">
        <v>2812</v>
      </c>
      <c r="C2686" s="28" t="s">
        <v>65</v>
      </c>
      <c r="D2686" s="28" t="s">
        <v>49</v>
      </c>
    </row>
    <row r="2687" spans="2:4" hidden="1" x14ac:dyDescent="0.3">
      <c r="B2687" s="28" t="s">
        <v>2813</v>
      </c>
      <c r="C2687" s="28" t="s">
        <v>65</v>
      </c>
      <c r="D2687" s="28" t="s">
        <v>31</v>
      </c>
    </row>
    <row r="2688" spans="2:4" hidden="1" x14ac:dyDescent="0.3">
      <c r="B2688" s="28" t="s">
        <v>2814</v>
      </c>
      <c r="C2688" s="28" t="s">
        <v>65</v>
      </c>
      <c r="D2688" s="28" t="s">
        <v>31</v>
      </c>
    </row>
    <row r="2689" spans="2:4" hidden="1" x14ac:dyDescent="0.3">
      <c r="B2689" s="28" t="s">
        <v>79</v>
      </c>
      <c r="C2689" s="28" t="s">
        <v>65</v>
      </c>
      <c r="D2689" s="28" t="s">
        <v>31</v>
      </c>
    </row>
    <row r="2690" spans="2:4" hidden="1" x14ac:dyDescent="0.3">
      <c r="B2690" s="28" t="s">
        <v>2815</v>
      </c>
      <c r="C2690" s="28" t="s">
        <v>65</v>
      </c>
      <c r="D2690" s="28" t="s">
        <v>31</v>
      </c>
    </row>
    <row r="2691" spans="2:4" hidden="1" x14ac:dyDescent="0.3">
      <c r="B2691" s="28" t="s">
        <v>2816</v>
      </c>
      <c r="C2691" s="28" t="s">
        <v>65</v>
      </c>
      <c r="D2691" s="28" t="s">
        <v>49</v>
      </c>
    </row>
    <row r="2692" spans="2:4" hidden="1" x14ac:dyDescent="0.3">
      <c r="B2692" s="28" t="s">
        <v>2817</v>
      </c>
      <c r="C2692" s="28" t="s">
        <v>65</v>
      </c>
      <c r="D2692" s="28" t="s">
        <v>49</v>
      </c>
    </row>
    <row r="2693" spans="2:4" hidden="1" x14ac:dyDescent="0.3">
      <c r="B2693" s="28" t="s">
        <v>2818</v>
      </c>
      <c r="C2693" s="28" t="s">
        <v>65</v>
      </c>
      <c r="D2693" s="28" t="s">
        <v>49</v>
      </c>
    </row>
    <row r="2694" spans="2:4" hidden="1" x14ac:dyDescent="0.3">
      <c r="B2694" s="28" t="s">
        <v>2819</v>
      </c>
      <c r="C2694" s="28" t="s">
        <v>65</v>
      </c>
      <c r="D2694" s="28" t="s">
        <v>53</v>
      </c>
    </row>
    <row r="2695" spans="2:4" hidden="1" x14ac:dyDescent="0.3">
      <c r="B2695" s="28" t="s">
        <v>2820</v>
      </c>
      <c r="C2695" s="28" t="s">
        <v>65</v>
      </c>
      <c r="D2695" s="28" t="s">
        <v>42</v>
      </c>
    </row>
    <row r="2696" spans="2:4" hidden="1" x14ac:dyDescent="0.3">
      <c r="B2696" s="28" t="s">
        <v>2821</v>
      </c>
      <c r="C2696" s="28" t="s">
        <v>65</v>
      </c>
      <c r="D2696" s="28" t="s">
        <v>53</v>
      </c>
    </row>
    <row r="2697" spans="2:4" hidden="1" x14ac:dyDescent="0.3">
      <c r="B2697" s="28" t="s">
        <v>2822</v>
      </c>
      <c r="C2697" s="28" t="s">
        <v>65</v>
      </c>
      <c r="D2697" s="28" t="s">
        <v>31</v>
      </c>
    </row>
    <row r="2698" spans="2:4" hidden="1" x14ac:dyDescent="0.3">
      <c r="B2698" s="28" t="s">
        <v>2823</v>
      </c>
      <c r="C2698" s="28" t="s">
        <v>65</v>
      </c>
      <c r="D2698" s="28" t="s">
        <v>53</v>
      </c>
    </row>
    <row r="2699" spans="2:4" hidden="1" x14ac:dyDescent="0.3">
      <c r="B2699" s="28" t="s">
        <v>2824</v>
      </c>
      <c r="C2699" s="28" t="s">
        <v>65</v>
      </c>
      <c r="D2699" s="28" t="s">
        <v>42</v>
      </c>
    </row>
    <row r="2700" spans="2:4" hidden="1" x14ac:dyDescent="0.3">
      <c r="B2700" s="28" t="s">
        <v>2825</v>
      </c>
      <c r="C2700" s="28" t="s">
        <v>65</v>
      </c>
      <c r="D2700" s="28" t="s">
        <v>42</v>
      </c>
    </row>
    <row r="2701" spans="2:4" hidden="1" x14ac:dyDescent="0.3">
      <c r="B2701" s="28" t="s">
        <v>2826</v>
      </c>
      <c r="C2701" s="28" t="s">
        <v>65</v>
      </c>
      <c r="D2701" s="28" t="s">
        <v>49</v>
      </c>
    </row>
    <row r="2702" spans="2:4" hidden="1" x14ac:dyDescent="0.3">
      <c r="B2702" s="28" t="s">
        <v>2827</v>
      </c>
      <c r="C2702" s="28" t="s">
        <v>65</v>
      </c>
      <c r="D2702" s="28" t="s">
        <v>42</v>
      </c>
    </row>
    <row r="2703" spans="2:4" hidden="1" x14ac:dyDescent="0.3">
      <c r="B2703" s="28" t="s">
        <v>2828</v>
      </c>
      <c r="C2703" s="28" t="s">
        <v>65</v>
      </c>
      <c r="D2703" s="28" t="s">
        <v>42</v>
      </c>
    </row>
    <row r="2704" spans="2:4" hidden="1" x14ac:dyDescent="0.3">
      <c r="B2704" s="28" t="s">
        <v>2829</v>
      </c>
      <c r="C2704" s="28" t="s">
        <v>65</v>
      </c>
      <c r="D2704" s="28" t="s">
        <v>49</v>
      </c>
    </row>
    <row r="2705" spans="2:4" hidden="1" x14ac:dyDescent="0.3">
      <c r="B2705" s="28" t="s">
        <v>2830</v>
      </c>
      <c r="C2705" s="28" t="s">
        <v>65</v>
      </c>
      <c r="D2705" s="28" t="s">
        <v>42</v>
      </c>
    </row>
    <row r="2706" spans="2:4" hidden="1" x14ac:dyDescent="0.3">
      <c r="B2706" s="28" t="s">
        <v>2831</v>
      </c>
      <c r="C2706" s="28" t="s">
        <v>65</v>
      </c>
      <c r="D2706" s="28" t="s">
        <v>49</v>
      </c>
    </row>
    <row r="2707" spans="2:4" hidden="1" x14ac:dyDescent="0.3">
      <c r="B2707" s="28" t="s">
        <v>2832</v>
      </c>
      <c r="C2707" s="28" t="s">
        <v>65</v>
      </c>
      <c r="D2707" s="28" t="s">
        <v>42</v>
      </c>
    </row>
    <row r="2708" spans="2:4" hidden="1" x14ac:dyDescent="0.3">
      <c r="B2708" s="28" t="s">
        <v>2833</v>
      </c>
      <c r="C2708" s="28" t="s">
        <v>65</v>
      </c>
      <c r="D2708" s="28" t="s">
        <v>49</v>
      </c>
    </row>
    <row r="2709" spans="2:4" hidden="1" x14ac:dyDescent="0.3">
      <c r="B2709" s="28" t="s">
        <v>2834</v>
      </c>
      <c r="C2709" s="28" t="s">
        <v>65</v>
      </c>
      <c r="D2709" s="28" t="s">
        <v>49</v>
      </c>
    </row>
    <row r="2710" spans="2:4" hidden="1" x14ac:dyDescent="0.3">
      <c r="B2710" s="28" t="s">
        <v>2835</v>
      </c>
      <c r="C2710" s="28" t="s">
        <v>65</v>
      </c>
      <c r="D2710" s="28" t="s">
        <v>49</v>
      </c>
    </row>
    <row r="2711" spans="2:4" hidden="1" x14ac:dyDescent="0.3">
      <c r="B2711" s="28" t="s">
        <v>2836</v>
      </c>
      <c r="C2711" s="28" t="s">
        <v>65</v>
      </c>
      <c r="D2711" s="28" t="s">
        <v>31</v>
      </c>
    </row>
    <row r="2712" spans="2:4" hidden="1" x14ac:dyDescent="0.3">
      <c r="B2712" s="28" t="s">
        <v>2837</v>
      </c>
      <c r="C2712" s="28" t="s">
        <v>65</v>
      </c>
      <c r="D2712" s="28" t="s">
        <v>42</v>
      </c>
    </row>
    <row r="2713" spans="2:4" hidden="1" x14ac:dyDescent="0.3">
      <c r="B2713" s="28" t="s">
        <v>2838</v>
      </c>
      <c r="C2713" s="28" t="s">
        <v>65</v>
      </c>
      <c r="D2713" s="28" t="s">
        <v>31</v>
      </c>
    </row>
    <row r="2714" spans="2:4" hidden="1" x14ac:dyDescent="0.3">
      <c r="B2714" s="28" t="s">
        <v>2839</v>
      </c>
      <c r="C2714" s="28" t="s">
        <v>65</v>
      </c>
      <c r="D2714" s="28" t="s">
        <v>31</v>
      </c>
    </row>
    <row r="2715" spans="2:4" hidden="1" x14ac:dyDescent="0.3">
      <c r="B2715" s="28" t="s">
        <v>2840</v>
      </c>
      <c r="C2715" s="28" t="s">
        <v>65</v>
      </c>
      <c r="D2715" s="28" t="s">
        <v>31</v>
      </c>
    </row>
    <row r="2716" spans="2:4" hidden="1" x14ac:dyDescent="0.3">
      <c r="B2716" s="28" t="s">
        <v>2841</v>
      </c>
      <c r="C2716" s="28" t="s">
        <v>65</v>
      </c>
      <c r="D2716" s="28" t="s">
        <v>31</v>
      </c>
    </row>
    <row r="2717" spans="2:4" hidden="1" x14ac:dyDescent="0.3">
      <c r="B2717" s="28" t="s">
        <v>2842</v>
      </c>
      <c r="C2717" s="28" t="s">
        <v>65</v>
      </c>
      <c r="D2717" s="28" t="s">
        <v>31</v>
      </c>
    </row>
    <row r="2718" spans="2:4" hidden="1" x14ac:dyDescent="0.3">
      <c r="B2718" s="28" t="s">
        <v>2843</v>
      </c>
      <c r="C2718" s="28" t="s">
        <v>65</v>
      </c>
      <c r="D2718" s="28" t="s">
        <v>49</v>
      </c>
    </row>
    <row r="2719" spans="2:4" hidden="1" x14ac:dyDescent="0.3">
      <c r="B2719" s="28" t="s">
        <v>2844</v>
      </c>
      <c r="C2719" s="28" t="s">
        <v>65</v>
      </c>
      <c r="D2719" s="28" t="s">
        <v>31</v>
      </c>
    </row>
    <row r="2720" spans="2:4" hidden="1" x14ac:dyDescent="0.3">
      <c r="B2720" s="28" t="s">
        <v>2845</v>
      </c>
      <c r="C2720" s="28" t="s">
        <v>65</v>
      </c>
      <c r="D2720" s="28" t="s">
        <v>31</v>
      </c>
    </row>
    <row r="2721" spans="2:4" hidden="1" x14ac:dyDescent="0.3">
      <c r="B2721" s="28" t="s">
        <v>2846</v>
      </c>
      <c r="C2721" s="28" t="s">
        <v>65</v>
      </c>
      <c r="D2721" s="28" t="s">
        <v>31</v>
      </c>
    </row>
    <row r="2722" spans="2:4" hidden="1" x14ac:dyDescent="0.3">
      <c r="B2722" s="28" t="s">
        <v>2847</v>
      </c>
      <c r="C2722" s="28" t="s">
        <v>65</v>
      </c>
      <c r="D2722" s="28" t="s">
        <v>31</v>
      </c>
    </row>
    <row r="2723" spans="2:4" hidden="1" x14ac:dyDescent="0.3">
      <c r="B2723" s="28" t="s">
        <v>126</v>
      </c>
      <c r="C2723" s="28" t="s">
        <v>65</v>
      </c>
      <c r="D2723" s="28" t="s">
        <v>31</v>
      </c>
    </row>
    <row r="2724" spans="2:4" hidden="1" x14ac:dyDescent="0.3">
      <c r="B2724" s="28" t="s">
        <v>2848</v>
      </c>
      <c r="C2724" s="28" t="s">
        <v>65</v>
      </c>
      <c r="D2724" s="28" t="s">
        <v>42</v>
      </c>
    </row>
    <row r="2725" spans="2:4" hidden="1" x14ac:dyDescent="0.3">
      <c r="B2725" s="28" t="s">
        <v>2849</v>
      </c>
      <c r="C2725" s="28" t="s">
        <v>65</v>
      </c>
      <c r="D2725" s="28" t="s">
        <v>31</v>
      </c>
    </row>
    <row r="2726" spans="2:4" hidden="1" x14ac:dyDescent="0.3">
      <c r="B2726" s="28" t="s">
        <v>2850</v>
      </c>
      <c r="C2726" s="28" t="s">
        <v>65</v>
      </c>
      <c r="D2726" s="28" t="s">
        <v>31</v>
      </c>
    </row>
    <row r="2727" spans="2:4" hidden="1" x14ac:dyDescent="0.3">
      <c r="B2727" s="28" t="s">
        <v>2851</v>
      </c>
      <c r="C2727" s="28" t="s">
        <v>65</v>
      </c>
      <c r="D2727" s="28" t="s">
        <v>31</v>
      </c>
    </row>
    <row r="2728" spans="2:4" hidden="1" x14ac:dyDescent="0.3">
      <c r="B2728" s="28" t="s">
        <v>2852</v>
      </c>
      <c r="C2728" s="28" t="s">
        <v>65</v>
      </c>
      <c r="D2728" s="28" t="s">
        <v>42</v>
      </c>
    </row>
    <row r="2729" spans="2:4" hidden="1" x14ac:dyDescent="0.3">
      <c r="B2729" s="28" t="s">
        <v>2853</v>
      </c>
      <c r="C2729" s="28" t="s">
        <v>65</v>
      </c>
      <c r="D2729" s="28" t="s">
        <v>42</v>
      </c>
    </row>
    <row r="2730" spans="2:4" hidden="1" x14ac:dyDescent="0.3">
      <c r="B2730" s="28" t="s">
        <v>2854</v>
      </c>
      <c r="C2730" s="28" t="s">
        <v>65</v>
      </c>
      <c r="D2730" s="28" t="s">
        <v>31</v>
      </c>
    </row>
    <row r="2731" spans="2:4" hidden="1" x14ac:dyDescent="0.3">
      <c r="B2731" s="28" t="s">
        <v>2855</v>
      </c>
      <c r="C2731" s="28" t="s">
        <v>65</v>
      </c>
      <c r="D2731" s="28" t="s">
        <v>53</v>
      </c>
    </row>
    <row r="2732" spans="2:4" hidden="1" x14ac:dyDescent="0.3">
      <c r="B2732" s="28" t="s">
        <v>2856</v>
      </c>
      <c r="C2732" s="28" t="s">
        <v>65</v>
      </c>
      <c r="D2732" s="28" t="s">
        <v>53</v>
      </c>
    </row>
    <row r="2733" spans="2:4" hidden="1" x14ac:dyDescent="0.3">
      <c r="B2733" s="28" t="s">
        <v>2857</v>
      </c>
      <c r="C2733" s="28" t="s">
        <v>65</v>
      </c>
      <c r="D2733" s="28" t="s">
        <v>42</v>
      </c>
    </row>
    <row r="2734" spans="2:4" hidden="1" x14ac:dyDescent="0.3">
      <c r="B2734" s="28" t="s">
        <v>2858</v>
      </c>
      <c r="C2734" s="28" t="s">
        <v>65</v>
      </c>
      <c r="D2734" s="28" t="s">
        <v>42</v>
      </c>
    </row>
    <row r="2735" spans="2:4" hidden="1" x14ac:dyDescent="0.3">
      <c r="B2735" s="28" t="s">
        <v>2859</v>
      </c>
      <c r="C2735" s="28" t="s">
        <v>65</v>
      </c>
      <c r="D2735" s="28" t="s">
        <v>31</v>
      </c>
    </row>
    <row r="2736" spans="2:4" hidden="1" x14ac:dyDescent="0.3">
      <c r="B2736" s="28" t="s">
        <v>2860</v>
      </c>
      <c r="C2736" s="28" t="s">
        <v>65</v>
      </c>
      <c r="D2736" s="28" t="s">
        <v>42</v>
      </c>
    </row>
    <row r="2737" spans="2:4" hidden="1" x14ac:dyDescent="0.3">
      <c r="B2737" s="28" t="s">
        <v>2861</v>
      </c>
      <c r="C2737" s="28" t="s">
        <v>65</v>
      </c>
      <c r="D2737" s="28" t="s">
        <v>42</v>
      </c>
    </row>
    <row r="2738" spans="2:4" hidden="1" x14ac:dyDescent="0.3">
      <c r="B2738" s="28" t="s">
        <v>2862</v>
      </c>
      <c r="C2738" s="28" t="s">
        <v>65</v>
      </c>
      <c r="D2738" s="28" t="s">
        <v>53</v>
      </c>
    </row>
    <row r="2739" spans="2:4" hidden="1" x14ac:dyDescent="0.3">
      <c r="B2739" s="28" t="s">
        <v>2863</v>
      </c>
      <c r="C2739" s="28" t="s">
        <v>65</v>
      </c>
      <c r="D2739" s="28" t="s">
        <v>42</v>
      </c>
    </row>
    <row r="2740" spans="2:4" hidden="1" x14ac:dyDescent="0.3">
      <c r="B2740" s="28" t="s">
        <v>2864</v>
      </c>
      <c r="C2740" s="28" t="s">
        <v>65</v>
      </c>
      <c r="D2740" s="28" t="s">
        <v>31</v>
      </c>
    </row>
    <row r="2741" spans="2:4" hidden="1" x14ac:dyDescent="0.3">
      <c r="B2741" s="28" t="s">
        <v>2865</v>
      </c>
      <c r="C2741" s="28" t="s">
        <v>65</v>
      </c>
      <c r="D2741" s="28" t="s">
        <v>31</v>
      </c>
    </row>
    <row r="2742" spans="2:4" hidden="1" x14ac:dyDescent="0.3">
      <c r="B2742" s="28" t="s">
        <v>2866</v>
      </c>
      <c r="C2742" s="28" t="s">
        <v>65</v>
      </c>
      <c r="D2742" s="28" t="s">
        <v>31</v>
      </c>
    </row>
    <row r="2743" spans="2:4" hidden="1" x14ac:dyDescent="0.3">
      <c r="B2743" s="28" t="s">
        <v>2867</v>
      </c>
      <c r="C2743" s="28" t="s">
        <v>65</v>
      </c>
      <c r="D2743" s="28" t="s">
        <v>49</v>
      </c>
    </row>
    <row r="2744" spans="2:4" hidden="1" x14ac:dyDescent="0.3">
      <c r="B2744" s="28" t="s">
        <v>2868</v>
      </c>
      <c r="C2744" s="28" t="s">
        <v>65</v>
      </c>
      <c r="D2744" s="28" t="s">
        <v>42</v>
      </c>
    </row>
    <row r="2745" spans="2:4" hidden="1" x14ac:dyDescent="0.3">
      <c r="B2745" s="28" t="s">
        <v>2869</v>
      </c>
      <c r="C2745" s="28" t="s">
        <v>65</v>
      </c>
      <c r="D2745" s="28" t="s">
        <v>31</v>
      </c>
    </row>
    <row r="2746" spans="2:4" hidden="1" x14ac:dyDescent="0.3">
      <c r="B2746" s="28" t="s">
        <v>2870</v>
      </c>
      <c r="C2746" s="28" t="s">
        <v>65</v>
      </c>
      <c r="D2746" s="28" t="s">
        <v>53</v>
      </c>
    </row>
    <row r="2747" spans="2:4" hidden="1" x14ac:dyDescent="0.3">
      <c r="B2747" s="28" t="s">
        <v>2871</v>
      </c>
      <c r="C2747" s="28" t="s">
        <v>65</v>
      </c>
      <c r="D2747" s="28" t="s">
        <v>31</v>
      </c>
    </row>
    <row r="2748" spans="2:4" hidden="1" x14ac:dyDescent="0.3">
      <c r="B2748" s="28" t="s">
        <v>2872</v>
      </c>
      <c r="C2748" s="28" t="s">
        <v>65</v>
      </c>
      <c r="D2748" s="28" t="s">
        <v>31</v>
      </c>
    </row>
    <row r="2749" spans="2:4" hidden="1" x14ac:dyDescent="0.3">
      <c r="B2749" s="28" t="s">
        <v>2873</v>
      </c>
      <c r="C2749" s="28" t="s">
        <v>65</v>
      </c>
      <c r="D2749" s="28" t="s">
        <v>53</v>
      </c>
    </row>
    <row r="2750" spans="2:4" hidden="1" x14ac:dyDescent="0.3">
      <c r="B2750" s="28" t="s">
        <v>2874</v>
      </c>
      <c r="C2750" s="28" t="s">
        <v>65</v>
      </c>
      <c r="D2750" s="28" t="s">
        <v>31</v>
      </c>
    </row>
    <row r="2751" spans="2:4" hidden="1" x14ac:dyDescent="0.3">
      <c r="B2751" s="28" t="s">
        <v>2875</v>
      </c>
      <c r="C2751" s="28" t="s">
        <v>65</v>
      </c>
      <c r="D2751" s="28" t="s">
        <v>42</v>
      </c>
    </row>
    <row r="2752" spans="2:4" hidden="1" x14ac:dyDescent="0.3">
      <c r="B2752" s="28" t="s">
        <v>2876</v>
      </c>
      <c r="C2752" s="28" t="s">
        <v>65</v>
      </c>
      <c r="D2752" s="28" t="s">
        <v>31</v>
      </c>
    </row>
    <row r="2753" spans="2:4" hidden="1" x14ac:dyDescent="0.3">
      <c r="B2753" s="28" t="s">
        <v>90</v>
      </c>
      <c r="C2753" s="28" t="s">
        <v>65</v>
      </c>
      <c r="D2753" s="28" t="e">
        <v>#N/A</v>
      </c>
    </row>
    <row r="2754" spans="2:4" hidden="1" x14ac:dyDescent="0.3">
      <c r="B2754" s="28" t="s">
        <v>2877</v>
      </c>
      <c r="C2754" s="28" t="s">
        <v>65</v>
      </c>
      <c r="D2754" s="28" t="e">
        <v>#N/A</v>
      </c>
    </row>
    <row r="2755" spans="2:4" hidden="1" x14ac:dyDescent="0.3">
      <c r="B2755" s="28" t="s">
        <v>2878</v>
      </c>
      <c r="C2755" s="28" t="s">
        <v>65</v>
      </c>
      <c r="D2755" s="28" t="e">
        <v>#N/A</v>
      </c>
    </row>
    <row r="2756" spans="2:4" hidden="1" x14ac:dyDescent="0.3">
      <c r="B2756" s="28" t="s">
        <v>2879</v>
      </c>
      <c r="C2756" s="28" t="s">
        <v>65</v>
      </c>
      <c r="D2756" s="28" t="e">
        <v>#N/A</v>
      </c>
    </row>
    <row r="2757" spans="2:4" hidden="1" x14ac:dyDescent="0.3">
      <c r="B2757" s="28" t="s">
        <v>2880</v>
      </c>
      <c r="C2757" s="28" t="s">
        <v>65</v>
      </c>
      <c r="D2757" s="28" t="e">
        <v>#N/A</v>
      </c>
    </row>
    <row r="2758" spans="2:4" hidden="1" x14ac:dyDescent="0.3">
      <c r="B2758" s="28" t="s">
        <v>2881</v>
      </c>
      <c r="C2758" s="28" t="s">
        <v>51</v>
      </c>
      <c r="D2758" s="28" t="s">
        <v>31</v>
      </c>
    </row>
    <row r="2759" spans="2:4" hidden="1" x14ac:dyDescent="0.3">
      <c r="B2759" s="28" t="s">
        <v>2882</v>
      </c>
      <c r="C2759" s="28" t="s">
        <v>51</v>
      </c>
      <c r="D2759" s="28" t="s">
        <v>31</v>
      </c>
    </row>
    <row r="2760" spans="2:4" hidden="1" x14ac:dyDescent="0.3">
      <c r="B2760" s="28" t="s">
        <v>2883</v>
      </c>
      <c r="C2760" s="28" t="s">
        <v>51</v>
      </c>
      <c r="D2760" s="28" t="s">
        <v>31</v>
      </c>
    </row>
    <row r="2761" spans="2:4" hidden="1" x14ac:dyDescent="0.3">
      <c r="B2761" s="28" t="s">
        <v>2884</v>
      </c>
      <c r="C2761" s="28" t="s">
        <v>51</v>
      </c>
      <c r="D2761" s="28" t="s">
        <v>31</v>
      </c>
    </row>
    <row r="2762" spans="2:4" hidden="1" x14ac:dyDescent="0.3">
      <c r="B2762" s="28" t="s">
        <v>2885</v>
      </c>
      <c r="C2762" s="28" t="s">
        <v>51</v>
      </c>
      <c r="D2762" s="28" t="s">
        <v>31</v>
      </c>
    </row>
    <row r="2763" spans="2:4" hidden="1" x14ac:dyDescent="0.3">
      <c r="B2763" s="28" t="s">
        <v>2886</v>
      </c>
      <c r="C2763" s="28" t="s">
        <v>51</v>
      </c>
      <c r="D2763" s="28" t="s">
        <v>31</v>
      </c>
    </row>
    <row r="2764" spans="2:4" hidden="1" x14ac:dyDescent="0.3">
      <c r="B2764" s="28" t="s">
        <v>2887</v>
      </c>
      <c r="C2764" s="28" t="s">
        <v>51</v>
      </c>
      <c r="D2764" s="28" t="s">
        <v>31</v>
      </c>
    </row>
    <row r="2765" spans="2:4" hidden="1" x14ac:dyDescent="0.3">
      <c r="B2765" s="28" t="s">
        <v>2888</v>
      </c>
      <c r="C2765" s="28" t="s">
        <v>51</v>
      </c>
      <c r="D2765" s="28" t="s">
        <v>31</v>
      </c>
    </row>
    <row r="2766" spans="2:4" hidden="1" x14ac:dyDescent="0.3">
      <c r="B2766" s="28" t="s">
        <v>2889</v>
      </c>
      <c r="C2766" s="28" t="s">
        <v>51</v>
      </c>
      <c r="D2766" s="28" t="s">
        <v>31</v>
      </c>
    </row>
    <row r="2767" spans="2:4" hidden="1" x14ac:dyDescent="0.3">
      <c r="B2767" s="28" t="s">
        <v>2890</v>
      </c>
      <c r="C2767" s="28" t="s">
        <v>51</v>
      </c>
      <c r="D2767" s="28" t="s">
        <v>31</v>
      </c>
    </row>
    <row r="2768" spans="2:4" hidden="1" x14ac:dyDescent="0.3">
      <c r="B2768" s="28" t="s">
        <v>2891</v>
      </c>
      <c r="C2768" s="28" t="s">
        <v>51</v>
      </c>
      <c r="D2768" s="28" t="s">
        <v>31</v>
      </c>
    </row>
    <row r="2769" spans="2:4" hidden="1" x14ac:dyDescent="0.3">
      <c r="B2769" s="28" t="s">
        <v>2892</v>
      </c>
      <c r="C2769" s="28" t="s">
        <v>51</v>
      </c>
      <c r="D2769" s="28" t="s">
        <v>31</v>
      </c>
    </row>
    <row r="2770" spans="2:4" hidden="1" x14ac:dyDescent="0.3">
      <c r="B2770" s="28" t="s">
        <v>2893</v>
      </c>
      <c r="C2770" s="28" t="s">
        <v>51</v>
      </c>
      <c r="D2770" s="28" t="s">
        <v>31</v>
      </c>
    </row>
    <row r="2771" spans="2:4" hidden="1" x14ac:dyDescent="0.3">
      <c r="B2771" s="28" t="s">
        <v>2894</v>
      </c>
      <c r="C2771" s="28" t="s">
        <v>51</v>
      </c>
      <c r="D2771" s="28" t="s">
        <v>31</v>
      </c>
    </row>
    <row r="2772" spans="2:4" hidden="1" x14ac:dyDescent="0.3">
      <c r="B2772" s="28" t="s">
        <v>2895</v>
      </c>
      <c r="C2772" s="28" t="s">
        <v>51</v>
      </c>
      <c r="D2772" s="28" t="s">
        <v>31</v>
      </c>
    </row>
    <row r="2773" spans="2:4" hidden="1" x14ac:dyDescent="0.3">
      <c r="B2773" s="28" t="s">
        <v>2896</v>
      </c>
      <c r="C2773" s="28" t="s">
        <v>51</v>
      </c>
      <c r="D2773" s="28" t="s">
        <v>31</v>
      </c>
    </row>
    <row r="2774" spans="2:4" hidden="1" x14ac:dyDescent="0.3">
      <c r="B2774" s="28" t="s">
        <v>75</v>
      </c>
      <c r="C2774" s="28" t="s">
        <v>51</v>
      </c>
      <c r="D2774" s="28" t="s">
        <v>31</v>
      </c>
    </row>
    <row r="2775" spans="2:4" hidden="1" x14ac:dyDescent="0.3">
      <c r="B2775" s="28" t="s">
        <v>2897</v>
      </c>
      <c r="C2775" s="28" t="s">
        <v>51</v>
      </c>
      <c r="D2775" s="28" t="s">
        <v>31</v>
      </c>
    </row>
    <row r="2776" spans="2:4" hidden="1" x14ac:dyDescent="0.3">
      <c r="B2776" s="28" t="s">
        <v>2898</v>
      </c>
      <c r="C2776" s="28" t="s">
        <v>51</v>
      </c>
      <c r="D2776" s="28" t="s">
        <v>31</v>
      </c>
    </row>
    <row r="2777" spans="2:4" hidden="1" x14ac:dyDescent="0.3">
      <c r="B2777" s="28" t="s">
        <v>2899</v>
      </c>
      <c r="C2777" s="28" t="s">
        <v>51</v>
      </c>
      <c r="D2777" s="28" t="s">
        <v>31</v>
      </c>
    </row>
    <row r="2778" spans="2:4" hidden="1" x14ac:dyDescent="0.3">
      <c r="B2778" s="28" t="s">
        <v>2900</v>
      </c>
      <c r="C2778" s="28" t="s">
        <v>51</v>
      </c>
      <c r="D2778" s="28" t="s">
        <v>31</v>
      </c>
    </row>
    <row r="2779" spans="2:4" hidden="1" x14ac:dyDescent="0.3">
      <c r="B2779" s="28" t="s">
        <v>2901</v>
      </c>
      <c r="C2779" s="28" t="s">
        <v>51</v>
      </c>
      <c r="D2779" s="28" t="s">
        <v>31</v>
      </c>
    </row>
    <row r="2780" spans="2:4" hidden="1" x14ac:dyDescent="0.3">
      <c r="B2780" s="28" t="s">
        <v>2902</v>
      </c>
      <c r="C2780" s="28" t="s">
        <v>51</v>
      </c>
      <c r="D2780" s="28" t="s">
        <v>31</v>
      </c>
    </row>
    <row r="2781" spans="2:4" hidden="1" x14ac:dyDescent="0.3">
      <c r="B2781" s="28" t="s">
        <v>2903</v>
      </c>
      <c r="C2781" s="28" t="s">
        <v>51</v>
      </c>
      <c r="D2781" s="28" t="s">
        <v>31</v>
      </c>
    </row>
    <row r="2782" spans="2:4" hidden="1" x14ac:dyDescent="0.3">
      <c r="B2782" s="28" t="s">
        <v>2904</v>
      </c>
      <c r="C2782" s="28" t="s">
        <v>51</v>
      </c>
      <c r="D2782" s="28" t="s">
        <v>31</v>
      </c>
    </row>
    <row r="2783" spans="2:4" hidden="1" x14ac:dyDescent="0.3">
      <c r="B2783" s="28" t="s">
        <v>2905</v>
      </c>
      <c r="C2783" s="28" t="s">
        <v>51</v>
      </c>
      <c r="D2783" s="28" t="s">
        <v>31</v>
      </c>
    </row>
    <row r="2784" spans="2:4" hidden="1" x14ac:dyDescent="0.3">
      <c r="B2784" s="28" t="s">
        <v>2906</v>
      </c>
      <c r="C2784" s="28" t="s">
        <v>51</v>
      </c>
      <c r="D2784" s="28" t="s">
        <v>31</v>
      </c>
    </row>
    <row r="2785" spans="2:4" hidden="1" x14ac:dyDescent="0.3">
      <c r="B2785" s="28" t="s">
        <v>2907</v>
      </c>
      <c r="C2785" s="28" t="s">
        <v>51</v>
      </c>
      <c r="D2785" s="28" t="s">
        <v>31</v>
      </c>
    </row>
    <row r="2786" spans="2:4" hidden="1" x14ac:dyDescent="0.3">
      <c r="B2786" s="28" t="s">
        <v>2908</v>
      </c>
      <c r="C2786" s="28" t="s">
        <v>51</v>
      </c>
      <c r="D2786" s="28" t="s">
        <v>31</v>
      </c>
    </row>
    <row r="2787" spans="2:4" hidden="1" x14ac:dyDescent="0.3">
      <c r="B2787" s="28" t="s">
        <v>2909</v>
      </c>
      <c r="C2787" s="28" t="s">
        <v>51</v>
      </c>
      <c r="D2787" s="28" t="s">
        <v>31</v>
      </c>
    </row>
    <row r="2788" spans="2:4" hidden="1" x14ac:dyDescent="0.3">
      <c r="B2788" s="28" t="s">
        <v>2910</v>
      </c>
      <c r="C2788" s="28" t="s">
        <v>51</v>
      </c>
      <c r="D2788" s="28" t="s">
        <v>31</v>
      </c>
    </row>
    <row r="2789" spans="2:4" hidden="1" x14ac:dyDescent="0.3">
      <c r="B2789" s="28" t="s">
        <v>2911</v>
      </c>
      <c r="C2789" s="28" t="s">
        <v>51</v>
      </c>
      <c r="D2789" s="28" t="s">
        <v>31</v>
      </c>
    </row>
    <row r="2790" spans="2:4" hidden="1" x14ac:dyDescent="0.3">
      <c r="B2790" s="28" t="s">
        <v>2912</v>
      </c>
      <c r="C2790" s="28" t="s">
        <v>51</v>
      </c>
      <c r="D2790" s="28" t="s">
        <v>31</v>
      </c>
    </row>
    <row r="2791" spans="2:4" hidden="1" x14ac:dyDescent="0.3">
      <c r="B2791" s="28" t="s">
        <v>2913</v>
      </c>
      <c r="C2791" s="28" t="s">
        <v>51</v>
      </c>
      <c r="D2791" s="28" t="s">
        <v>31</v>
      </c>
    </row>
    <row r="2792" spans="2:4" hidden="1" x14ac:dyDescent="0.3">
      <c r="B2792" s="28" t="s">
        <v>2914</v>
      </c>
      <c r="C2792" s="28" t="s">
        <v>51</v>
      </c>
      <c r="D2792" s="28" t="s">
        <v>31</v>
      </c>
    </row>
    <row r="2793" spans="2:4" hidden="1" x14ac:dyDescent="0.3">
      <c r="B2793" s="28" t="s">
        <v>2915</v>
      </c>
      <c r="C2793" s="28" t="s">
        <v>51</v>
      </c>
      <c r="D2793" s="28" t="s">
        <v>31</v>
      </c>
    </row>
    <row r="2794" spans="2:4" hidden="1" x14ac:dyDescent="0.3">
      <c r="B2794" s="28" t="s">
        <v>2916</v>
      </c>
      <c r="C2794" s="28" t="s">
        <v>51</v>
      </c>
      <c r="D2794" s="28" t="s">
        <v>31</v>
      </c>
    </row>
    <row r="2795" spans="2:4" hidden="1" x14ac:dyDescent="0.3">
      <c r="B2795" s="28" t="s">
        <v>2917</v>
      </c>
      <c r="C2795" s="28" t="s">
        <v>51</v>
      </c>
      <c r="D2795" s="28" t="s">
        <v>31</v>
      </c>
    </row>
    <row r="2796" spans="2:4" hidden="1" x14ac:dyDescent="0.3">
      <c r="B2796" s="28" t="s">
        <v>2918</v>
      </c>
      <c r="C2796" s="28" t="s">
        <v>51</v>
      </c>
      <c r="D2796" s="28" t="s">
        <v>31</v>
      </c>
    </row>
    <row r="2797" spans="2:4" hidden="1" x14ac:dyDescent="0.3">
      <c r="B2797" s="28" t="s">
        <v>2919</v>
      </c>
      <c r="C2797" s="28" t="s">
        <v>51</v>
      </c>
      <c r="D2797" s="28" t="s">
        <v>31</v>
      </c>
    </row>
    <row r="2798" spans="2:4" hidden="1" x14ac:dyDescent="0.3">
      <c r="B2798" s="28" t="s">
        <v>2920</v>
      </c>
      <c r="C2798" s="28" t="s">
        <v>51</v>
      </c>
      <c r="D2798" s="28" t="s">
        <v>31</v>
      </c>
    </row>
    <row r="2799" spans="2:4" hidden="1" x14ac:dyDescent="0.3">
      <c r="B2799" s="28" t="s">
        <v>2921</v>
      </c>
      <c r="C2799" s="28" t="s">
        <v>51</v>
      </c>
      <c r="D2799" s="28" t="s">
        <v>31</v>
      </c>
    </row>
    <row r="2800" spans="2:4" hidden="1" x14ac:dyDescent="0.3">
      <c r="B2800" s="28" t="s">
        <v>2922</v>
      </c>
      <c r="C2800" s="28" t="s">
        <v>51</v>
      </c>
      <c r="D2800" s="28" t="s">
        <v>31</v>
      </c>
    </row>
    <row r="2801" spans="2:4" hidden="1" x14ac:dyDescent="0.3">
      <c r="B2801" s="28" t="s">
        <v>2923</v>
      </c>
      <c r="C2801" s="28" t="s">
        <v>51</v>
      </c>
      <c r="D2801" s="28" t="s">
        <v>31</v>
      </c>
    </row>
    <row r="2802" spans="2:4" hidden="1" x14ac:dyDescent="0.3">
      <c r="B2802" s="28" t="s">
        <v>2924</v>
      </c>
      <c r="C2802" s="28" t="s">
        <v>51</v>
      </c>
      <c r="D2802" s="28" t="s">
        <v>31</v>
      </c>
    </row>
    <row r="2803" spans="2:4" hidden="1" x14ac:dyDescent="0.3">
      <c r="B2803" s="28" t="s">
        <v>2925</v>
      </c>
      <c r="C2803" s="28" t="s">
        <v>51</v>
      </c>
      <c r="D2803" s="28" t="s">
        <v>31</v>
      </c>
    </row>
    <row r="2804" spans="2:4" hidden="1" x14ac:dyDescent="0.3">
      <c r="B2804" s="28" t="s">
        <v>2926</v>
      </c>
      <c r="C2804" s="28" t="s">
        <v>51</v>
      </c>
      <c r="D2804" s="28" t="s">
        <v>31</v>
      </c>
    </row>
    <row r="2805" spans="2:4" hidden="1" x14ac:dyDescent="0.3">
      <c r="B2805" s="28" t="s">
        <v>2927</v>
      </c>
      <c r="C2805" s="28" t="s">
        <v>51</v>
      </c>
      <c r="D2805" s="28" t="s">
        <v>31</v>
      </c>
    </row>
    <row r="2806" spans="2:4" hidden="1" x14ac:dyDescent="0.3">
      <c r="B2806" s="28" t="s">
        <v>2928</v>
      </c>
      <c r="C2806" s="28" t="s">
        <v>51</v>
      </c>
      <c r="D2806" s="28" t="s">
        <v>31</v>
      </c>
    </row>
    <row r="2807" spans="2:4" hidden="1" x14ac:dyDescent="0.3">
      <c r="B2807" s="28" t="s">
        <v>2929</v>
      </c>
      <c r="C2807" s="28" t="s">
        <v>51</v>
      </c>
      <c r="D2807" s="28" t="s">
        <v>31</v>
      </c>
    </row>
    <row r="2808" spans="2:4" hidden="1" x14ac:dyDescent="0.3">
      <c r="B2808" s="28" t="s">
        <v>2930</v>
      </c>
      <c r="C2808" s="28" t="s">
        <v>51</v>
      </c>
      <c r="D2808" s="28" t="s">
        <v>31</v>
      </c>
    </row>
    <row r="2809" spans="2:4" hidden="1" x14ac:dyDescent="0.3">
      <c r="B2809" s="28" t="s">
        <v>2931</v>
      </c>
      <c r="C2809" s="28" t="s">
        <v>51</v>
      </c>
      <c r="D2809" s="28" t="s">
        <v>31</v>
      </c>
    </row>
    <row r="2810" spans="2:4" hidden="1" x14ac:dyDescent="0.3">
      <c r="B2810" s="28" t="s">
        <v>2932</v>
      </c>
      <c r="C2810" s="28" t="s">
        <v>51</v>
      </c>
      <c r="D2810" s="28" t="s">
        <v>31</v>
      </c>
    </row>
    <row r="2811" spans="2:4" hidden="1" x14ac:dyDescent="0.3">
      <c r="B2811" s="28" t="s">
        <v>2933</v>
      </c>
      <c r="C2811" s="28" t="s">
        <v>51</v>
      </c>
      <c r="D2811" s="28" t="s">
        <v>31</v>
      </c>
    </row>
    <row r="2812" spans="2:4" hidden="1" x14ac:dyDescent="0.3">
      <c r="B2812" s="28" t="s">
        <v>2934</v>
      </c>
      <c r="C2812" s="28" t="s">
        <v>51</v>
      </c>
      <c r="D2812" s="28" t="s">
        <v>31</v>
      </c>
    </row>
    <row r="2813" spans="2:4" hidden="1" x14ac:dyDescent="0.3">
      <c r="B2813" s="28" t="s">
        <v>2935</v>
      </c>
      <c r="C2813" s="28" t="s">
        <v>51</v>
      </c>
      <c r="D2813" s="28" t="s">
        <v>31</v>
      </c>
    </row>
    <row r="2814" spans="2:4" hidden="1" x14ac:dyDescent="0.3">
      <c r="B2814" s="28" t="s">
        <v>2936</v>
      </c>
      <c r="C2814" s="28" t="s">
        <v>51</v>
      </c>
      <c r="D2814" s="28" t="s">
        <v>31</v>
      </c>
    </row>
    <row r="2815" spans="2:4" hidden="1" x14ac:dyDescent="0.3">
      <c r="B2815" s="28" t="s">
        <v>2937</v>
      </c>
      <c r="C2815" s="28" t="s">
        <v>51</v>
      </c>
      <c r="D2815" s="28" t="s">
        <v>31</v>
      </c>
    </row>
    <row r="2816" spans="2:4" hidden="1" x14ac:dyDescent="0.3">
      <c r="B2816" s="28" t="s">
        <v>2938</v>
      </c>
      <c r="C2816" s="28" t="s">
        <v>51</v>
      </c>
      <c r="D2816" s="28" t="s">
        <v>31</v>
      </c>
    </row>
    <row r="2817" spans="2:4" hidden="1" x14ac:dyDescent="0.3">
      <c r="B2817" s="28" t="s">
        <v>2939</v>
      </c>
      <c r="C2817" s="28" t="s">
        <v>51</v>
      </c>
      <c r="D2817" s="28" t="s">
        <v>31</v>
      </c>
    </row>
    <row r="2818" spans="2:4" hidden="1" x14ac:dyDescent="0.3">
      <c r="B2818" s="28" t="s">
        <v>2940</v>
      </c>
      <c r="C2818" s="28" t="s">
        <v>51</v>
      </c>
      <c r="D2818" s="28" t="s">
        <v>31</v>
      </c>
    </row>
    <row r="2819" spans="2:4" hidden="1" x14ac:dyDescent="0.3">
      <c r="B2819" s="28" t="s">
        <v>2941</v>
      </c>
      <c r="C2819" s="28" t="s">
        <v>51</v>
      </c>
      <c r="D2819" s="28" t="s">
        <v>31</v>
      </c>
    </row>
    <row r="2820" spans="2:4" hidden="1" x14ac:dyDescent="0.3">
      <c r="B2820" s="28" t="s">
        <v>2942</v>
      </c>
      <c r="C2820" s="28" t="s">
        <v>51</v>
      </c>
      <c r="D2820" s="28" t="s">
        <v>31</v>
      </c>
    </row>
    <row r="2821" spans="2:4" hidden="1" x14ac:dyDescent="0.3">
      <c r="B2821" s="28" t="s">
        <v>2943</v>
      </c>
      <c r="C2821" s="28" t="s">
        <v>51</v>
      </c>
      <c r="D2821" s="28" t="s">
        <v>31</v>
      </c>
    </row>
    <row r="2822" spans="2:4" hidden="1" x14ac:dyDescent="0.3">
      <c r="B2822" s="28" t="s">
        <v>2944</v>
      </c>
      <c r="C2822" s="28" t="s">
        <v>51</v>
      </c>
      <c r="D2822" s="28" t="s">
        <v>31</v>
      </c>
    </row>
    <row r="2823" spans="2:4" hidden="1" x14ac:dyDescent="0.3">
      <c r="B2823" s="28" t="s">
        <v>2945</v>
      </c>
      <c r="C2823" s="28" t="s">
        <v>51</v>
      </c>
      <c r="D2823" s="28" t="s">
        <v>31</v>
      </c>
    </row>
    <row r="2824" spans="2:4" hidden="1" x14ac:dyDescent="0.3">
      <c r="B2824" s="28" t="s">
        <v>2946</v>
      </c>
      <c r="C2824" s="28" t="s">
        <v>51</v>
      </c>
      <c r="D2824" s="28" t="s">
        <v>31</v>
      </c>
    </row>
    <row r="2825" spans="2:4" hidden="1" x14ac:dyDescent="0.3">
      <c r="B2825" s="28" t="s">
        <v>2947</v>
      </c>
      <c r="C2825" s="28" t="s">
        <v>51</v>
      </c>
      <c r="D2825" s="28" t="s">
        <v>31</v>
      </c>
    </row>
    <row r="2826" spans="2:4" hidden="1" x14ac:dyDescent="0.3">
      <c r="B2826" s="28" t="s">
        <v>2948</v>
      </c>
      <c r="C2826" s="28" t="s">
        <v>51</v>
      </c>
      <c r="D2826" s="28" t="s">
        <v>31</v>
      </c>
    </row>
    <row r="2827" spans="2:4" hidden="1" x14ac:dyDescent="0.3">
      <c r="B2827" s="28" t="s">
        <v>2949</v>
      </c>
      <c r="C2827" s="28" t="s">
        <v>51</v>
      </c>
      <c r="D2827" s="28" t="s">
        <v>31</v>
      </c>
    </row>
    <row r="2828" spans="2:4" hidden="1" x14ac:dyDescent="0.3">
      <c r="B2828" s="28" t="s">
        <v>2950</v>
      </c>
      <c r="C2828" s="28" t="s">
        <v>51</v>
      </c>
      <c r="D2828" s="28" t="s">
        <v>31</v>
      </c>
    </row>
    <row r="2829" spans="2:4" hidden="1" x14ac:dyDescent="0.3">
      <c r="B2829" s="28" t="s">
        <v>2951</v>
      </c>
      <c r="C2829" s="28" t="s">
        <v>51</v>
      </c>
      <c r="D2829" s="28" t="s">
        <v>31</v>
      </c>
    </row>
    <row r="2830" spans="2:4" hidden="1" x14ac:dyDescent="0.3">
      <c r="B2830" s="28" t="s">
        <v>2952</v>
      </c>
      <c r="C2830" s="28" t="s">
        <v>51</v>
      </c>
      <c r="D2830" s="28" t="s">
        <v>31</v>
      </c>
    </row>
    <row r="2831" spans="2:4" hidden="1" x14ac:dyDescent="0.3">
      <c r="B2831" s="28" t="s">
        <v>2953</v>
      </c>
      <c r="C2831" s="28" t="s">
        <v>51</v>
      </c>
      <c r="D2831" s="28" t="s">
        <v>31</v>
      </c>
    </row>
    <row r="2832" spans="2:4" hidden="1" x14ac:dyDescent="0.3">
      <c r="B2832" s="28" t="s">
        <v>2954</v>
      </c>
      <c r="C2832" s="28" t="s">
        <v>51</v>
      </c>
      <c r="D2832" s="28" t="s">
        <v>31</v>
      </c>
    </row>
    <row r="2833" spans="2:4" hidden="1" x14ac:dyDescent="0.3">
      <c r="B2833" s="28" t="s">
        <v>2955</v>
      </c>
      <c r="C2833" s="28" t="s">
        <v>51</v>
      </c>
      <c r="D2833" s="28" t="s">
        <v>31</v>
      </c>
    </row>
    <row r="2834" spans="2:4" hidden="1" x14ac:dyDescent="0.3">
      <c r="B2834" s="28" t="s">
        <v>2956</v>
      </c>
      <c r="C2834" s="28" t="s">
        <v>51</v>
      </c>
      <c r="D2834" s="28" t="s">
        <v>31</v>
      </c>
    </row>
    <row r="2835" spans="2:4" hidden="1" x14ac:dyDescent="0.3">
      <c r="B2835" s="28" t="s">
        <v>2957</v>
      </c>
      <c r="C2835" s="28" t="s">
        <v>51</v>
      </c>
      <c r="D2835" s="28" t="s">
        <v>31</v>
      </c>
    </row>
    <row r="2836" spans="2:4" hidden="1" x14ac:dyDescent="0.3">
      <c r="B2836" s="28" t="s">
        <v>2958</v>
      </c>
      <c r="C2836" s="28" t="s">
        <v>51</v>
      </c>
      <c r="D2836" s="28" t="s">
        <v>31</v>
      </c>
    </row>
    <row r="2837" spans="2:4" hidden="1" x14ac:dyDescent="0.3">
      <c r="B2837" s="28" t="s">
        <v>2959</v>
      </c>
      <c r="C2837" s="28" t="s">
        <v>51</v>
      </c>
      <c r="D2837" s="28" t="s">
        <v>31</v>
      </c>
    </row>
    <row r="2838" spans="2:4" hidden="1" x14ac:dyDescent="0.3">
      <c r="B2838" s="28" t="s">
        <v>2960</v>
      </c>
      <c r="C2838" s="28" t="s">
        <v>51</v>
      </c>
      <c r="D2838" s="28" t="s">
        <v>31</v>
      </c>
    </row>
    <row r="2839" spans="2:4" hidden="1" x14ac:dyDescent="0.3">
      <c r="B2839" s="28" t="s">
        <v>2961</v>
      </c>
      <c r="C2839" s="28" t="s">
        <v>51</v>
      </c>
      <c r="D2839" s="28" t="s">
        <v>31</v>
      </c>
    </row>
    <row r="2840" spans="2:4" hidden="1" x14ac:dyDescent="0.3">
      <c r="B2840" s="28" t="s">
        <v>2962</v>
      </c>
      <c r="C2840" s="28" t="s">
        <v>51</v>
      </c>
      <c r="D2840" s="28" t="s">
        <v>31</v>
      </c>
    </row>
    <row r="2841" spans="2:4" hidden="1" x14ac:dyDescent="0.3">
      <c r="B2841" s="28" t="s">
        <v>2963</v>
      </c>
      <c r="C2841" s="28" t="s">
        <v>51</v>
      </c>
      <c r="D2841" s="28" t="s">
        <v>31</v>
      </c>
    </row>
    <row r="2842" spans="2:4" hidden="1" x14ac:dyDescent="0.3">
      <c r="B2842" s="28" t="s">
        <v>2964</v>
      </c>
      <c r="C2842" s="28" t="s">
        <v>51</v>
      </c>
      <c r="D2842" s="28" t="s">
        <v>31</v>
      </c>
    </row>
    <row r="2843" spans="2:4" hidden="1" x14ac:dyDescent="0.3">
      <c r="B2843" s="28" t="s">
        <v>2965</v>
      </c>
      <c r="C2843" s="28" t="s">
        <v>51</v>
      </c>
      <c r="D2843" s="28" t="s">
        <v>31</v>
      </c>
    </row>
    <row r="2844" spans="2:4" hidden="1" x14ac:dyDescent="0.3">
      <c r="B2844" s="28" t="s">
        <v>2966</v>
      </c>
      <c r="C2844" s="28" t="s">
        <v>51</v>
      </c>
      <c r="D2844" s="28" t="s">
        <v>31</v>
      </c>
    </row>
    <row r="2845" spans="2:4" hidden="1" x14ac:dyDescent="0.3">
      <c r="B2845" s="28" t="s">
        <v>2967</v>
      </c>
      <c r="C2845" s="28" t="s">
        <v>51</v>
      </c>
      <c r="D2845" s="28" t="s">
        <v>31</v>
      </c>
    </row>
    <row r="2846" spans="2:4" hidden="1" x14ac:dyDescent="0.3">
      <c r="B2846" s="28" t="s">
        <v>2968</v>
      </c>
      <c r="C2846" s="28" t="s">
        <v>51</v>
      </c>
      <c r="D2846" s="28" t="s">
        <v>31</v>
      </c>
    </row>
    <row r="2847" spans="2:4" hidden="1" x14ac:dyDescent="0.3">
      <c r="B2847" s="28" t="s">
        <v>2969</v>
      </c>
      <c r="C2847" s="28" t="s">
        <v>51</v>
      </c>
      <c r="D2847" s="28" t="s">
        <v>31</v>
      </c>
    </row>
    <row r="2848" spans="2:4" hidden="1" x14ac:dyDescent="0.3">
      <c r="B2848" s="28" t="s">
        <v>2970</v>
      </c>
      <c r="C2848" s="28" t="s">
        <v>51</v>
      </c>
      <c r="D2848" s="28" t="s">
        <v>31</v>
      </c>
    </row>
    <row r="2849" spans="2:4" hidden="1" x14ac:dyDescent="0.3">
      <c r="B2849" s="28" t="s">
        <v>2971</v>
      </c>
      <c r="C2849" s="28" t="s">
        <v>51</v>
      </c>
      <c r="D2849" s="28" t="s">
        <v>31</v>
      </c>
    </row>
    <row r="2850" spans="2:4" hidden="1" x14ac:dyDescent="0.3">
      <c r="B2850" s="28" t="s">
        <v>2972</v>
      </c>
      <c r="C2850" s="28" t="s">
        <v>51</v>
      </c>
      <c r="D2850" s="28" t="s">
        <v>31</v>
      </c>
    </row>
    <row r="2851" spans="2:4" hidden="1" x14ac:dyDescent="0.3">
      <c r="B2851" s="28" t="s">
        <v>2973</v>
      </c>
      <c r="C2851" s="28" t="s">
        <v>51</v>
      </c>
      <c r="D2851" s="28" t="s">
        <v>31</v>
      </c>
    </row>
    <row r="2852" spans="2:4" hidden="1" x14ac:dyDescent="0.3">
      <c r="B2852" s="28" t="s">
        <v>2974</v>
      </c>
      <c r="C2852" s="28" t="s">
        <v>51</v>
      </c>
      <c r="D2852" s="28" t="s">
        <v>31</v>
      </c>
    </row>
    <row r="2853" spans="2:4" hidden="1" x14ac:dyDescent="0.3">
      <c r="B2853" s="28" t="s">
        <v>2975</v>
      </c>
      <c r="C2853" s="28" t="s">
        <v>51</v>
      </c>
      <c r="D2853" s="28" t="s">
        <v>31</v>
      </c>
    </row>
    <row r="2854" spans="2:4" hidden="1" x14ac:dyDescent="0.3">
      <c r="B2854" s="28" t="s">
        <v>2976</v>
      </c>
      <c r="C2854" s="28" t="s">
        <v>51</v>
      </c>
      <c r="D2854" s="28" t="s">
        <v>31</v>
      </c>
    </row>
    <row r="2855" spans="2:4" hidden="1" x14ac:dyDescent="0.3">
      <c r="B2855" s="28" t="s">
        <v>2977</v>
      </c>
      <c r="C2855" s="28" t="s">
        <v>51</v>
      </c>
      <c r="D2855" s="28" t="s">
        <v>31</v>
      </c>
    </row>
    <row r="2856" spans="2:4" hidden="1" x14ac:dyDescent="0.3">
      <c r="B2856" s="28" t="s">
        <v>2978</v>
      </c>
      <c r="C2856" s="28" t="s">
        <v>51</v>
      </c>
      <c r="D2856" s="28" t="s">
        <v>31</v>
      </c>
    </row>
    <row r="2857" spans="2:4" hidden="1" x14ac:dyDescent="0.3">
      <c r="B2857" s="28" t="s">
        <v>2979</v>
      </c>
      <c r="C2857" s="28" t="s">
        <v>51</v>
      </c>
      <c r="D2857" s="28" t="s">
        <v>31</v>
      </c>
    </row>
    <row r="2858" spans="2:4" hidden="1" x14ac:dyDescent="0.3">
      <c r="B2858" s="28" t="s">
        <v>2980</v>
      </c>
      <c r="C2858" s="28" t="s">
        <v>51</v>
      </c>
      <c r="D2858" s="28" t="s">
        <v>31</v>
      </c>
    </row>
    <row r="2859" spans="2:4" hidden="1" x14ac:dyDescent="0.3">
      <c r="B2859" s="28" t="s">
        <v>2981</v>
      </c>
      <c r="C2859" s="28" t="s">
        <v>51</v>
      </c>
      <c r="D2859" s="28" t="s">
        <v>31</v>
      </c>
    </row>
    <row r="2860" spans="2:4" hidden="1" x14ac:dyDescent="0.3">
      <c r="B2860" s="28" t="s">
        <v>2982</v>
      </c>
      <c r="C2860" s="28" t="s">
        <v>51</v>
      </c>
      <c r="D2860" s="28" t="s">
        <v>31</v>
      </c>
    </row>
    <row r="2861" spans="2:4" hidden="1" x14ac:dyDescent="0.3">
      <c r="B2861" s="28" t="s">
        <v>2983</v>
      </c>
      <c r="C2861" s="28" t="s">
        <v>51</v>
      </c>
      <c r="D2861" s="28" t="s">
        <v>31</v>
      </c>
    </row>
    <row r="2862" spans="2:4" hidden="1" x14ac:dyDescent="0.3">
      <c r="B2862" s="28" t="s">
        <v>2984</v>
      </c>
      <c r="C2862" s="28" t="s">
        <v>51</v>
      </c>
      <c r="D2862" s="28" t="s">
        <v>31</v>
      </c>
    </row>
    <row r="2863" spans="2:4" hidden="1" x14ac:dyDescent="0.3">
      <c r="B2863" s="28" t="s">
        <v>2985</v>
      </c>
      <c r="C2863" s="28" t="s">
        <v>51</v>
      </c>
      <c r="D2863" s="28" t="s">
        <v>31</v>
      </c>
    </row>
    <row r="2864" spans="2:4" hidden="1" x14ac:dyDescent="0.3">
      <c r="B2864" s="28" t="s">
        <v>2986</v>
      </c>
      <c r="C2864" s="28" t="s">
        <v>51</v>
      </c>
      <c r="D2864" s="28" t="s">
        <v>31</v>
      </c>
    </row>
    <row r="2865" spans="2:4" hidden="1" x14ac:dyDescent="0.3">
      <c r="B2865" s="28" t="s">
        <v>2987</v>
      </c>
      <c r="C2865" s="28" t="s">
        <v>51</v>
      </c>
      <c r="D2865" s="28" t="s">
        <v>31</v>
      </c>
    </row>
    <row r="2866" spans="2:4" hidden="1" x14ac:dyDescent="0.3">
      <c r="B2866" s="28" t="s">
        <v>2988</v>
      </c>
      <c r="C2866" s="28" t="s">
        <v>51</v>
      </c>
      <c r="D2866" s="28" t="s">
        <v>31</v>
      </c>
    </row>
    <row r="2867" spans="2:4" hidden="1" x14ac:dyDescent="0.3">
      <c r="B2867" s="28" t="s">
        <v>2989</v>
      </c>
      <c r="C2867" s="28" t="s">
        <v>51</v>
      </c>
      <c r="D2867" s="28" t="s">
        <v>31</v>
      </c>
    </row>
    <row r="2868" spans="2:4" hidden="1" x14ac:dyDescent="0.3">
      <c r="B2868" s="28" t="s">
        <v>2990</v>
      </c>
      <c r="C2868" s="28" t="s">
        <v>51</v>
      </c>
      <c r="D2868" s="28" t="s">
        <v>31</v>
      </c>
    </row>
    <row r="2869" spans="2:4" hidden="1" x14ac:dyDescent="0.3">
      <c r="B2869" s="28" t="s">
        <v>2991</v>
      </c>
      <c r="C2869" s="28" t="s">
        <v>51</v>
      </c>
      <c r="D2869" s="28" t="s">
        <v>31</v>
      </c>
    </row>
    <row r="2870" spans="2:4" hidden="1" x14ac:dyDescent="0.3">
      <c r="B2870" s="28" t="s">
        <v>2992</v>
      </c>
      <c r="C2870" s="28" t="s">
        <v>51</v>
      </c>
      <c r="D2870" s="28" t="s">
        <v>31</v>
      </c>
    </row>
    <row r="2871" spans="2:4" hidden="1" x14ac:dyDescent="0.3">
      <c r="B2871" s="28" t="s">
        <v>2993</v>
      </c>
      <c r="C2871" s="28" t="s">
        <v>51</v>
      </c>
      <c r="D2871" s="28" t="s">
        <v>31</v>
      </c>
    </row>
    <row r="2872" spans="2:4" hidden="1" x14ac:dyDescent="0.3">
      <c r="B2872" s="28" t="s">
        <v>2994</v>
      </c>
      <c r="C2872" s="28" t="s">
        <v>51</v>
      </c>
      <c r="D2872" s="28" t="s">
        <v>31</v>
      </c>
    </row>
    <row r="2873" spans="2:4" hidden="1" x14ac:dyDescent="0.3">
      <c r="B2873" s="28" t="s">
        <v>2995</v>
      </c>
      <c r="C2873" s="28" t="s">
        <v>51</v>
      </c>
      <c r="D2873" s="28" t="s">
        <v>31</v>
      </c>
    </row>
    <row r="2874" spans="2:4" hidden="1" x14ac:dyDescent="0.3">
      <c r="B2874" s="28" t="s">
        <v>2996</v>
      </c>
      <c r="C2874" s="28" t="s">
        <v>51</v>
      </c>
      <c r="D2874" s="28" t="s">
        <v>31</v>
      </c>
    </row>
    <row r="2875" spans="2:4" hidden="1" x14ac:dyDescent="0.3">
      <c r="B2875" s="28" t="s">
        <v>2997</v>
      </c>
      <c r="C2875" s="28" t="s">
        <v>51</v>
      </c>
      <c r="D2875" s="28" t="s">
        <v>31</v>
      </c>
    </row>
    <row r="2876" spans="2:4" hidden="1" x14ac:dyDescent="0.3">
      <c r="B2876" s="28" t="s">
        <v>2998</v>
      </c>
      <c r="C2876" s="28" t="s">
        <v>51</v>
      </c>
      <c r="D2876" s="28" t="s">
        <v>31</v>
      </c>
    </row>
    <row r="2877" spans="2:4" hidden="1" x14ac:dyDescent="0.3">
      <c r="B2877" s="28" t="s">
        <v>2999</v>
      </c>
      <c r="C2877" s="28" t="s">
        <v>51</v>
      </c>
      <c r="D2877" s="28" t="s">
        <v>31</v>
      </c>
    </row>
    <row r="2878" spans="2:4" hidden="1" x14ac:dyDescent="0.3">
      <c r="B2878" s="28" t="s">
        <v>3000</v>
      </c>
      <c r="C2878" s="28" t="s">
        <v>51</v>
      </c>
      <c r="D2878" s="28" t="s">
        <v>31</v>
      </c>
    </row>
    <row r="2879" spans="2:4" hidden="1" x14ac:dyDescent="0.3">
      <c r="B2879" s="28" t="s">
        <v>3001</v>
      </c>
      <c r="C2879" s="28" t="s">
        <v>51</v>
      </c>
      <c r="D2879" s="28" t="s">
        <v>31</v>
      </c>
    </row>
    <row r="2880" spans="2:4" hidden="1" x14ac:dyDescent="0.3">
      <c r="B2880" s="28" t="s">
        <v>3002</v>
      </c>
      <c r="C2880" s="28" t="s">
        <v>51</v>
      </c>
      <c r="D2880" s="28" t="s">
        <v>31</v>
      </c>
    </row>
    <row r="2881" spans="2:4" hidden="1" x14ac:dyDescent="0.3">
      <c r="B2881" s="28" t="s">
        <v>3003</v>
      </c>
      <c r="C2881" s="28" t="s">
        <v>51</v>
      </c>
      <c r="D2881" s="28" t="s">
        <v>31</v>
      </c>
    </row>
    <row r="2882" spans="2:4" hidden="1" x14ac:dyDescent="0.3">
      <c r="B2882" s="28" t="s">
        <v>3004</v>
      </c>
      <c r="C2882" s="28" t="s">
        <v>51</v>
      </c>
      <c r="D2882" s="28" t="s">
        <v>31</v>
      </c>
    </row>
    <row r="2883" spans="2:4" hidden="1" x14ac:dyDescent="0.3">
      <c r="B2883" s="28" t="s">
        <v>3005</v>
      </c>
      <c r="C2883" s="28" t="s">
        <v>51</v>
      </c>
      <c r="D2883" s="28" t="s">
        <v>31</v>
      </c>
    </row>
    <row r="2884" spans="2:4" hidden="1" x14ac:dyDescent="0.3">
      <c r="B2884" s="28" t="s">
        <v>3006</v>
      </c>
      <c r="C2884" s="28" t="s">
        <v>51</v>
      </c>
      <c r="D2884" s="28" t="s">
        <v>31</v>
      </c>
    </row>
    <row r="2885" spans="2:4" hidden="1" x14ac:dyDescent="0.3">
      <c r="B2885" s="28" t="s">
        <v>3007</v>
      </c>
      <c r="C2885" s="28" t="s">
        <v>51</v>
      </c>
      <c r="D2885" s="28" t="s">
        <v>31</v>
      </c>
    </row>
    <row r="2886" spans="2:4" hidden="1" x14ac:dyDescent="0.3">
      <c r="B2886" s="28" t="s">
        <v>3008</v>
      </c>
      <c r="C2886" s="28" t="s">
        <v>51</v>
      </c>
      <c r="D2886" s="28" t="s">
        <v>31</v>
      </c>
    </row>
    <row r="2887" spans="2:4" hidden="1" x14ac:dyDescent="0.3">
      <c r="B2887" s="28" t="s">
        <v>3009</v>
      </c>
      <c r="C2887" s="28" t="s">
        <v>51</v>
      </c>
      <c r="D2887" s="28" t="s">
        <v>31</v>
      </c>
    </row>
    <row r="2888" spans="2:4" hidden="1" x14ac:dyDescent="0.3">
      <c r="B2888" s="28" t="s">
        <v>3010</v>
      </c>
      <c r="C2888" s="28" t="s">
        <v>51</v>
      </c>
      <c r="D2888" s="28" t="s">
        <v>31</v>
      </c>
    </row>
    <row r="2889" spans="2:4" hidden="1" x14ac:dyDescent="0.3">
      <c r="B2889" s="28" t="s">
        <v>3011</v>
      </c>
      <c r="C2889" s="28" t="s">
        <v>51</v>
      </c>
      <c r="D2889" s="28" t="s">
        <v>31</v>
      </c>
    </row>
    <row r="2890" spans="2:4" hidden="1" x14ac:dyDescent="0.3">
      <c r="B2890" s="28" t="s">
        <v>3012</v>
      </c>
      <c r="C2890" s="28" t="s">
        <v>51</v>
      </c>
      <c r="D2890" s="28" t="s">
        <v>31</v>
      </c>
    </row>
    <row r="2891" spans="2:4" hidden="1" x14ac:dyDescent="0.3">
      <c r="B2891" s="28" t="s">
        <v>3013</v>
      </c>
      <c r="C2891" s="28" t="s">
        <v>51</v>
      </c>
      <c r="D2891" s="28" t="s">
        <v>31</v>
      </c>
    </row>
    <row r="2892" spans="2:4" hidden="1" x14ac:dyDescent="0.3">
      <c r="B2892" s="28" t="s">
        <v>3014</v>
      </c>
      <c r="C2892" s="28" t="s">
        <v>51</v>
      </c>
      <c r="D2892" s="28" t="s">
        <v>31</v>
      </c>
    </row>
    <row r="2893" spans="2:4" hidden="1" x14ac:dyDescent="0.3">
      <c r="B2893" s="28" t="s">
        <v>3015</v>
      </c>
      <c r="C2893" s="28" t="s">
        <v>51</v>
      </c>
      <c r="D2893" s="28" t="s">
        <v>31</v>
      </c>
    </row>
    <row r="2894" spans="2:4" hidden="1" x14ac:dyDescent="0.3">
      <c r="B2894" s="28" t="s">
        <v>50</v>
      </c>
      <c r="C2894" s="28" t="s">
        <v>51</v>
      </c>
      <c r="D2894" s="28" t="s">
        <v>31</v>
      </c>
    </row>
    <row r="2895" spans="2:4" hidden="1" x14ac:dyDescent="0.3">
      <c r="B2895" s="28" t="s">
        <v>3016</v>
      </c>
      <c r="C2895" s="28" t="s">
        <v>51</v>
      </c>
      <c r="D2895" s="28" t="s">
        <v>31</v>
      </c>
    </row>
    <row r="2896" spans="2:4" hidden="1" x14ac:dyDescent="0.3">
      <c r="B2896" s="28" t="s">
        <v>3017</v>
      </c>
      <c r="C2896" s="28" t="s">
        <v>51</v>
      </c>
      <c r="D2896" s="28" t="s">
        <v>31</v>
      </c>
    </row>
    <row r="2897" spans="2:4" hidden="1" x14ac:dyDescent="0.3">
      <c r="B2897" s="28" t="s">
        <v>3018</v>
      </c>
      <c r="C2897" s="28" t="s">
        <v>51</v>
      </c>
      <c r="D2897" s="28" t="s">
        <v>31</v>
      </c>
    </row>
    <row r="2898" spans="2:4" hidden="1" x14ac:dyDescent="0.3">
      <c r="B2898" s="28" t="s">
        <v>3019</v>
      </c>
      <c r="C2898" s="28" t="s">
        <v>51</v>
      </c>
      <c r="D2898" s="28" t="s">
        <v>31</v>
      </c>
    </row>
    <row r="2899" spans="2:4" hidden="1" x14ac:dyDescent="0.3">
      <c r="B2899" s="28" t="s">
        <v>3020</v>
      </c>
      <c r="C2899" s="28" t="s">
        <v>51</v>
      </c>
      <c r="D2899" s="28" t="s">
        <v>31</v>
      </c>
    </row>
    <row r="2900" spans="2:4" hidden="1" x14ac:dyDescent="0.3">
      <c r="B2900" s="28" t="s">
        <v>3021</v>
      </c>
      <c r="C2900" s="28" t="s">
        <v>51</v>
      </c>
      <c r="D2900" s="28" t="s">
        <v>31</v>
      </c>
    </row>
    <row r="2901" spans="2:4" hidden="1" x14ac:dyDescent="0.3">
      <c r="B2901" s="28" t="s">
        <v>3022</v>
      </c>
      <c r="C2901" s="28" t="s">
        <v>51</v>
      </c>
      <c r="D2901" s="28" t="s">
        <v>31</v>
      </c>
    </row>
    <row r="2902" spans="2:4" hidden="1" x14ac:dyDescent="0.3">
      <c r="B2902" s="28" t="s">
        <v>3023</v>
      </c>
      <c r="C2902" s="28" t="s">
        <v>51</v>
      </c>
      <c r="D2902" s="28" t="s">
        <v>31</v>
      </c>
    </row>
    <row r="2903" spans="2:4" hidden="1" x14ac:dyDescent="0.3">
      <c r="B2903" s="28" t="s">
        <v>3024</v>
      </c>
      <c r="C2903" s="28" t="s">
        <v>51</v>
      </c>
      <c r="D2903" s="28" t="s">
        <v>31</v>
      </c>
    </row>
    <row r="2904" spans="2:4" hidden="1" x14ac:dyDescent="0.3">
      <c r="B2904" s="28" t="s">
        <v>3025</v>
      </c>
      <c r="C2904" s="28" t="s">
        <v>51</v>
      </c>
      <c r="D2904" s="28" t="s">
        <v>31</v>
      </c>
    </row>
    <row r="2905" spans="2:4" hidden="1" x14ac:dyDescent="0.3">
      <c r="B2905" s="28" t="s">
        <v>3026</v>
      </c>
      <c r="C2905" s="28" t="s">
        <v>51</v>
      </c>
      <c r="D2905" s="28" t="s">
        <v>31</v>
      </c>
    </row>
    <row r="2906" spans="2:4" hidden="1" x14ac:dyDescent="0.3">
      <c r="B2906" s="28" t="s">
        <v>3027</v>
      </c>
      <c r="C2906" s="28" t="s">
        <v>51</v>
      </c>
      <c r="D2906" s="28" t="s">
        <v>31</v>
      </c>
    </row>
    <row r="2907" spans="2:4" hidden="1" x14ac:dyDescent="0.3">
      <c r="B2907" s="28" t="s">
        <v>3028</v>
      </c>
      <c r="C2907" s="28" t="s">
        <v>51</v>
      </c>
      <c r="D2907" s="28" t="s">
        <v>31</v>
      </c>
    </row>
    <row r="2908" spans="2:4" hidden="1" x14ac:dyDescent="0.3">
      <c r="B2908" s="28" t="s">
        <v>3029</v>
      </c>
      <c r="C2908" s="28" t="s">
        <v>51</v>
      </c>
      <c r="D2908" s="28" t="s">
        <v>31</v>
      </c>
    </row>
    <row r="2909" spans="2:4" hidden="1" x14ac:dyDescent="0.3">
      <c r="B2909" s="28" t="s">
        <v>3030</v>
      </c>
      <c r="C2909" s="28" t="s">
        <v>51</v>
      </c>
      <c r="D2909" s="28" t="s">
        <v>31</v>
      </c>
    </row>
    <row r="2910" spans="2:4" hidden="1" x14ac:dyDescent="0.3">
      <c r="B2910" s="28" t="s">
        <v>3031</v>
      </c>
      <c r="C2910" s="28" t="s">
        <v>51</v>
      </c>
      <c r="D2910" s="28" t="s">
        <v>31</v>
      </c>
    </row>
    <row r="2911" spans="2:4" hidden="1" x14ac:dyDescent="0.3">
      <c r="B2911" s="28" t="s">
        <v>3032</v>
      </c>
      <c r="C2911" s="28" t="s">
        <v>51</v>
      </c>
      <c r="D2911" s="28" t="s">
        <v>31</v>
      </c>
    </row>
    <row r="2912" spans="2:4" hidden="1" x14ac:dyDescent="0.3">
      <c r="B2912" s="28" t="s">
        <v>3033</v>
      </c>
      <c r="C2912" s="28" t="s">
        <v>51</v>
      </c>
      <c r="D2912" s="28" t="s">
        <v>31</v>
      </c>
    </row>
    <row r="2913" spans="2:4" hidden="1" x14ac:dyDescent="0.3">
      <c r="B2913" s="28" t="s">
        <v>3034</v>
      </c>
      <c r="C2913" s="28" t="s">
        <v>51</v>
      </c>
      <c r="D2913" s="28" t="s">
        <v>31</v>
      </c>
    </row>
    <row r="2914" spans="2:4" hidden="1" x14ac:dyDescent="0.3">
      <c r="B2914" s="28" t="s">
        <v>3035</v>
      </c>
      <c r="C2914" s="28" t="s">
        <v>51</v>
      </c>
      <c r="D2914" s="28" t="s">
        <v>31</v>
      </c>
    </row>
    <row r="2915" spans="2:4" hidden="1" x14ac:dyDescent="0.3">
      <c r="B2915" s="28" t="s">
        <v>3036</v>
      </c>
      <c r="C2915" s="28" t="s">
        <v>51</v>
      </c>
      <c r="D2915" s="28" t="s">
        <v>31</v>
      </c>
    </row>
    <row r="2916" spans="2:4" hidden="1" x14ac:dyDescent="0.3">
      <c r="B2916" s="28" t="s">
        <v>3037</v>
      </c>
      <c r="C2916" s="28" t="s">
        <v>51</v>
      </c>
      <c r="D2916" s="28" t="s">
        <v>31</v>
      </c>
    </row>
    <row r="2917" spans="2:4" hidden="1" x14ac:dyDescent="0.3">
      <c r="B2917" s="28" t="s">
        <v>3038</v>
      </c>
      <c r="C2917" s="28" t="s">
        <v>51</v>
      </c>
      <c r="D2917" s="28" t="s">
        <v>31</v>
      </c>
    </row>
    <row r="2918" spans="2:4" hidden="1" x14ac:dyDescent="0.3">
      <c r="B2918" s="28" t="s">
        <v>3039</v>
      </c>
      <c r="C2918" s="28" t="s">
        <v>51</v>
      </c>
      <c r="D2918" s="28" t="s">
        <v>31</v>
      </c>
    </row>
    <row r="2919" spans="2:4" hidden="1" x14ac:dyDescent="0.3">
      <c r="B2919" s="28" t="s">
        <v>3040</v>
      </c>
      <c r="C2919" s="28" t="s">
        <v>51</v>
      </c>
      <c r="D2919" s="28" t="s">
        <v>31</v>
      </c>
    </row>
    <row r="2920" spans="2:4" hidden="1" x14ac:dyDescent="0.3">
      <c r="B2920" s="28" t="s">
        <v>3041</v>
      </c>
      <c r="C2920" s="28" t="s">
        <v>51</v>
      </c>
      <c r="D2920" s="28" t="s">
        <v>31</v>
      </c>
    </row>
    <row r="2921" spans="2:4" hidden="1" x14ac:dyDescent="0.3">
      <c r="B2921" s="28" t="s">
        <v>3042</v>
      </c>
      <c r="C2921" s="28" t="s">
        <v>51</v>
      </c>
      <c r="D2921" s="28" t="s">
        <v>31</v>
      </c>
    </row>
    <row r="2922" spans="2:4" hidden="1" x14ac:dyDescent="0.3">
      <c r="B2922" s="28" t="s">
        <v>3043</v>
      </c>
      <c r="C2922" s="28" t="s">
        <v>51</v>
      </c>
      <c r="D2922" s="28" t="s">
        <v>31</v>
      </c>
    </row>
    <row r="2923" spans="2:4" hidden="1" x14ac:dyDescent="0.3">
      <c r="B2923" s="28" t="s">
        <v>3044</v>
      </c>
      <c r="C2923" s="28" t="s">
        <v>51</v>
      </c>
      <c r="D2923" s="28" t="s">
        <v>31</v>
      </c>
    </row>
    <row r="2924" spans="2:4" hidden="1" x14ac:dyDescent="0.3">
      <c r="B2924" s="28" t="s">
        <v>3045</v>
      </c>
      <c r="C2924" s="28" t="s">
        <v>51</v>
      </c>
      <c r="D2924" s="28" t="s">
        <v>31</v>
      </c>
    </row>
    <row r="2925" spans="2:4" hidden="1" x14ac:dyDescent="0.3">
      <c r="B2925" s="28" t="s">
        <v>3046</v>
      </c>
      <c r="C2925" s="28" t="s">
        <v>51</v>
      </c>
      <c r="D2925" s="28" t="s">
        <v>31</v>
      </c>
    </row>
    <row r="2926" spans="2:4" hidden="1" x14ac:dyDescent="0.3">
      <c r="B2926" s="28" t="s">
        <v>3047</v>
      </c>
      <c r="C2926" s="28" t="s">
        <v>51</v>
      </c>
      <c r="D2926" s="28" t="s">
        <v>31</v>
      </c>
    </row>
    <row r="2927" spans="2:4" hidden="1" x14ac:dyDescent="0.3">
      <c r="B2927" s="28" t="s">
        <v>3048</v>
      </c>
      <c r="C2927" s="28" t="s">
        <v>51</v>
      </c>
      <c r="D2927" s="28" t="s">
        <v>31</v>
      </c>
    </row>
    <row r="2928" spans="2:4" hidden="1" x14ac:dyDescent="0.3">
      <c r="B2928" s="28" t="s">
        <v>3049</v>
      </c>
      <c r="C2928" s="28" t="s">
        <v>51</v>
      </c>
      <c r="D2928" s="28" t="s">
        <v>31</v>
      </c>
    </row>
    <row r="2929" spans="2:4" hidden="1" x14ac:dyDescent="0.3">
      <c r="B2929" s="28" t="s">
        <v>3050</v>
      </c>
      <c r="C2929" s="28" t="s">
        <v>51</v>
      </c>
      <c r="D2929" s="28" t="s">
        <v>31</v>
      </c>
    </row>
    <row r="2930" spans="2:4" hidden="1" x14ac:dyDescent="0.3">
      <c r="B2930" s="28" t="s">
        <v>3051</v>
      </c>
      <c r="C2930" s="28" t="s">
        <v>51</v>
      </c>
      <c r="D2930" s="28" t="s">
        <v>31</v>
      </c>
    </row>
    <row r="2931" spans="2:4" hidden="1" x14ac:dyDescent="0.3">
      <c r="B2931" s="28" t="s">
        <v>3052</v>
      </c>
      <c r="C2931" s="28" t="s">
        <v>51</v>
      </c>
      <c r="D2931" s="28" t="s">
        <v>31</v>
      </c>
    </row>
    <row r="2932" spans="2:4" hidden="1" x14ac:dyDescent="0.3">
      <c r="B2932" s="28" t="s">
        <v>3053</v>
      </c>
      <c r="C2932" s="28" t="s">
        <v>51</v>
      </c>
      <c r="D2932" s="28" t="s">
        <v>31</v>
      </c>
    </row>
    <row r="2933" spans="2:4" hidden="1" x14ac:dyDescent="0.3">
      <c r="B2933" s="28" t="s">
        <v>3054</v>
      </c>
      <c r="C2933" s="28" t="s">
        <v>51</v>
      </c>
      <c r="D2933" s="28" t="s">
        <v>31</v>
      </c>
    </row>
    <row r="2934" spans="2:4" hidden="1" x14ac:dyDescent="0.3">
      <c r="B2934" s="28" t="s">
        <v>3055</v>
      </c>
      <c r="C2934" s="28" t="s">
        <v>51</v>
      </c>
      <c r="D2934" s="28" t="s">
        <v>31</v>
      </c>
    </row>
    <row r="2935" spans="2:4" hidden="1" x14ac:dyDescent="0.3">
      <c r="B2935" s="28" t="s">
        <v>3056</v>
      </c>
      <c r="C2935" s="28" t="s">
        <v>51</v>
      </c>
      <c r="D2935" s="28" t="s">
        <v>31</v>
      </c>
    </row>
    <row r="2936" spans="2:4" hidden="1" x14ac:dyDescent="0.3">
      <c r="B2936" s="28" t="s">
        <v>3057</v>
      </c>
      <c r="C2936" s="28" t="s">
        <v>51</v>
      </c>
      <c r="D2936" s="28" t="s">
        <v>31</v>
      </c>
    </row>
    <row r="2937" spans="2:4" hidden="1" x14ac:dyDescent="0.3">
      <c r="B2937" s="28" t="s">
        <v>3058</v>
      </c>
      <c r="C2937" s="28" t="s">
        <v>51</v>
      </c>
      <c r="D2937" s="28" t="s">
        <v>31</v>
      </c>
    </row>
    <row r="2938" spans="2:4" hidden="1" x14ac:dyDescent="0.3">
      <c r="B2938" s="28" t="s">
        <v>3059</v>
      </c>
      <c r="C2938" s="28" t="s">
        <v>51</v>
      </c>
      <c r="D2938" s="28" t="s">
        <v>31</v>
      </c>
    </row>
    <row r="2939" spans="2:4" hidden="1" x14ac:dyDescent="0.3">
      <c r="B2939" s="28" t="s">
        <v>3060</v>
      </c>
      <c r="C2939" s="28" t="s">
        <v>51</v>
      </c>
      <c r="D2939" s="28" t="s">
        <v>31</v>
      </c>
    </row>
    <row r="2940" spans="2:4" hidden="1" x14ac:dyDescent="0.3">
      <c r="B2940" s="28" t="s">
        <v>3061</v>
      </c>
      <c r="C2940" s="28" t="s">
        <v>51</v>
      </c>
      <c r="D2940" s="28" t="s">
        <v>49</v>
      </c>
    </row>
    <row r="2941" spans="2:4" hidden="1" x14ac:dyDescent="0.3">
      <c r="B2941" s="28" t="s">
        <v>3062</v>
      </c>
      <c r="C2941" s="28" t="s">
        <v>51</v>
      </c>
      <c r="D2941" s="28" t="s">
        <v>31</v>
      </c>
    </row>
    <row r="2942" spans="2:4" hidden="1" x14ac:dyDescent="0.3">
      <c r="B2942" s="28" t="s">
        <v>3063</v>
      </c>
      <c r="C2942" s="28" t="s">
        <v>51</v>
      </c>
      <c r="D2942" s="28" t="s">
        <v>31</v>
      </c>
    </row>
    <row r="2943" spans="2:4" hidden="1" x14ac:dyDescent="0.3">
      <c r="B2943" s="28" t="s">
        <v>3064</v>
      </c>
      <c r="C2943" s="28" t="s">
        <v>51</v>
      </c>
      <c r="D2943" s="28" t="s">
        <v>31</v>
      </c>
    </row>
    <row r="2944" spans="2:4" hidden="1" x14ac:dyDescent="0.3">
      <c r="B2944" s="28" t="s">
        <v>3065</v>
      </c>
      <c r="C2944" s="28" t="s">
        <v>51</v>
      </c>
      <c r="D2944" s="28" t="s">
        <v>31</v>
      </c>
    </row>
    <row r="2945" spans="2:4" hidden="1" x14ac:dyDescent="0.3">
      <c r="B2945" s="28" t="s">
        <v>3066</v>
      </c>
      <c r="C2945" s="28" t="s">
        <v>51</v>
      </c>
      <c r="D2945" s="28" t="s">
        <v>31</v>
      </c>
    </row>
    <row r="2946" spans="2:4" hidden="1" x14ac:dyDescent="0.3">
      <c r="B2946" s="28" t="s">
        <v>3067</v>
      </c>
      <c r="C2946" s="28" t="s">
        <v>51</v>
      </c>
      <c r="D2946" s="28" t="s">
        <v>31</v>
      </c>
    </row>
    <row r="2947" spans="2:4" hidden="1" x14ac:dyDescent="0.3">
      <c r="B2947" s="28" t="s">
        <v>3068</v>
      </c>
      <c r="C2947" s="28" t="s">
        <v>51</v>
      </c>
      <c r="D2947" s="28" t="s">
        <v>31</v>
      </c>
    </row>
    <row r="2948" spans="2:4" hidden="1" x14ac:dyDescent="0.3">
      <c r="B2948" s="28" t="s">
        <v>3069</v>
      </c>
      <c r="C2948" s="28" t="s">
        <v>51</v>
      </c>
      <c r="D2948" s="28" t="s">
        <v>31</v>
      </c>
    </row>
    <row r="2949" spans="2:4" hidden="1" x14ac:dyDescent="0.3">
      <c r="B2949" s="28" t="s">
        <v>3070</v>
      </c>
      <c r="C2949" s="28" t="s">
        <v>51</v>
      </c>
      <c r="D2949" s="28" t="s">
        <v>31</v>
      </c>
    </row>
    <row r="2950" spans="2:4" hidden="1" x14ac:dyDescent="0.3">
      <c r="B2950" s="28" t="s">
        <v>3071</v>
      </c>
      <c r="C2950" s="28" t="s">
        <v>51</v>
      </c>
      <c r="D2950" s="28" t="s">
        <v>31</v>
      </c>
    </row>
    <row r="2951" spans="2:4" hidden="1" x14ac:dyDescent="0.3">
      <c r="B2951" s="28" t="s">
        <v>3072</v>
      </c>
      <c r="C2951" s="28" t="s">
        <v>51</v>
      </c>
      <c r="D2951" s="28" t="s">
        <v>31</v>
      </c>
    </row>
    <row r="2952" spans="2:4" hidden="1" x14ac:dyDescent="0.3">
      <c r="B2952" s="28" t="s">
        <v>3073</v>
      </c>
      <c r="C2952" s="28" t="s">
        <v>51</v>
      </c>
      <c r="D2952" s="28" t="s">
        <v>31</v>
      </c>
    </row>
    <row r="2953" spans="2:4" hidden="1" x14ac:dyDescent="0.3">
      <c r="B2953" s="28" t="s">
        <v>3074</v>
      </c>
      <c r="C2953" s="28" t="s">
        <v>51</v>
      </c>
      <c r="D2953" s="28" t="s">
        <v>31</v>
      </c>
    </row>
    <row r="2954" spans="2:4" hidden="1" x14ac:dyDescent="0.3">
      <c r="B2954" s="28" t="s">
        <v>3075</v>
      </c>
      <c r="C2954" s="28" t="s">
        <v>51</v>
      </c>
      <c r="D2954" s="28" t="s">
        <v>31</v>
      </c>
    </row>
    <row r="2955" spans="2:4" hidden="1" x14ac:dyDescent="0.3">
      <c r="B2955" s="28" t="s">
        <v>3076</v>
      </c>
      <c r="C2955" s="28" t="s">
        <v>51</v>
      </c>
      <c r="D2955" s="28" t="s">
        <v>31</v>
      </c>
    </row>
    <row r="2956" spans="2:4" hidden="1" x14ac:dyDescent="0.3">
      <c r="B2956" s="28" t="s">
        <v>3077</v>
      </c>
      <c r="C2956" s="28" t="s">
        <v>51</v>
      </c>
      <c r="D2956" s="28" t="s">
        <v>31</v>
      </c>
    </row>
    <row r="2957" spans="2:4" hidden="1" x14ac:dyDescent="0.3">
      <c r="B2957" s="28" t="s">
        <v>3078</v>
      </c>
      <c r="C2957" s="28" t="s">
        <v>51</v>
      </c>
      <c r="D2957" s="28" t="s">
        <v>31</v>
      </c>
    </row>
    <row r="2958" spans="2:4" hidden="1" x14ac:dyDescent="0.3">
      <c r="B2958" s="28" t="s">
        <v>3079</v>
      </c>
      <c r="C2958" s="28" t="s">
        <v>51</v>
      </c>
      <c r="D2958" s="28" t="s">
        <v>31</v>
      </c>
    </row>
    <row r="2959" spans="2:4" hidden="1" x14ac:dyDescent="0.3">
      <c r="B2959" s="28" t="s">
        <v>3080</v>
      </c>
      <c r="C2959" s="28" t="s">
        <v>51</v>
      </c>
      <c r="D2959" s="28" t="s">
        <v>31</v>
      </c>
    </row>
    <row r="2960" spans="2:4" hidden="1" x14ac:dyDescent="0.3">
      <c r="B2960" s="28" t="s">
        <v>3081</v>
      </c>
      <c r="C2960" s="28" t="s">
        <v>51</v>
      </c>
      <c r="D2960" s="28" t="s">
        <v>31</v>
      </c>
    </row>
    <row r="2961" spans="2:4" hidden="1" x14ac:dyDescent="0.3">
      <c r="B2961" s="28" t="s">
        <v>3082</v>
      </c>
      <c r="C2961" s="28" t="s">
        <v>51</v>
      </c>
      <c r="D2961" s="28" t="s">
        <v>31</v>
      </c>
    </row>
    <row r="2962" spans="2:4" hidden="1" x14ac:dyDescent="0.3">
      <c r="B2962" s="28" t="s">
        <v>3083</v>
      </c>
      <c r="C2962" s="28" t="s">
        <v>51</v>
      </c>
      <c r="D2962" s="28" t="s">
        <v>31</v>
      </c>
    </row>
    <row r="2963" spans="2:4" hidden="1" x14ac:dyDescent="0.3">
      <c r="B2963" s="28" t="s">
        <v>3084</v>
      </c>
      <c r="C2963" s="28" t="s">
        <v>51</v>
      </c>
      <c r="D2963" s="28" t="s">
        <v>31</v>
      </c>
    </row>
    <row r="2964" spans="2:4" hidden="1" x14ac:dyDescent="0.3">
      <c r="B2964" s="28" t="s">
        <v>3085</v>
      </c>
      <c r="C2964" s="28" t="s">
        <v>51</v>
      </c>
      <c r="D2964" s="28" t="s">
        <v>31</v>
      </c>
    </row>
    <row r="2965" spans="2:4" hidden="1" x14ac:dyDescent="0.3">
      <c r="B2965" s="28" t="s">
        <v>3086</v>
      </c>
      <c r="C2965" s="28" t="s">
        <v>51</v>
      </c>
      <c r="D2965" s="28" t="s">
        <v>31</v>
      </c>
    </row>
    <row r="2966" spans="2:4" hidden="1" x14ac:dyDescent="0.3">
      <c r="B2966" s="28" t="s">
        <v>3087</v>
      </c>
      <c r="C2966" s="28" t="s">
        <v>51</v>
      </c>
      <c r="D2966" s="28" t="s">
        <v>31</v>
      </c>
    </row>
    <row r="2967" spans="2:4" hidden="1" x14ac:dyDescent="0.3">
      <c r="B2967" s="28" t="s">
        <v>3088</v>
      </c>
      <c r="C2967" s="28" t="s">
        <v>51</v>
      </c>
      <c r="D2967" s="28" t="s">
        <v>31</v>
      </c>
    </row>
    <row r="2968" spans="2:4" hidden="1" x14ac:dyDescent="0.3">
      <c r="B2968" s="28" t="s">
        <v>3089</v>
      </c>
      <c r="C2968" s="28" t="s">
        <v>51</v>
      </c>
      <c r="D2968" s="28" t="s">
        <v>31</v>
      </c>
    </row>
    <row r="2969" spans="2:4" hidden="1" x14ac:dyDescent="0.3">
      <c r="B2969" s="28" t="s">
        <v>3090</v>
      </c>
      <c r="C2969" s="28" t="s">
        <v>51</v>
      </c>
      <c r="D2969" s="28" t="s">
        <v>31</v>
      </c>
    </row>
    <row r="2970" spans="2:4" hidden="1" x14ac:dyDescent="0.3">
      <c r="B2970" s="28" t="s">
        <v>3091</v>
      </c>
      <c r="C2970" s="28" t="s">
        <v>51</v>
      </c>
      <c r="D2970" s="28" t="s">
        <v>31</v>
      </c>
    </row>
    <row r="2971" spans="2:4" hidden="1" x14ac:dyDescent="0.3">
      <c r="B2971" s="28" t="s">
        <v>3092</v>
      </c>
      <c r="C2971" s="28" t="s">
        <v>51</v>
      </c>
      <c r="D2971" s="28" t="s">
        <v>31</v>
      </c>
    </row>
    <row r="2972" spans="2:4" hidden="1" x14ac:dyDescent="0.3">
      <c r="B2972" s="28" t="s">
        <v>3093</v>
      </c>
      <c r="C2972" s="28" t="s">
        <v>51</v>
      </c>
      <c r="D2972" s="28" t="s">
        <v>31</v>
      </c>
    </row>
    <row r="2973" spans="2:4" hidden="1" x14ac:dyDescent="0.3">
      <c r="B2973" s="28" t="s">
        <v>3094</v>
      </c>
      <c r="C2973" s="28" t="s">
        <v>51</v>
      </c>
      <c r="D2973" s="28" t="s">
        <v>31</v>
      </c>
    </row>
    <row r="2974" spans="2:4" hidden="1" x14ac:dyDescent="0.3">
      <c r="B2974" s="28" t="s">
        <v>3095</v>
      </c>
      <c r="C2974" s="28" t="s">
        <v>51</v>
      </c>
      <c r="D2974" s="28" t="s">
        <v>31</v>
      </c>
    </row>
    <row r="2975" spans="2:4" hidden="1" x14ac:dyDescent="0.3">
      <c r="B2975" s="28" t="s">
        <v>3096</v>
      </c>
      <c r="C2975" s="28" t="s">
        <v>51</v>
      </c>
      <c r="D2975" s="28" t="s">
        <v>31</v>
      </c>
    </row>
    <row r="2976" spans="2:4" hidden="1" x14ac:dyDescent="0.3">
      <c r="B2976" s="28" t="s">
        <v>3097</v>
      </c>
      <c r="C2976" s="28" t="s">
        <v>51</v>
      </c>
      <c r="D2976" s="28" t="s">
        <v>31</v>
      </c>
    </row>
    <row r="2977" spans="2:4" hidden="1" x14ac:dyDescent="0.3">
      <c r="B2977" s="28" t="s">
        <v>3098</v>
      </c>
      <c r="C2977" s="28" t="s">
        <v>51</v>
      </c>
      <c r="D2977" s="28" t="s">
        <v>31</v>
      </c>
    </row>
    <row r="2978" spans="2:4" hidden="1" x14ac:dyDescent="0.3">
      <c r="B2978" s="28" t="s">
        <v>3099</v>
      </c>
      <c r="C2978" s="28" t="s">
        <v>51</v>
      </c>
      <c r="D2978" s="28" t="s">
        <v>31</v>
      </c>
    </row>
    <row r="2979" spans="2:4" hidden="1" x14ac:dyDescent="0.3">
      <c r="B2979" s="28" t="s">
        <v>3100</v>
      </c>
      <c r="C2979" s="28" t="s">
        <v>51</v>
      </c>
      <c r="D2979" s="28" t="s">
        <v>31</v>
      </c>
    </row>
    <row r="2980" spans="2:4" hidden="1" x14ac:dyDescent="0.3">
      <c r="B2980" s="28" t="s">
        <v>3101</v>
      </c>
      <c r="C2980" s="28" t="s">
        <v>51</v>
      </c>
      <c r="D2980" s="28" t="s">
        <v>31</v>
      </c>
    </row>
    <row r="2981" spans="2:4" hidden="1" x14ac:dyDescent="0.3">
      <c r="B2981" s="28" t="s">
        <v>3102</v>
      </c>
      <c r="C2981" s="28" t="s">
        <v>51</v>
      </c>
      <c r="D2981" s="28" t="s">
        <v>31</v>
      </c>
    </row>
    <row r="2982" spans="2:4" hidden="1" x14ac:dyDescent="0.3">
      <c r="B2982" s="28" t="s">
        <v>3103</v>
      </c>
      <c r="C2982" s="28" t="s">
        <v>51</v>
      </c>
      <c r="D2982" s="28" t="s">
        <v>31</v>
      </c>
    </row>
    <row r="2983" spans="2:4" hidden="1" x14ac:dyDescent="0.3">
      <c r="B2983" s="28" t="s">
        <v>3104</v>
      </c>
      <c r="C2983" s="28" t="s">
        <v>51</v>
      </c>
      <c r="D2983" s="28" t="s">
        <v>31</v>
      </c>
    </row>
    <row r="2984" spans="2:4" hidden="1" x14ac:dyDescent="0.3">
      <c r="B2984" s="28" t="s">
        <v>3105</v>
      </c>
      <c r="C2984" s="28" t="s">
        <v>51</v>
      </c>
      <c r="D2984" s="28" t="s">
        <v>31</v>
      </c>
    </row>
    <row r="2985" spans="2:4" hidden="1" x14ac:dyDescent="0.3">
      <c r="B2985" s="28" t="s">
        <v>3106</v>
      </c>
      <c r="C2985" s="28" t="s">
        <v>51</v>
      </c>
      <c r="D2985" s="28" t="s">
        <v>31</v>
      </c>
    </row>
    <row r="2986" spans="2:4" hidden="1" x14ac:dyDescent="0.3">
      <c r="B2986" s="28" t="s">
        <v>3107</v>
      </c>
      <c r="C2986" s="28" t="s">
        <v>51</v>
      </c>
      <c r="D2986" s="28" t="s">
        <v>31</v>
      </c>
    </row>
    <row r="2987" spans="2:4" hidden="1" x14ac:dyDescent="0.3">
      <c r="B2987" s="28" t="s">
        <v>3108</v>
      </c>
      <c r="C2987" s="28" t="s">
        <v>51</v>
      </c>
      <c r="D2987" s="28" t="s">
        <v>31</v>
      </c>
    </row>
    <row r="2988" spans="2:4" hidden="1" x14ac:dyDescent="0.3">
      <c r="B2988" s="28" t="s">
        <v>3109</v>
      </c>
      <c r="C2988" s="28" t="s">
        <v>51</v>
      </c>
      <c r="D2988" s="28" t="s">
        <v>31</v>
      </c>
    </row>
    <row r="2989" spans="2:4" hidden="1" x14ac:dyDescent="0.3">
      <c r="B2989" s="28" t="s">
        <v>3110</v>
      </c>
      <c r="C2989" s="28" t="s">
        <v>51</v>
      </c>
      <c r="D2989" s="28" t="s">
        <v>31</v>
      </c>
    </row>
    <row r="2990" spans="2:4" hidden="1" x14ac:dyDescent="0.3">
      <c r="B2990" s="28" t="s">
        <v>3111</v>
      </c>
      <c r="C2990" s="28" t="s">
        <v>51</v>
      </c>
      <c r="D2990" s="28" t="s">
        <v>31</v>
      </c>
    </row>
    <row r="2991" spans="2:4" hidden="1" x14ac:dyDescent="0.3">
      <c r="B2991" s="28" t="s">
        <v>3112</v>
      </c>
      <c r="C2991" s="28" t="s">
        <v>51</v>
      </c>
      <c r="D2991" s="28" t="s">
        <v>31</v>
      </c>
    </row>
    <row r="2992" spans="2:4" hidden="1" x14ac:dyDescent="0.3">
      <c r="B2992" s="28" t="s">
        <v>3113</v>
      </c>
      <c r="C2992" s="28" t="s">
        <v>51</v>
      </c>
      <c r="D2992" s="28" t="s">
        <v>31</v>
      </c>
    </row>
    <row r="2993" spans="2:4" hidden="1" x14ac:dyDescent="0.3">
      <c r="B2993" s="28" t="s">
        <v>3114</v>
      </c>
      <c r="C2993" s="28" t="s">
        <v>51</v>
      </c>
      <c r="D2993" s="28" t="s">
        <v>31</v>
      </c>
    </row>
    <row r="2994" spans="2:4" hidden="1" x14ac:dyDescent="0.3">
      <c r="B2994" s="28" t="s">
        <v>3115</v>
      </c>
      <c r="C2994" s="28" t="s">
        <v>51</v>
      </c>
      <c r="D2994" s="28" t="s">
        <v>31</v>
      </c>
    </row>
    <row r="2995" spans="2:4" hidden="1" x14ac:dyDescent="0.3">
      <c r="B2995" s="28" t="s">
        <v>3116</v>
      </c>
      <c r="C2995" s="28" t="s">
        <v>51</v>
      </c>
      <c r="D2995" s="28" t="s">
        <v>31</v>
      </c>
    </row>
    <row r="2996" spans="2:4" hidden="1" x14ac:dyDescent="0.3">
      <c r="B2996" s="28" t="s">
        <v>3117</v>
      </c>
      <c r="C2996" s="28" t="s">
        <v>51</v>
      </c>
      <c r="D2996" s="28" t="s">
        <v>31</v>
      </c>
    </row>
    <row r="2997" spans="2:4" hidden="1" x14ac:dyDescent="0.3">
      <c r="B2997" s="28" t="s">
        <v>3118</v>
      </c>
      <c r="C2997" s="28" t="s">
        <v>51</v>
      </c>
      <c r="D2997" s="28" t="s">
        <v>31</v>
      </c>
    </row>
    <row r="2998" spans="2:4" hidden="1" x14ac:dyDescent="0.3">
      <c r="B2998" s="28" t="s">
        <v>3119</v>
      </c>
      <c r="C2998" s="28" t="s">
        <v>51</v>
      </c>
      <c r="D2998" s="28" t="s">
        <v>31</v>
      </c>
    </row>
    <row r="2999" spans="2:4" hidden="1" x14ac:dyDescent="0.3">
      <c r="B2999" s="28" t="s">
        <v>3120</v>
      </c>
      <c r="C2999" s="28" t="s">
        <v>51</v>
      </c>
      <c r="D2999" s="28" t="s">
        <v>31</v>
      </c>
    </row>
    <row r="3000" spans="2:4" hidden="1" x14ac:dyDescent="0.3">
      <c r="B3000" s="28" t="s">
        <v>3121</v>
      </c>
      <c r="C3000" s="28" t="s">
        <v>51</v>
      </c>
      <c r="D3000" s="28" t="s">
        <v>31</v>
      </c>
    </row>
    <row r="3001" spans="2:4" hidden="1" x14ac:dyDescent="0.3">
      <c r="B3001" s="28" t="s">
        <v>3122</v>
      </c>
      <c r="C3001" s="28" t="s">
        <v>51</v>
      </c>
      <c r="D3001" s="28" t="s">
        <v>31</v>
      </c>
    </row>
    <row r="3002" spans="2:4" hidden="1" x14ac:dyDescent="0.3">
      <c r="B3002" s="28" t="s">
        <v>3123</v>
      </c>
      <c r="C3002" s="28" t="s">
        <v>51</v>
      </c>
      <c r="D3002" s="28" t="s">
        <v>31</v>
      </c>
    </row>
    <row r="3003" spans="2:4" hidden="1" x14ac:dyDescent="0.3">
      <c r="B3003" s="28" t="s">
        <v>3124</v>
      </c>
      <c r="C3003" s="28" t="s">
        <v>51</v>
      </c>
      <c r="D3003" s="28" t="s">
        <v>31</v>
      </c>
    </row>
    <row r="3004" spans="2:4" hidden="1" x14ac:dyDescent="0.3">
      <c r="B3004" s="28" t="s">
        <v>3125</v>
      </c>
      <c r="C3004" s="28" t="s">
        <v>51</v>
      </c>
      <c r="D3004" s="28" t="s">
        <v>31</v>
      </c>
    </row>
    <row r="3005" spans="2:4" hidden="1" x14ac:dyDescent="0.3">
      <c r="B3005" s="28" t="s">
        <v>3126</v>
      </c>
      <c r="C3005" s="28" t="s">
        <v>51</v>
      </c>
      <c r="D3005" s="28" t="s">
        <v>31</v>
      </c>
    </row>
    <row r="3006" spans="2:4" hidden="1" x14ac:dyDescent="0.3">
      <c r="B3006" s="28" t="s">
        <v>3127</v>
      </c>
      <c r="C3006" s="28" t="s">
        <v>51</v>
      </c>
      <c r="D3006" s="28" t="s">
        <v>31</v>
      </c>
    </row>
    <row r="3007" spans="2:4" hidden="1" x14ac:dyDescent="0.3">
      <c r="B3007" s="28" t="s">
        <v>3128</v>
      </c>
      <c r="C3007" s="28" t="s">
        <v>51</v>
      </c>
      <c r="D3007" s="28" t="s">
        <v>31</v>
      </c>
    </row>
    <row r="3008" spans="2:4" hidden="1" x14ac:dyDescent="0.3">
      <c r="B3008" s="28" t="s">
        <v>3129</v>
      </c>
      <c r="C3008" s="28" t="s">
        <v>51</v>
      </c>
      <c r="D3008" s="28" t="s">
        <v>31</v>
      </c>
    </row>
    <row r="3009" spans="2:4" hidden="1" x14ac:dyDescent="0.3">
      <c r="B3009" s="28" t="s">
        <v>3130</v>
      </c>
      <c r="C3009" s="28" t="s">
        <v>51</v>
      </c>
      <c r="D3009" s="28" t="s">
        <v>31</v>
      </c>
    </row>
    <row r="3010" spans="2:4" hidden="1" x14ac:dyDescent="0.3">
      <c r="B3010" s="28" t="s">
        <v>3131</v>
      </c>
      <c r="C3010" s="28" t="s">
        <v>51</v>
      </c>
      <c r="D3010" s="28" t="s">
        <v>31</v>
      </c>
    </row>
    <row r="3011" spans="2:4" hidden="1" x14ac:dyDescent="0.3">
      <c r="B3011" s="28" t="s">
        <v>3132</v>
      </c>
      <c r="C3011" s="28" t="s">
        <v>51</v>
      </c>
      <c r="D3011" s="28" t="s">
        <v>31</v>
      </c>
    </row>
    <row r="3012" spans="2:4" hidden="1" x14ac:dyDescent="0.3">
      <c r="B3012" s="28" t="s">
        <v>3133</v>
      </c>
      <c r="C3012" s="28" t="s">
        <v>51</v>
      </c>
      <c r="D3012" s="28" t="s">
        <v>31</v>
      </c>
    </row>
    <row r="3013" spans="2:4" hidden="1" x14ac:dyDescent="0.3">
      <c r="B3013" s="28" t="s">
        <v>3134</v>
      </c>
      <c r="C3013" s="28" t="s">
        <v>51</v>
      </c>
      <c r="D3013" s="28" t="s">
        <v>31</v>
      </c>
    </row>
    <row r="3014" spans="2:4" hidden="1" x14ac:dyDescent="0.3">
      <c r="B3014" s="28" t="s">
        <v>3135</v>
      </c>
      <c r="C3014" s="28" t="s">
        <v>51</v>
      </c>
      <c r="D3014" s="28" t="s">
        <v>31</v>
      </c>
    </row>
    <row r="3015" spans="2:4" hidden="1" x14ac:dyDescent="0.3">
      <c r="B3015" s="28" t="s">
        <v>3136</v>
      </c>
      <c r="C3015" s="28" t="s">
        <v>51</v>
      </c>
      <c r="D3015" s="28" t="s">
        <v>31</v>
      </c>
    </row>
    <row r="3016" spans="2:4" hidden="1" x14ac:dyDescent="0.3">
      <c r="B3016" s="28" t="s">
        <v>3137</v>
      </c>
      <c r="C3016" s="28" t="s">
        <v>51</v>
      </c>
      <c r="D3016" s="28" t="s">
        <v>31</v>
      </c>
    </row>
    <row r="3017" spans="2:4" hidden="1" x14ac:dyDescent="0.3">
      <c r="B3017" s="28" t="s">
        <v>3138</v>
      </c>
      <c r="C3017" s="28" t="s">
        <v>51</v>
      </c>
      <c r="D3017" s="28" t="s">
        <v>31</v>
      </c>
    </row>
    <row r="3018" spans="2:4" hidden="1" x14ac:dyDescent="0.3">
      <c r="B3018" s="28" t="s">
        <v>3139</v>
      </c>
      <c r="C3018" s="28" t="s">
        <v>51</v>
      </c>
      <c r="D3018" s="28" t="s">
        <v>31</v>
      </c>
    </row>
    <row r="3019" spans="2:4" hidden="1" x14ac:dyDescent="0.3">
      <c r="B3019" s="28" t="s">
        <v>3140</v>
      </c>
      <c r="C3019" s="28" t="s">
        <v>51</v>
      </c>
      <c r="D3019" s="28" t="s">
        <v>31</v>
      </c>
    </row>
    <row r="3020" spans="2:4" hidden="1" x14ac:dyDescent="0.3">
      <c r="B3020" s="28" t="s">
        <v>3141</v>
      </c>
      <c r="C3020" s="28" t="s">
        <v>51</v>
      </c>
      <c r="D3020" s="28" t="s">
        <v>31</v>
      </c>
    </row>
    <row r="3021" spans="2:4" hidden="1" x14ac:dyDescent="0.3">
      <c r="B3021" s="28" t="s">
        <v>3142</v>
      </c>
      <c r="C3021" s="28" t="s">
        <v>51</v>
      </c>
      <c r="D3021" s="28" t="s">
        <v>31</v>
      </c>
    </row>
    <row r="3022" spans="2:4" hidden="1" x14ac:dyDescent="0.3">
      <c r="B3022" s="28" t="s">
        <v>3143</v>
      </c>
      <c r="C3022" s="28" t="s">
        <v>51</v>
      </c>
      <c r="D3022" s="28" t="s">
        <v>31</v>
      </c>
    </row>
    <row r="3023" spans="2:4" hidden="1" x14ac:dyDescent="0.3">
      <c r="B3023" s="28" t="s">
        <v>3144</v>
      </c>
      <c r="C3023" s="28" t="s">
        <v>51</v>
      </c>
      <c r="D3023" s="28" t="s">
        <v>31</v>
      </c>
    </row>
    <row r="3024" spans="2:4" hidden="1" x14ac:dyDescent="0.3">
      <c r="B3024" s="28" t="s">
        <v>3145</v>
      </c>
      <c r="C3024" s="28" t="s">
        <v>51</v>
      </c>
      <c r="D3024" s="28" t="s">
        <v>31</v>
      </c>
    </row>
    <row r="3025" spans="2:4" hidden="1" x14ac:dyDescent="0.3">
      <c r="B3025" s="28" t="s">
        <v>3146</v>
      </c>
      <c r="C3025" s="28" t="s">
        <v>51</v>
      </c>
      <c r="D3025" s="28" t="s">
        <v>31</v>
      </c>
    </row>
    <row r="3026" spans="2:4" hidden="1" x14ac:dyDescent="0.3">
      <c r="B3026" s="28" t="s">
        <v>3147</v>
      </c>
      <c r="C3026" s="28" t="s">
        <v>51</v>
      </c>
      <c r="D3026" s="28" t="s">
        <v>31</v>
      </c>
    </row>
    <row r="3027" spans="2:4" hidden="1" x14ac:dyDescent="0.3">
      <c r="B3027" s="28" t="s">
        <v>3148</v>
      </c>
      <c r="C3027" s="28" t="s">
        <v>51</v>
      </c>
      <c r="D3027" s="28" t="s">
        <v>31</v>
      </c>
    </row>
    <row r="3028" spans="2:4" hidden="1" x14ac:dyDescent="0.3">
      <c r="B3028" s="28" t="s">
        <v>3149</v>
      </c>
      <c r="C3028" s="28" t="s">
        <v>51</v>
      </c>
      <c r="D3028" s="28" t="s">
        <v>31</v>
      </c>
    </row>
    <row r="3029" spans="2:4" hidden="1" x14ac:dyDescent="0.3">
      <c r="B3029" s="28" t="s">
        <v>3150</v>
      </c>
      <c r="C3029" s="28" t="s">
        <v>51</v>
      </c>
      <c r="D3029" s="28" t="s">
        <v>31</v>
      </c>
    </row>
    <row r="3030" spans="2:4" hidden="1" x14ac:dyDescent="0.3">
      <c r="B3030" s="28" t="s">
        <v>3151</v>
      </c>
      <c r="C3030" s="28" t="s">
        <v>51</v>
      </c>
      <c r="D3030" s="28" t="s">
        <v>31</v>
      </c>
    </row>
    <row r="3031" spans="2:4" hidden="1" x14ac:dyDescent="0.3">
      <c r="B3031" s="28" t="s">
        <v>3152</v>
      </c>
      <c r="C3031" s="28" t="s">
        <v>51</v>
      </c>
      <c r="D3031" s="28" t="s">
        <v>31</v>
      </c>
    </row>
    <row r="3032" spans="2:4" hidden="1" x14ac:dyDescent="0.3">
      <c r="B3032" s="28" t="s">
        <v>3153</v>
      </c>
      <c r="C3032" s="28" t="s">
        <v>51</v>
      </c>
      <c r="D3032" s="28" t="s">
        <v>31</v>
      </c>
    </row>
    <row r="3033" spans="2:4" hidden="1" x14ac:dyDescent="0.3">
      <c r="B3033" s="28" t="s">
        <v>3154</v>
      </c>
      <c r="C3033" s="28" t="s">
        <v>51</v>
      </c>
      <c r="D3033" s="28" t="s">
        <v>31</v>
      </c>
    </row>
    <row r="3034" spans="2:4" hidden="1" x14ac:dyDescent="0.3">
      <c r="B3034" s="28" t="s">
        <v>3155</v>
      </c>
      <c r="C3034" s="28" t="s">
        <v>51</v>
      </c>
      <c r="D3034" s="28" t="s">
        <v>31</v>
      </c>
    </row>
    <row r="3035" spans="2:4" hidden="1" x14ac:dyDescent="0.3">
      <c r="B3035" s="28" t="s">
        <v>3156</v>
      </c>
      <c r="C3035" s="28" t="s">
        <v>51</v>
      </c>
      <c r="D3035" s="28" t="s">
        <v>31</v>
      </c>
    </row>
    <row r="3036" spans="2:4" hidden="1" x14ac:dyDescent="0.3">
      <c r="B3036" s="28" t="s">
        <v>3157</v>
      </c>
      <c r="C3036" s="28" t="s">
        <v>51</v>
      </c>
      <c r="D3036" s="28" t="s">
        <v>31</v>
      </c>
    </row>
    <row r="3037" spans="2:4" hidden="1" x14ac:dyDescent="0.3">
      <c r="B3037" s="28" t="s">
        <v>3158</v>
      </c>
      <c r="C3037" s="28" t="s">
        <v>51</v>
      </c>
      <c r="D3037" s="28" t="s">
        <v>31</v>
      </c>
    </row>
    <row r="3038" spans="2:4" hidden="1" x14ac:dyDescent="0.3">
      <c r="B3038" s="28" t="s">
        <v>3159</v>
      </c>
      <c r="C3038" s="28" t="s">
        <v>51</v>
      </c>
      <c r="D3038" s="28" t="s">
        <v>31</v>
      </c>
    </row>
    <row r="3039" spans="2:4" hidden="1" x14ac:dyDescent="0.3">
      <c r="B3039" s="28" t="s">
        <v>3160</v>
      </c>
      <c r="C3039" s="28" t="s">
        <v>51</v>
      </c>
      <c r="D3039" s="28" t="s">
        <v>31</v>
      </c>
    </row>
    <row r="3040" spans="2:4" hidden="1" x14ac:dyDescent="0.3">
      <c r="B3040" s="28" t="s">
        <v>3161</v>
      </c>
      <c r="C3040" s="28" t="s">
        <v>51</v>
      </c>
      <c r="D3040" s="28" t="s">
        <v>31</v>
      </c>
    </row>
    <row r="3041" spans="2:4" hidden="1" x14ac:dyDescent="0.3">
      <c r="B3041" s="28" t="s">
        <v>3162</v>
      </c>
      <c r="C3041" s="28" t="s">
        <v>51</v>
      </c>
      <c r="D3041" s="28" t="s">
        <v>31</v>
      </c>
    </row>
    <row r="3042" spans="2:4" hidden="1" x14ac:dyDescent="0.3">
      <c r="B3042" s="28" t="s">
        <v>3163</v>
      </c>
      <c r="C3042" s="28" t="s">
        <v>51</v>
      </c>
      <c r="D3042" s="28" t="s">
        <v>31</v>
      </c>
    </row>
    <row r="3043" spans="2:4" hidden="1" x14ac:dyDescent="0.3">
      <c r="B3043" s="28" t="s">
        <v>3164</v>
      </c>
      <c r="C3043" s="28" t="s">
        <v>51</v>
      </c>
      <c r="D3043" s="28" t="s">
        <v>31</v>
      </c>
    </row>
    <row r="3044" spans="2:4" hidden="1" x14ac:dyDescent="0.3">
      <c r="B3044" s="28" t="s">
        <v>3165</v>
      </c>
      <c r="C3044" s="28" t="s">
        <v>51</v>
      </c>
      <c r="D3044" s="28" t="s">
        <v>31</v>
      </c>
    </row>
    <row r="3045" spans="2:4" hidden="1" x14ac:dyDescent="0.3">
      <c r="B3045" s="28" t="s">
        <v>3166</v>
      </c>
      <c r="C3045" s="28" t="s">
        <v>51</v>
      </c>
      <c r="D3045" s="28" t="s">
        <v>31</v>
      </c>
    </row>
    <row r="3046" spans="2:4" hidden="1" x14ac:dyDescent="0.3">
      <c r="B3046" s="28" t="s">
        <v>3167</v>
      </c>
      <c r="C3046" s="28" t="s">
        <v>51</v>
      </c>
      <c r="D3046" s="28" t="s">
        <v>31</v>
      </c>
    </row>
    <row r="3047" spans="2:4" hidden="1" x14ac:dyDescent="0.3">
      <c r="B3047" s="28" t="s">
        <v>3168</v>
      </c>
      <c r="C3047" s="28" t="s">
        <v>51</v>
      </c>
      <c r="D3047" s="28" t="s">
        <v>31</v>
      </c>
    </row>
    <row r="3048" spans="2:4" hidden="1" x14ac:dyDescent="0.3">
      <c r="B3048" s="28" t="s">
        <v>73</v>
      </c>
      <c r="C3048" s="28" t="s">
        <v>51</v>
      </c>
      <c r="D3048" s="28" t="s">
        <v>31</v>
      </c>
    </row>
    <row r="3049" spans="2:4" hidden="1" x14ac:dyDescent="0.3">
      <c r="B3049" s="28" t="s">
        <v>3169</v>
      </c>
      <c r="C3049" s="28" t="s">
        <v>51</v>
      </c>
      <c r="D3049" s="28" t="s">
        <v>31</v>
      </c>
    </row>
    <row r="3050" spans="2:4" hidden="1" x14ac:dyDescent="0.3">
      <c r="B3050" s="28" t="s">
        <v>3170</v>
      </c>
      <c r="C3050" s="28" t="s">
        <v>51</v>
      </c>
      <c r="D3050" s="28" t="s">
        <v>31</v>
      </c>
    </row>
    <row r="3051" spans="2:4" hidden="1" x14ac:dyDescent="0.3">
      <c r="B3051" s="28" t="s">
        <v>3171</v>
      </c>
      <c r="C3051" s="28" t="s">
        <v>51</v>
      </c>
      <c r="D3051" s="28" t="s">
        <v>31</v>
      </c>
    </row>
    <row r="3052" spans="2:4" hidden="1" x14ac:dyDescent="0.3">
      <c r="B3052" s="28" t="s">
        <v>3172</v>
      </c>
      <c r="C3052" s="28" t="s">
        <v>51</v>
      </c>
      <c r="D3052" s="28" t="s">
        <v>31</v>
      </c>
    </row>
    <row r="3053" spans="2:4" hidden="1" x14ac:dyDescent="0.3">
      <c r="B3053" s="28" t="s">
        <v>3173</v>
      </c>
      <c r="C3053" s="28" t="s">
        <v>51</v>
      </c>
      <c r="D3053" s="28" t="s">
        <v>31</v>
      </c>
    </row>
    <row r="3054" spans="2:4" hidden="1" x14ac:dyDescent="0.3">
      <c r="B3054" s="28" t="s">
        <v>3174</v>
      </c>
      <c r="C3054" s="28" t="s">
        <v>51</v>
      </c>
      <c r="D3054" s="28" t="s">
        <v>31</v>
      </c>
    </row>
    <row r="3055" spans="2:4" hidden="1" x14ac:dyDescent="0.3">
      <c r="B3055" s="28" t="s">
        <v>3175</v>
      </c>
      <c r="C3055" s="28" t="s">
        <v>51</v>
      </c>
      <c r="D3055" s="28" t="s">
        <v>31</v>
      </c>
    </row>
    <row r="3056" spans="2:4" hidden="1" x14ac:dyDescent="0.3">
      <c r="B3056" s="28" t="s">
        <v>3176</v>
      </c>
      <c r="C3056" s="28" t="s">
        <v>51</v>
      </c>
      <c r="D3056" s="28" t="s">
        <v>31</v>
      </c>
    </row>
    <row r="3057" spans="2:4" hidden="1" x14ac:dyDescent="0.3">
      <c r="B3057" s="28" t="s">
        <v>3177</v>
      </c>
      <c r="C3057" s="28" t="s">
        <v>51</v>
      </c>
      <c r="D3057" s="28" t="s">
        <v>31</v>
      </c>
    </row>
    <row r="3058" spans="2:4" hidden="1" x14ac:dyDescent="0.3">
      <c r="B3058" s="28" t="s">
        <v>3178</v>
      </c>
      <c r="C3058" s="28" t="s">
        <v>51</v>
      </c>
      <c r="D3058" s="28" t="s">
        <v>31</v>
      </c>
    </row>
    <row r="3059" spans="2:4" hidden="1" x14ac:dyDescent="0.3">
      <c r="B3059" s="28" t="s">
        <v>3179</v>
      </c>
      <c r="C3059" s="28" t="s">
        <v>51</v>
      </c>
      <c r="D3059" s="28" t="s">
        <v>31</v>
      </c>
    </row>
    <row r="3060" spans="2:4" hidden="1" x14ac:dyDescent="0.3">
      <c r="B3060" s="28" t="s">
        <v>3180</v>
      </c>
      <c r="C3060" s="28" t="s">
        <v>51</v>
      </c>
      <c r="D3060" s="28" t="s">
        <v>31</v>
      </c>
    </row>
    <row r="3061" spans="2:4" hidden="1" x14ac:dyDescent="0.3">
      <c r="B3061" s="28" t="s">
        <v>3181</v>
      </c>
      <c r="C3061" s="28" t="s">
        <v>51</v>
      </c>
      <c r="D3061" s="28" t="s">
        <v>31</v>
      </c>
    </row>
    <row r="3062" spans="2:4" hidden="1" x14ac:dyDescent="0.3">
      <c r="B3062" s="28" t="s">
        <v>3182</v>
      </c>
      <c r="C3062" s="28" t="s">
        <v>51</v>
      </c>
      <c r="D3062" s="28" t="s">
        <v>31</v>
      </c>
    </row>
    <row r="3063" spans="2:4" hidden="1" x14ac:dyDescent="0.3">
      <c r="B3063" s="28" t="s">
        <v>3183</v>
      </c>
      <c r="C3063" s="28" t="s">
        <v>51</v>
      </c>
      <c r="D3063" s="28" t="s">
        <v>31</v>
      </c>
    </row>
    <row r="3064" spans="2:4" hidden="1" x14ac:dyDescent="0.3">
      <c r="B3064" s="28" t="s">
        <v>3184</v>
      </c>
      <c r="C3064" s="28" t="s">
        <v>51</v>
      </c>
      <c r="D3064" s="28" t="s">
        <v>31</v>
      </c>
    </row>
    <row r="3065" spans="2:4" hidden="1" x14ac:dyDescent="0.3">
      <c r="B3065" s="28" t="s">
        <v>3185</v>
      </c>
      <c r="C3065" s="28" t="s">
        <v>51</v>
      </c>
      <c r="D3065" s="28" t="s">
        <v>31</v>
      </c>
    </row>
    <row r="3066" spans="2:4" hidden="1" x14ac:dyDescent="0.3">
      <c r="B3066" s="28" t="s">
        <v>3186</v>
      </c>
      <c r="C3066" s="28" t="s">
        <v>51</v>
      </c>
      <c r="D3066" s="28" t="s">
        <v>31</v>
      </c>
    </row>
    <row r="3067" spans="2:4" hidden="1" x14ac:dyDescent="0.3">
      <c r="B3067" s="28" t="s">
        <v>3187</v>
      </c>
      <c r="C3067" s="28" t="s">
        <v>51</v>
      </c>
      <c r="D3067" s="28" t="s">
        <v>31</v>
      </c>
    </row>
    <row r="3068" spans="2:4" hidden="1" x14ac:dyDescent="0.3">
      <c r="B3068" s="28" t="s">
        <v>3188</v>
      </c>
      <c r="C3068" s="28" t="s">
        <v>51</v>
      </c>
      <c r="D3068" s="28" t="s">
        <v>31</v>
      </c>
    </row>
    <row r="3069" spans="2:4" hidden="1" x14ac:dyDescent="0.3">
      <c r="B3069" s="28" t="s">
        <v>3189</v>
      </c>
      <c r="C3069" s="28" t="s">
        <v>51</v>
      </c>
      <c r="D3069" s="28" t="s">
        <v>31</v>
      </c>
    </row>
    <row r="3070" spans="2:4" hidden="1" x14ac:dyDescent="0.3">
      <c r="B3070" s="28" t="s">
        <v>3190</v>
      </c>
      <c r="C3070" s="28" t="s">
        <v>51</v>
      </c>
      <c r="D3070" s="28" t="s">
        <v>31</v>
      </c>
    </row>
    <row r="3071" spans="2:4" hidden="1" x14ac:dyDescent="0.3">
      <c r="B3071" s="28" t="s">
        <v>3191</v>
      </c>
      <c r="C3071" s="28" t="s">
        <v>51</v>
      </c>
      <c r="D3071" s="28" t="s">
        <v>31</v>
      </c>
    </row>
    <row r="3072" spans="2:4" hidden="1" x14ac:dyDescent="0.3">
      <c r="B3072" s="28" t="s">
        <v>3192</v>
      </c>
      <c r="C3072" s="28" t="s">
        <v>51</v>
      </c>
      <c r="D3072" s="28" t="s">
        <v>31</v>
      </c>
    </row>
    <row r="3073" spans="2:4" hidden="1" x14ac:dyDescent="0.3">
      <c r="B3073" s="28" t="s">
        <v>3193</v>
      </c>
      <c r="C3073" s="28" t="s">
        <v>51</v>
      </c>
      <c r="D3073" s="28" t="s">
        <v>31</v>
      </c>
    </row>
    <row r="3074" spans="2:4" hidden="1" x14ac:dyDescent="0.3">
      <c r="B3074" s="28" t="s">
        <v>3194</v>
      </c>
      <c r="C3074" s="28" t="s">
        <v>51</v>
      </c>
      <c r="D3074" s="28" t="s">
        <v>31</v>
      </c>
    </row>
    <row r="3075" spans="2:4" hidden="1" x14ac:dyDescent="0.3">
      <c r="B3075" s="28" t="s">
        <v>3195</v>
      </c>
      <c r="C3075" s="28" t="s">
        <v>51</v>
      </c>
      <c r="D3075" s="28" t="s">
        <v>31</v>
      </c>
    </row>
    <row r="3076" spans="2:4" hidden="1" x14ac:dyDescent="0.3">
      <c r="B3076" s="28" t="s">
        <v>3196</v>
      </c>
      <c r="C3076" s="28" t="s">
        <v>51</v>
      </c>
      <c r="D3076" s="28" t="s">
        <v>31</v>
      </c>
    </row>
    <row r="3077" spans="2:4" hidden="1" x14ac:dyDescent="0.3">
      <c r="B3077" s="28" t="s">
        <v>3197</v>
      </c>
      <c r="C3077" s="28" t="s">
        <v>51</v>
      </c>
      <c r="D3077" s="28" t="s">
        <v>31</v>
      </c>
    </row>
    <row r="3078" spans="2:4" hidden="1" x14ac:dyDescent="0.3">
      <c r="B3078" s="28" t="s">
        <v>3198</v>
      </c>
      <c r="C3078" s="28" t="s">
        <v>51</v>
      </c>
      <c r="D3078" s="28" t="s">
        <v>31</v>
      </c>
    </row>
    <row r="3079" spans="2:4" hidden="1" x14ac:dyDescent="0.3">
      <c r="B3079" s="28" t="s">
        <v>3199</v>
      </c>
      <c r="C3079" s="28" t="s">
        <v>51</v>
      </c>
      <c r="D3079" s="28" t="s">
        <v>31</v>
      </c>
    </row>
    <row r="3080" spans="2:4" hidden="1" x14ac:dyDescent="0.3">
      <c r="B3080" s="28" t="s">
        <v>3200</v>
      </c>
      <c r="C3080" s="28" t="s">
        <v>51</v>
      </c>
      <c r="D3080" s="28" t="s">
        <v>31</v>
      </c>
    </row>
    <row r="3081" spans="2:4" hidden="1" x14ac:dyDescent="0.3">
      <c r="B3081" s="28" t="s">
        <v>3201</v>
      </c>
      <c r="C3081" s="28" t="s">
        <v>51</v>
      </c>
      <c r="D3081" s="28" t="s">
        <v>31</v>
      </c>
    </row>
    <row r="3082" spans="2:4" hidden="1" x14ac:dyDescent="0.3">
      <c r="B3082" s="28" t="s">
        <v>3202</v>
      </c>
      <c r="C3082" s="28" t="s">
        <v>51</v>
      </c>
      <c r="D3082" s="28" t="s">
        <v>31</v>
      </c>
    </row>
    <row r="3083" spans="2:4" hidden="1" x14ac:dyDescent="0.3">
      <c r="B3083" s="28" t="s">
        <v>3203</v>
      </c>
      <c r="C3083" s="28" t="s">
        <v>51</v>
      </c>
      <c r="D3083" s="28" t="s">
        <v>31</v>
      </c>
    </row>
    <row r="3084" spans="2:4" hidden="1" x14ac:dyDescent="0.3">
      <c r="B3084" s="28" t="s">
        <v>3204</v>
      </c>
      <c r="C3084" s="28" t="s">
        <v>51</v>
      </c>
      <c r="D3084" s="28" t="s">
        <v>31</v>
      </c>
    </row>
    <row r="3085" spans="2:4" hidden="1" x14ac:dyDescent="0.3">
      <c r="B3085" s="28" t="s">
        <v>3205</v>
      </c>
      <c r="C3085" s="28" t="s">
        <v>51</v>
      </c>
      <c r="D3085" s="28" t="s">
        <v>31</v>
      </c>
    </row>
    <row r="3086" spans="2:4" hidden="1" x14ac:dyDescent="0.3">
      <c r="B3086" s="28" t="s">
        <v>3206</v>
      </c>
      <c r="C3086" s="28" t="s">
        <v>51</v>
      </c>
      <c r="D3086" s="28" t="s">
        <v>31</v>
      </c>
    </row>
    <row r="3087" spans="2:4" hidden="1" x14ac:dyDescent="0.3">
      <c r="B3087" s="28" t="s">
        <v>3207</v>
      </c>
      <c r="C3087" s="28" t="s">
        <v>51</v>
      </c>
      <c r="D3087" s="28" t="s">
        <v>31</v>
      </c>
    </row>
    <row r="3088" spans="2:4" hidden="1" x14ac:dyDescent="0.3">
      <c r="B3088" s="28" t="s">
        <v>3208</v>
      </c>
      <c r="C3088" s="28" t="s">
        <v>51</v>
      </c>
      <c r="D3088" s="28" t="s">
        <v>31</v>
      </c>
    </row>
    <row r="3089" spans="2:4" hidden="1" x14ac:dyDescent="0.3">
      <c r="B3089" s="28" t="s">
        <v>3209</v>
      </c>
      <c r="C3089" s="28" t="s">
        <v>51</v>
      </c>
      <c r="D3089" s="28" t="s">
        <v>31</v>
      </c>
    </row>
    <row r="3090" spans="2:4" hidden="1" x14ac:dyDescent="0.3">
      <c r="B3090" s="28" t="s">
        <v>3210</v>
      </c>
      <c r="C3090" s="28" t="s">
        <v>51</v>
      </c>
      <c r="D3090" s="28" t="s">
        <v>31</v>
      </c>
    </row>
    <row r="3091" spans="2:4" hidden="1" x14ac:dyDescent="0.3">
      <c r="B3091" s="28" t="s">
        <v>3211</v>
      </c>
      <c r="C3091" s="28" t="s">
        <v>51</v>
      </c>
      <c r="D3091" s="28" t="s">
        <v>31</v>
      </c>
    </row>
    <row r="3092" spans="2:4" hidden="1" x14ac:dyDescent="0.3">
      <c r="B3092" s="28" t="s">
        <v>3212</v>
      </c>
      <c r="C3092" s="28" t="s">
        <v>51</v>
      </c>
      <c r="D3092" s="28" t="s">
        <v>31</v>
      </c>
    </row>
    <row r="3093" spans="2:4" hidden="1" x14ac:dyDescent="0.3">
      <c r="B3093" s="28" t="s">
        <v>3213</v>
      </c>
      <c r="C3093" s="28" t="s">
        <v>51</v>
      </c>
      <c r="D3093" s="28" t="s">
        <v>31</v>
      </c>
    </row>
    <row r="3094" spans="2:4" hidden="1" x14ac:dyDescent="0.3">
      <c r="B3094" s="28" t="s">
        <v>3214</v>
      </c>
      <c r="C3094" s="28" t="s">
        <v>51</v>
      </c>
      <c r="D3094" s="28" t="s">
        <v>31</v>
      </c>
    </row>
    <row r="3095" spans="2:4" hidden="1" x14ac:dyDescent="0.3">
      <c r="B3095" s="28" t="s">
        <v>3215</v>
      </c>
      <c r="C3095" s="28" t="s">
        <v>51</v>
      </c>
      <c r="D3095" s="28" t="s">
        <v>31</v>
      </c>
    </row>
    <row r="3096" spans="2:4" hidden="1" x14ac:dyDescent="0.3">
      <c r="B3096" s="28" t="s">
        <v>3216</v>
      </c>
      <c r="C3096" s="28" t="s">
        <v>51</v>
      </c>
      <c r="D3096" s="28" t="s">
        <v>31</v>
      </c>
    </row>
    <row r="3097" spans="2:4" hidden="1" x14ac:dyDescent="0.3">
      <c r="B3097" s="28" t="s">
        <v>3217</v>
      </c>
      <c r="C3097" s="28" t="s">
        <v>51</v>
      </c>
      <c r="D3097" s="28" t="s">
        <v>31</v>
      </c>
    </row>
    <row r="3098" spans="2:4" hidden="1" x14ac:dyDescent="0.3">
      <c r="B3098" s="28" t="s">
        <v>3218</v>
      </c>
      <c r="C3098" s="28" t="s">
        <v>51</v>
      </c>
      <c r="D3098" s="28" t="s">
        <v>31</v>
      </c>
    </row>
    <row r="3099" spans="2:4" hidden="1" x14ac:dyDescent="0.3">
      <c r="B3099" s="28" t="s">
        <v>3219</v>
      </c>
      <c r="C3099" s="28" t="s">
        <v>51</v>
      </c>
      <c r="D3099" s="28" t="s">
        <v>31</v>
      </c>
    </row>
    <row r="3100" spans="2:4" hidden="1" x14ac:dyDescent="0.3">
      <c r="B3100" s="28" t="s">
        <v>3220</v>
      </c>
      <c r="C3100" s="28" t="s">
        <v>51</v>
      </c>
      <c r="D3100" s="28" t="s">
        <v>31</v>
      </c>
    </row>
    <row r="3101" spans="2:4" hidden="1" x14ac:dyDescent="0.3">
      <c r="B3101" s="28" t="s">
        <v>3221</v>
      </c>
      <c r="C3101" s="28" t="s">
        <v>51</v>
      </c>
      <c r="D3101" s="28" t="s">
        <v>31</v>
      </c>
    </row>
    <row r="3102" spans="2:4" hidden="1" x14ac:dyDescent="0.3">
      <c r="B3102" s="28" t="s">
        <v>3222</v>
      </c>
      <c r="C3102" s="28" t="s">
        <v>51</v>
      </c>
      <c r="D3102" s="28" t="s">
        <v>31</v>
      </c>
    </row>
    <row r="3103" spans="2:4" hidden="1" x14ac:dyDescent="0.3">
      <c r="B3103" s="28" t="s">
        <v>3223</v>
      </c>
      <c r="C3103" s="28" t="s">
        <v>51</v>
      </c>
      <c r="D3103" s="28" t="s">
        <v>31</v>
      </c>
    </row>
    <row r="3104" spans="2:4" hidden="1" x14ac:dyDescent="0.3">
      <c r="B3104" s="28" t="s">
        <v>3224</v>
      </c>
      <c r="C3104" s="28" t="s">
        <v>51</v>
      </c>
      <c r="D3104" s="28" t="s">
        <v>49</v>
      </c>
    </row>
    <row r="3105" spans="2:4" hidden="1" x14ac:dyDescent="0.3">
      <c r="B3105" s="28" t="s">
        <v>3225</v>
      </c>
      <c r="C3105" s="28" t="s">
        <v>51</v>
      </c>
      <c r="D3105" s="28" t="s">
        <v>49</v>
      </c>
    </row>
    <row r="3106" spans="2:4" hidden="1" x14ac:dyDescent="0.3">
      <c r="B3106" s="28" t="s">
        <v>3226</v>
      </c>
      <c r="C3106" s="28" t="s">
        <v>51</v>
      </c>
      <c r="D3106" s="28" t="e">
        <v>#N/A</v>
      </c>
    </row>
    <row r="3107" spans="2:4" hidden="1" x14ac:dyDescent="0.3">
      <c r="B3107" s="28" t="s">
        <v>109</v>
      </c>
      <c r="C3107" s="28" t="s">
        <v>48</v>
      </c>
      <c r="D3107" s="28" t="s">
        <v>49</v>
      </c>
    </row>
    <row r="3108" spans="2:4" hidden="1" x14ac:dyDescent="0.3">
      <c r="B3108" s="28" t="s">
        <v>3227</v>
      </c>
      <c r="C3108" s="28" t="s">
        <v>48</v>
      </c>
      <c r="D3108" s="28" t="s">
        <v>49</v>
      </c>
    </row>
    <row r="3109" spans="2:4" hidden="1" x14ac:dyDescent="0.3">
      <c r="B3109" s="28" t="s">
        <v>3228</v>
      </c>
      <c r="C3109" s="28" t="s">
        <v>48</v>
      </c>
      <c r="D3109" s="28" t="s">
        <v>49</v>
      </c>
    </row>
    <row r="3110" spans="2:4" hidden="1" x14ac:dyDescent="0.3">
      <c r="B3110" s="28" t="s">
        <v>3229</v>
      </c>
      <c r="C3110" s="28" t="s">
        <v>48</v>
      </c>
      <c r="D3110" s="28" t="s">
        <v>49</v>
      </c>
    </row>
    <row r="3111" spans="2:4" hidden="1" x14ac:dyDescent="0.3">
      <c r="B3111" s="28" t="s">
        <v>3230</v>
      </c>
      <c r="C3111" s="28" t="s">
        <v>48</v>
      </c>
      <c r="D3111" s="28" t="s">
        <v>42</v>
      </c>
    </row>
    <row r="3112" spans="2:4" hidden="1" x14ac:dyDescent="0.3">
      <c r="B3112" s="28" t="s">
        <v>3231</v>
      </c>
      <c r="C3112" s="28" t="s">
        <v>48</v>
      </c>
      <c r="D3112" s="28" t="s">
        <v>49</v>
      </c>
    </row>
    <row r="3113" spans="2:4" hidden="1" x14ac:dyDescent="0.3">
      <c r="B3113" s="28" t="s">
        <v>3232</v>
      </c>
      <c r="C3113" s="28" t="s">
        <v>48</v>
      </c>
      <c r="D3113" s="28" t="s">
        <v>31</v>
      </c>
    </row>
    <row r="3114" spans="2:4" hidden="1" x14ac:dyDescent="0.3">
      <c r="B3114" s="28" t="s">
        <v>3233</v>
      </c>
      <c r="C3114" s="28" t="s">
        <v>48</v>
      </c>
      <c r="D3114" s="28" t="s">
        <v>49</v>
      </c>
    </row>
    <row r="3115" spans="2:4" hidden="1" x14ac:dyDescent="0.3">
      <c r="B3115" s="28" t="s">
        <v>3234</v>
      </c>
      <c r="C3115" s="28" t="s">
        <v>48</v>
      </c>
      <c r="D3115" s="28" t="s">
        <v>31</v>
      </c>
    </row>
    <row r="3116" spans="2:4" hidden="1" x14ac:dyDescent="0.3">
      <c r="B3116" s="28" t="s">
        <v>3235</v>
      </c>
      <c r="C3116" s="28" t="s">
        <v>48</v>
      </c>
      <c r="D3116" s="28" t="s">
        <v>49</v>
      </c>
    </row>
    <row r="3117" spans="2:4" hidden="1" x14ac:dyDescent="0.3">
      <c r="B3117" s="28" t="s">
        <v>3236</v>
      </c>
      <c r="C3117" s="28" t="s">
        <v>48</v>
      </c>
      <c r="D3117" s="28" t="s">
        <v>49</v>
      </c>
    </row>
    <row r="3118" spans="2:4" hidden="1" x14ac:dyDescent="0.3">
      <c r="B3118" s="28" t="s">
        <v>3237</v>
      </c>
      <c r="C3118" s="28" t="s">
        <v>48</v>
      </c>
      <c r="D3118" s="28" t="s">
        <v>31</v>
      </c>
    </row>
    <row r="3119" spans="2:4" hidden="1" x14ac:dyDescent="0.3">
      <c r="B3119" s="28" t="s">
        <v>3238</v>
      </c>
      <c r="C3119" s="28" t="s">
        <v>48</v>
      </c>
      <c r="D3119" s="28" t="s">
        <v>31</v>
      </c>
    </row>
    <row r="3120" spans="2:4" hidden="1" x14ac:dyDescent="0.3">
      <c r="B3120" s="28" t="s">
        <v>3239</v>
      </c>
      <c r="C3120" s="28" t="s">
        <v>48</v>
      </c>
      <c r="D3120" s="28" t="s">
        <v>31</v>
      </c>
    </row>
    <row r="3121" spans="2:4" hidden="1" x14ac:dyDescent="0.3">
      <c r="B3121" s="28" t="s">
        <v>3240</v>
      </c>
      <c r="C3121" s="28" t="s">
        <v>48</v>
      </c>
      <c r="D3121" s="28" t="s">
        <v>31</v>
      </c>
    </row>
    <row r="3122" spans="2:4" hidden="1" x14ac:dyDescent="0.3">
      <c r="B3122" s="28" t="s">
        <v>3241</v>
      </c>
      <c r="C3122" s="28" t="s">
        <v>48</v>
      </c>
      <c r="D3122" s="28" t="s">
        <v>42</v>
      </c>
    </row>
    <row r="3123" spans="2:4" hidden="1" x14ac:dyDescent="0.3">
      <c r="B3123" s="28" t="s">
        <v>3242</v>
      </c>
      <c r="C3123" s="28" t="s">
        <v>48</v>
      </c>
      <c r="D3123" s="28" t="s">
        <v>31</v>
      </c>
    </row>
    <row r="3124" spans="2:4" hidden="1" x14ac:dyDescent="0.3">
      <c r="B3124" s="28" t="s">
        <v>3243</v>
      </c>
      <c r="C3124" s="28" t="s">
        <v>48</v>
      </c>
      <c r="D3124" s="28" t="s">
        <v>49</v>
      </c>
    </row>
    <row r="3125" spans="2:4" hidden="1" x14ac:dyDescent="0.3">
      <c r="B3125" s="28" t="s">
        <v>3244</v>
      </c>
      <c r="C3125" s="28" t="s">
        <v>48</v>
      </c>
      <c r="D3125" s="28" t="s">
        <v>49</v>
      </c>
    </row>
    <row r="3126" spans="2:4" hidden="1" x14ac:dyDescent="0.3">
      <c r="B3126" s="28" t="s">
        <v>3245</v>
      </c>
      <c r="C3126" s="28" t="s">
        <v>48</v>
      </c>
      <c r="D3126" s="28" t="s">
        <v>49</v>
      </c>
    </row>
    <row r="3127" spans="2:4" hidden="1" x14ac:dyDescent="0.3">
      <c r="B3127" s="28" t="s">
        <v>3246</v>
      </c>
      <c r="C3127" s="28" t="s">
        <v>48</v>
      </c>
      <c r="D3127" s="28" t="s">
        <v>49</v>
      </c>
    </row>
    <row r="3128" spans="2:4" hidden="1" x14ac:dyDescent="0.3">
      <c r="B3128" s="28" t="s">
        <v>3247</v>
      </c>
      <c r="C3128" s="28" t="s">
        <v>48</v>
      </c>
      <c r="D3128" s="28" t="s">
        <v>49</v>
      </c>
    </row>
    <row r="3129" spans="2:4" hidden="1" x14ac:dyDescent="0.3">
      <c r="B3129" s="28" t="s">
        <v>3248</v>
      </c>
      <c r="C3129" s="28" t="s">
        <v>48</v>
      </c>
      <c r="D3129" s="28" t="s">
        <v>31</v>
      </c>
    </row>
    <row r="3130" spans="2:4" hidden="1" x14ac:dyDescent="0.3">
      <c r="B3130" s="28" t="s">
        <v>3249</v>
      </c>
      <c r="C3130" s="28" t="s">
        <v>48</v>
      </c>
      <c r="D3130" s="28" t="s">
        <v>31</v>
      </c>
    </row>
    <row r="3131" spans="2:4" hidden="1" x14ac:dyDescent="0.3">
      <c r="B3131" s="28" t="s">
        <v>3250</v>
      </c>
      <c r="C3131" s="28" t="s">
        <v>48</v>
      </c>
      <c r="D3131" s="28" t="s">
        <v>49</v>
      </c>
    </row>
    <row r="3132" spans="2:4" hidden="1" x14ac:dyDescent="0.3">
      <c r="B3132" s="28" t="s">
        <v>3251</v>
      </c>
      <c r="C3132" s="28" t="s">
        <v>48</v>
      </c>
      <c r="D3132" s="28" t="s">
        <v>31</v>
      </c>
    </row>
    <row r="3133" spans="2:4" hidden="1" x14ac:dyDescent="0.3">
      <c r="B3133" s="28" t="s">
        <v>3252</v>
      </c>
      <c r="C3133" s="28" t="s">
        <v>48</v>
      </c>
      <c r="D3133" s="28" t="s">
        <v>42</v>
      </c>
    </row>
    <row r="3134" spans="2:4" hidden="1" x14ac:dyDescent="0.3">
      <c r="B3134" s="28" t="s">
        <v>3253</v>
      </c>
      <c r="C3134" s="28" t="s">
        <v>48</v>
      </c>
      <c r="D3134" s="28" t="s">
        <v>31</v>
      </c>
    </row>
    <row r="3135" spans="2:4" hidden="1" x14ac:dyDescent="0.3">
      <c r="B3135" s="28" t="s">
        <v>3254</v>
      </c>
      <c r="C3135" s="28" t="s">
        <v>48</v>
      </c>
      <c r="D3135" s="28" t="s">
        <v>49</v>
      </c>
    </row>
    <row r="3136" spans="2:4" hidden="1" x14ac:dyDescent="0.3">
      <c r="B3136" s="28" t="s">
        <v>3255</v>
      </c>
      <c r="C3136" s="28" t="s">
        <v>48</v>
      </c>
      <c r="D3136" s="28" t="s">
        <v>49</v>
      </c>
    </row>
    <row r="3137" spans="2:4" hidden="1" x14ac:dyDescent="0.3">
      <c r="B3137" s="28" t="s">
        <v>3256</v>
      </c>
      <c r="C3137" s="28" t="s">
        <v>48</v>
      </c>
      <c r="D3137" s="28" t="s">
        <v>31</v>
      </c>
    </row>
    <row r="3138" spans="2:4" hidden="1" x14ac:dyDescent="0.3">
      <c r="B3138" s="28" t="s">
        <v>3257</v>
      </c>
      <c r="C3138" s="28" t="s">
        <v>48</v>
      </c>
      <c r="D3138" s="28" t="s">
        <v>49</v>
      </c>
    </row>
    <row r="3139" spans="2:4" hidden="1" x14ac:dyDescent="0.3">
      <c r="B3139" s="28" t="s">
        <v>3258</v>
      </c>
      <c r="C3139" s="28" t="s">
        <v>48</v>
      </c>
      <c r="D3139" s="28" t="s">
        <v>31</v>
      </c>
    </row>
    <row r="3140" spans="2:4" hidden="1" x14ac:dyDescent="0.3">
      <c r="B3140" s="28" t="s">
        <v>3259</v>
      </c>
      <c r="C3140" s="28" t="s">
        <v>48</v>
      </c>
      <c r="D3140" s="28" t="s">
        <v>31</v>
      </c>
    </row>
    <row r="3141" spans="2:4" hidden="1" x14ac:dyDescent="0.3">
      <c r="B3141" s="28" t="s">
        <v>3260</v>
      </c>
      <c r="C3141" s="28" t="s">
        <v>48</v>
      </c>
      <c r="D3141" s="28" t="s">
        <v>49</v>
      </c>
    </row>
    <row r="3142" spans="2:4" hidden="1" x14ac:dyDescent="0.3">
      <c r="B3142" s="28" t="s">
        <v>3261</v>
      </c>
      <c r="C3142" s="28" t="s">
        <v>48</v>
      </c>
      <c r="D3142" s="28" t="s">
        <v>31</v>
      </c>
    </row>
    <row r="3143" spans="2:4" hidden="1" x14ac:dyDescent="0.3">
      <c r="B3143" s="28" t="s">
        <v>3262</v>
      </c>
      <c r="C3143" s="28" t="s">
        <v>48</v>
      </c>
      <c r="D3143" s="28" t="s">
        <v>31</v>
      </c>
    </row>
    <row r="3144" spans="2:4" hidden="1" x14ac:dyDescent="0.3">
      <c r="B3144" s="28" t="s">
        <v>3263</v>
      </c>
      <c r="C3144" s="28" t="s">
        <v>48</v>
      </c>
      <c r="D3144" s="28" t="s">
        <v>49</v>
      </c>
    </row>
    <row r="3145" spans="2:4" hidden="1" x14ac:dyDescent="0.3">
      <c r="B3145" s="28" t="s">
        <v>3264</v>
      </c>
      <c r="C3145" s="28" t="s">
        <v>48</v>
      </c>
      <c r="D3145" s="28" t="s">
        <v>31</v>
      </c>
    </row>
    <row r="3146" spans="2:4" hidden="1" x14ac:dyDescent="0.3">
      <c r="B3146" s="28" t="s">
        <v>3265</v>
      </c>
      <c r="C3146" s="28" t="s">
        <v>48</v>
      </c>
      <c r="D3146" s="28" t="s">
        <v>31</v>
      </c>
    </row>
    <row r="3147" spans="2:4" hidden="1" x14ac:dyDescent="0.3">
      <c r="B3147" s="28" t="s">
        <v>3266</v>
      </c>
      <c r="C3147" s="28" t="s">
        <v>48</v>
      </c>
      <c r="D3147" s="28" t="s">
        <v>31</v>
      </c>
    </row>
    <row r="3148" spans="2:4" hidden="1" x14ac:dyDescent="0.3">
      <c r="B3148" s="28" t="s">
        <v>3267</v>
      </c>
      <c r="C3148" s="28" t="s">
        <v>48</v>
      </c>
      <c r="D3148" s="28" t="s">
        <v>31</v>
      </c>
    </row>
    <row r="3149" spans="2:4" hidden="1" x14ac:dyDescent="0.3">
      <c r="B3149" s="28" t="s">
        <v>3268</v>
      </c>
      <c r="C3149" s="28" t="s">
        <v>48</v>
      </c>
      <c r="D3149" s="28" t="s">
        <v>53</v>
      </c>
    </row>
    <row r="3150" spans="2:4" hidden="1" x14ac:dyDescent="0.3">
      <c r="B3150" s="28" t="s">
        <v>3269</v>
      </c>
      <c r="C3150" s="28" t="s">
        <v>48</v>
      </c>
      <c r="D3150" s="28" t="s">
        <v>49</v>
      </c>
    </row>
    <row r="3151" spans="2:4" hidden="1" x14ac:dyDescent="0.3">
      <c r="B3151" s="28" t="s">
        <v>3270</v>
      </c>
      <c r="C3151" s="28" t="s">
        <v>48</v>
      </c>
      <c r="D3151" s="28" t="s">
        <v>49</v>
      </c>
    </row>
    <row r="3152" spans="2:4" hidden="1" x14ac:dyDescent="0.3">
      <c r="B3152" s="28" t="s">
        <v>3271</v>
      </c>
      <c r="C3152" s="28" t="s">
        <v>48</v>
      </c>
      <c r="D3152" s="28" t="s">
        <v>42</v>
      </c>
    </row>
    <row r="3153" spans="2:4" hidden="1" x14ac:dyDescent="0.3">
      <c r="B3153" s="28" t="s">
        <v>3272</v>
      </c>
      <c r="C3153" s="28" t="s">
        <v>48</v>
      </c>
      <c r="D3153" s="28" t="s">
        <v>49</v>
      </c>
    </row>
    <row r="3154" spans="2:4" hidden="1" x14ac:dyDescent="0.3">
      <c r="B3154" s="28" t="s">
        <v>3273</v>
      </c>
      <c r="C3154" s="28" t="s">
        <v>48</v>
      </c>
      <c r="D3154" s="28" t="s">
        <v>31</v>
      </c>
    </row>
    <row r="3155" spans="2:4" hidden="1" x14ac:dyDescent="0.3">
      <c r="B3155" s="28" t="s">
        <v>3274</v>
      </c>
      <c r="C3155" s="28" t="s">
        <v>48</v>
      </c>
      <c r="D3155" s="28" t="s">
        <v>42</v>
      </c>
    </row>
    <row r="3156" spans="2:4" hidden="1" x14ac:dyDescent="0.3">
      <c r="B3156" s="28" t="s">
        <v>3275</v>
      </c>
      <c r="C3156" s="28" t="s">
        <v>48</v>
      </c>
      <c r="D3156" s="28" t="s">
        <v>49</v>
      </c>
    </row>
    <row r="3157" spans="2:4" hidden="1" x14ac:dyDescent="0.3">
      <c r="B3157" s="28" t="s">
        <v>3276</v>
      </c>
      <c r="C3157" s="28" t="s">
        <v>48</v>
      </c>
      <c r="D3157" s="28" t="s">
        <v>31</v>
      </c>
    </row>
    <row r="3158" spans="2:4" hidden="1" x14ac:dyDescent="0.3">
      <c r="B3158" s="28" t="s">
        <v>3277</v>
      </c>
      <c r="C3158" s="28" t="s">
        <v>48</v>
      </c>
      <c r="D3158" s="28" t="s">
        <v>42</v>
      </c>
    </row>
    <row r="3159" spans="2:4" hidden="1" x14ac:dyDescent="0.3">
      <c r="B3159" s="28" t="s">
        <v>141</v>
      </c>
      <c r="C3159" s="28" t="s">
        <v>48</v>
      </c>
      <c r="D3159" s="28" t="s">
        <v>31</v>
      </c>
    </row>
    <row r="3160" spans="2:4" hidden="1" x14ac:dyDescent="0.3">
      <c r="B3160" s="28" t="s">
        <v>3278</v>
      </c>
      <c r="C3160" s="28" t="s">
        <v>48</v>
      </c>
      <c r="D3160" s="28" t="s">
        <v>49</v>
      </c>
    </row>
    <row r="3161" spans="2:4" hidden="1" x14ac:dyDescent="0.3">
      <c r="B3161" s="28" t="s">
        <v>3279</v>
      </c>
      <c r="C3161" s="28" t="s">
        <v>48</v>
      </c>
      <c r="D3161" s="28" t="s">
        <v>31</v>
      </c>
    </row>
    <row r="3162" spans="2:4" hidden="1" x14ac:dyDescent="0.3">
      <c r="B3162" s="28" t="s">
        <v>3280</v>
      </c>
      <c r="C3162" s="28" t="s">
        <v>48</v>
      </c>
      <c r="D3162" s="28" t="s">
        <v>31</v>
      </c>
    </row>
    <row r="3163" spans="2:4" hidden="1" x14ac:dyDescent="0.3">
      <c r="B3163" s="28" t="s">
        <v>3281</v>
      </c>
      <c r="C3163" s="28" t="s">
        <v>48</v>
      </c>
      <c r="D3163" s="28" t="s">
        <v>31</v>
      </c>
    </row>
    <row r="3164" spans="2:4" hidden="1" x14ac:dyDescent="0.3">
      <c r="B3164" s="28" t="s">
        <v>3282</v>
      </c>
      <c r="C3164" s="28" t="s">
        <v>48</v>
      </c>
      <c r="D3164" s="28" t="s">
        <v>49</v>
      </c>
    </row>
    <row r="3165" spans="2:4" hidden="1" x14ac:dyDescent="0.3">
      <c r="B3165" s="28" t="s">
        <v>3283</v>
      </c>
      <c r="C3165" s="28" t="s">
        <v>48</v>
      </c>
      <c r="D3165" s="28" t="s">
        <v>31</v>
      </c>
    </row>
    <row r="3166" spans="2:4" hidden="1" x14ac:dyDescent="0.3">
      <c r="B3166" s="28" t="s">
        <v>3284</v>
      </c>
      <c r="C3166" s="28" t="s">
        <v>48</v>
      </c>
      <c r="D3166" s="28" t="s">
        <v>31</v>
      </c>
    </row>
    <row r="3167" spans="2:4" hidden="1" x14ac:dyDescent="0.3">
      <c r="B3167" s="28" t="s">
        <v>3285</v>
      </c>
      <c r="C3167" s="28" t="s">
        <v>48</v>
      </c>
      <c r="D3167" s="28" t="s">
        <v>31</v>
      </c>
    </row>
    <row r="3168" spans="2:4" hidden="1" x14ac:dyDescent="0.3">
      <c r="B3168" s="28" t="s">
        <v>3286</v>
      </c>
      <c r="C3168" s="28" t="s">
        <v>48</v>
      </c>
      <c r="D3168" s="28" t="s">
        <v>49</v>
      </c>
    </row>
    <row r="3169" spans="2:4" hidden="1" x14ac:dyDescent="0.3">
      <c r="B3169" s="28" t="s">
        <v>3287</v>
      </c>
      <c r="C3169" s="28" t="s">
        <v>48</v>
      </c>
      <c r="D3169" s="28" t="s">
        <v>31</v>
      </c>
    </row>
    <row r="3170" spans="2:4" hidden="1" x14ac:dyDescent="0.3">
      <c r="B3170" s="28" t="s">
        <v>3288</v>
      </c>
      <c r="C3170" s="28" t="s">
        <v>48</v>
      </c>
      <c r="D3170" s="28" t="s">
        <v>49</v>
      </c>
    </row>
    <row r="3171" spans="2:4" hidden="1" x14ac:dyDescent="0.3">
      <c r="B3171" s="28" t="s">
        <v>3289</v>
      </c>
      <c r="C3171" s="28" t="s">
        <v>48</v>
      </c>
      <c r="D3171" s="28" t="s">
        <v>31</v>
      </c>
    </row>
    <row r="3172" spans="2:4" hidden="1" x14ac:dyDescent="0.3">
      <c r="B3172" s="28" t="s">
        <v>3290</v>
      </c>
      <c r="C3172" s="28" t="s">
        <v>48</v>
      </c>
      <c r="D3172" s="28" t="s">
        <v>31</v>
      </c>
    </row>
    <row r="3173" spans="2:4" hidden="1" x14ac:dyDescent="0.3">
      <c r="B3173" s="28" t="s">
        <v>3291</v>
      </c>
      <c r="C3173" s="28" t="s">
        <v>48</v>
      </c>
      <c r="D3173" s="28" t="s">
        <v>31</v>
      </c>
    </row>
    <row r="3174" spans="2:4" hidden="1" x14ac:dyDescent="0.3">
      <c r="B3174" s="28" t="s">
        <v>3292</v>
      </c>
      <c r="C3174" s="28" t="s">
        <v>48</v>
      </c>
      <c r="D3174" s="28" t="s">
        <v>31</v>
      </c>
    </row>
    <row r="3175" spans="2:4" hidden="1" x14ac:dyDescent="0.3">
      <c r="B3175" s="28" t="s">
        <v>3293</v>
      </c>
      <c r="C3175" s="28" t="s">
        <v>48</v>
      </c>
      <c r="D3175" s="28" t="s">
        <v>49</v>
      </c>
    </row>
    <row r="3176" spans="2:4" hidden="1" x14ac:dyDescent="0.3">
      <c r="B3176" s="28" t="s">
        <v>3294</v>
      </c>
      <c r="C3176" s="28" t="s">
        <v>48</v>
      </c>
      <c r="D3176" s="28" t="s">
        <v>31</v>
      </c>
    </row>
    <row r="3177" spans="2:4" hidden="1" x14ac:dyDescent="0.3">
      <c r="B3177" s="28" t="s">
        <v>3295</v>
      </c>
      <c r="C3177" s="28" t="s">
        <v>48</v>
      </c>
      <c r="D3177" s="28" t="s">
        <v>49</v>
      </c>
    </row>
    <row r="3178" spans="2:4" hidden="1" x14ac:dyDescent="0.3">
      <c r="B3178" s="28" t="s">
        <v>3296</v>
      </c>
      <c r="C3178" s="28" t="s">
        <v>48</v>
      </c>
      <c r="D3178" s="28" t="s">
        <v>49</v>
      </c>
    </row>
    <row r="3179" spans="2:4" hidden="1" x14ac:dyDescent="0.3">
      <c r="B3179" s="28" t="s">
        <v>3297</v>
      </c>
      <c r="C3179" s="28" t="s">
        <v>48</v>
      </c>
      <c r="D3179" s="28" t="s">
        <v>49</v>
      </c>
    </row>
    <row r="3180" spans="2:4" hidden="1" x14ac:dyDescent="0.3">
      <c r="B3180" s="28" t="s">
        <v>3298</v>
      </c>
      <c r="C3180" s="28" t="s">
        <v>48</v>
      </c>
      <c r="D3180" s="28" t="s">
        <v>31</v>
      </c>
    </row>
    <row r="3181" spans="2:4" hidden="1" x14ac:dyDescent="0.3">
      <c r="B3181" s="28" t="s">
        <v>3299</v>
      </c>
      <c r="C3181" s="28" t="s">
        <v>48</v>
      </c>
      <c r="D3181" s="28" t="s">
        <v>42</v>
      </c>
    </row>
    <row r="3182" spans="2:4" hidden="1" x14ac:dyDescent="0.3">
      <c r="B3182" s="28" t="s">
        <v>3300</v>
      </c>
      <c r="C3182" s="28" t="s">
        <v>48</v>
      </c>
      <c r="D3182" s="28" t="s">
        <v>42</v>
      </c>
    </row>
    <row r="3183" spans="2:4" hidden="1" x14ac:dyDescent="0.3">
      <c r="B3183" s="28" t="s">
        <v>3301</v>
      </c>
      <c r="C3183" s="28" t="s">
        <v>48</v>
      </c>
      <c r="D3183" s="28" t="s">
        <v>42</v>
      </c>
    </row>
    <row r="3184" spans="2:4" hidden="1" x14ac:dyDescent="0.3">
      <c r="B3184" s="28" t="s">
        <v>3302</v>
      </c>
      <c r="C3184" s="28" t="s">
        <v>48</v>
      </c>
      <c r="D3184" s="28" t="s">
        <v>49</v>
      </c>
    </row>
    <row r="3185" spans="2:4" hidden="1" x14ac:dyDescent="0.3">
      <c r="B3185" s="28" t="s">
        <v>3303</v>
      </c>
      <c r="C3185" s="28" t="s">
        <v>48</v>
      </c>
      <c r="D3185" s="28" t="s">
        <v>49</v>
      </c>
    </row>
    <row r="3186" spans="2:4" hidden="1" x14ac:dyDescent="0.3">
      <c r="B3186" s="28" t="s">
        <v>3304</v>
      </c>
      <c r="C3186" s="28" t="s">
        <v>48</v>
      </c>
      <c r="D3186" s="28" t="s">
        <v>31</v>
      </c>
    </row>
    <row r="3187" spans="2:4" hidden="1" x14ac:dyDescent="0.3">
      <c r="B3187" s="28" t="s">
        <v>3305</v>
      </c>
      <c r="C3187" s="28" t="s">
        <v>48</v>
      </c>
      <c r="D3187" s="28" t="s">
        <v>31</v>
      </c>
    </row>
    <row r="3188" spans="2:4" hidden="1" x14ac:dyDescent="0.3">
      <c r="B3188" s="28" t="s">
        <v>3306</v>
      </c>
      <c r="C3188" s="28" t="s">
        <v>48</v>
      </c>
      <c r="D3188" s="28" t="s">
        <v>49</v>
      </c>
    </row>
    <row r="3189" spans="2:4" hidden="1" x14ac:dyDescent="0.3">
      <c r="B3189" s="28" t="s">
        <v>3307</v>
      </c>
      <c r="C3189" s="28" t="s">
        <v>48</v>
      </c>
      <c r="D3189" s="28" t="s">
        <v>49</v>
      </c>
    </row>
    <row r="3190" spans="2:4" hidden="1" x14ac:dyDescent="0.3">
      <c r="B3190" s="28" t="s">
        <v>3308</v>
      </c>
      <c r="C3190" s="28" t="s">
        <v>48</v>
      </c>
      <c r="D3190" s="28" t="s">
        <v>49</v>
      </c>
    </row>
    <row r="3191" spans="2:4" hidden="1" x14ac:dyDescent="0.3">
      <c r="B3191" s="28" t="s">
        <v>3309</v>
      </c>
      <c r="C3191" s="28" t="s">
        <v>48</v>
      </c>
      <c r="D3191" s="28" t="s">
        <v>49</v>
      </c>
    </row>
    <row r="3192" spans="2:4" hidden="1" x14ac:dyDescent="0.3">
      <c r="B3192" s="28" t="s">
        <v>3310</v>
      </c>
      <c r="C3192" s="28" t="s">
        <v>48</v>
      </c>
      <c r="D3192" s="28" t="s">
        <v>49</v>
      </c>
    </row>
    <row r="3193" spans="2:4" hidden="1" x14ac:dyDescent="0.3">
      <c r="B3193" s="28" t="s">
        <v>3311</v>
      </c>
      <c r="C3193" s="28" t="s">
        <v>48</v>
      </c>
      <c r="D3193" s="28" t="s">
        <v>49</v>
      </c>
    </row>
    <row r="3194" spans="2:4" hidden="1" x14ac:dyDescent="0.3">
      <c r="B3194" s="28" t="s">
        <v>3312</v>
      </c>
      <c r="C3194" s="28" t="s">
        <v>48</v>
      </c>
      <c r="D3194" s="28" t="s">
        <v>49</v>
      </c>
    </row>
    <row r="3195" spans="2:4" hidden="1" x14ac:dyDescent="0.3">
      <c r="B3195" s="28" t="s">
        <v>3313</v>
      </c>
      <c r="C3195" s="28" t="s">
        <v>48</v>
      </c>
      <c r="D3195" s="28" t="s">
        <v>49</v>
      </c>
    </row>
    <row r="3196" spans="2:4" hidden="1" x14ac:dyDescent="0.3">
      <c r="B3196" s="28" t="s">
        <v>3314</v>
      </c>
      <c r="C3196" s="28" t="s">
        <v>48</v>
      </c>
      <c r="D3196" s="28" t="s">
        <v>49</v>
      </c>
    </row>
    <row r="3197" spans="2:4" hidden="1" x14ac:dyDescent="0.3">
      <c r="B3197" s="28" t="s">
        <v>3315</v>
      </c>
      <c r="C3197" s="28" t="s">
        <v>48</v>
      </c>
      <c r="D3197" s="28" t="s">
        <v>49</v>
      </c>
    </row>
    <row r="3198" spans="2:4" hidden="1" x14ac:dyDescent="0.3">
      <c r="B3198" s="28" t="s">
        <v>3316</v>
      </c>
      <c r="C3198" s="28" t="s">
        <v>48</v>
      </c>
      <c r="D3198" s="28" t="s">
        <v>49</v>
      </c>
    </row>
    <row r="3199" spans="2:4" hidden="1" x14ac:dyDescent="0.3">
      <c r="B3199" s="28" t="s">
        <v>3317</v>
      </c>
      <c r="C3199" s="28" t="s">
        <v>48</v>
      </c>
      <c r="D3199" s="28" t="s">
        <v>42</v>
      </c>
    </row>
    <row r="3200" spans="2:4" hidden="1" x14ac:dyDescent="0.3">
      <c r="B3200" s="28" t="s">
        <v>3318</v>
      </c>
      <c r="C3200" s="28" t="s">
        <v>48</v>
      </c>
      <c r="D3200" s="28" t="s">
        <v>49</v>
      </c>
    </row>
    <row r="3201" spans="2:4" hidden="1" x14ac:dyDescent="0.3">
      <c r="B3201" s="28" t="s">
        <v>3319</v>
      </c>
      <c r="C3201" s="28" t="s">
        <v>48</v>
      </c>
      <c r="D3201" s="28" t="s">
        <v>42</v>
      </c>
    </row>
    <row r="3202" spans="2:4" hidden="1" x14ac:dyDescent="0.3">
      <c r="B3202" s="28" t="s">
        <v>3320</v>
      </c>
      <c r="C3202" s="28" t="s">
        <v>48</v>
      </c>
      <c r="D3202" s="28" t="s">
        <v>31</v>
      </c>
    </row>
    <row r="3203" spans="2:4" hidden="1" x14ac:dyDescent="0.3">
      <c r="B3203" s="28" t="s">
        <v>3321</v>
      </c>
      <c r="C3203" s="28" t="s">
        <v>48</v>
      </c>
      <c r="D3203" s="28" t="s">
        <v>31</v>
      </c>
    </row>
    <row r="3204" spans="2:4" hidden="1" x14ac:dyDescent="0.3">
      <c r="B3204" s="28" t="s">
        <v>3322</v>
      </c>
      <c r="C3204" s="28" t="s">
        <v>48</v>
      </c>
      <c r="D3204" s="28" t="s">
        <v>31</v>
      </c>
    </row>
    <row r="3205" spans="2:4" hidden="1" x14ac:dyDescent="0.3">
      <c r="B3205" s="28" t="s">
        <v>3323</v>
      </c>
      <c r="C3205" s="28" t="s">
        <v>48</v>
      </c>
      <c r="D3205" s="28" t="s">
        <v>31</v>
      </c>
    </row>
    <row r="3206" spans="2:4" hidden="1" x14ac:dyDescent="0.3">
      <c r="B3206" s="28" t="s">
        <v>3324</v>
      </c>
      <c r="C3206" s="28" t="s">
        <v>48</v>
      </c>
      <c r="D3206" s="28" t="s">
        <v>42</v>
      </c>
    </row>
    <row r="3207" spans="2:4" hidden="1" x14ac:dyDescent="0.3">
      <c r="B3207" s="28" t="s">
        <v>3325</v>
      </c>
      <c r="C3207" s="28" t="s">
        <v>48</v>
      </c>
      <c r="D3207" s="28" t="s">
        <v>49</v>
      </c>
    </row>
    <row r="3208" spans="2:4" hidden="1" x14ac:dyDescent="0.3">
      <c r="B3208" s="28" t="s">
        <v>3326</v>
      </c>
      <c r="C3208" s="28" t="s">
        <v>48</v>
      </c>
      <c r="D3208" s="28" t="s">
        <v>31</v>
      </c>
    </row>
    <row r="3209" spans="2:4" hidden="1" x14ac:dyDescent="0.3">
      <c r="B3209" s="28" t="s">
        <v>3327</v>
      </c>
      <c r="C3209" s="28" t="s">
        <v>48</v>
      </c>
      <c r="D3209" s="28" t="s">
        <v>49</v>
      </c>
    </row>
    <row r="3210" spans="2:4" hidden="1" x14ac:dyDescent="0.3">
      <c r="B3210" s="28" t="s">
        <v>3328</v>
      </c>
      <c r="C3210" s="28" t="s">
        <v>48</v>
      </c>
      <c r="D3210" s="28" t="s">
        <v>49</v>
      </c>
    </row>
    <row r="3211" spans="2:4" hidden="1" x14ac:dyDescent="0.3">
      <c r="B3211" s="28" t="s">
        <v>3329</v>
      </c>
      <c r="C3211" s="28" t="s">
        <v>48</v>
      </c>
      <c r="D3211" s="28" t="s">
        <v>42</v>
      </c>
    </row>
    <row r="3212" spans="2:4" hidden="1" x14ac:dyDescent="0.3">
      <c r="B3212" s="28" t="s">
        <v>3330</v>
      </c>
      <c r="C3212" s="28" t="s">
        <v>48</v>
      </c>
      <c r="D3212" s="28" t="s">
        <v>49</v>
      </c>
    </row>
    <row r="3213" spans="2:4" hidden="1" x14ac:dyDescent="0.3">
      <c r="B3213" s="28" t="s">
        <v>3331</v>
      </c>
      <c r="C3213" s="28" t="s">
        <v>48</v>
      </c>
      <c r="D3213" s="28" t="s">
        <v>53</v>
      </c>
    </row>
    <row r="3214" spans="2:4" hidden="1" x14ac:dyDescent="0.3">
      <c r="B3214" s="28" t="s">
        <v>3332</v>
      </c>
      <c r="C3214" s="28" t="s">
        <v>48</v>
      </c>
      <c r="D3214" s="28" t="s">
        <v>49</v>
      </c>
    </row>
    <row r="3215" spans="2:4" hidden="1" x14ac:dyDescent="0.3">
      <c r="B3215" s="28" t="s">
        <v>3333</v>
      </c>
      <c r="C3215" s="28" t="s">
        <v>48</v>
      </c>
      <c r="D3215" s="28" t="s">
        <v>49</v>
      </c>
    </row>
    <row r="3216" spans="2:4" hidden="1" x14ac:dyDescent="0.3">
      <c r="B3216" s="28" t="s">
        <v>3334</v>
      </c>
      <c r="C3216" s="28" t="s">
        <v>48</v>
      </c>
      <c r="D3216" s="28" t="s">
        <v>31</v>
      </c>
    </row>
    <row r="3217" spans="2:4" hidden="1" x14ac:dyDescent="0.3">
      <c r="B3217" s="28" t="s">
        <v>3335</v>
      </c>
      <c r="C3217" s="28" t="s">
        <v>48</v>
      </c>
      <c r="D3217" s="28" t="s">
        <v>49</v>
      </c>
    </row>
    <row r="3218" spans="2:4" hidden="1" x14ac:dyDescent="0.3">
      <c r="B3218" s="28" t="s">
        <v>3336</v>
      </c>
      <c r="C3218" s="28" t="s">
        <v>48</v>
      </c>
      <c r="D3218" s="28" t="s">
        <v>31</v>
      </c>
    </row>
    <row r="3219" spans="2:4" hidden="1" x14ac:dyDescent="0.3">
      <c r="B3219" s="28" t="s">
        <v>3337</v>
      </c>
      <c r="C3219" s="28" t="s">
        <v>48</v>
      </c>
      <c r="D3219" s="28" t="s">
        <v>53</v>
      </c>
    </row>
    <row r="3220" spans="2:4" hidden="1" x14ac:dyDescent="0.3">
      <c r="B3220" s="28" t="s">
        <v>3338</v>
      </c>
      <c r="C3220" s="28" t="s">
        <v>48</v>
      </c>
      <c r="D3220" s="28" t="s">
        <v>49</v>
      </c>
    </row>
    <row r="3221" spans="2:4" hidden="1" x14ac:dyDescent="0.3">
      <c r="B3221" s="28" t="s">
        <v>3339</v>
      </c>
      <c r="C3221" s="28" t="s">
        <v>48</v>
      </c>
      <c r="D3221" s="28" t="s">
        <v>49</v>
      </c>
    </row>
    <row r="3222" spans="2:4" hidden="1" x14ac:dyDescent="0.3">
      <c r="B3222" s="28" t="s">
        <v>3340</v>
      </c>
      <c r="C3222" s="28" t="s">
        <v>48</v>
      </c>
      <c r="D3222" s="28" t="s">
        <v>53</v>
      </c>
    </row>
    <row r="3223" spans="2:4" hidden="1" x14ac:dyDescent="0.3">
      <c r="B3223" s="28" t="s">
        <v>3341</v>
      </c>
      <c r="C3223" s="28" t="s">
        <v>48</v>
      </c>
      <c r="D3223" s="28" t="s">
        <v>49</v>
      </c>
    </row>
    <row r="3224" spans="2:4" hidden="1" x14ac:dyDescent="0.3">
      <c r="B3224" s="28" t="s">
        <v>3342</v>
      </c>
      <c r="C3224" s="28" t="s">
        <v>48</v>
      </c>
      <c r="D3224" s="28" t="s">
        <v>49</v>
      </c>
    </row>
    <row r="3225" spans="2:4" hidden="1" x14ac:dyDescent="0.3">
      <c r="B3225" s="28" t="s">
        <v>3343</v>
      </c>
      <c r="C3225" s="28" t="s">
        <v>48</v>
      </c>
      <c r="D3225" s="28" t="s">
        <v>31</v>
      </c>
    </row>
    <row r="3226" spans="2:4" hidden="1" x14ac:dyDescent="0.3">
      <c r="B3226" s="28" t="s">
        <v>3344</v>
      </c>
      <c r="C3226" s="28" t="s">
        <v>48</v>
      </c>
      <c r="D3226" s="28" t="s">
        <v>49</v>
      </c>
    </row>
    <row r="3227" spans="2:4" hidden="1" x14ac:dyDescent="0.3">
      <c r="B3227" s="28" t="s">
        <v>3345</v>
      </c>
      <c r="C3227" s="28" t="s">
        <v>48</v>
      </c>
      <c r="D3227" s="28" t="s">
        <v>49</v>
      </c>
    </row>
    <row r="3228" spans="2:4" hidden="1" x14ac:dyDescent="0.3">
      <c r="B3228" s="28" t="s">
        <v>3346</v>
      </c>
      <c r="C3228" s="28" t="s">
        <v>48</v>
      </c>
      <c r="D3228" s="28" t="s">
        <v>53</v>
      </c>
    </row>
    <row r="3229" spans="2:4" hidden="1" x14ac:dyDescent="0.3">
      <c r="B3229" s="28" t="s">
        <v>3347</v>
      </c>
      <c r="C3229" s="28" t="s">
        <v>48</v>
      </c>
      <c r="D3229" s="28" t="s">
        <v>42</v>
      </c>
    </row>
    <row r="3230" spans="2:4" hidden="1" x14ac:dyDescent="0.3">
      <c r="B3230" s="28" t="s">
        <v>3348</v>
      </c>
      <c r="C3230" s="28" t="s">
        <v>48</v>
      </c>
      <c r="D3230" s="28" t="s">
        <v>49</v>
      </c>
    </row>
    <row r="3231" spans="2:4" hidden="1" x14ac:dyDescent="0.3">
      <c r="B3231" s="28" t="s">
        <v>3349</v>
      </c>
      <c r="C3231" s="28" t="s">
        <v>48</v>
      </c>
      <c r="D3231" s="28" t="s">
        <v>49</v>
      </c>
    </row>
    <row r="3232" spans="2:4" hidden="1" x14ac:dyDescent="0.3">
      <c r="B3232" s="28" t="s">
        <v>3350</v>
      </c>
      <c r="C3232" s="28" t="s">
        <v>48</v>
      </c>
      <c r="D3232" s="28" t="s">
        <v>31</v>
      </c>
    </row>
    <row r="3233" spans="2:4" hidden="1" x14ac:dyDescent="0.3">
      <c r="B3233" s="28" t="s">
        <v>3351</v>
      </c>
      <c r="C3233" s="28" t="s">
        <v>48</v>
      </c>
      <c r="D3233" s="28" t="s">
        <v>31</v>
      </c>
    </row>
    <row r="3234" spans="2:4" hidden="1" x14ac:dyDescent="0.3">
      <c r="B3234" s="28" t="s">
        <v>3352</v>
      </c>
      <c r="C3234" s="28" t="s">
        <v>48</v>
      </c>
      <c r="D3234" s="28" t="s">
        <v>49</v>
      </c>
    </row>
    <row r="3235" spans="2:4" hidden="1" x14ac:dyDescent="0.3">
      <c r="B3235" s="28" t="s">
        <v>3353</v>
      </c>
      <c r="C3235" s="28" t="s">
        <v>48</v>
      </c>
      <c r="D3235" s="28" t="s">
        <v>31</v>
      </c>
    </row>
    <row r="3236" spans="2:4" hidden="1" x14ac:dyDescent="0.3">
      <c r="B3236" s="28" t="s">
        <v>3354</v>
      </c>
      <c r="C3236" s="28" t="s">
        <v>48</v>
      </c>
      <c r="D3236" s="28" t="s">
        <v>49</v>
      </c>
    </row>
    <row r="3237" spans="2:4" hidden="1" x14ac:dyDescent="0.3">
      <c r="B3237" s="28" t="s">
        <v>3355</v>
      </c>
      <c r="C3237" s="28" t="s">
        <v>48</v>
      </c>
      <c r="D3237" s="28" t="s">
        <v>49</v>
      </c>
    </row>
    <row r="3238" spans="2:4" hidden="1" x14ac:dyDescent="0.3">
      <c r="B3238" s="28" t="s">
        <v>3356</v>
      </c>
      <c r="C3238" s="28" t="s">
        <v>48</v>
      </c>
      <c r="D3238" s="28" t="s">
        <v>49</v>
      </c>
    </row>
    <row r="3239" spans="2:4" hidden="1" x14ac:dyDescent="0.3">
      <c r="B3239" s="28" t="s">
        <v>3357</v>
      </c>
      <c r="C3239" s="28" t="s">
        <v>48</v>
      </c>
      <c r="D3239" s="28" t="s">
        <v>49</v>
      </c>
    </row>
    <row r="3240" spans="2:4" hidden="1" x14ac:dyDescent="0.3">
      <c r="B3240" s="28" t="s">
        <v>3358</v>
      </c>
      <c r="C3240" s="28" t="s">
        <v>48</v>
      </c>
      <c r="D3240" s="28" t="s">
        <v>31</v>
      </c>
    </row>
    <row r="3241" spans="2:4" hidden="1" x14ac:dyDescent="0.3">
      <c r="B3241" s="28" t="s">
        <v>3359</v>
      </c>
      <c r="C3241" s="28" t="s">
        <v>48</v>
      </c>
      <c r="D3241" s="28" t="s">
        <v>49</v>
      </c>
    </row>
    <row r="3242" spans="2:4" hidden="1" x14ac:dyDescent="0.3">
      <c r="B3242" s="28" t="s">
        <v>3360</v>
      </c>
      <c r="C3242" s="28" t="s">
        <v>48</v>
      </c>
      <c r="D3242" s="28" t="s">
        <v>31</v>
      </c>
    </row>
    <row r="3243" spans="2:4" hidden="1" x14ac:dyDescent="0.3">
      <c r="B3243" s="28" t="s">
        <v>3361</v>
      </c>
      <c r="C3243" s="28" t="s">
        <v>48</v>
      </c>
      <c r="D3243" s="28" t="s">
        <v>49</v>
      </c>
    </row>
    <row r="3244" spans="2:4" hidden="1" x14ac:dyDescent="0.3">
      <c r="B3244" s="28" t="s">
        <v>3362</v>
      </c>
      <c r="C3244" s="28" t="s">
        <v>48</v>
      </c>
      <c r="D3244" s="28" t="s">
        <v>42</v>
      </c>
    </row>
    <row r="3245" spans="2:4" hidden="1" x14ac:dyDescent="0.3">
      <c r="B3245" s="28" t="s">
        <v>3363</v>
      </c>
      <c r="C3245" s="28" t="s">
        <v>48</v>
      </c>
      <c r="D3245" s="28" t="s">
        <v>49</v>
      </c>
    </row>
    <row r="3246" spans="2:4" hidden="1" x14ac:dyDescent="0.3">
      <c r="B3246" s="28" t="s">
        <v>3364</v>
      </c>
      <c r="C3246" s="28" t="s">
        <v>48</v>
      </c>
      <c r="D3246" s="28" t="s">
        <v>49</v>
      </c>
    </row>
    <row r="3247" spans="2:4" hidden="1" x14ac:dyDescent="0.3">
      <c r="B3247" s="28" t="s">
        <v>3365</v>
      </c>
      <c r="C3247" s="28" t="s">
        <v>48</v>
      </c>
      <c r="D3247" s="28" t="s">
        <v>53</v>
      </c>
    </row>
    <row r="3248" spans="2:4" hidden="1" x14ac:dyDescent="0.3">
      <c r="B3248" s="28" t="s">
        <v>3366</v>
      </c>
      <c r="C3248" s="28" t="s">
        <v>48</v>
      </c>
      <c r="D3248" s="28" t="s">
        <v>42</v>
      </c>
    </row>
    <row r="3249" spans="2:4" hidden="1" x14ac:dyDescent="0.3">
      <c r="B3249" s="28" t="s">
        <v>3367</v>
      </c>
      <c r="C3249" s="28" t="s">
        <v>48</v>
      </c>
      <c r="D3249" s="28" t="s">
        <v>42</v>
      </c>
    </row>
    <row r="3250" spans="2:4" hidden="1" x14ac:dyDescent="0.3">
      <c r="B3250" s="28" t="s">
        <v>3368</v>
      </c>
      <c r="C3250" s="28" t="s">
        <v>48</v>
      </c>
      <c r="D3250" s="28" t="s">
        <v>49</v>
      </c>
    </row>
    <row r="3251" spans="2:4" hidden="1" x14ac:dyDescent="0.3">
      <c r="B3251" s="28" t="s">
        <v>3369</v>
      </c>
      <c r="C3251" s="28" t="s">
        <v>48</v>
      </c>
      <c r="D3251" s="28" t="s">
        <v>53</v>
      </c>
    </row>
    <row r="3252" spans="2:4" hidden="1" x14ac:dyDescent="0.3">
      <c r="B3252" s="28" t="s">
        <v>3370</v>
      </c>
      <c r="C3252" s="28" t="s">
        <v>48</v>
      </c>
      <c r="D3252" s="28" t="s">
        <v>31</v>
      </c>
    </row>
    <row r="3253" spans="2:4" hidden="1" x14ac:dyDescent="0.3">
      <c r="B3253" s="28" t="s">
        <v>3371</v>
      </c>
      <c r="C3253" s="28" t="s">
        <v>48</v>
      </c>
      <c r="D3253" s="28" t="s">
        <v>42</v>
      </c>
    </row>
    <row r="3254" spans="2:4" hidden="1" x14ac:dyDescent="0.3">
      <c r="B3254" s="28" t="s">
        <v>3372</v>
      </c>
      <c r="C3254" s="28" t="s">
        <v>48</v>
      </c>
      <c r="D3254" s="28" t="s">
        <v>49</v>
      </c>
    </row>
    <row r="3255" spans="2:4" hidden="1" x14ac:dyDescent="0.3">
      <c r="B3255" s="28" t="s">
        <v>3373</v>
      </c>
      <c r="C3255" s="28" t="s">
        <v>48</v>
      </c>
      <c r="D3255" s="28" t="s">
        <v>49</v>
      </c>
    </row>
    <row r="3256" spans="2:4" hidden="1" x14ac:dyDescent="0.3">
      <c r="B3256" s="28" t="s">
        <v>3374</v>
      </c>
      <c r="C3256" s="28" t="s">
        <v>48</v>
      </c>
      <c r="D3256" s="28" t="s">
        <v>49</v>
      </c>
    </row>
    <row r="3257" spans="2:4" hidden="1" x14ac:dyDescent="0.3">
      <c r="B3257" s="28" t="s">
        <v>3375</v>
      </c>
      <c r="C3257" s="28" t="s">
        <v>48</v>
      </c>
      <c r="D3257" s="28" t="s">
        <v>31</v>
      </c>
    </row>
    <row r="3258" spans="2:4" hidden="1" x14ac:dyDescent="0.3">
      <c r="B3258" s="28" t="s">
        <v>3376</v>
      </c>
      <c r="C3258" s="28" t="s">
        <v>48</v>
      </c>
      <c r="D3258" s="28" t="s">
        <v>49</v>
      </c>
    </row>
    <row r="3259" spans="2:4" hidden="1" x14ac:dyDescent="0.3">
      <c r="B3259" s="28" t="s">
        <v>3377</v>
      </c>
      <c r="C3259" s="28" t="s">
        <v>48</v>
      </c>
      <c r="D3259" s="28" t="s">
        <v>49</v>
      </c>
    </row>
    <row r="3260" spans="2:4" hidden="1" x14ac:dyDescent="0.3">
      <c r="B3260" s="28" t="s">
        <v>3378</v>
      </c>
      <c r="C3260" s="28" t="s">
        <v>48</v>
      </c>
      <c r="D3260" s="28" t="s">
        <v>49</v>
      </c>
    </row>
    <row r="3261" spans="2:4" hidden="1" x14ac:dyDescent="0.3">
      <c r="B3261" s="28" t="s">
        <v>3379</v>
      </c>
      <c r="C3261" s="28" t="s">
        <v>48</v>
      </c>
      <c r="D3261" s="28" t="s">
        <v>42</v>
      </c>
    </row>
    <row r="3262" spans="2:4" hidden="1" x14ac:dyDescent="0.3">
      <c r="B3262" s="28" t="s">
        <v>3380</v>
      </c>
      <c r="C3262" s="28" t="s">
        <v>48</v>
      </c>
      <c r="D3262" s="28" t="s">
        <v>42</v>
      </c>
    </row>
    <row r="3263" spans="2:4" hidden="1" x14ac:dyDescent="0.3">
      <c r="B3263" s="28" t="s">
        <v>3381</v>
      </c>
      <c r="C3263" s="28" t="s">
        <v>48</v>
      </c>
      <c r="D3263" s="28" t="s">
        <v>31</v>
      </c>
    </row>
    <row r="3264" spans="2:4" hidden="1" x14ac:dyDescent="0.3">
      <c r="B3264" s="28" t="s">
        <v>3382</v>
      </c>
      <c r="C3264" s="28" t="s">
        <v>48</v>
      </c>
      <c r="D3264" s="28" t="s">
        <v>49</v>
      </c>
    </row>
    <row r="3265" spans="2:4" hidden="1" x14ac:dyDescent="0.3">
      <c r="B3265" s="28" t="s">
        <v>3383</v>
      </c>
      <c r="C3265" s="28" t="s">
        <v>48</v>
      </c>
      <c r="D3265" s="28" t="s">
        <v>49</v>
      </c>
    </row>
    <row r="3266" spans="2:4" hidden="1" x14ac:dyDescent="0.3">
      <c r="B3266" s="28" t="s">
        <v>3384</v>
      </c>
      <c r="C3266" s="28" t="s">
        <v>48</v>
      </c>
      <c r="D3266" s="28" t="s">
        <v>42</v>
      </c>
    </row>
    <row r="3267" spans="2:4" hidden="1" x14ac:dyDescent="0.3">
      <c r="B3267" s="28" t="s">
        <v>3385</v>
      </c>
      <c r="C3267" s="28" t="s">
        <v>48</v>
      </c>
      <c r="D3267" s="28" t="s">
        <v>49</v>
      </c>
    </row>
    <row r="3268" spans="2:4" hidden="1" x14ac:dyDescent="0.3">
      <c r="B3268" s="28" t="s">
        <v>3386</v>
      </c>
      <c r="C3268" s="28" t="s">
        <v>48</v>
      </c>
      <c r="D3268" s="28" t="s">
        <v>42</v>
      </c>
    </row>
    <row r="3269" spans="2:4" hidden="1" x14ac:dyDescent="0.3">
      <c r="B3269" s="28" t="s">
        <v>3387</v>
      </c>
      <c r="C3269" s="28" t="s">
        <v>48</v>
      </c>
      <c r="D3269" s="28" t="s">
        <v>49</v>
      </c>
    </row>
    <row r="3270" spans="2:4" hidden="1" x14ac:dyDescent="0.3">
      <c r="B3270" s="28" t="s">
        <v>3388</v>
      </c>
      <c r="C3270" s="28" t="s">
        <v>48</v>
      </c>
      <c r="D3270" s="28" t="s">
        <v>53</v>
      </c>
    </row>
    <row r="3271" spans="2:4" hidden="1" x14ac:dyDescent="0.3">
      <c r="B3271" s="28" t="s">
        <v>3389</v>
      </c>
      <c r="C3271" s="28" t="s">
        <v>48</v>
      </c>
      <c r="D3271" s="28" t="s">
        <v>49</v>
      </c>
    </row>
    <row r="3272" spans="2:4" hidden="1" x14ac:dyDescent="0.3">
      <c r="B3272" s="28" t="s">
        <v>3390</v>
      </c>
      <c r="C3272" s="28" t="s">
        <v>48</v>
      </c>
      <c r="D3272" s="28" t="s">
        <v>49</v>
      </c>
    </row>
    <row r="3273" spans="2:4" hidden="1" x14ac:dyDescent="0.3">
      <c r="B3273" s="28" t="s">
        <v>3391</v>
      </c>
      <c r="C3273" s="28" t="s">
        <v>48</v>
      </c>
      <c r="D3273" s="28" t="s">
        <v>42</v>
      </c>
    </row>
    <row r="3274" spans="2:4" hidden="1" x14ac:dyDescent="0.3">
      <c r="B3274" s="28" t="s">
        <v>3392</v>
      </c>
      <c r="C3274" s="28" t="s">
        <v>48</v>
      </c>
      <c r="D3274" s="28" t="s">
        <v>49</v>
      </c>
    </row>
    <row r="3275" spans="2:4" hidden="1" x14ac:dyDescent="0.3">
      <c r="B3275" s="28" t="s">
        <v>3393</v>
      </c>
      <c r="C3275" s="28" t="s">
        <v>48</v>
      </c>
      <c r="D3275" s="28" t="s">
        <v>42</v>
      </c>
    </row>
    <row r="3276" spans="2:4" hidden="1" x14ac:dyDescent="0.3">
      <c r="B3276" s="28" t="s">
        <v>3394</v>
      </c>
      <c r="C3276" s="28" t="s">
        <v>48</v>
      </c>
      <c r="D3276" s="28" t="s">
        <v>42</v>
      </c>
    </row>
    <row r="3277" spans="2:4" hidden="1" x14ac:dyDescent="0.3">
      <c r="B3277" s="28" t="s">
        <v>3395</v>
      </c>
      <c r="C3277" s="28" t="s">
        <v>48</v>
      </c>
      <c r="D3277" s="28" t="s">
        <v>42</v>
      </c>
    </row>
    <row r="3278" spans="2:4" hidden="1" x14ac:dyDescent="0.3">
      <c r="B3278" s="28" t="s">
        <v>3396</v>
      </c>
      <c r="C3278" s="28" t="s">
        <v>48</v>
      </c>
      <c r="D3278" s="28" t="s">
        <v>31</v>
      </c>
    </row>
    <row r="3279" spans="2:4" hidden="1" x14ac:dyDescent="0.3">
      <c r="B3279" s="28" t="s">
        <v>3397</v>
      </c>
      <c r="C3279" s="28" t="s">
        <v>48</v>
      </c>
      <c r="D3279" s="28" t="s">
        <v>49</v>
      </c>
    </row>
    <row r="3280" spans="2:4" hidden="1" x14ac:dyDescent="0.3">
      <c r="B3280" s="28" t="s">
        <v>3398</v>
      </c>
      <c r="C3280" s="28" t="s">
        <v>48</v>
      </c>
      <c r="D3280" s="28" t="s">
        <v>49</v>
      </c>
    </row>
    <row r="3281" spans="2:4" hidden="1" x14ac:dyDescent="0.3">
      <c r="B3281" s="28" t="s">
        <v>3399</v>
      </c>
      <c r="C3281" s="28" t="s">
        <v>48</v>
      </c>
      <c r="D3281" s="28" t="s">
        <v>49</v>
      </c>
    </row>
    <row r="3282" spans="2:4" hidden="1" x14ac:dyDescent="0.3">
      <c r="B3282" s="28" t="s">
        <v>3400</v>
      </c>
      <c r="C3282" s="28" t="s">
        <v>48</v>
      </c>
      <c r="D3282" s="28" t="s">
        <v>49</v>
      </c>
    </row>
    <row r="3283" spans="2:4" hidden="1" x14ac:dyDescent="0.3">
      <c r="B3283" s="28" t="s">
        <v>3401</v>
      </c>
      <c r="C3283" s="28" t="s">
        <v>48</v>
      </c>
      <c r="D3283" s="28" t="s">
        <v>49</v>
      </c>
    </row>
    <row r="3284" spans="2:4" hidden="1" x14ac:dyDescent="0.3">
      <c r="B3284" s="28" t="s">
        <v>3402</v>
      </c>
      <c r="C3284" s="28" t="s">
        <v>48</v>
      </c>
      <c r="D3284" s="28" t="s">
        <v>31</v>
      </c>
    </row>
    <row r="3285" spans="2:4" hidden="1" x14ac:dyDescent="0.3">
      <c r="B3285" s="28" t="s">
        <v>3403</v>
      </c>
      <c r="C3285" s="28" t="s">
        <v>48</v>
      </c>
      <c r="D3285" s="28" t="s">
        <v>49</v>
      </c>
    </row>
    <row r="3286" spans="2:4" hidden="1" x14ac:dyDescent="0.3">
      <c r="B3286" s="28" t="s">
        <v>3404</v>
      </c>
      <c r="C3286" s="28" t="s">
        <v>48</v>
      </c>
      <c r="D3286" s="28" t="s">
        <v>49</v>
      </c>
    </row>
    <row r="3287" spans="2:4" hidden="1" x14ac:dyDescent="0.3">
      <c r="B3287" s="28" t="s">
        <v>3405</v>
      </c>
      <c r="C3287" s="28" t="s">
        <v>48</v>
      </c>
      <c r="D3287" s="28" t="s">
        <v>31</v>
      </c>
    </row>
    <row r="3288" spans="2:4" hidden="1" x14ac:dyDescent="0.3">
      <c r="B3288" s="28" t="s">
        <v>3406</v>
      </c>
      <c r="C3288" s="28" t="s">
        <v>48</v>
      </c>
      <c r="D3288" s="28" t="s">
        <v>49</v>
      </c>
    </row>
    <row r="3289" spans="2:4" hidden="1" x14ac:dyDescent="0.3">
      <c r="B3289" s="28" t="s">
        <v>3407</v>
      </c>
      <c r="C3289" s="28" t="s">
        <v>48</v>
      </c>
      <c r="D3289" s="28" t="s">
        <v>31</v>
      </c>
    </row>
    <row r="3290" spans="2:4" hidden="1" x14ac:dyDescent="0.3">
      <c r="B3290" s="28" t="s">
        <v>3408</v>
      </c>
      <c r="C3290" s="28" t="s">
        <v>48</v>
      </c>
      <c r="D3290" s="28" t="s">
        <v>49</v>
      </c>
    </row>
    <row r="3291" spans="2:4" hidden="1" x14ac:dyDescent="0.3">
      <c r="B3291" s="28" t="s">
        <v>3409</v>
      </c>
      <c r="C3291" s="28" t="s">
        <v>48</v>
      </c>
      <c r="D3291" s="28" t="s">
        <v>49</v>
      </c>
    </row>
    <row r="3292" spans="2:4" hidden="1" x14ac:dyDescent="0.3">
      <c r="B3292" s="28" t="s">
        <v>3410</v>
      </c>
      <c r="C3292" s="28" t="s">
        <v>48</v>
      </c>
      <c r="D3292" s="28" t="s">
        <v>49</v>
      </c>
    </row>
    <row r="3293" spans="2:4" hidden="1" x14ac:dyDescent="0.3">
      <c r="B3293" s="28" t="s">
        <v>3411</v>
      </c>
      <c r="C3293" s="28" t="s">
        <v>48</v>
      </c>
      <c r="D3293" s="28" t="s">
        <v>49</v>
      </c>
    </row>
    <row r="3294" spans="2:4" hidden="1" x14ac:dyDescent="0.3">
      <c r="B3294" s="28" t="s">
        <v>3412</v>
      </c>
      <c r="C3294" s="28" t="s">
        <v>48</v>
      </c>
      <c r="D3294" s="28" t="s">
        <v>49</v>
      </c>
    </row>
    <row r="3295" spans="2:4" hidden="1" x14ac:dyDescent="0.3">
      <c r="B3295" s="28" t="s">
        <v>3413</v>
      </c>
      <c r="C3295" s="28" t="s">
        <v>48</v>
      </c>
      <c r="D3295" s="28" t="s">
        <v>49</v>
      </c>
    </row>
    <row r="3296" spans="2:4" hidden="1" x14ac:dyDescent="0.3">
      <c r="B3296" s="28" t="s">
        <v>3414</v>
      </c>
      <c r="C3296" s="28" t="s">
        <v>48</v>
      </c>
      <c r="D3296" s="28" t="s">
        <v>31</v>
      </c>
    </row>
    <row r="3297" spans="2:4" hidden="1" x14ac:dyDescent="0.3">
      <c r="B3297" s="28" t="s">
        <v>3415</v>
      </c>
      <c r="C3297" s="28" t="s">
        <v>48</v>
      </c>
      <c r="D3297" s="28" t="s">
        <v>49</v>
      </c>
    </row>
    <row r="3298" spans="2:4" hidden="1" x14ac:dyDescent="0.3">
      <c r="B3298" s="28" t="s">
        <v>3416</v>
      </c>
      <c r="C3298" s="28" t="s">
        <v>48</v>
      </c>
      <c r="D3298" s="28" t="s">
        <v>49</v>
      </c>
    </row>
    <row r="3299" spans="2:4" hidden="1" x14ac:dyDescent="0.3">
      <c r="B3299" s="28" t="s">
        <v>3417</v>
      </c>
      <c r="C3299" s="28" t="s">
        <v>48</v>
      </c>
      <c r="D3299" s="28" t="s">
        <v>49</v>
      </c>
    </row>
    <row r="3300" spans="2:4" hidden="1" x14ac:dyDescent="0.3">
      <c r="B3300" s="28" t="s">
        <v>3418</v>
      </c>
      <c r="C3300" s="28" t="s">
        <v>48</v>
      </c>
      <c r="D3300" s="28" t="s">
        <v>31</v>
      </c>
    </row>
    <row r="3301" spans="2:4" hidden="1" x14ac:dyDescent="0.3">
      <c r="B3301" s="28" t="s">
        <v>3419</v>
      </c>
      <c r="C3301" s="28" t="s">
        <v>48</v>
      </c>
      <c r="D3301" s="28" t="s">
        <v>49</v>
      </c>
    </row>
    <row r="3302" spans="2:4" hidden="1" x14ac:dyDescent="0.3">
      <c r="B3302" s="28" t="s">
        <v>3420</v>
      </c>
      <c r="C3302" s="28" t="s">
        <v>48</v>
      </c>
      <c r="D3302" s="28" t="s">
        <v>49</v>
      </c>
    </row>
    <row r="3303" spans="2:4" hidden="1" x14ac:dyDescent="0.3">
      <c r="B3303" s="28" t="s">
        <v>3421</v>
      </c>
      <c r="C3303" s="28" t="s">
        <v>48</v>
      </c>
      <c r="D3303" s="28" t="s">
        <v>42</v>
      </c>
    </row>
    <row r="3304" spans="2:4" hidden="1" x14ac:dyDescent="0.3">
      <c r="B3304" s="28" t="s">
        <v>3422</v>
      </c>
      <c r="C3304" s="28" t="s">
        <v>48</v>
      </c>
      <c r="D3304" s="28" t="s">
        <v>42</v>
      </c>
    </row>
    <row r="3305" spans="2:4" hidden="1" x14ac:dyDescent="0.3">
      <c r="B3305" s="28" t="s">
        <v>3423</v>
      </c>
      <c r="C3305" s="28" t="s">
        <v>48</v>
      </c>
      <c r="D3305" s="28" t="s">
        <v>53</v>
      </c>
    </row>
    <row r="3306" spans="2:4" hidden="1" x14ac:dyDescent="0.3">
      <c r="B3306" s="28" t="s">
        <v>3424</v>
      </c>
      <c r="C3306" s="28" t="s">
        <v>48</v>
      </c>
      <c r="D3306" s="28" t="s">
        <v>53</v>
      </c>
    </row>
    <row r="3307" spans="2:4" hidden="1" x14ac:dyDescent="0.3">
      <c r="B3307" s="28" t="s">
        <v>3425</v>
      </c>
      <c r="C3307" s="28" t="s">
        <v>48</v>
      </c>
      <c r="D3307" s="28" t="s">
        <v>42</v>
      </c>
    </row>
    <row r="3308" spans="2:4" hidden="1" x14ac:dyDescent="0.3">
      <c r="B3308" s="28" t="s">
        <v>3426</v>
      </c>
      <c r="C3308" s="28" t="s">
        <v>48</v>
      </c>
      <c r="D3308" s="28" t="s">
        <v>49</v>
      </c>
    </row>
    <row r="3309" spans="2:4" hidden="1" x14ac:dyDescent="0.3">
      <c r="B3309" s="28" t="s">
        <v>3427</v>
      </c>
      <c r="C3309" s="28" t="s">
        <v>48</v>
      </c>
      <c r="D3309" s="28" t="s">
        <v>49</v>
      </c>
    </row>
    <row r="3310" spans="2:4" hidden="1" x14ac:dyDescent="0.3">
      <c r="B3310" s="28" t="s">
        <v>3428</v>
      </c>
      <c r="C3310" s="28" t="s">
        <v>48</v>
      </c>
      <c r="D3310" s="28" t="s">
        <v>42</v>
      </c>
    </row>
    <row r="3311" spans="2:4" hidden="1" x14ac:dyDescent="0.3">
      <c r="B3311" s="28" t="s">
        <v>3429</v>
      </c>
      <c r="C3311" s="28" t="s">
        <v>48</v>
      </c>
      <c r="D3311" s="28" t="s">
        <v>42</v>
      </c>
    </row>
    <row r="3312" spans="2:4" hidden="1" x14ac:dyDescent="0.3">
      <c r="B3312" s="28" t="s">
        <v>3430</v>
      </c>
      <c r="C3312" s="28" t="s">
        <v>48</v>
      </c>
      <c r="D3312" s="28" t="s">
        <v>49</v>
      </c>
    </row>
    <row r="3313" spans="2:4" hidden="1" x14ac:dyDescent="0.3">
      <c r="B3313" s="28" t="s">
        <v>3431</v>
      </c>
      <c r="C3313" s="28" t="s">
        <v>48</v>
      </c>
      <c r="D3313" s="28" t="s">
        <v>31</v>
      </c>
    </row>
    <row r="3314" spans="2:4" hidden="1" x14ac:dyDescent="0.3">
      <c r="B3314" s="28" t="s">
        <v>3432</v>
      </c>
      <c r="C3314" s="28" t="s">
        <v>48</v>
      </c>
      <c r="D3314" s="28" t="s">
        <v>49</v>
      </c>
    </row>
    <row r="3315" spans="2:4" hidden="1" x14ac:dyDescent="0.3">
      <c r="B3315" s="28" t="s">
        <v>3433</v>
      </c>
      <c r="C3315" s="28" t="s">
        <v>48</v>
      </c>
      <c r="D3315" s="28" t="s">
        <v>31</v>
      </c>
    </row>
    <row r="3316" spans="2:4" hidden="1" x14ac:dyDescent="0.3">
      <c r="B3316" s="28" t="s">
        <v>3434</v>
      </c>
      <c r="C3316" s="28" t="s">
        <v>48</v>
      </c>
      <c r="D3316" s="28" t="s">
        <v>42</v>
      </c>
    </row>
    <row r="3317" spans="2:4" hidden="1" x14ac:dyDescent="0.3">
      <c r="B3317" s="28" t="s">
        <v>3435</v>
      </c>
      <c r="C3317" s="28" t="s">
        <v>48</v>
      </c>
      <c r="D3317" s="28" t="s">
        <v>49</v>
      </c>
    </row>
    <row r="3318" spans="2:4" hidden="1" x14ac:dyDescent="0.3">
      <c r="B3318" s="28" t="s">
        <v>3436</v>
      </c>
      <c r="C3318" s="28" t="s">
        <v>48</v>
      </c>
      <c r="D3318" s="28" t="s">
        <v>49</v>
      </c>
    </row>
    <row r="3319" spans="2:4" hidden="1" x14ac:dyDescent="0.3">
      <c r="B3319" s="28" t="s">
        <v>3437</v>
      </c>
      <c r="C3319" s="28" t="s">
        <v>48</v>
      </c>
      <c r="D3319" s="28" t="s">
        <v>49</v>
      </c>
    </row>
    <row r="3320" spans="2:4" hidden="1" x14ac:dyDescent="0.3">
      <c r="B3320" s="28" t="s">
        <v>3438</v>
      </c>
      <c r="C3320" s="28" t="s">
        <v>48</v>
      </c>
      <c r="D3320" s="28" t="s">
        <v>42</v>
      </c>
    </row>
    <row r="3321" spans="2:4" hidden="1" x14ac:dyDescent="0.3">
      <c r="B3321" s="28" t="s">
        <v>3439</v>
      </c>
      <c r="C3321" s="28" t="s">
        <v>48</v>
      </c>
      <c r="D3321" s="28" t="s">
        <v>42</v>
      </c>
    </row>
    <row r="3322" spans="2:4" hidden="1" x14ac:dyDescent="0.3">
      <c r="B3322" s="28" t="s">
        <v>3440</v>
      </c>
      <c r="C3322" s="28" t="s">
        <v>48</v>
      </c>
      <c r="D3322" s="28" t="s">
        <v>49</v>
      </c>
    </row>
    <row r="3323" spans="2:4" hidden="1" x14ac:dyDescent="0.3">
      <c r="B3323" s="28" t="s">
        <v>3441</v>
      </c>
      <c r="C3323" s="28" t="s">
        <v>48</v>
      </c>
      <c r="D3323" s="28" t="s">
        <v>31</v>
      </c>
    </row>
    <row r="3324" spans="2:4" hidden="1" x14ac:dyDescent="0.3">
      <c r="B3324" s="28" t="s">
        <v>3442</v>
      </c>
      <c r="C3324" s="28" t="s">
        <v>48</v>
      </c>
      <c r="D3324" s="28" t="s">
        <v>53</v>
      </c>
    </row>
    <row r="3325" spans="2:4" hidden="1" x14ac:dyDescent="0.3">
      <c r="B3325" s="28" t="s">
        <v>3443</v>
      </c>
      <c r="C3325" s="28" t="s">
        <v>48</v>
      </c>
      <c r="D3325" s="28" t="s">
        <v>49</v>
      </c>
    </row>
    <row r="3326" spans="2:4" hidden="1" x14ac:dyDescent="0.3">
      <c r="B3326" s="28" t="s">
        <v>3444</v>
      </c>
      <c r="C3326" s="28" t="s">
        <v>48</v>
      </c>
      <c r="D3326" s="28" t="s">
        <v>31</v>
      </c>
    </row>
    <row r="3327" spans="2:4" hidden="1" x14ac:dyDescent="0.3">
      <c r="B3327" s="28" t="s">
        <v>3445</v>
      </c>
      <c r="C3327" s="28" t="s">
        <v>48</v>
      </c>
      <c r="D3327" s="28" t="s">
        <v>49</v>
      </c>
    </row>
    <row r="3328" spans="2:4" hidden="1" x14ac:dyDescent="0.3">
      <c r="B3328" s="28" t="s">
        <v>3446</v>
      </c>
      <c r="C3328" s="28" t="s">
        <v>48</v>
      </c>
      <c r="D3328" s="28" t="s">
        <v>49</v>
      </c>
    </row>
    <row r="3329" spans="2:4" hidden="1" x14ac:dyDescent="0.3">
      <c r="B3329" s="28" t="s">
        <v>3447</v>
      </c>
      <c r="C3329" s="28" t="s">
        <v>48</v>
      </c>
      <c r="D3329" s="28" t="s">
        <v>49</v>
      </c>
    </row>
    <row r="3330" spans="2:4" hidden="1" x14ac:dyDescent="0.3">
      <c r="B3330" s="28" t="s">
        <v>3448</v>
      </c>
      <c r="C3330" s="28" t="s">
        <v>48</v>
      </c>
      <c r="D3330" s="28" t="s">
        <v>49</v>
      </c>
    </row>
    <row r="3331" spans="2:4" hidden="1" x14ac:dyDescent="0.3">
      <c r="B3331" s="28" t="s">
        <v>3449</v>
      </c>
      <c r="C3331" s="28" t="s">
        <v>48</v>
      </c>
      <c r="D3331" s="28" t="s">
        <v>31</v>
      </c>
    </row>
    <row r="3332" spans="2:4" hidden="1" x14ac:dyDescent="0.3">
      <c r="B3332" s="28" t="s">
        <v>3450</v>
      </c>
      <c r="C3332" s="28" t="s">
        <v>48</v>
      </c>
      <c r="D3332" s="28" t="s">
        <v>49</v>
      </c>
    </row>
    <row r="3333" spans="2:4" hidden="1" x14ac:dyDescent="0.3">
      <c r="B3333" s="28" t="s">
        <v>3451</v>
      </c>
      <c r="C3333" s="28" t="s">
        <v>48</v>
      </c>
      <c r="D3333" s="28" t="s">
        <v>49</v>
      </c>
    </row>
    <row r="3334" spans="2:4" hidden="1" x14ac:dyDescent="0.3">
      <c r="B3334" s="28" t="s">
        <v>115</v>
      </c>
      <c r="C3334" s="28" t="s">
        <v>48</v>
      </c>
      <c r="D3334" s="28" t="s">
        <v>31</v>
      </c>
    </row>
    <row r="3335" spans="2:4" hidden="1" x14ac:dyDescent="0.3">
      <c r="B3335" s="28" t="s">
        <v>3452</v>
      </c>
      <c r="C3335" s="28" t="s">
        <v>48</v>
      </c>
      <c r="D3335" s="28" t="s">
        <v>31</v>
      </c>
    </row>
    <row r="3336" spans="2:4" hidden="1" x14ac:dyDescent="0.3">
      <c r="B3336" s="28" t="s">
        <v>3453</v>
      </c>
      <c r="C3336" s="28" t="s">
        <v>48</v>
      </c>
      <c r="D3336" s="28" t="s">
        <v>42</v>
      </c>
    </row>
    <row r="3337" spans="2:4" hidden="1" x14ac:dyDescent="0.3">
      <c r="B3337" s="28" t="s">
        <v>3454</v>
      </c>
      <c r="C3337" s="28" t="s">
        <v>48</v>
      </c>
      <c r="D3337" s="28" t="s">
        <v>31</v>
      </c>
    </row>
    <row r="3338" spans="2:4" hidden="1" x14ac:dyDescent="0.3">
      <c r="B3338" s="28" t="s">
        <v>3455</v>
      </c>
      <c r="C3338" s="28" t="s">
        <v>48</v>
      </c>
      <c r="D3338" s="28" t="s">
        <v>31</v>
      </c>
    </row>
    <row r="3339" spans="2:4" hidden="1" x14ac:dyDescent="0.3">
      <c r="B3339" s="28" t="s">
        <v>3456</v>
      </c>
      <c r="C3339" s="28" t="s">
        <v>48</v>
      </c>
      <c r="D3339" s="28" t="s">
        <v>31</v>
      </c>
    </row>
    <row r="3340" spans="2:4" hidden="1" x14ac:dyDescent="0.3">
      <c r="B3340" s="28" t="s">
        <v>3457</v>
      </c>
      <c r="C3340" s="28" t="s">
        <v>48</v>
      </c>
      <c r="D3340" s="28" t="s">
        <v>31</v>
      </c>
    </row>
    <row r="3341" spans="2:4" hidden="1" x14ac:dyDescent="0.3">
      <c r="B3341" s="28" t="s">
        <v>3458</v>
      </c>
      <c r="C3341" s="28" t="s">
        <v>48</v>
      </c>
      <c r="D3341" s="28" t="s">
        <v>42</v>
      </c>
    </row>
    <row r="3342" spans="2:4" hidden="1" x14ac:dyDescent="0.3">
      <c r="B3342" s="28" t="s">
        <v>3459</v>
      </c>
      <c r="C3342" s="28" t="s">
        <v>48</v>
      </c>
      <c r="D3342" s="28" t="s">
        <v>42</v>
      </c>
    </row>
    <row r="3343" spans="2:4" hidden="1" x14ac:dyDescent="0.3">
      <c r="B3343" s="28" t="s">
        <v>3460</v>
      </c>
      <c r="C3343" s="28" t="s">
        <v>48</v>
      </c>
      <c r="D3343" s="28" t="s">
        <v>49</v>
      </c>
    </row>
    <row r="3344" spans="2:4" hidden="1" x14ac:dyDescent="0.3">
      <c r="B3344" s="28" t="s">
        <v>3461</v>
      </c>
      <c r="C3344" s="28" t="s">
        <v>48</v>
      </c>
      <c r="D3344" s="28" t="s">
        <v>53</v>
      </c>
    </row>
    <row r="3345" spans="2:4" hidden="1" x14ac:dyDescent="0.3">
      <c r="B3345" s="28" t="s">
        <v>3462</v>
      </c>
      <c r="C3345" s="28" t="s">
        <v>48</v>
      </c>
      <c r="D3345" s="28" t="s">
        <v>49</v>
      </c>
    </row>
    <row r="3346" spans="2:4" hidden="1" x14ac:dyDescent="0.3">
      <c r="B3346" s="28" t="s">
        <v>3463</v>
      </c>
      <c r="C3346" s="28" t="s">
        <v>48</v>
      </c>
      <c r="D3346" s="28" t="s">
        <v>53</v>
      </c>
    </row>
    <row r="3347" spans="2:4" hidden="1" x14ac:dyDescent="0.3">
      <c r="B3347" s="28" t="s">
        <v>3464</v>
      </c>
      <c r="C3347" s="28" t="s">
        <v>48</v>
      </c>
      <c r="D3347" s="28" t="s">
        <v>49</v>
      </c>
    </row>
    <row r="3348" spans="2:4" hidden="1" x14ac:dyDescent="0.3">
      <c r="B3348" s="28" t="s">
        <v>3465</v>
      </c>
      <c r="C3348" s="28" t="s">
        <v>48</v>
      </c>
      <c r="D3348" s="28" t="s">
        <v>49</v>
      </c>
    </row>
    <row r="3349" spans="2:4" hidden="1" x14ac:dyDescent="0.3">
      <c r="B3349" s="28" t="s">
        <v>3466</v>
      </c>
      <c r="C3349" s="28" t="s">
        <v>48</v>
      </c>
      <c r="D3349" s="28" t="s">
        <v>49</v>
      </c>
    </row>
    <row r="3350" spans="2:4" hidden="1" x14ac:dyDescent="0.3">
      <c r="B3350" s="28" t="s">
        <v>3467</v>
      </c>
      <c r="C3350" s="28" t="s">
        <v>48</v>
      </c>
      <c r="D3350" s="28" t="s">
        <v>49</v>
      </c>
    </row>
    <row r="3351" spans="2:4" hidden="1" x14ac:dyDescent="0.3">
      <c r="B3351" s="28" t="s">
        <v>3468</v>
      </c>
      <c r="C3351" s="28" t="s">
        <v>48</v>
      </c>
      <c r="D3351" s="28" t="s">
        <v>42</v>
      </c>
    </row>
    <row r="3352" spans="2:4" hidden="1" x14ac:dyDescent="0.3">
      <c r="B3352" s="28" t="s">
        <v>3469</v>
      </c>
      <c r="C3352" s="28" t="s">
        <v>48</v>
      </c>
      <c r="D3352" s="28" t="s">
        <v>42</v>
      </c>
    </row>
    <row r="3353" spans="2:4" hidden="1" x14ac:dyDescent="0.3">
      <c r="B3353" s="28" t="s">
        <v>3470</v>
      </c>
      <c r="C3353" s="28" t="s">
        <v>48</v>
      </c>
      <c r="D3353" s="28" t="s">
        <v>31</v>
      </c>
    </row>
    <row r="3354" spans="2:4" hidden="1" x14ac:dyDescent="0.3">
      <c r="B3354" s="28" t="s">
        <v>3471</v>
      </c>
      <c r="C3354" s="28" t="s">
        <v>48</v>
      </c>
      <c r="D3354" s="28" t="s">
        <v>31</v>
      </c>
    </row>
    <row r="3355" spans="2:4" hidden="1" x14ac:dyDescent="0.3">
      <c r="B3355" s="28" t="s">
        <v>3472</v>
      </c>
      <c r="C3355" s="28" t="s">
        <v>48</v>
      </c>
      <c r="D3355" s="28" t="s">
        <v>49</v>
      </c>
    </row>
    <row r="3356" spans="2:4" hidden="1" x14ac:dyDescent="0.3">
      <c r="B3356" s="28" t="s">
        <v>3473</v>
      </c>
      <c r="C3356" s="28" t="s">
        <v>48</v>
      </c>
      <c r="D3356" s="28" t="s">
        <v>31</v>
      </c>
    </row>
    <row r="3357" spans="2:4" hidden="1" x14ac:dyDescent="0.3">
      <c r="B3357" s="28" t="s">
        <v>3474</v>
      </c>
      <c r="C3357" s="28" t="s">
        <v>48</v>
      </c>
      <c r="D3357" s="28" t="s">
        <v>31</v>
      </c>
    </row>
    <row r="3358" spans="2:4" hidden="1" x14ac:dyDescent="0.3">
      <c r="B3358" s="28" t="s">
        <v>3475</v>
      </c>
      <c r="C3358" s="28" t="s">
        <v>48</v>
      </c>
      <c r="D3358" s="28" t="s">
        <v>49</v>
      </c>
    </row>
    <row r="3359" spans="2:4" hidden="1" x14ac:dyDescent="0.3">
      <c r="B3359" s="28" t="s">
        <v>3476</v>
      </c>
      <c r="C3359" s="28" t="s">
        <v>48</v>
      </c>
      <c r="D3359" s="28" t="s">
        <v>49</v>
      </c>
    </row>
    <row r="3360" spans="2:4" hidden="1" x14ac:dyDescent="0.3">
      <c r="B3360" s="28" t="s">
        <v>3477</v>
      </c>
      <c r="C3360" s="28" t="s">
        <v>48</v>
      </c>
      <c r="D3360" s="28" t="s">
        <v>49</v>
      </c>
    </row>
    <row r="3361" spans="2:4" hidden="1" x14ac:dyDescent="0.3">
      <c r="B3361" s="28" t="s">
        <v>3478</v>
      </c>
      <c r="C3361" s="28" t="s">
        <v>48</v>
      </c>
      <c r="D3361" s="28" t="s">
        <v>49</v>
      </c>
    </row>
    <row r="3362" spans="2:4" hidden="1" x14ac:dyDescent="0.3">
      <c r="B3362" s="28" t="s">
        <v>3479</v>
      </c>
      <c r="C3362" s="28" t="s">
        <v>48</v>
      </c>
      <c r="D3362" s="28" t="s">
        <v>49</v>
      </c>
    </row>
    <row r="3363" spans="2:4" hidden="1" x14ac:dyDescent="0.3">
      <c r="B3363" s="28" t="s">
        <v>3480</v>
      </c>
      <c r="C3363" s="28" t="s">
        <v>48</v>
      </c>
      <c r="D3363" s="28" t="s">
        <v>49</v>
      </c>
    </row>
    <row r="3364" spans="2:4" hidden="1" x14ac:dyDescent="0.3">
      <c r="B3364" s="28" t="s">
        <v>3481</v>
      </c>
      <c r="C3364" s="28" t="s">
        <v>48</v>
      </c>
      <c r="D3364" s="28" t="s">
        <v>53</v>
      </c>
    </row>
    <row r="3365" spans="2:4" hidden="1" x14ac:dyDescent="0.3">
      <c r="B3365" s="28" t="s">
        <v>3482</v>
      </c>
      <c r="C3365" s="28" t="s">
        <v>48</v>
      </c>
      <c r="D3365" s="28" t="s">
        <v>42</v>
      </c>
    </row>
    <row r="3366" spans="2:4" hidden="1" x14ac:dyDescent="0.3">
      <c r="B3366" s="28" t="s">
        <v>3483</v>
      </c>
      <c r="C3366" s="28" t="s">
        <v>48</v>
      </c>
      <c r="D3366" s="28" t="s">
        <v>49</v>
      </c>
    </row>
    <row r="3367" spans="2:4" hidden="1" x14ac:dyDescent="0.3">
      <c r="B3367" s="28" t="s">
        <v>3484</v>
      </c>
      <c r="C3367" s="28" t="s">
        <v>48</v>
      </c>
      <c r="D3367" s="28" t="s">
        <v>49</v>
      </c>
    </row>
    <row r="3368" spans="2:4" hidden="1" x14ac:dyDescent="0.3">
      <c r="B3368" s="28" t="s">
        <v>3485</v>
      </c>
      <c r="C3368" s="28" t="s">
        <v>48</v>
      </c>
      <c r="D3368" s="28" t="s">
        <v>31</v>
      </c>
    </row>
    <row r="3369" spans="2:4" hidden="1" x14ac:dyDescent="0.3">
      <c r="B3369" s="28" t="s">
        <v>3486</v>
      </c>
      <c r="C3369" s="28" t="s">
        <v>48</v>
      </c>
      <c r="D3369" s="28" t="s">
        <v>53</v>
      </c>
    </row>
    <row r="3370" spans="2:4" hidden="1" x14ac:dyDescent="0.3">
      <c r="B3370" s="28" t="s">
        <v>3487</v>
      </c>
      <c r="C3370" s="28" t="s">
        <v>48</v>
      </c>
      <c r="D3370" s="28" t="s">
        <v>49</v>
      </c>
    </row>
    <row r="3371" spans="2:4" hidden="1" x14ac:dyDescent="0.3">
      <c r="B3371" s="28" t="s">
        <v>3488</v>
      </c>
      <c r="C3371" s="28" t="s">
        <v>48</v>
      </c>
      <c r="D3371" s="28" t="s">
        <v>53</v>
      </c>
    </row>
    <row r="3372" spans="2:4" hidden="1" x14ac:dyDescent="0.3">
      <c r="B3372" s="28" t="s">
        <v>3489</v>
      </c>
      <c r="C3372" s="28" t="s">
        <v>48</v>
      </c>
      <c r="D3372" s="28" t="s">
        <v>31</v>
      </c>
    </row>
    <row r="3373" spans="2:4" hidden="1" x14ac:dyDescent="0.3">
      <c r="B3373" s="28" t="s">
        <v>3490</v>
      </c>
      <c r="C3373" s="28" t="s">
        <v>48</v>
      </c>
      <c r="D3373" s="28" t="s">
        <v>42</v>
      </c>
    </row>
    <row r="3374" spans="2:4" hidden="1" x14ac:dyDescent="0.3">
      <c r="B3374" s="28" t="s">
        <v>3491</v>
      </c>
      <c r="C3374" s="28" t="s">
        <v>48</v>
      </c>
      <c r="D3374" s="28" t="s">
        <v>31</v>
      </c>
    </row>
    <row r="3375" spans="2:4" hidden="1" x14ac:dyDescent="0.3">
      <c r="B3375" s="28" t="s">
        <v>3492</v>
      </c>
      <c r="C3375" s="28" t="s">
        <v>48</v>
      </c>
      <c r="D3375" s="28" t="s">
        <v>31</v>
      </c>
    </row>
    <row r="3376" spans="2:4" hidden="1" x14ac:dyDescent="0.3">
      <c r="B3376" s="28" t="s">
        <v>3493</v>
      </c>
      <c r="C3376" s="28" t="s">
        <v>48</v>
      </c>
      <c r="D3376" s="28" t="s">
        <v>53</v>
      </c>
    </row>
    <row r="3377" spans="2:4" hidden="1" x14ac:dyDescent="0.3">
      <c r="B3377" s="28" t="s">
        <v>3494</v>
      </c>
      <c r="C3377" s="28" t="s">
        <v>48</v>
      </c>
      <c r="D3377" s="28" t="s">
        <v>49</v>
      </c>
    </row>
    <row r="3378" spans="2:4" hidden="1" x14ac:dyDescent="0.3">
      <c r="B3378" s="28" t="s">
        <v>3495</v>
      </c>
      <c r="C3378" s="28" t="s">
        <v>48</v>
      </c>
      <c r="D3378" s="28" t="s">
        <v>53</v>
      </c>
    </row>
    <row r="3379" spans="2:4" hidden="1" x14ac:dyDescent="0.3">
      <c r="B3379" s="28" t="s">
        <v>3496</v>
      </c>
      <c r="C3379" s="28" t="s">
        <v>48</v>
      </c>
      <c r="D3379" s="28" t="s">
        <v>49</v>
      </c>
    </row>
    <row r="3380" spans="2:4" hidden="1" x14ac:dyDescent="0.3">
      <c r="B3380" s="28" t="s">
        <v>3497</v>
      </c>
      <c r="C3380" s="28" t="s">
        <v>48</v>
      </c>
      <c r="D3380" s="28" t="s">
        <v>49</v>
      </c>
    </row>
    <row r="3381" spans="2:4" hidden="1" x14ac:dyDescent="0.3">
      <c r="B3381" s="28" t="s">
        <v>3498</v>
      </c>
      <c r="C3381" s="28" t="s">
        <v>48</v>
      </c>
      <c r="D3381" s="28" t="s">
        <v>42</v>
      </c>
    </row>
    <row r="3382" spans="2:4" hidden="1" x14ac:dyDescent="0.3">
      <c r="B3382" s="28" t="s">
        <v>3499</v>
      </c>
      <c r="C3382" s="28" t="s">
        <v>48</v>
      </c>
      <c r="D3382" s="28" t="s">
        <v>42</v>
      </c>
    </row>
    <row r="3383" spans="2:4" hidden="1" x14ac:dyDescent="0.3">
      <c r="B3383" s="28" t="s">
        <v>3500</v>
      </c>
      <c r="C3383" s="28" t="s">
        <v>48</v>
      </c>
      <c r="D3383" s="28" t="s">
        <v>49</v>
      </c>
    </row>
    <row r="3384" spans="2:4" hidden="1" x14ac:dyDescent="0.3">
      <c r="B3384" s="28" t="s">
        <v>3501</v>
      </c>
      <c r="C3384" s="28" t="s">
        <v>48</v>
      </c>
      <c r="D3384" s="28" t="s">
        <v>49</v>
      </c>
    </row>
    <row r="3385" spans="2:4" hidden="1" x14ac:dyDescent="0.3">
      <c r="B3385" s="28" t="s">
        <v>3502</v>
      </c>
      <c r="C3385" s="28" t="s">
        <v>48</v>
      </c>
      <c r="D3385" s="28" t="s">
        <v>42</v>
      </c>
    </row>
    <row r="3386" spans="2:4" hidden="1" x14ac:dyDescent="0.3">
      <c r="B3386" s="28" t="s">
        <v>3503</v>
      </c>
      <c r="C3386" s="28" t="s">
        <v>48</v>
      </c>
      <c r="D3386" s="28" t="s">
        <v>31</v>
      </c>
    </row>
    <row r="3387" spans="2:4" hidden="1" x14ac:dyDescent="0.3">
      <c r="B3387" s="28" t="s">
        <v>3504</v>
      </c>
      <c r="C3387" s="28" t="s">
        <v>48</v>
      </c>
      <c r="D3387" s="28" t="s">
        <v>49</v>
      </c>
    </row>
    <row r="3388" spans="2:4" hidden="1" x14ac:dyDescent="0.3">
      <c r="B3388" s="28" t="s">
        <v>3505</v>
      </c>
      <c r="C3388" s="28" t="s">
        <v>48</v>
      </c>
      <c r="D3388" s="28" t="s">
        <v>49</v>
      </c>
    </row>
    <row r="3389" spans="2:4" hidden="1" x14ac:dyDescent="0.3">
      <c r="B3389" s="28" t="s">
        <v>3506</v>
      </c>
      <c r="C3389" s="28" t="s">
        <v>48</v>
      </c>
      <c r="D3389" s="28" t="s">
        <v>31</v>
      </c>
    </row>
    <row r="3390" spans="2:4" hidden="1" x14ac:dyDescent="0.3">
      <c r="B3390" s="28" t="s">
        <v>3507</v>
      </c>
      <c r="C3390" s="28" t="s">
        <v>48</v>
      </c>
      <c r="D3390" s="28" t="s">
        <v>49</v>
      </c>
    </row>
    <row r="3391" spans="2:4" hidden="1" x14ac:dyDescent="0.3">
      <c r="B3391" s="28" t="s">
        <v>3508</v>
      </c>
      <c r="C3391" s="28" t="s">
        <v>48</v>
      </c>
      <c r="D3391" s="28" t="s">
        <v>42</v>
      </c>
    </row>
    <row r="3392" spans="2:4" hidden="1" x14ac:dyDescent="0.3">
      <c r="B3392" s="28" t="s">
        <v>3509</v>
      </c>
      <c r="C3392" s="28" t="s">
        <v>48</v>
      </c>
      <c r="D3392" s="28" t="s">
        <v>49</v>
      </c>
    </row>
    <row r="3393" spans="2:4" hidden="1" x14ac:dyDescent="0.3">
      <c r="B3393" s="28" t="s">
        <v>3510</v>
      </c>
      <c r="C3393" s="28" t="s">
        <v>48</v>
      </c>
      <c r="D3393" s="28" t="s">
        <v>49</v>
      </c>
    </row>
    <row r="3394" spans="2:4" hidden="1" x14ac:dyDescent="0.3">
      <c r="B3394" s="28" t="s">
        <v>3511</v>
      </c>
      <c r="C3394" s="28" t="s">
        <v>48</v>
      </c>
      <c r="D3394" s="28" t="s">
        <v>31</v>
      </c>
    </row>
    <row r="3395" spans="2:4" hidden="1" x14ac:dyDescent="0.3">
      <c r="B3395" s="28" t="s">
        <v>3512</v>
      </c>
      <c r="C3395" s="28" t="s">
        <v>48</v>
      </c>
      <c r="D3395" s="28" t="s">
        <v>31</v>
      </c>
    </row>
    <row r="3396" spans="2:4" hidden="1" x14ac:dyDescent="0.3">
      <c r="B3396" s="28" t="s">
        <v>3513</v>
      </c>
      <c r="C3396" s="28" t="s">
        <v>48</v>
      </c>
      <c r="D3396" s="28" t="s">
        <v>42</v>
      </c>
    </row>
    <row r="3397" spans="2:4" hidden="1" x14ac:dyDescent="0.3">
      <c r="B3397" s="28" t="s">
        <v>3514</v>
      </c>
      <c r="C3397" s="28" t="s">
        <v>48</v>
      </c>
      <c r="D3397" s="28" t="s">
        <v>49</v>
      </c>
    </row>
    <row r="3398" spans="2:4" hidden="1" x14ac:dyDescent="0.3">
      <c r="B3398" s="28" t="s">
        <v>3515</v>
      </c>
      <c r="C3398" s="28" t="s">
        <v>48</v>
      </c>
      <c r="D3398" s="28" t="s">
        <v>49</v>
      </c>
    </row>
    <row r="3399" spans="2:4" hidden="1" x14ac:dyDescent="0.3">
      <c r="B3399" s="28" t="s">
        <v>3516</v>
      </c>
      <c r="C3399" s="28" t="s">
        <v>48</v>
      </c>
      <c r="D3399" s="28" t="s">
        <v>49</v>
      </c>
    </row>
    <row r="3400" spans="2:4" hidden="1" x14ac:dyDescent="0.3">
      <c r="B3400" s="28" t="s">
        <v>3517</v>
      </c>
      <c r="C3400" s="28" t="s">
        <v>48</v>
      </c>
      <c r="D3400" s="28" t="s">
        <v>42</v>
      </c>
    </row>
    <row r="3401" spans="2:4" hidden="1" x14ac:dyDescent="0.3">
      <c r="B3401" s="28" t="s">
        <v>3518</v>
      </c>
      <c r="C3401" s="28" t="s">
        <v>48</v>
      </c>
      <c r="D3401" s="28" t="s">
        <v>42</v>
      </c>
    </row>
    <row r="3402" spans="2:4" hidden="1" x14ac:dyDescent="0.3">
      <c r="B3402" s="28" t="s">
        <v>3519</v>
      </c>
      <c r="C3402" s="28" t="s">
        <v>48</v>
      </c>
      <c r="D3402" s="28" t="s">
        <v>31</v>
      </c>
    </row>
    <row r="3403" spans="2:4" hidden="1" x14ac:dyDescent="0.3">
      <c r="B3403" s="28" t="s">
        <v>3520</v>
      </c>
      <c r="C3403" s="28" t="s">
        <v>48</v>
      </c>
      <c r="D3403" s="28" t="s">
        <v>31</v>
      </c>
    </row>
    <row r="3404" spans="2:4" hidden="1" x14ac:dyDescent="0.3">
      <c r="B3404" s="28" t="s">
        <v>3521</v>
      </c>
      <c r="C3404" s="28" t="s">
        <v>48</v>
      </c>
      <c r="D3404" s="28" t="s">
        <v>49</v>
      </c>
    </row>
    <row r="3405" spans="2:4" hidden="1" x14ac:dyDescent="0.3">
      <c r="B3405" s="28" t="s">
        <v>3522</v>
      </c>
      <c r="C3405" s="28" t="s">
        <v>48</v>
      </c>
      <c r="D3405" s="28" t="s">
        <v>49</v>
      </c>
    </row>
    <row r="3406" spans="2:4" hidden="1" x14ac:dyDescent="0.3">
      <c r="B3406" s="28" t="s">
        <v>3523</v>
      </c>
      <c r="C3406" s="28" t="s">
        <v>48</v>
      </c>
      <c r="D3406" s="28" t="s">
        <v>53</v>
      </c>
    </row>
    <row r="3407" spans="2:4" hidden="1" x14ac:dyDescent="0.3">
      <c r="B3407" s="28" t="s">
        <v>3524</v>
      </c>
      <c r="C3407" s="28" t="s">
        <v>48</v>
      </c>
      <c r="D3407" s="28" t="s">
        <v>49</v>
      </c>
    </row>
    <row r="3408" spans="2:4" hidden="1" x14ac:dyDescent="0.3">
      <c r="B3408" s="28" t="s">
        <v>3525</v>
      </c>
      <c r="C3408" s="28" t="s">
        <v>48</v>
      </c>
      <c r="D3408" s="28" t="s">
        <v>53</v>
      </c>
    </row>
    <row r="3409" spans="2:4" hidden="1" x14ac:dyDescent="0.3">
      <c r="B3409" s="28" t="s">
        <v>3526</v>
      </c>
      <c r="C3409" s="28" t="s">
        <v>48</v>
      </c>
      <c r="D3409" s="28" t="s">
        <v>42</v>
      </c>
    </row>
    <row r="3410" spans="2:4" hidden="1" x14ac:dyDescent="0.3">
      <c r="B3410" s="28" t="s">
        <v>3527</v>
      </c>
      <c r="C3410" s="28" t="s">
        <v>48</v>
      </c>
      <c r="D3410" s="28" t="s">
        <v>49</v>
      </c>
    </row>
    <row r="3411" spans="2:4" hidden="1" x14ac:dyDescent="0.3">
      <c r="B3411" s="28" t="s">
        <v>3528</v>
      </c>
      <c r="C3411" s="28" t="s">
        <v>48</v>
      </c>
      <c r="D3411" s="28" t="s">
        <v>31</v>
      </c>
    </row>
    <row r="3412" spans="2:4" hidden="1" x14ac:dyDescent="0.3">
      <c r="B3412" s="28" t="s">
        <v>3529</v>
      </c>
      <c r="C3412" s="28" t="s">
        <v>48</v>
      </c>
      <c r="D3412" s="28" t="s">
        <v>31</v>
      </c>
    </row>
    <row r="3413" spans="2:4" hidden="1" x14ac:dyDescent="0.3">
      <c r="B3413" s="28" t="s">
        <v>3530</v>
      </c>
      <c r="C3413" s="28" t="s">
        <v>48</v>
      </c>
      <c r="D3413" s="28" t="s">
        <v>42</v>
      </c>
    </row>
    <row r="3414" spans="2:4" hidden="1" x14ac:dyDescent="0.3">
      <c r="B3414" s="28" t="s">
        <v>3531</v>
      </c>
      <c r="C3414" s="28" t="s">
        <v>48</v>
      </c>
      <c r="D3414" s="28" t="s">
        <v>31</v>
      </c>
    </row>
    <row r="3415" spans="2:4" hidden="1" x14ac:dyDescent="0.3">
      <c r="B3415" s="28" t="s">
        <v>3532</v>
      </c>
      <c r="C3415" s="28" t="s">
        <v>48</v>
      </c>
      <c r="D3415" s="28" t="s">
        <v>31</v>
      </c>
    </row>
    <row r="3416" spans="2:4" hidden="1" x14ac:dyDescent="0.3">
      <c r="B3416" s="28" t="s">
        <v>3533</v>
      </c>
      <c r="C3416" s="28" t="s">
        <v>48</v>
      </c>
      <c r="D3416" s="28" t="s">
        <v>31</v>
      </c>
    </row>
    <row r="3417" spans="2:4" hidden="1" x14ac:dyDescent="0.3">
      <c r="B3417" s="28" t="s">
        <v>3534</v>
      </c>
      <c r="C3417" s="28" t="s">
        <v>48</v>
      </c>
      <c r="D3417" s="28" t="s">
        <v>31</v>
      </c>
    </row>
    <row r="3418" spans="2:4" hidden="1" x14ac:dyDescent="0.3">
      <c r="B3418" s="28" t="s">
        <v>3535</v>
      </c>
      <c r="C3418" s="28" t="s">
        <v>48</v>
      </c>
      <c r="D3418" s="28" t="s">
        <v>49</v>
      </c>
    </row>
    <row r="3419" spans="2:4" hidden="1" x14ac:dyDescent="0.3">
      <c r="B3419" s="28" t="s">
        <v>3536</v>
      </c>
      <c r="C3419" s="28" t="s">
        <v>48</v>
      </c>
      <c r="D3419" s="28" t="s">
        <v>49</v>
      </c>
    </row>
    <row r="3420" spans="2:4" hidden="1" x14ac:dyDescent="0.3">
      <c r="B3420" s="28" t="s">
        <v>3537</v>
      </c>
      <c r="C3420" s="28" t="s">
        <v>48</v>
      </c>
      <c r="D3420" s="28" t="s">
        <v>49</v>
      </c>
    </row>
    <row r="3421" spans="2:4" hidden="1" x14ac:dyDescent="0.3">
      <c r="B3421" s="28" t="s">
        <v>110</v>
      </c>
      <c r="C3421" s="28" t="s">
        <v>48</v>
      </c>
      <c r="D3421" s="28" t="s">
        <v>53</v>
      </c>
    </row>
    <row r="3422" spans="2:4" hidden="1" x14ac:dyDescent="0.3">
      <c r="B3422" s="28" t="s">
        <v>3538</v>
      </c>
      <c r="C3422" s="28" t="s">
        <v>48</v>
      </c>
      <c r="D3422" s="28" t="s">
        <v>49</v>
      </c>
    </row>
    <row r="3423" spans="2:4" hidden="1" x14ac:dyDescent="0.3">
      <c r="B3423" s="28" t="s">
        <v>3539</v>
      </c>
      <c r="C3423" s="28" t="s">
        <v>48</v>
      </c>
      <c r="D3423" s="28" t="s">
        <v>31</v>
      </c>
    </row>
    <row r="3424" spans="2:4" hidden="1" x14ac:dyDescent="0.3">
      <c r="B3424" s="28" t="s">
        <v>3540</v>
      </c>
      <c r="C3424" s="28" t="s">
        <v>48</v>
      </c>
      <c r="D3424" s="28" t="s">
        <v>49</v>
      </c>
    </row>
    <row r="3425" spans="2:4" hidden="1" x14ac:dyDescent="0.3">
      <c r="B3425" s="28" t="s">
        <v>3541</v>
      </c>
      <c r="C3425" s="28" t="s">
        <v>48</v>
      </c>
      <c r="D3425" s="28" t="s">
        <v>31</v>
      </c>
    </row>
    <row r="3426" spans="2:4" hidden="1" x14ac:dyDescent="0.3">
      <c r="B3426" s="28" t="s">
        <v>3542</v>
      </c>
      <c r="C3426" s="28" t="s">
        <v>48</v>
      </c>
      <c r="D3426" s="28" t="s">
        <v>42</v>
      </c>
    </row>
    <row r="3427" spans="2:4" hidden="1" x14ac:dyDescent="0.3">
      <c r="B3427" s="28" t="s">
        <v>3543</v>
      </c>
      <c r="C3427" s="28" t="s">
        <v>48</v>
      </c>
      <c r="D3427" s="28" t="s">
        <v>49</v>
      </c>
    </row>
    <row r="3428" spans="2:4" hidden="1" x14ac:dyDescent="0.3">
      <c r="B3428" s="28" t="s">
        <v>3544</v>
      </c>
      <c r="C3428" s="28" t="s">
        <v>48</v>
      </c>
      <c r="D3428" s="28" t="s">
        <v>49</v>
      </c>
    </row>
    <row r="3429" spans="2:4" hidden="1" x14ac:dyDescent="0.3">
      <c r="B3429" s="28" t="s">
        <v>3545</v>
      </c>
      <c r="C3429" s="28" t="s">
        <v>48</v>
      </c>
      <c r="D3429" s="28" t="s">
        <v>53</v>
      </c>
    </row>
    <row r="3430" spans="2:4" hidden="1" x14ac:dyDescent="0.3">
      <c r="B3430" s="28" t="s">
        <v>3546</v>
      </c>
      <c r="C3430" s="28" t="s">
        <v>48</v>
      </c>
      <c r="D3430" s="28" t="s">
        <v>31</v>
      </c>
    </row>
    <row r="3431" spans="2:4" hidden="1" x14ac:dyDescent="0.3">
      <c r="B3431" s="28" t="s">
        <v>3547</v>
      </c>
      <c r="C3431" s="28" t="s">
        <v>48</v>
      </c>
      <c r="D3431" s="28" t="s">
        <v>49</v>
      </c>
    </row>
    <row r="3432" spans="2:4" hidden="1" x14ac:dyDescent="0.3">
      <c r="B3432" s="28" t="s">
        <v>3548</v>
      </c>
      <c r="C3432" s="28" t="s">
        <v>48</v>
      </c>
      <c r="D3432" s="28" t="s">
        <v>31</v>
      </c>
    </row>
    <row r="3433" spans="2:4" hidden="1" x14ac:dyDescent="0.3">
      <c r="B3433" s="28" t="s">
        <v>3549</v>
      </c>
      <c r="C3433" s="28" t="s">
        <v>48</v>
      </c>
      <c r="D3433" s="28" t="s">
        <v>31</v>
      </c>
    </row>
    <row r="3434" spans="2:4" hidden="1" x14ac:dyDescent="0.3">
      <c r="B3434" s="28" t="s">
        <v>3550</v>
      </c>
      <c r="C3434" s="28" t="s">
        <v>48</v>
      </c>
      <c r="D3434" s="28" t="s">
        <v>31</v>
      </c>
    </row>
    <row r="3435" spans="2:4" hidden="1" x14ac:dyDescent="0.3">
      <c r="B3435" s="28" t="s">
        <v>3551</v>
      </c>
      <c r="C3435" s="28" t="s">
        <v>48</v>
      </c>
      <c r="D3435" s="28" t="s">
        <v>49</v>
      </c>
    </row>
    <row r="3436" spans="2:4" hidden="1" x14ac:dyDescent="0.3">
      <c r="B3436" s="28" t="s">
        <v>3552</v>
      </c>
      <c r="C3436" s="28" t="s">
        <v>48</v>
      </c>
      <c r="D3436" s="28" t="s">
        <v>49</v>
      </c>
    </row>
    <row r="3437" spans="2:4" hidden="1" x14ac:dyDescent="0.3">
      <c r="B3437" s="28" t="s">
        <v>3553</v>
      </c>
      <c r="C3437" s="28" t="s">
        <v>48</v>
      </c>
      <c r="D3437" s="28" t="s">
        <v>31</v>
      </c>
    </row>
    <row r="3438" spans="2:4" hidden="1" x14ac:dyDescent="0.3">
      <c r="B3438" s="28" t="s">
        <v>3554</v>
      </c>
      <c r="C3438" s="28" t="s">
        <v>48</v>
      </c>
      <c r="D3438" s="28" t="s">
        <v>49</v>
      </c>
    </row>
    <row r="3439" spans="2:4" hidden="1" x14ac:dyDescent="0.3">
      <c r="B3439" s="28" t="s">
        <v>3555</v>
      </c>
      <c r="C3439" s="28" t="s">
        <v>48</v>
      </c>
      <c r="D3439" s="28" t="s">
        <v>53</v>
      </c>
    </row>
    <row r="3440" spans="2:4" hidden="1" x14ac:dyDescent="0.3">
      <c r="B3440" s="28" t="s">
        <v>3556</v>
      </c>
      <c r="C3440" s="28" t="s">
        <v>48</v>
      </c>
      <c r="D3440" s="28" t="s">
        <v>49</v>
      </c>
    </row>
    <row r="3441" spans="2:4" hidden="1" x14ac:dyDescent="0.3">
      <c r="B3441" s="28" t="s">
        <v>3557</v>
      </c>
      <c r="C3441" s="28" t="s">
        <v>48</v>
      </c>
      <c r="D3441" s="28" t="s">
        <v>49</v>
      </c>
    </row>
    <row r="3442" spans="2:4" hidden="1" x14ac:dyDescent="0.3">
      <c r="B3442" s="28" t="s">
        <v>3558</v>
      </c>
      <c r="C3442" s="28" t="s">
        <v>48</v>
      </c>
      <c r="D3442" s="28" t="s">
        <v>42</v>
      </c>
    </row>
    <row r="3443" spans="2:4" hidden="1" x14ac:dyDescent="0.3">
      <c r="B3443" s="28" t="s">
        <v>3559</v>
      </c>
      <c r="C3443" s="28" t="s">
        <v>48</v>
      </c>
      <c r="D3443" s="28" t="s">
        <v>31</v>
      </c>
    </row>
    <row r="3444" spans="2:4" hidden="1" x14ac:dyDescent="0.3">
      <c r="B3444" s="28" t="s">
        <v>3560</v>
      </c>
      <c r="C3444" s="28" t="s">
        <v>48</v>
      </c>
      <c r="D3444" s="28" t="s">
        <v>31</v>
      </c>
    </row>
    <row r="3445" spans="2:4" hidden="1" x14ac:dyDescent="0.3">
      <c r="B3445" s="28" t="s">
        <v>3561</v>
      </c>
      <c r="C3445" s="28" t="s">
        <v>48</v>
      </c>
      <c r="D3445" s="28" t="s">
        <v>31</v>
      </c>
    </row>
    <row r="3446" spans="2:4" hidden="1" x14ac:dyDescent="0.3">
      <c r="B3446" s="28" t="s">
        <v>3562</v>
      </c>
      <c r="C3446" s="28" t="s">
        <v>48</v>
      </c>
      <c r="D3446" s="28" t="s">
        <v>31</v>
      </c>
    </row>
    <row r="3447" spans="2:4" hidden="1" x14ac:dyDescent="0.3">
      <c r="B3447" s="28" t="s">
        <v>3563</v>
      </c>
      <c r="C3447" s="28" t="s">
        <v>48</v>
      </c>
      <c r="D3447" s="28" t="s">
        <v>31</v>
      </c>
    </row>
    <row r="3448" spans="2:4" hidden="1" x14ac:dyDescent="0.3">
      <c r="B3448" s="28" t="s">
        <v>3564</v>
      </c>
      <c r="C3448" s="28" t="s">
        <v>48</v>
      </c>
      <c r="D3448" s="28" t="s">
        <v>49</v>
      </c>
    </row>
    <row r="3449" spans="2:4" hidden="1" x14ac:dyDescent="0.3">
      <c r="B3449" s="28" t="s">
        <v>3565</v>
      </c>
      <c r="C3449" s="28" t="s">
        <v>48</v>
      </c>
      <c r="D3449" s="28" t="s">
        <v>49</v>
      </c>
    </row>
    <row r="3450" spans="2:4" hidden="1" x14ac:dyDescent="0.3">
      <c r="B3450" s="28" t="s">
        <v>3566</v>
      </c>
      <c r="C3450" s="28" t="s">
        <v>48</v>
      </c>
      <c r="D3450" s="28" t="s">
        <v>49</v>
      </c>
    </row>
    <row r="3451" spans="2:4" hidden="1" x14ac:dyDescent="0.3">
      <c r="B3451" s="28" t="s">
        <v>3567</v>
      </c>
      <c r="C3451" s="28" t="s">
        <v>48</v>
      </c>
      <c r="D3451" s="28" t="s">
        <v>49</v>
      </c>
    </row>
    <row r="3452" spans="2:4" hidden="1" x14ac:dyDescent="0.3">
      <c r="B3452" s="28" t="s">
        <v>3568</v>
      </c>
      <c r="C3452" s="28" t="s">
        <v>48</v>
      </c>
      <c r="D3452" s="28" t="s">
        <v>49</v>
      </c>
    </row>
    <row r="3453" spans="2:4" hidden="1" x14ac:dyDescent="0.3">
      <c r="B3453" s="28" t="s">
        <v>3569</v>
      </c>
      <c r="C3453" s="28" t="s">
        <v>48</v>
      </c>
      <c r="D3453" s="28" t="s">
        <v>49</v>
      </c>
    </row>
    <row r="3454" spans="2:4" hidden="1" x14ac:dyDescent="0.3">
      <c r="B3454" s="28" t="s">
        <v>3570</v>
      </c>
      <c r="C3454" s="28" t="s">
        <v>48</v>
      </c>
      <c r="D3454" s="28" t="s">
        <v>53</v>
      </c>
    </row>
    <row r="3455" spans="2:4" hidden="1" x14ac:dyDescent="0.3">
      <c r="B3455" s="28" t="s">
        <v>3571</v>
      </c>
      <c r="C3455" s="28" t="s">
        <v>48</v>
      </c>
      <c r="D3455" s="28" t="s">
        <v>49</v>
      </c>
    </row>
    <row r="3456" spans="2:4" hidden="1" x14ac:dyDescent="0.3">
      <c r="B3456" s="28" t="s">
        <v>3572</v>
      </c>
      <c r="C3456" s="28" t="s">
        <v>48</v>
      </c>
      <c r="D3456" s="28" t="s">
        <v>49</v>
      </c>
    </row>
    <row r="3457" spans="2:4" hidden="1" x14ac:dyDescent="0.3">
      <c r="B3457" s="28" t="s">
        <v>3573</v>
      </c>
      <c r="C3457" s="28" t="s">
        <v>48</v>
      </c>
      <c r="D3457" s="28" t="s">
        <v>49</v>
      </c>
    </row>
    <row r="3458" spans="2:4" hidden="1" x14ac:dyDescent="0.3">
      <c r="B3458" s="28" t="s">
        <v>3574</v>
      </c>
      <c r="C3458" s="28" t="s">
        <v>48</v>
      </c>
      <c r="D3458" s="28" t="s">
        <v>49</v>
      </c>
    </row>
    <row r="3459" spans="2:4" hidden="1" x14ac:dyDescent="0.3">
      <c r="B3459" s="28" t="s">
        <v>3575</v>
      </c>
      <c r="C3459" s="28" t="s">
        <v>48</v>
      </c>
      <c r="D3459" s="28" t="s">
        <v>49</v>
      </c>
    </row>
    <row r="3460" spans="2:4" hidden="1" x14ac:dyDescent="0.3">
      <c r="B3460" s="28" t="s">
        <v>3576</v>
      </c>
      <c r="C3460" s="28" t="s">
        <v>48</v>
      </c>
      <c r="D3460" s="28" t="s">
        <v>42</v>
      </c>
    </row>
    <row r="3461" spans="2:4" hidden="1" x14ac:dyDescent="0.3">
      <c r="B3461" s="28" t="s">
        <v>3577</v>
      </c>
      <c r="C3461" s="28" t="s">
        <v>48</v>
      </c>
      <c r="D3461" s="28" t="s">
        <v>42</v>
      </c>
    </row>
    <row r="3462" spans="2:4" hidden="1" x14ac:dyDescent="0.3">
      <c r="B3462" s="28" t="s">
        <v>3578</v>
      </c>
      <c r="C3462" s="28" t="s">
        <v>48</v>
      </c>
      <c r="D3462" s="28" t="s">
        <v>42</v>
      </c>
    </row>
    <row r="3463" spans="2:4" hidden="1" x14ac:dyDescent="0.3">
      <c r="B3463" s="28" t="s">
        <v>3579</v>
      </c>
      <c r="C3463" s="28" t="s">
        <v>48</v>
      </c>
      <c r="D3463" s="28" t="s">
        <v>49</v>
      </c>
    </row>
    <row r="3464" spans="2:4" hidden="1" x14ac:dyDescent="0.3">
      <c r="B3464" s="28" t="s">
        <v>3580</v>
      </c>
      <c r="C3464" s="28" t="s">
        <v>48</v>
      </c>
      <c r="D3464" s="28" t="s">
        <v>49</v>
      </c>
    </row>
    <row r="3465" spans="2:4" hidden="1" x14ac:dyDescent="0.3">
      <c r="B3465" s="28" t="s">
        <v>3581</v>
      </c>
      <c r="C3465" s="28" t="s">
        <v>48</v>
      </c>
      <c r="D3465" s="28" t="s">
        <v>42</v>
      </c>
    </row>
    <row r="3466" spans="2:4" hidden="1" x14ac:dyDescent="0.3">
      <c r="B3466" s="28" t="s">
        <v>3582</v>
      </c>
      <c r="C3466" s="28" t="s">
        <v>48</v>
      </c>
      <c r="D3466" s="28" t="s">
        <v>53</v>
      </c>
    </row>
    <row r="3467" spans="2:4" hidden="1" x14ac:dyDescent="0.3">
      <c r="B3467" s="28" t="s">
        <v>3583</v>
      </c>
      <c r="C3467" s="28" t="s">
        <v>48</v>
      </c>
      <c r="D3467" s="28" t="s">
        <v>49</v>
      </c>
    </row>
    <row r="3468" spans="2:4" hidden="1" x14ac:dyDescent="0.3">
      <c r="B3468" s="28" t="s">
        <v>3584</v>
      </c>
      <c r="C3468" s="28" t="s">
        <v>48</v>
      </c>
      <c r="D3468" s="28" t="s">
        <v>42</v>
      </c>
    </row>
    <row r="3469" spans="2:4" hidden="1" x14ac:dyDescent="0.3">
      <c r="B3469" s="28" t="s">
        <v>3585</v>
      </c>
      <c r="C3469" s="28" t="s">
        <v>48</v>
      </c>
      <c r="D3469" s="28" t="s">
        <v>49</v>
      </c>
    </row>
    <row r="3470" spans="2:4" hidden="1" x14ac:dyDescent="0.3">
      <c r="B3470" s="28" t="s">
        <v>3586</v>
      </c>
      <c r="C3470" s="28" t="s">
        <v>48</v>
      </c>
      <c r="D3470" s="28" t="s">
        <v>49</v>
      </c>
    </row>
    <row r="3471" spans="2:4" hidden="1" x14ac:dyDescent="0.3">
      <c r="B3471" s="28" t="s">
        <v>3587</v>
      </c>
      <c r="C3471" s="28" t="s">
        <v>48</v>
      </c>
      <c r="D3471" s="28" t="s">
        <v>53</v>
      </c>
    </row>
    <row r="3472" spans="2:4" hidden="1" x14ac:dyDescent="0.3">
      <c r="B3472" s="28" t="s">
        <v>3588</v>
      </c>
      <c r="C3472" s="28" t="s">
        <v>48</v>
      </c>
      <c r="D3472" s="28" t="s">
        <v>42</v>
      </c>
    </row>
    <row r="3473" spans="2:4" hidden="1" x14ac:dyDescent="0.3">
      <c r="B3473" s="28" t="s">
        <v>3589</v>
      </c>
      <c r="C3473" s="28" t="s">
        <v>48</v>
      </c>
      <c r="D3473" s="28" t="s">
        <v>31</v>
      </c>
    </row>
    <row r="3474" spans="2:4" hidden="1" x14ac:dyDescent="0.3">
      <c r="B3474" s="28" t="s">
        <v>3590</v>
      </c>
      <c r="C3474" s="28" t="s">
        <v>48</v>
      </c>
      <c r="D3474" s="28" t="s">
        <v>31</v>
      </c>
    </row>
    <row r="3475" spans="2:4" hidden="1" x14ac:dyDescent="0.3">
      <c r="B3475" s="28" t="s">
        <v>3591</v>
      </c>
      <c r="C3475" s="28" t="s">
        <v>48</v>
      </c>
      <c r="D3475" s="28" t="s">
        <v>53</v>
      </c>
    </row>
    <row r="3476" spans="2:4" hidden="1" x14ac:dyDescent="0.3">
      <c r="B3476" s="28" t="s">
        <v>3592</v>
      </c>
      <c r="C3476" s="28" t="s">
        <v>48</v>
      </c>
      <c r="D3476" s="28" t="s">
        <v>49</v>
      </c>
    </row>
    <row r="3477" spans="2:4" hidden="1" x14ac:dyDescent="0.3">
      <c r="B3477" s="28" t="s">
        <v>3593</v>
      </c>
      <c r="C3477" s="28" t="s">
        <v>48</v>
      </c>
      <c r="D3477" s="28" t="s">
        <v>31</v>
      </c>
    </row>
    <row r="3478" spans="2:4" hidden="1" x14ac:dyDescent="0.3">
      <c r="B3478" s="28" t="s">
        <v>3594</v>
      </c>
      <c r="C3478" s="28" t="s">
        <v>48</v>
      </c>
      <c r="D3478" s="28" t="s">
        <v>31</v>
      </c>
    </row>
    <row r="3479" spans="2:4" hidden="1" x14ac:dyDescent="0.3">
      <c r="B3479" s="28" t="s">
        <v>3595</v>
      </c>
      <c r="C3479" s="28" t="s">
        <v>48</v>
      </c>
      <c r="D3479" s="28" t="s">
        <v>31</v>
      </c>
    </row>
    <row r="3480" spans="2:4" hidden="1" x14ac:dyDescent="0.3">
      <c r="B3480" s="28" t="s">
        <v>3596</v>
      </c>
      <c r="C3480" s="28" t="s">
        <v>48</v>
      </c>
      <c r="D3480" s="28" t="s">
        <v>49</v>
      </c>
    </row>
    <row r="3481" spans="2:4" hidden="1" x14ac:dyDescent="0.3">
      <c r="B3481" s="28" t="s">
        <v>3597</v>
      </c>
      <c r="C3481" s="28" t="s">
        <v>48</v>
      </c>
      <c r="D3481" s="28" t="s">
        <v>31</v>
      </c>
    </row>
    <row r="3482" spans="2:4" hidden="1" x14ac:dyDescent="0.3">
      <c r="B3482" s="28" t="s">
        <v>3598</v>
      </c>
      <c r="C3482" s="28" t="s">
        <v>48</v>
      </c>
      <c r="D3482" s="28" t="s">
        <v>53</v>
      </c>
    </row>
    <row r="3483" spans="2:4" hidden="1" x14ac:dyDescent="0.3">
      <c r="B3483" s="28" t="s">
        <v>3599</v>
      </c>
      <c r="C3483" s="28" t="s">
        <v>48</v>
      </c>
      <c r="D3483" s="28" t="s">
        <v>49</v>
      </c>
    </row>
    <row r="3484" spans="2:4" hidden="1" x14ac:dyDescent="0.3">
      <c r="B3484" s="28" t="s">
        <v>3600</v>
      </c>
      <c r="C3484" s="28" t="s">
        <v>48</v>
      </c>
      <c r="D3484" s="28" t="s">
        <v>31</v>
      </c>
    </row>
    <row r="3485" spans="2:4" hidden="1" x14ac:dyDescent="0.3">
      <c r="B3485" s="28" t="s">
        <v>3601</v>
      </c>
      <c r="C3485" s="28" t="s">
        <v>48</v>
      </c>
      <c r="D3485" s="28" t="s">
        <v>42</v>
      </c>
    </row>
    <row r="3486" spans="2:4" hidden="1" x14ac:dyDescent="0.3">
      <c r="B3486" s="28" t="s">
        <v>3602</v>
      </c>
      <c r="C3486" s="28" t="s">
        <v>48</v>
      </c>
      <c r="D3486" s="28" t="s">
        <v>53</v>
      </c>
    </row>
    <row r="3487" spans="2:4" hidden="1" x14ac:dyDescent="0.3">
      <c r="B3487" s="28" t="s">
        <v>3603</v>
      </c>
      <c r="C3487" s="28" t="s">
        <v>48</v>
      </c>
      <c r="D3487" s="28" t="s">
        <v>31</v>
      </c>
    </row>
    <row r="3488" spans="2:4" hidden="1" x14ac:dyDescent="0.3">
      <c r="B3488" s="28" t="s">
        <v>3604</v>
      </c>
      <c r="C3488" s="28" t="s">
        <v>48</v>
      </c>
      <c r="D3488" s="28" t="s">
        <v>49</v>
      </c>
    </row>
    <row r="3489" spans="2:4" hidden="1" x14ac:dyDescent="0.3">
      <c r="B3489" s="28" t="s">
        <v>3605</v>
      </c>
      <c r="C3489" s="28" t="s">
        <v>48</v>
      </c>
      <c r="D3489" s="28" t="s">
        <v>49</v>
      </c>
    </row>
    <row r="3490" spans="2:4" hidden="1" x14ac:dyDescent="0.3">
      <c r="B3490" s="28" t="s">
        <v>3606</v>
      </c>
      <c r="C3490" s="28" t="s">
        <v>48</v>
      </c>
      <c r="D3490" s="28" t="s">
        <v>49</v>
      </c>
    </row>
    <row r="3491" spans="2:4" hidden="1" x14ac:dyDescent="0.3">
      <c r="B3491" s="28" t="s">
        <v>3607</v>
      </c>
      <c r="C3491" s="28" t="s">
        <v>48</v>
      </c>
      <c r="D3491" s="28" t="s">
        <v>42</v>
      </c>
    </row>
    <row r="3492" spans="2:4" hidden="1" x14ac:dyDescent="0.3">
      <c r="B3492" s="28" t="s">
        <v>3608</v>
      </c>
      <c r="C3492" s="28" t="s">
        <v>48</v>
      </c>
      <c r="D3492" s="28" t="s">
        <v>49</v>
      </c>
    </row>
    <row r="3493" spans="2:4" hidden="1" x14ac:dyDescent="0.3">
      <c r="B3493" s="28" t="s">
        <v>3609</v>
      </c>
      <c r="C3493" s="28" t="s">
        <v>48</v>
      </c>
      <c r="D3493" s="28" t="s">
        <v>49</v>
      </c>
    </row>
    <row r="3494" spans="2:4" hidden="1" x14ac:dyDescent="0.3">
      <c r="B3494" s="28" t="s">
        <v>3610</v>
      </c>
      <c r="C3494" s="28" t="s">
        <v>48</v>
      </c>
      <c r="D3494" s="28" t="s">
        <v>49</v>
      </c>
    </row>
    <row r="3495" spans="2:4" hidden="1" x14ac:dyDescent="0.3">
      <c r="B3495" s="28" t="s">
        <v>3611</v>
      </c>
      <c r="C3495" s="28" t="s">
        <v>48</v>
      </c>
      <c r="D3495" s="28" t="s">
        <v>31</v>
      </c>
    </row>
    <row r="3496" spans="2:4" hidden="1" x14ac:dyDescent="0.3">
      <c r="B3496" s="28" t="s">
        <v>3612</v>
      </c>
      <c r="C3496" s="28" t="s">
        <v>48</v>
      </c>
      <c r="D3496" s="28" t="s">
        <v>31</v>
      </c>
    </row>
    <row r="3497" spans="2:4" hidden="1" x14ac:dyDescent="0.3">
      <c r="B3497" s="28" t="s">
        <v>3613</v>
      </c>
      <c r="C3497" s="28" t="s">
        <v>48</v>
      </c>
      <c r="D3497" s="28" t="s">
        <v>49</v>
      </c>
    </row>
    <row r="3498" spans="2:4" hidden="1" x14ac:dyDescent="0.3">
      <c r="B3498" s="28" t="s">
        <v>3614</v>
      </c>
      <c r="C3498" s="28" t="s">
        <v>48</v>
      </c>
      <c r="D3498" s="28" t="s">
        <v>49</v>
      </c>
    </row>
    <row r="3499" spans="2:4" hidden="1" x14ac:dyDescent="0.3">
      <c r="B3499" s="28" t="s">
        <v>3615</v>
      </c>
      <c r="C3499" s="28" t="s">
        <v>48</v>
      </c>
      <c r="D3499" s="28" t="s">
        <v>49</v>
      </c>
    </row>
    <row r="3500" spans="2:4" hidden="1" x14ac:dyDescent="0.3">
      <c r="B3500" s="28" t="s">
        <v>3616</v>
      </c>
      <c r="C3500" s="28" t="s">
        <v>48</v>
      </c>
      <c r="D3500" s="28" t="s">
        <v>42</v>
      </c>
    </row>
    <row r="3501" spans="2:4" hidden="1" x14ac:dyDescent="0.3">
      <c r="B3501" s="28" t="s">
        <v>3617</v>
      </c>
      <c r="C3501" s="28" t="s">
        <v>48</v>
      </c>
      <c r="D3501" s="28" t="s">
        <v>49</v>
      </c>
    </row>
    <row r="3502" spans="2:4" hidden="1" x14ac:dyDescent="0.3">
      <c r="B3502" s="28" t="s">
        <v>3618</v>
      </c>
      <c r="C3502" s="28" t="s">
        <v>48</v>
      </c>
      <c r="D3502" s="28" t="s">
        <v>49</v>
      </c>
    </row>
    <row r="3503" spans="2:4" hidden="1" x14ac:dyDescent="0.3">
      <c r="B3503" s="28" t="s">
        <v>3619</v>
      </c>
      <c r="C3503" s="28" t="s">
        <v>48</v>
      </c>
      <c r="D3503" s="28" t="s">
        <v>49</v>
      </c>
    </row>
    <row r="3504" spans="2:4" hidden="1" x14ac:dyDescent="0.3">
      <c r="B3504" s="28" t="s">
        <v>3620</v>
      </c>
      <c r="C3504" s="28" t="s">
        <v>48</v>
      </c>
      <c r="D3504" s="28" t="s">
        <v>49</v>
      </c>
    </row>
    <row r="3505" spans="2:4" hidden="1" x14ac:dyDescent="0.3">
      <c r="B3505" s="28" t="s">
        <v>3621</v>
      </c>
      <c r="C3505" s="28" t="s">
        <v>48</v>
      </c>
      <c r="D3505" s="28" t="s">
        <v>49</v>
      </c>
    </row>
    <row r="3506" spans="2:4" hidden="1" x14ac:dyDescent="0.3">
      <c r="B3506" s="28" t="s">
        <v>3622</v>
      </c>
      <c r="C3506" s="28" t="s">
        <v>48</v>
      </c>
      <c r="D3506" s="28" t="s">
        <v>49</v>
      </c>
    </row>
    <row r="3507" spans="2:4" hidden="1" x14ac:dyDescent="0.3">
      <c r="B3507" s="28" t="s">
        <v>3623</v>
      </c>
      <c r="C3507" s="28" t="s">
        <v>48</v>
      </c>
      <c r="D3507" s="28" t="s">
        <v>31</v>
      </c>
    </row>
    <row r="3508" spans="2:4" hidden="1" x14ac:dyDescent="0.3">
      <c r="B3508" s="28" t="s">
        <v>3624</v>
      </c>
      <c r="C3508" s="28" t="s">
        <v>48</v>
      </c>
      <c r="D3508" s="28" t="s">
        <v>31</v>
      </c>
    </row>
    <row r="3509" spans="2:4" hidden="1" x14ac:dyDescent="0.3">
      <c r="B3509" s="28" t="s">
        <v>3625</v>
      </c>
      <c r="C3509" s="28" t="s">
        <v>48</v>
      </c>
      <c r="D3509" s="28" t="s">
        <v>31</v>
      </c>
    </row>
    <row r="3510" spans="2:4" hidden="1" x14ac:dyDescent="0.3">
      <c r="B3510" s="28" t="s">
        <v>3626</v>
      </c>
      <c r="C3510" s="28" t="s">
        <v>48</v>
      </c>
      <c r="D3510" s="28" t="s">
        <v>31</v>
      </c>
    </row>
    <row r="3511" spans="2:4" hidden="1" x14ac:dyDescent="0.3">
      <c r="B3511" s="28" t="s">
        <v>3627</v>
      </c>
      <c r="C3511" s="28" t="s">
        <v>48</v>
      </c>
      <c r="D3511" s="28" t="s">
        <v>31</v>
      </c>
    </row>
    <row r="3512" spans="2:4" hidden="1" x14ac:dyDescent="0.3">
      <c r="B3512" s="28" t="s">
        <v>3628</v>
      </c>
      <c r="C3512" s="28" t="s">
        <v>48</v>
      </c>
      <c r="D3512" s="28" t="s">
        <v>49</v>
      </c>
    </row>
    <row r="3513" spans="2:4" hidden="1" x14ac:dyDescent="0.3">
      <c r="B3513" s="28" t="s">
        <v>3629</v>
      </c>
      <c r="C3513" s="28" t="s">
        <v>48</v>
      </c>
      <c r="D3513" s="28" t="s">
        <v>49</v>
      </c>
    </row>
    <row r="3514" spans="2:4" hidden="1" x14ac:dyDescent="0.3">
      <c r="B3514" s="28" t="s">
        <v>3630</v>
      </c>
      <c r="C3514" s="28" t="s">
        <v>48</v>
      </c>
      <c r="D3514" s="28" t="s">
        <v>31</v>
      </c>
    </row>
    <row r="3515" spans="2:4" hidden="1" x14ac:dyDescent="0.3">
      <c r="B3515" s="28" t="s">
        <v>3631</v>
      </c>
      <c r="C3515" s="28" t="s">
        <v>48</v>
      </c>
      <c r="D3515" s="28" t="s">
        <v>42</v>
      </c>
    </row>
    <row r="3516" spans="2:4" hidden="1" x14ac:dyDescent="0.3">
      <c r="B3516" s="28" t="s">
        <v>3632</v>
      </c>
      <c r="C3516" s="28" t="s">
        <v>48</v>
      </c>
      <c r="D3516" s="28" t="s">
        <v>42</v>
      </c>
    </row>
    <row r="3517" spans="2:4" hidden="1" x14ac:dyDescent="0.3">
      <c r="B3517" s="28" t="s">
        <v>3633</v>
      </c>
      <c r="C3517" s="28" t="s">
        <v>48</v>
      </c>
      <c r="D3517" s="28" t="s">
        <v>42</v>
      </c>
    </row>
    <row r="3518" spans="2:4" hidden="1" x14ac:dyDescent="0.3">
      <c r="B3518" s="28" t="s">
        <v>3634</v>
      </c>
      <c r="C3518" s="28" t="s">
        <v>48</v>
      </c>
      <c r="D3518" s="28" t="s">
        <v>31</v>
      </c>
    </row>
    <row r="3519" spans="2:4" hidden="1" x14ac:dyDescent="0.3">
      <c r="B3519" s="28" t="s">
        <v>3635</v>
      </c>
      <c r="C3519" s="28" t="s">
        <v>48</v>
      </c>
      <c r="D3519" s="28" t="s">
        <v>42</v>
      </c>
    </row>
    <row r="3520" spans="2:4" hidden="1" x14ac:dyDescent="0.3">
      <c r="B3520" s="28" t="s">
        <v>3636</v>
      </c>
      <c r="C3520" s="28" t="s">
        <v>48</v>
      </c>
      <c r="D3520" s="28" t="s">
        <v>49</v>
      </c>
    </row>
    <row r="3521" spans="2:4" hidden="1" x14ac:dyDescent="0.3">
      <c r="B3521" s="28" t="s">
        <v>3637</v>
      </c>
      <c r="C3521" s="28" t="s">
        <v>48</v>
      </c>
      <c r="D3521" s="28" t="s">
        <v>49</v>
      </c>
    </row>
    <row r="3522" spans="2:4" hidden="1" x14ac:dyDescent="0.3">
      <c r="B3522" s="28" t="s">
        <v>3638</v>
      </c>
      <c r="C3522" s="28" t="s">
        <v>48</v>
      </c>
      <c r="D3522" s="28" t="s">
        <v>49</v>
      </c>
    </row>
    <row r="3523" spans="2:4" hidden="1" x14ac:dyDescent="0.3">
      <c r="B3523" s="28" t="s">
        <v>3639</v>
      </c>
      <c r="C3523" s="28" t="s">
        <v>48</v>
      </c>
      <c r="D3523" s="28" t="s">
        <v>49</v>
      </c>
    </row>
    <row r="3524" spans="2:4" hidden="1" x14ac:dyDescent="0.3">
      <c r="B3524" s="28" t="s">
        <v>3640</v>
      </c>
      <c r="C3524" s="28" t="s">
        <v>48</v>
      </c>
      <c r="D3524" s="28" t="s">
        <v>31</v>
      </c>
    </row>
    <row r="3525" spans="2:4" hidden="1" x14ac:dyDescent="0.3">
      <c r="B3525" s="28" t="s">
        <v>3641</v>
      </c>
      <c r="C3525" s="28" t="s">
        <v>48</v>
      </c>
      <c r="D3525" s="28" t="s">
        <v>42</v>
      </c>
    </row>
    <row r="3526" spans="2:4" hidden="1" x14ac:dyDescent="0.3">
      <c r="B3526" s="28" t="s">
        <v>3642</v>
      </c>
      <c r="C3526" s="28" t="s">
        <v>48</v>
      </c>
      <c r="D3526" s="28" t="s">
        <v>31</v>
      </c>
    </row>
    <row r="3527" spans="2:4" hidden="1" x14ac:dyDescent="0.3">
      <c r="B3527" s="28" t="s">
        <v>3643</v>
      </c>
      <c r="C3527" s="28" t="s">
        <v>48</v>
      </c>
      <c r="D3527" s="28" t="s">
        <v>31</v>
      </c>
    </row>
    <row r="3528" spans="2:4" hidden="1" x14ac:dyDescent="0.3">
      <c r="B3528" s="28" t="s">
        <v>3644</v>
      </c>
      <c r="C3528" s="28" t="s">
        <v>48</v>
      </c>
      <c r="D3528" s="28" t="s">
        <v>42</v>
      </c>
    </row>
    <row r="3529" spans="2:4" hidden="1" x14ac:dyDescent="0.3">
      <c r="B3529" s="28" t="s">
        <v>3645</v>
      </c>
      <c r="C3529" s="28" t="s">
        <v>48</v>
      </c>
      <c r="D3529" s="28" t="s">
        <v>42</v>
      </c>
    </row>
    <row r="3530" spans="2:4" hidden="1" x14ac:dyDescent="0.3">
      <c r="B3530" s="28" t="s">
        <v>3646</v>
      </c>
      <c r="C3530" s="28" t="s">
        <v>48</v>
      </c>
      <c r="D3530" s="28" t="s">
        <v>42</v>
      </c>
    </row>
    <row r="3531" spans="2:4" hidden="1" x14ac:dyDescent="0.3">
      <c r="B3531" s="28" t="s">
        <v>3647</v>
      </c>
      <c r="C3531" s="28" t="s">
        <v>48</v>
      </c>
      <c r="D3531" s="28" t="s">
        <v>49</v>
      </c>
    </row>
    <row r="3532" spans="2:4" hidden="1" x14ac:dyDescent="0.3">
      <c r="B3532" s="28" t="s">
        <v>3648</v>
      </c>
      <c r="C3532" s="28" t="s">
        <v>48</v>
      </c>
      <c r="D3532" s="28" t="s">
        <v>42</v>
      </c>
    </row>
    <row r="3533" spans="2:4" hidden="1" x14ac:dyDescent="0.3">
      <c r="B3533" s="28" t="s">
        <v>3649</v>
      </c>
      <c r="C3533" s="28" t="s">
        <v>48</v>
      </c>
      <c r="D3533" s="28" t="s">
        <v>49</v>
      </c>
    </row>
    <row r="3534" spans="2:4" hidden="1" x14ac:dyDescent="0.3">
      <c r="B3534" s="28" t="s">
        <v>3650</v>
      </c>
      <c r="C3534" s="28" t="s">
        <v>48</v>
      </c>
      <c r="D3534" s="28" t="s">
        <v>42</v>
      </c>
    </row>
    <row r="3535" spans="2:4" hidden="1" x14ac:dyDescent="0.3">
      <c r="B3535" s="28" t="s">
        <v>3651</v>
      </c>
      <c r="C3535" s="28" t="s">
        <v>48</v>
      </c>
      <c r="D3535" s="28" t="s">
        <v>31</v>
      </c>
    </row>
    <row r="3536" spans="2:4" hidden="1" x14ac:dyDescent="0.3">
      <c r="B3536" s="28" t="s">
        <v>3652</v>
      </c>
      <c r="C3536" s="28" t="s">
        <v>48</v>
      </c>
      <c r="D3536" s="28" t="s">
        <v>49</v>
      </c>
    </row>
    <row r="3537" spans="2:4" hidden="1" x14ac:dyDescent="0.3">
      <c r="B3537" s="28" t="s">
        <v>3653</v>
      </c>
      <c r="C3537" s="28" t="s">
        <v>48</v>
      </c>
      <c r="D3537" s="28" t="s">
        <v>42</v>
      </c>
    </row>
    <row r="3538" spans="2:4" hidden="1" x14ac:dyDescent="0.3">
      <c r="B3538" s="28" t="s">
        <v>3654</v>
      </c>
      <c r="C3538" s="28" t="s">
        <v>48</v>
      </c>
      <c r="D3538" s="28" t="s">
        <v>31</v>
      </c>
    </row>
    <row r="3539" spans="2:4" hidden="1" x14ac:dyDescent="0.3">
      <c r="B3539" s="28" t="s">
        <v>3655</v>
      </c>
      <c r="C3539" s="28" t="s">
        <v>48</v>
      </c>
      <c r="D3539" s="28" t="s">
        <v>31</v>
      </c>
    </row>
    <row r="3540" spans="2:4" hidden="1" x14ac:dyDescent="0.3">
      <c r="B3540" s="28" t="s">
        <v>3656</v>
      </c>
      <c r="C3540" s="28" t="s">
        <v>48</v>
      </c>
      <c r="D3540" s="28" t="s">
        <v>49</v>
      </c>
    </row>
    <row r="3541" spans="2:4" hidden="1" x14ac:dyDescent="0.3">
      <c r="B3541" s="28" t="s">
        <v>3657</v>
      </c>
      <c r="C3541" s="28" t="s">
        <v>48</v>
      </c>
      <c r="D3541" s="28" t="s">
        <v>31</v>
      </c>
    </row>
    <row r="3542" spans="2:4" hidden="1" x14ac:dyDescent="0.3">
      <c r="B3542" s="28" t="s">
        <v>3658</v>
      </c>
      <c r="C3542" s="28" t="s">
        <v>48</v>
      </c>
      <c r="D3542" s="28" t="s">
        <v>31</v>
      </c>
    </row>
    <row r="3543" spans="2:4" hidden="1" x14ac:dyDescent="0.3">
      <c r="B3543" s="28" t="s">
        <v>3659</v>
      </c>
      <c r="C3543" s="28" t="s">
        <v>48</v>
      </c>
      <c r="D3543" s="28" t="s">
        <v>53</v>
      </c>
    </row>
    <row r="3544" spans="2:4" hidden="1" x14ac:dyDescent="0.3">
      <c r="B3544" s="28" t="s">
        <v>3660</v>
      </c>
      <c r="C3544" s="28" t="s">
        <v>48</v>
      </c>
      <c r="D3544" s="28" t="s">
        <v>31</v>
      </c>
    </row>
    <row r="3545" spans="2:4" hidden="1" x14ac:dyDescent="0.3">
      <c r="B3545" s="28" t="s">
        <v>3661</v>
      </c>
      <c r="C3545" s="28" t="s">
        <v>48</v>
      </c>
      <c r="D3545" s="28" t="s">
        <v>31</v>
      </c>
    </row>
    <row r="3546" spans="2:4" hidden="1" x14ac:dyDescent="0.3">
      <c r="B3546" s="28" t="s">
        <v>3662</v>
      </c>
      <c r="C3546" s="28" t="s">
        <v>48</v>
      </c>
      <c r="D3546" s="28" t="s">
        <v>31</v>
      </c>
    </row>
    <row r="3547" spans="2:4" hidden="1" x14ac:dyDescent="0.3">
      <c r="B3547" s="28" t="s">
        <v>3663</v>
      </c>
      <c r="C3547" s="28" t="s">
        <v>48</v>
      </c>
      <c r="D3547" s="28" t="s">
        <v>31</v>
      </c>
    </row>
    <row r="3548" spans="2:4" hidden="1" x14ac:dyDescent="0.3">
      <c r="B3548" s="28" t="s">
        <v>3664</v>
      </c>
      <c r="C3548" s="28" t="s">
        <v>48</v>
      </c>
      <c r="D3548" s="28" t="s">
        <v>31</v>
      </c>
    </row>
    <row r="3549" spans="2:4" hidden="1" x14ac:dyDescent="0.3">
      <c r="B3549" s="28" t="s">
        <v>3665</v>
      </c>
      <c r="C3549" s="28" t="s">
        <v>48</v>
      </c>
      <c r="D3549" s="28" t="s">
        <v>42</v>
      </c>
    </row>
    <row r="3550" spans="2:4" hidden="1" x14ac:dyDescent="0.3">
      <c r="B3550" s="28" t="s">
        <v>3666</v>
      </c>
      <c r="C3550" s="28" t="s">
        <v>48</v>
      </c>
      <c r="D3550" s="28" t="s">
        <v>42</v>
      </c>
    </row>
    <row r="3551" spans="2:4" hidden="1" x14ac:dyDescent="0.3">
      <c r="B3551" s="28" t="s">
        <v>3667</v>
      </c>
      <c r="C3551" s="28" t="s">
        <v>48</v>
      </c>
      <c r="D3551" s="28" t="s">
        <v>49</v>
      </c>
    </row>
    <row r="3552" spans="2:4" hidden="1" x14ac:dyDescent="0.3">
      <c r="B3552" s="28" t="s">
        <v>3668</v>
      </c>
      <c r="C3552" s="28" t="s">
        <v>48</v>
      </c>
      <c r="D3552" s="28" t="s">
        <v>49</v>
      </c>
    </row>
    <row r="3553" spans="2:4" hidden="1" x14ac:dyDescent="0.3">
      <c r="B3553" s="28" t="s">
        <v>3669</v>
      </c>
      <c r="C3553" s="28" t="s">
        <v>48</v>
      </c>
      <c r="D3553" s="28" t="s">
        <v>49</v>
      </c>
    </row>
    <row r="3554" spans="2:4" hidden="1" x14ac:dyDescent="0.3">
      <c r="B3554" s="28" t="s">
        <v>3670</v>
      </c>
      <c r="C3554" s="28" t="s">
        <v>48</v>
      </c>
      <c r="D3554" s="28" t="s">
        <v>31</v>
      </c>
    </row>
    <row r="3555" spans="2:4" hidden="1" x14ac:dyDescent="0.3">
      <c r="B3555" s="28" t="s">
        <v>3671</v>
      </c>
      <c r="C3555" s="28" t="s">
        <v>48</v>
      </c>
      <c r="D3555" s="28" t="s">
        <v>31</v>
      </c>
    </row>
    <row r="3556" spans="2:4" hidden="1" x14ac:dyDescent="0.3">
      <c r="B3556" s="28" t="s">
        <v>3672</v>
      </c>
      <c r="C3556" s="28" t="s">
        <v>48</v>
      </c>
      <c r="D3556" s="28" t="s">
        <v>42</v>
      </c>
    </row>
    <row r="3557" spans="2:4" hidden="1" x14ac:dyDescent="0.3">
      <c r="B3557" s="28" t="s">
        <v>3673</v>
      </c>
      <c r="C3557" s="28" t="s">
        <v>48</v>
      </c>
      <c r="D3557" s="28" t="s">
        <v>49</v>
      </c>
    </row>
    <row r="3558" spans="2:4" hidden="1" x14ac:dyDescent="0.3">
      <c r="B3558" s="28" t="s">
        <v>3674</v>
      </c>
      <c r="C3558" s="28" t="s">
        <v>48</v>
      </c>
      <c r="D3558" s="28" t="s">
        <v>49</v>
      </c>
    </row>
    <row r="3559" spans="2:4" hidden="1" x14ac:dyDescent="0.3">
      <c r="B3559" s="28" t="s">
        <v>3675</v>
      </c>
      <c r="C3559" s="28" t="s">
        <v>48</v>
      </c>
      <c r="D3559" s="28" t="s">
        <v>31</v>
      </c>
    </row>
    <row r="3560" spans="2:4" hidden="1" x14ac:dyDescent="0.3">
      <c r="B3560" s="28" t="s">
        <v>3676</v>
      </c>
      <c r="C3560" s="28" t="s">
        <v>48</v>
      </c>
      <c r="D3560" s="28" t="s">
        <v>42</v>
      </c>
    </row>
    <row r="3561" spans="2:4" hidden="1" x14ac:dyDescent="0.3">
      <c r="B3561" s="28" t="s">
        <v>3677</v>
      </c>
      <c r="C3561" s="28" t="s">
        <v>48</v>
      </c>
      <c r="D3561" s="28" t="s">
        <v>42</v>
      </c>
    </row>
    <row r="3562" spans="2:4" hidden="1" x14ac:dyDescent="0.3">
      <c r="B3562" s="28" t="s">
        <v>3678</v>
      </c>
      <c r="C3562" s="28" t="s">
        <v>48</v>
      </c>
      <c r="D3562" s="28" t="s">
        <v>42</v>
      </c>
    </row>
    <row r="3563" spans="2:4" hidden="1" x14ac:dyDescent="0.3">
      <c r="B3563" s="28" t="s">
        <v>3679</v>
      </c>
      <c r="C3563" s="28" t="s">
        <v>48</v>
      </c>
      <c r="D3563" s="28" t="s">
        <v>49</v>
      </c>
    </row>
    <row r="3564" spans="2:4" hidden="1" x14ac:dyDescent="0.3">
      <c r="B3564" s="28" t="s">
        <v>3680</v>
      </c>
      <c r="C3564" s="28" t="s">
        <v>48</v>
      </c>
      <c r="D3564" s="28" t="s">
        <v>31</v>
      </c>
    </row>
    <row r="3565" spans="2:4" hidden="1" x14ac:dyDescent="0.3">
      <c r="B3565" s="28" t="s">
        <v>3681</v>
      </c>
      <c r="C3565" s="28" t="s">
        <v>48</v>
      </c>
      <c r="D3565" s="28" t="s">
        <v>49</v>
      </c>
    </row>
    <row r="3566" spans="2:4" hidden="1" x14ac:dyDescent="0.3">
      <c r="B3566" s="28" t="s">
        <v>3682</v>
      </c>
      <c r="C3566" s="28" t="s">
        <v>48</v>
      </c>
      <c r="D3566" s="28" t="s">
        <v>49</v>
      </c>
    </row>
    <row r="3567" spans="2:4" hidden="1" x14ac:dyDescent="0.3">
      <c r="B3567" s="28" t="s">
        <v>3683</v>
      </c>
      <c r="C3567" s="28" t="s">
        <v>48</v>
      </c>
      <c r="D3567" s="28" t="s">
        <v>42</v>
      </c>
    </row>
    <row r="3568" spans="2:4" hidden="1" x14ac:dyDescent="0.3">
      <c r="B3568" s="28" t="s">
        <v>3684</v>
      </c>
      <c r="C3568" s="28" t="s">
        <v>48</v>
      </c>
      <c r="D3568" s="28" t="s">
        <v>31</v>
      </c>
    </row>
    <row r="3569" spans="2:4" hidden="1" x14ac:dyDescent="0.3">
      <c r="B3569" s="28" t="s">
        <v>3685</v>
      </c>
      <c r="C3569" s="28" t="s">
        <v>48</v>
      </c>
      <c r="D3569" s="28" t="s">
        <v>42</v>
      </c>
    </row>
    <row r="3570" spans="2:4" hidden="1" x14ac:dyDescent="0.3">
      <c r="B3570" s="28" t="s">
        <v>3686</v>
      </c>
      <c r="C3570" s="28" t="s">
        <v>48</v>
      </c>
      <c r="D3570" s="28" t="s">
        <v>53</v>
      </c>
    </row>
    <row r="3571" spans="2:4" hidden="1" x14ac:dyDescent="0.3">
      <c r="B3571" s="28" t="s">
        <v>3687</v>
      </c>
      <c r="C3571" s="28" t="s">
        <v>48</v>
      </c>
      <c r="D3571" s="28" t="s">
        <v>53</v>
      </c>
    </row>
    <row r="3572" spans="2:4" hidden="1" x14ac:dyDescent="0.3">
      <c r="B3572" s="28" t="s">
        <v>3688</v>
      </c>
      <c r="C3572" s="28" t="s">
        <v>48</v>
      </c>
      <c r="D3572" s="28" t="s">
        <v>42</v>
      </c>
    </row>
    <row r="3573" spans="2:4" hidden="1" x14ac:dyDescent="0.3">
      <c r="B3573" s="28" t="s">
        <v>3689</v>
      </c>
      <c r="C3573" s="28" t="s">
        <v>48</v>
      </c>
      <c r="D3573" s="28" t="s">
        <v>49</v>
      </c>
    </row>
    <row r="3574" spans="2:4" hidden="1" x14ac:dyDescent="0.3">
      <c r="B3574" s="28" t="s">
        <v>3690</v>
      </c>
      <c r="C3574" s="28" t="s">
        <v>48</v>
      </c>
      <c r="D3574" s="28" t="s">
        <v>49</v>
      </c>
    </row>
    <row r="3575" spans="2:4" hidden="1" x14ac:dyDescent="0.3">
      <c r="B3575" s="28" t="s">
        <v>3691</v>
      </c>
      <c r="C3575" s="28" t="s">
        <v>48</v>
      </c>
      <c r="D3575" s="28" t="s">
        <v>53</v>
      </c>
    </row>
    <row r="3576" spans="2:4" hidden="1" x14ac:dyDescent="0.3">
      <c r="B3576" s="28" t="s">
        <v>3692</v>
      </c>
      <c r="C3576" s="28" t="s">
        <v>48</v>
      </c>
      <c r="D3576" s="28" t="s">
        <v>49</v>
      </c>
    </row>
    <row r="3577" spans="2:4" hidden="1" x14ac:dyDescent="0.3">
      <c r="B3577" s="28" t="s">
        <v>3693</v>
      </c>
      <c r="C3577" s="28" t="s">
        <v>48</v>
      </c>
      <c r="D3577" s="28" t="s">
        <v>49</v>
      </c>
    </row>
    <row r="3578" spans="2:4" hidden="1" x14ac:dyDescent="0.3">
      <c r="B3578" s="28" t="s">
        <v>3694</v>
      </c>
      <c r="C3578" s="28" t="s">
        <v>48</v>
      </c>
      <c r="D3578" s="28" t="s">
        <v>31</v>
      </c>
    </row>
    <row r="3579" spans="2:4" hidden="1" x14ac:dyDescent="0.3">
      <c r="B3579" s="28" t="s">
        <v>3695</v>
      </c>
      <c r="C3579" s="28" t="s">
        <v>48</v>
      </c>
      <c r="D3579" s="28" t="s">
        <v>42</v>
      </c>
    </row>
    <row r="3580" spans="2:4" hidden="1" x14ac:dyDescent="0.3">
      <c r="B3580" s="28" t="s">
        <v>3696</v>
      </c>
      <c r="C3580" s="28" t="s">
        <v>48</v>
      </c>
      <c r="D3580" s="28" t="s">
        <v>49</v>
      </c>
    </row>
    <row r="3581" spans="2:4" hidden="1" x14ac:dyDescent="0.3">
      <c r="B3581" s="28" t="s">
        <v>3697</v>
      </c>
      <c r="C3581" s="28" t="s">
        <v>48</v>
      </c>
      <c r="D3581" s="28" t="s">
        <v>49</v>
      </c>
    </row>
    <row r="3582" spans="2:4" hidden="1" x14ac:dyDescent="0.3">
      <c r="B3582" s="28" t="s">
        <v>3698</v>
      </c>
      <c r="C3582" s="28" t="s">
        <v>48</v>
      </c>
      <c r="D3582" s="28" t="s">
        <v>42</v>
      </c>
    </row>
    <row r="3583" spans="2:4" hidden="1" x14ac:dyDescent="0.3">
      <c r="B3583" s="28" t="s">
        <v>3699</v>
      </c>
      <c r="C3583" s="28" t="s">
        <v>48</v>
      </c>
      <c r="D3583" s="28" t="s">
        <v>42</v>
      </c>
    </row>
    <row r="3584" spans="2:4" hidden="1" x14ac:dyDescent="0.3">
      <c r="B3584" s="28" t="s">
        <v>3700</v>
      </c>
      <c r="C3584" s="28" t="s">
        <v>48</v>
      </c>
      <c r="D3584" s="28" t="s">
        <v>31</v>
      </c>
    </row>
    <row r="3585" spans="2:4" hidden="1" x14ac:dyDescent="0.3">
      <c r="B3585" s="28" t="s">
        <v>3701</v>
      </c>
      <c r="C3585" s="28" t="s">
        <v>48</v>
      </c>
      <c r="D3585" s="28" t="s">
        <v>42</v>
      </c>
    </row>
    <row r="3586" spans="2:4" hidden="1" x14ac:dyDescent="0.3">
      <c r="B3586" s="28" t="s">
        <v>3702</v>
      </c>
      <c r="C3586" s="28" t="s">
        <v>48</v>
      </c>
      <c r="D3586" s="28" t="s">
        <v>42</v>
      </c>
    </row>
    <row r="3587" spans="2:4" hidden="1" x14ac:dyDescent="0.3">
      <c r="B3587" s="28" t="s">
        <v>3703</v>
      </c>
      <c r="C3587" s="28" t="s">
        <v>48</v>
      </c>
      <c r="D3587" s="28" t="s">
        <v>42</v>
      </c>
    </row>
    <row r="3588" spans="2:4" hidden="1" x14ac:dyDescent="0.3">
      <c r="B3588" s="28" t="s">
        <v>3704</v>
      </c>
      <c r="C3588" s="28" t="s">
        <v>48</v>
      </c>
      <c r="D3588" s="28" t="s">
        <v>31</v>
      </c>
    </row>
    <row r="3589" spans="2:4" hidden="1" x14ac:dyDescent="0.3">
      <c r="B3589" s="28" t="s">
        <v>3705</v>
      </c>
      <c r="C3589" s="28" t="s">
        <v>48</v>
      </c>
      <c r="D3589" s="28" t="s">
        <v>31</v>
      </c>
    </row>
    <row r="3590" spans="2:4" hidden="1" x14ac:dyDescent="0.3">
      <c r="B3590" s="28" t="s">
        <v>3706</v>
      </c>
      <c r="C3590" s="28" t="s">
        <v>48</v>
      </c>
      <c r="D3590" s="28" t="s">
        <v>42</v>
      </c>
    </row>
    <row r="3591" spans="2:4" hidden="1" x14ac:dyDescent="0.3">
      <c r="B3591" s="28" t="s">
        <v>3707</v>
      </c>
      <c r="C3591" s="28" t="s">
        <v>48</v>
      </c>
      <c r="D3591" s="28" t="s">
        <v>42</v>
      </c>
    </row>
    <row r="3592" spans="2:4" hidden="1" x14ac:dyDescent="0.3">
      <c r="B3592" s="28" t="s">
        <v>3708</v>
      </c>
      <c r="C3592" s="28" t="s">
        <v>48</v>
      </c>
      <c r="D3592" s="28" t="s">
        <v>42</v>
      </c>
    </row>
    <row r="3593" spans="2:4" hidden="1" x14ac:dyDescent="0.3">
      <c r="B3593" s="28" t="s">
        <v>3709</v>
      </c>
      <c r="C3593" s="28" t="s">
        <v>48</v>
      </c>
      <c r="D3593" s="28" t="s">
        <v>49</v>
      </c>
    </row>
    <row r="3594" spans="2:4" hidden="1" x14ac:dyDescent="0.3">
      <c r="B3594" s="28" t="s">
        <v>3710</v>
      </c>
      <c r="C3594" s="28" t="s">
        <v>48</v>
      </c>
      <c r="D3594" s="28" t="s">
        <v>49</v>
      </c>
    </row>
    <row r="3595" spans="2:4" hidden="1" x14ac:dyDescent="0.3">
      <c r="B3595" s="28" t="s">
        <v>3711</v>
      </c>
      <c r="C3595" s="28" t="s">
        <v>48</v>
      </c>
      <c r="D3595" s="28" t="s">
        <v>53</v>
      </c>
    </row>
    <row r="3596" spans="2:4" hidden="1" x14ac:dyDescent="0.3">
      <c r="B3596" s="28" t="s">
        <v>3712</v>
      </c>
      <c r="C3596" s="28" t="s">
        <v>48</v>
      </c>
      <c r="D3596" s="28" t="s">
        <v>31</v>
      </c>
    </row>
    <row r="3597" spans="2:4" hidden="1" x14ac:dyDescent="0.3">
      <c r="B3597" s="28" t="s">
        <v>3713</v>
      </c>
      <c r="C3597" s="28" t="s">
        <v>48</v>
      </c>
      <c r="D3597" s="28" t="s">
        <v>49</v>
      </c>
    </row>
    <row r="3598" spans="2:4" hidden="1" x14ac:dyDescent="0.3">
      <c r="B3598" s="28" t="s">
        <v>3714</v>
      </c>
      <c r="C3598" s="28" t="s">
        <v>48</v>
      </c>
      <c r="D3598" s="28" t="s">
        <v>49</v>
      </c>
    </row>
    <row r="3599" spans="2:4" hidden="1" x14ac:dyDescent="0.3">
      <c r="B3599" s="28" t="s">
        <v>3715</v>
      </c>
      <c r="C3599" s="28" t="s">
        <v>48</v>
      </c>
      <c r="D3599" s="28" t="s">
        <v>49</v>
      </c>
    </row>
    <row r="3600" spans="2:4" hidden="1" x14ac:dyDescent="0.3">
      <c r="B3600" s="28" t="s">
        <v>3716</v>
      </c>
      <c r="C3600" s="28" t="s">
        <v>48</v>
      </c>
      <c r="D3600" s="28" t="s">
        <v>49</v>
      </c>
    </row>
    <row r="3601" spans="2:4" hidden="1" x14ac:dyDescent="0.3">
      <c r="B3601" s="28" t="s">
        <v>3717</v>
      </c>
      <c r="C3601" s="28" t="s">
        <v>48</v>
      </c>
      <c r="D3601" s="28" t="s">
        <v>31</v>
      </c>
    </row>
    <row r="3602" spans="2:4" hidden="1" x14ac:dyDescent="0.3">
      <c r="B3602" s="28" t="s">
        <v>3718</v>
      </c>
      <c r="C3602" s="28" t="s">
        <v>48</v>
      </c>
      <c r="D3602" s="28" t="s">
        <v>42</v>
      </c>
    </row>
    <row r="3603" spans="2:4" hidden="1" x14ac:dyDescent="0.3">
      <c r="B3603" s="28" t="s">
        <v>3719</v>
      </c>
      <c r="C3603" s="28" t="s">
        <v>48</v>
      </c>
      <c r="D3603" s="28" t="s">
        <v>49</v>
      </c>
    </row>
    <row r="3604" spans="2:4" hidden="1" x14ac:dyDescent="0.3">
      <c r="B3604" s="28" t="s">
        <v>3720</v>
      </c>
      <c r="C3604" s="28" t="s">
        <v>48</v>
      </c>
      <c r="D3604" s="28" t="s">
        <v>49</v>
      </c>
    </row>
    <row r="3605" spans="2:4" hidden="1" x14ac:dyDescent="0.3">
      <c r="B3605" s="28" t="s">
        <v>3721</v>
      </c>
      <c r="C3605" s="28" t="s">
        <v>48</v>
      </c>
      <c r="D3605" s="28" t="s">
        <v>42</v>
      </c>
    </row>
    <row r="3606" spans="2:4" hidden="1" x14ac:dyDescent="0.3">
      <c r="B3606" s="28" t="s">
        <v>3722</v>
      </c>
      <c r="C3606" s="28" t="s">
        <v>48</v>
      </c>
      <c r="D3606" s="28" t="s">
        <v>49</v>
      </c>
    </row>
    <row r="3607" spans="2:4" hidden="1" x14ac:dyDescent="0.3">
      <c r="B3607" s="28" t="s">
        <v>3723</v>
      </c>
      <c r="C3607" s="28" t="s">
        <v>48</v>
      </c>
      <c r="D3607" s="28" t="s">
        <v>42</v>
      </c>
    </row>
    <row r="3608" spans="2:4" hidden="1" x14ac:dyDescent="0.3">
      <c r="B3608" s="28" t="s">
        <v>3724</v>
      </c>
      <c r="C3608" s="28" t="s">
        <v>48</v>
      </c>
      <c r="D3608" s="28" t="s">
        <v>49</v>
      </c>
    </row>
    <row r="3609" spans="2:4" hidden="1" x14ac:dyDescent="0.3">
      <c r="B3609" s="28" t="s">
        <v>3725</v>
      </c>
      <c r="C3609" s="28" t="s">
        <v>48</v>
      </c>
      <c r="D3609" s="28" t="s">
        <v>49</v>
      </c>
    </row>
    <row r="3610" spans="2:4" hidden="1" x14ac:dyDescent="0.3">
      <c r="B3610" s="28" t="s">
        <v>3726</v>
      </c>
      <c r="C3610" s="28" t="s">
        <v>48</v>
      </c>
      <c r="D3610" s="28" t="s">
        <v>42</v>
      </c>
    </row>
    <row r="3611" spans="2:4" hidden="1" x14ac:dyDescent="0.3">
      <c r="B3611" s="28" t="s">
        <v>3727</v>
      </c>
      <c r="C3611" s="28" t="s">
        <v>48</v>
      </c>
      <c r="D3611" s="28" t="s">
        <v>31</v>
      </c>
    </row>
    <row r="3612" spans="2:4" hidden="1" x14ac:dyDescent="0.3">
      <c r="B3612" s="28" t="s">
        <v>3728</v>
      </c>
      <c r="C3612" s="28" t="s">
        <v>48</v>
      </c>
      <c r="D3612" s="28" t="s">
        <v>49</v>
      </c>
    </row>
    <row r="3613" spans="2:4" hidden="1" x14ac:dyDescent="0.3">
      <c r="B3613" s="28" t="s">
        <v>3729</v>
      </c>
      <c r="C3613" s="28" t="s">
        <v>48</v>
      </c>
      <c r="D3613" s="28" t="s">
        <v>49</v>
      </c>
    </row>
    <row r="3614" spans="2:4" hidden="1" x14ac:dyDescent="0.3">
      <c r="B3614" s="28" t="s">
        <v>3730</v>
      </c>
      <c r="C3614" s="28" t="s">
        <v>48</v>
      </c>
      <c r="D3614" s="28" t="s">
        <v>42</v>
      </c>
    </row>
    <row r="3615" spans="2:4" hidden="1" x14ac:dyDescent="0.3">
      <c r="B3615" s="28" t="s">
        <v>3731</v>
      </c>
      <c r="C3615" s="28" t="s">
        <v>48</v>
      </c>
      <c r="D3615" s="28" t="s">
        <v>31</v>
      </c>
    </row>
    <row r="3616" spans="2:4" hidden="1" x14ac:dyDescent="0.3">
      <c r="B3616" s="28" t="s">
        <v>3732</v>
      </c>
      <c r="C3616" s="28" t="s">
        <v>48</v>
      </c>
      <c r="D3616" s="28" t="s">
        <v>31</v>
      </c>
    </row>
    <row r="3617" spans="2:4" hidden="1" x14ac:dyDescent="0.3">
      <c r="B3617" s="28" t="s">
        <v>3733</v>
      </c>
      <c r="C3617" s="28" t="s">
        <v>48</v>
      </c>
      <c r="D3617" s="28" t="s">
        <v>49</v>
      </c>
    </row>
    <row r="3618" spans="2:4" hidden="1" x14ac:dyDescent="0.3">
      <c r="B3618" s="28" t="s">
        <v>3734</v>
      </c>
      <c r="C3618" s="28" t="s">
        <v>48</v>
      </c>
      <c r="D3618" s="28" t="s">
        <v>49</v>
      </c>
    </row>
    <row r="3619" spans="2:4" hidden="1" x14ac:dyDescent="0.3">
      <c r="B3619" s="28" t="s">
        <v>3735</v>
      </c>
      <c r="C3619" s="28" t="s">
        <v>48</v>
      </c>
      <c r="D3619" s="28" t="s">
        <v>49</v>
      </c>
    </row>
    <row r="3620" spans="2:4" hidden="1" x14ac:dyDescent="0.3">
      <c r="B3620" s="28" t="s">
        <v>3736</v>
      </c>
      <c r="C3620" s="28" t="s">
        <v>48</v>
      </c>
      <c r="D3620" s="28" t="s">
        <v>31</v>
      </c>
    </row>
    <row r="3621" spans="2:4" hidden="1" x14ac:dyDescent="0.3">
      <c r="B3621" s="28" t="s">
        <v>3737</v>
      </c>
      <c r="C3621" s="28" t="s">
        <v>48</v>
      </c>
      <c r="D3621" s="28" t="s">
        <v>42</v>
      </c>
    </row>
    <row r="3622" spans="2:4" hidden="1" x14ac:dyDescent="0.3">
      <c r="B3622" s="28" t="s">
        <v>3738</v>
      </c>
      <c r="C3622" s="28" t="s">
        <v>48</v>
      </c>
      <c r="D3622" s="28" t="s">
        <v>31</v>
      </c>
    </row>
    <row r="3623" spans="2:4" hidden="1" x14ac:dyDescent="0.3">
      <c r="B3623" s="28" t="s">
        <v>3739</v>
      </c>
      <c r="C3623" s="28" t="s">
        <v>48</v>
      </c>
      <c r="D3623" s="28" t="s">
        <v>31</v>
      </c>
    </row>
    <row r="3624" spans="2:4" hidden="1" x14ac:dyDescent="0.3">
      <c r="B3624" s="28" t="s">
        <v>3740</v>
      </c>
      <c r="C3624" s="28" t="s">
        <v>48</v>
      </c>
      <c r="D3624" s="28" t="s">
        <v>42</v>
      </c>
    </row>
    <row r="3625" spans="2:4" hidden="1" x14ac:dyDescent="0.3">
      <c r="B3625" s="28" t="s">
        <v>3741</v>
      </c>
      <c r="C3625" s="28" t="s">
        <v>48</v>
      </c>
      <c r="D3625" s="28" t="s">
        <v>49</v>
      </c>
    </row>
    <row r="3626" spans="2:4" hidden="1" x14ac:dyDescent="0.3">
      <c r="B3626" s="28" t="s">
        <v>3742</v>
      </c>
      <c r="C3626" s="28" t="s">
        <v>48</v>
      </c>
      <c r="D3626" s="28" t="s">
        <v>53</v>
      </c>
    </row>
    <row r="3627" spans="2:4" hidden="1" x14ac:dyDescent="0.3">
      <c r="B3627" s="28" t="s">
        <v>3743</v>
      </c>
      <c r="C3627" s="28" t="s">
        <v>48</v>
      </c>
      <c r="D3627" s="28" t="s">
        <v>49</v>
      </c>
    </row>
    <row r="3628" spans="2:4" hidden="1" x14ac:dyDescent="0.3">
      <c r="B3628" s="28" t="s">
        <v>3744</v>
      </c>
      <c r="C3628" s="28" t="s">
        <v>48</v>
      </c>
      <c r="D3628" s="28" t="s">
        <v>31</v>
      </c>
    </row>
    <row r="3629" spans="2:4" hidden="1" x14ac:dyDescent="0.3">
      <c r="B3629" s="28" t="s">
        <v>3745</v>
      </c>
      <c r="C3629" s="28" t="s">
        <v>48</v>
      </c>
      <c r="D3629" s="28" t="s">
        <v>31</v>
      </c>
    </row>
    <row r="3630" spans="2:4" hidden="1" x14ac:dyDescent="0.3">
      <c r="B3630" s="28" t="s">
        <v>3746</v>
      </c>
      <c r="C3630" s="28" t="s">
        <v>48</v>
      </c>
      <c r="D3630" s="28" t="s">
        <v>31</v>
      </c>
    </row>
    <row r="3631" spans="2:4" hidden="1" x14ac:dyDescent="0.3">
      <c r="B3631" s="28" t="s">
        <v>3747</v>
      </c>
      <c r="C3631" s="28" t="s">
        <v>48</v>
      </c>
      <c r="D3631" s="28" t="s">
        <v>49</v>
      </c>
    </row>
    <row r="3632" spans="2:4" hidden="1" x14ac:dyDescent="0.3">
      <c r="B3632" s="28" t="s">
        <v>3748</v>
      </c>
      <c r="C3632" s="28" t="s">
        <v>48</v>
      </c>
      <c r="D3632" s="28" t="s">
        <v>42</v>
      </c>
    </row>
    <row r="3633" spans="2:4" hidden="1" x14ac:dyDescent="0.3">
      <c r="B3633" s="28" t="s">
        <v>3749</v>
      </c>
      <c r="C3633" s="28" t="s">
        <v>48</v>
      </c>
      <c r="D3633" s="28" t="s">
        <v>42</v>
      </c>
    </row>
    <row r="3634" spans="2:4" hidden="1" x14ac:dyDescent="0.3">
      <c r="B3634" s="28" t="s">
        <v>3750</v>
      </c>
      <c r="C3634" s="28" t="s">
        <v>48</v>
      </c>
      <c r="D3634" s="28" t="s">
        <v>49</v>
      </c>
    </row>
    <row r="3635" spans="2:4" hidden="1" x14ac:dyDescent="0.3">
      <c r="B3635" s="28" t="s">
        <v>3751</v>
      </c>
      <c r="C3635" s="28" t="s">
        <v>48</v>
      </c>
      <c r="D3635" s="28" t="s">
        <v>49</v>
      </c>
    </row>
    <row r="3636" spans="2:4" hidden="1" x14ac:dyDescent="0.3">
      <c r="B3636" s="28" t="s">
        <v>3752</v>
      </c>
      <c r="C3636" s="28" t="s">
        <v>48</v>
      </c>
      <c r="D3636" s="28" t="s">
        <v>49</v>
      </c>
    </row>
    <row r="3637" spans="2:4" hidden="1" x14ac:dyDescent="0.3">
      <c r="B3637" s="28" t="s">
        <v>3753</v>
      </c>
      <c r="C3637" s="28" t="s">
        <v>48</v>
      </c>
      <c r="D3637" s="28" t="s">
        <v>42</v>
      </c>
    </row>
    <row r="3638" spans="2:4" hidden="1" x14ac:dyDescent="0.3">
      <c r="B3638" s="28" t="s">
        <v>3754</v>
      </c>
      <c r="C3638" s="28" t="s">
        <v>48</v>
      </c>
      <c r="D3638" s="28" t="s">
        <v>42</v>
      </c>
    </row>
    <row r="3639" spans="2:4" hidden="1" x14ac:dyDescent="0.3">
      <c r="B3639" s="28" t="s">
        <v>3755</v>
      </c>
      <c r="C3639" s="28" t="s">
        <v>48</v>
      </c>
      <c r="D3639" s="28" t="s">
        <v>42</v>
      </c>
    </row>
    <row r="3640" spans="2:4" hidden="1" x14ac:dyDescent="0.3">
      <c r="B3640" s="28" t="s">
        <v>140</v>
      </c>
      <c r="C3640" s="28" t="s">
        <v>48</v>
      </c>
      <c r="D3640" s="28" t="s">
        <v>42</v>
      </c>
    </row>
    <row r="3641" spans="2:4" hidden="1" x14ac:dyDescent="0.3">
      <c r="B3641" s="28" t="s">
        <v>3756</v>
      </c>
      <c r="C3641" s="28" t="s">
        <v>48</v>
      </c>
      <c r="D3641" s="28" t="s">
        <v>42</v>
      </c>
    </row>
    <row r="3642" spans="2:4" hidden="1" x14ac:dyDescent="0.3">
      <c r="B3642" s="28" t="s">
        <v>3757</v>
      </c>
      <c r="C3642" s="28" t="s">
        <v>48</v>
      </c>
      <c r="D3642" s="28" t="s">
        <v>31</v>
      </c>
    </row>
    <row r="3643" spans="2:4" hidden="1" x14ac:dyDescent="0.3">
      <c r="B3643" s="28" t="s">
        <v>3758</v>
      </c>
      <c r="C3643" s="28" t="s">
        <v>48</v>
      </c>
      <c r="D3643" s="28" t="s">
        <v>49</v>
      </c>
    </row>
    <row r="3644" spans="2:4" hidden="1" x14ac:dyDescent="0.3">
      <c r="B3644" s="28" t="s">
        <v>3759</v>
      </c>
      <c r="C3644" s="28" t="s">
        <v>48</v>
      </c>
      <c r="D3644" s="28" t="s">
        <v>42</v>
      </c>
    </row>
    <row r="3645" spans="2:4" hidden="1" x14ac:dyDescent="0.3">
      <c r="B3645" s="28" t="s">
        <v>3760</v>
      </c>
      <c r="C3645" s="28" t="s">
        <v>48</v>
      </c>
      <c r="D3645" s="28" t="s">
        <v>49</v>
      </c>
    </row>
    <row r="3646" spans="2:4" hidden="1" x14ac:dyDescent="0.3">
      <c r="B3646" s="28" t="s">
        <v>3761</v>
      </c>
      <c r="C3646" s="28" t="s">
        <v>48</v>
      </c>
      <c r="D3646" s="28" t="s">
        <v>42</v>
      </c>
    </row>
    <row r="3647" spans="2:4" hidden="1" x14ac:dyDescent="0.3">
      <c r="B3647" s="28" t="s">
        <v>3762</v>
      </c>
      <c r="C3647" s="28" t="s">
        <v>48</v>
      </c>
      <c r="D3647" s="28" t="s">
        <v>53</v>
      </c>
    </row>
    <row r="3648" spans="2:4" hidden="1" x14ac:dyDescent="0.3">
      <c r="B3648" s="28" t="s">
        <v>3763</v>
      </c>
      <c r="C3648" s="28" t="s">
        <v>48</v>
      </c>
      <c r="D3648" s="28" t="s">
        <v>49</v>
      </c>
    </row>
    <row r="3649" spans="2:4" hidden="1" x14ac:dyDescent="0.3">
      <c r="B3649" s="28" t="s">
        <v>3764</v>
      </c>
      <c r="C3649" s="28" t="s">
        <v>48</v>
      </c>
      <c r="D3649" s="28" t="s">
        <v>49</v>
      </c>
    </row>
    <row r="3650" spans="2:4" hidden="1" x14ac:dyDescent="0.3">
      <c r="B3650" s="28" t="s">
        <v>3765</v>
      </c>
      <c r="C3650" s="28" t="s">
        <v>48</v>
      </c>
      <c r="D3650" s="28" t="s">
        <v>49</v>
      </c>
    </row>
    <row r="3651" spans="2:4" hidden="1" x14ac:dyDescent="0.3">
      <c r="B3651" s="28" t="s">
        <v>3766</v>
      </c>
      <c r="C3651" s="28" t="s">
        <v>48</v>
      </c>
      <c r="D3651" s="28" t="s">
        <v>49</v>
      </c>
    </row>
    <row r="3652" spans="2:4" hidden="1" x14ac:dyDescent="0.3">
      <c r="B3652" s="28" t="s">
        <v>3767</v>
      </c>
      <c r="C3652" s="28" t="s">
        <v>48</v>
      </c>
      <c r="D3652" s="28" t="s">
        <v>49</v>
      </c>
    </row>
    <row r="3653" spans="2:4" hidden="1" x14ac:dyDescent="0.3">
      <c r="B3653" s="28" t="s">
        <v>3768</v>
      </c>
      <c r="C3653" s="28" t="s">
        <v>48</v>
      </c>
      <c r="D3653" s="28" t="s">
        <v>42</v>
      </c>
    </row>
    <row r="3654" spans="2:4" hidden="1" x14ac:dyDescent="0.3">
      <c r="B3654" s="28" t="s">
        <v>3769</v>
      </c>
      <c r="C3654" s="28" t="s">
        <v>48</v>
      </c>
      <c r="D3654" s="28" t="s">
        <v>31</v>
      </c>
    </row>
    <row r="3655" spans="2:4" hidden="1" x14ac:dyDescent="0.3">
      <c r="B3655" s="28" t="s">
        <v>3770</v>
      </c>
      <c r="C3655" s="28" t="s">
        <v>48</v>
      </c>
      <c r="D3655" s="28" t="s">
        <v>31</v>
      </c>
    </row>
    <row r="3656" spans="2:4" hidden="1" x14ac:dyDescent="0.3">
      <c r="B3656" s="28" t="s">
        <v>3771</v>
      </c>
      <c r="C3656" s="28" t="s">
        <v>48</v>
      </c>
      <c r="D3656" s="28" t="s">
        <v>31</v>
      </c>
    </row>
    <row r="3657" spans="2:4" hidden="1" x14ac:dyDescent="0.3">
      <c r="B3657" s="28" t="s">
        <v>3772</v>
      </c>
      <c r="C3657" s="28" t="s">
        <v>48</v>
      </c>
      <c r="D3657" s="28" t="s">
        <v>49</v>
      </c>
    </row>
    <row r="3658" spans="2:4" hidden="1" x14ac:dyDescent="0.3">
      <c r="B3658" s="28" t="s">
        <v>3773</v>
      </c>
      <c r="C3658" s="28" t="s">
        <v>48</v>
      </c>
      <c r="D3658" s="28" t="s">
        <v>49</v>
      </c>
    </row>
    <row r="3659" spans="2:4" hidden="1" x14ac:dyDescent="0.3">
      <c r="B3659" s="28" t="s">
        <v>3774</v>
      </c>
      <c r="C3659" s="28" t="s">
        <v>48</v>
      </c>
      <c r="D3659" s="28" t="s">
        <v>31</v>
      </c>
    </row>
    <row r="3660" spans="2:4" hidden="1" x14ac:dyDescent="0.3">
      <c r="B3660" s="28" t="s">
        <v>3775</v>
      </c>
      <c r="C3660" s="28" t="s">
        <v>48</v>
      </c>
      <c r="D3660" s="28" t="s">
        <v>49</v>
      </c>
    </row>
    <row r="3661" spans="2:4" hidden="1" x14ac:dyDescent="0.3">
      <c r="B3661" s="28" t="s">
        <v>3776</v>
      </c>
      <c r="C3661" s="28" t="s">
        <v>48</v>
      </c>
      <c r="D3661" s="28" t="s">
        <v>31</v>
      </c>
    </row>
    <row r="3662" spans="2:4" hidden="1" x14ac:dyDescent="0.3">
      <c r="B3662" s="28" t="s">
        <v>3777</v>
      </c>
      <c r="C3662" s="28" t="s">
        <v>48</v>
      </c>
      <c r="D3662" s="28" t="s">
        <v>49</v>
      </c>
    </row>
    <row r="3663" spans="2:4" hidden="1" x14ac:dyDescent="0.3">
      <c r="B3663" s="28" t="s">
        <v>3778</v>
      </c>
      <c r="C3663" s="28" t="s">
        <v>48</v>
      </c>
      <c r="D3663" s="28" t="s">
        <v>49</v>
      </c>
    </row>
    <row r="3664" spans="2:4" hidden="1" x14ac:dyDescent="0.3">
      <c r="B3664" s="28" t="s">
        <v>3779</v>
      </c>
      <c r="C3664" s="28" t="s">
        <v>48</v>
      </c>
      <c r="D3664" s="28" t="s">
        <v>53</v>
      </c>
    </row>
    <row r="3665" spans="2:4" hidden="1" x14ac:dyDescent="0.3">
      <c r="B3665" s="28" t="s">
        <v>3780</v>
      </c>
      <c r="C3665" s="28" t="s">
        <v>48</v>
      </c>
      <c r="D3665" s="28" t="s">
        <v>42</v>
      </c>
    </row>
    <row r="3666" spans="2:4" hidden="1" x14ac:dyDescent="0.3">
      <c r="B3666" s="28" t="s">
        <v>3781</v>
      </c>
      <c r="C3666" s="28" t="s">
        <v>48</v>
      </c>
      <c r="D3666" s="28" t="s">
        <v>49</v>
      </c>
    </row>
    <row r="3667" spans="2:4" hidden="1" x14ac:dyDescent="0.3">
      <c r="B3667" s="28" t="s">
        <v>3782</v>
      </c>
      <c r="C3667" s="28" t="s">
        <v>48</v>
      </c>
      <c r="D3667" s="28" t="s">
        <v>31</v>
      </c>
    </row>
    <row r="3668" spans="2:4" hidden="1" x14ac:dyDescent="0.3">
      <c r="B3668" s="28" t="s">
        <v>3783</v>
      </c>
      <c r="C3668" s="28" t="s">
        <v>48</v>
      </c>
      <c r="D3668" s="28" t="s">
        <v>53</v>
      </c>
    </row>
    <row r="3669" spans="2:4" hidden="1" x14ac:dyDescent="0.3">
      <c r="B3669" s="28" t="s">
        <v>3784</v>
      </c>
      <c r="C3669" s="28" t="s">
        <v>48</v>
      </c>
      <c r="D3669" s="28" t="s">
        <v>49</v>
      </c>
    </row>
    <row r="3670" spans="2:4" hidden="1" x14ac:dyDescent="0.3">
      <c r="B3670" s="28" t="s">
        <v>3785</v>
      </c>
      <c r="C3670" s="28" t="s">
        <v>48</v>
      </c>
      <c r="D3670" s="28" t="s">
        <v>42</v>
      </c>
    </row>
    <row r="3671" spans="2:4" hidden="1" x14ac:dyDescent="0.3">
      <c r="B3671" s="28" t="s">
        <v>3786</v>
      </c>
      <c r="C3671" s="28" t="s">
        <v>48</v>
      </c>
      <c r="D3671" s="28" t="s">
        <v>49</v>
      </c>
    </row>
    <row r="3672" spans="2:4" hidden="1" x14ac:dyDescent="0.3">
      <c r="B3672" s="28" t="s">
        <v>3787</v>
      </c>
      <c r="C3672" s="28" t="s">
        <v>48</v>
      </c>
      <c r="D3672" s="28" t="s">
        <v>49</v>
      </c>
    </row>
    <row r="3673" spans="2:4" hidden="1" x14ac:dyDescent="0.3">
      <c r="B3673" s="28" t="s">
        <v>3788</v>
      </c>
      <c r="C3673" s="28" t="s">
        <v>48</v>
      </c>
      <c r="D3673" s="28" t="s">
        <v>31</v>
      </c>
    </row>
    <row r="3674" spans="2:4" hidden="1" x14ac:dyDescent="0.3">
      <c r="B3674" s="28" t="s">
        <v>3789</v>
      </c>
      <c r="C3674" s="28" t="s">
        <v>48</v>
      </c>
      <c r="D3674" s="28" t="s">
        <v>49</v>
      </c>
    </row>
    <row r="3675" spans="2:4" hidden="1" x14ac:dyDescent="0.3">
      <c r="B3675" s="28" t="s">
        <v>3790</v>
      </c>
      <c r="C3675" s="28" t="s">
        <v>48</v>
      </c>
      <c r="D3675" s="28" t="s">
        <v>42</v>
      </c>
    </row>
    <row r="3676" spans="2:4" hidden="1" x14ac:dyDescent="0.3">
      <c r="B3676" s="28" t="s">
        <v>3791</v>
      </c>
      <c r="C3676" s="28" t="s">
        <v>48</v>
      </c>
      <c r="D3676" s="28" t="s">
        <v>49</v>
      </c>
    </row>
    <row r="3677" spans="2:4" hidden="1" x14ac:dyDescent="0.3">
      <c r="B3677" s="28" t="s">
        <v>3792</v>
      </c>
      <c r="C3677" s="28" t="s">
        <v>48</v>
      </c>
      <c r="D3677" s="28" t="s">
        <v>42</v>
      </c>
    </row>
    <row r="3678" spans="2:4" hidden="1" x14ac:dyDescent="0.3">
      <c r="B3678" s="28" t="s">
        <v>3793</v>
      </c>
      <c r="C3678" s="28" t="s">
        <v>48</v>
      </c>
      <c r="D3678" s="28" t="s">
        <v>49</v>
      </c>
    </row>
    <row r="3679" spans="2:4" hidden="1" x14ac:dyDescent="0.3">
      <c r="B3679" s="28" t="s">
        <v>3794</v>
      </c>
      <c r="C3679" s="28" t="s">
        <v>48</v>
      </c>
      <c r="D3679" s="28" t="s">
        <v>31</v>
      </c>
    </row>
    <row r="3680" spans="2:4" hidden="1" x14ac:dyDescent="0.3">
      <c r="B3680" s="28" t="s">
        <v>3795</v>
      </c>
      <c r="C3680" s="28" t="s">
        <v>48</v>
      </c>
      <c r="D3680" s="28" t="s">
        <v>49</v>
      </c>
    </row>
    <row r="3681" spans="2:4" hidden="1" x14ac:dyDescent="0.3">
      <c r="B3681" s="28" t="s">
        <v>3796</v>
      </c>
      <c r="C3681" s="28" t="s">
        <v>48</v>
      </c>
      <c r="D3681" s="28" t="s">
        <v>49</v>
      </c>
    </row>
    <row r="3682" spans="2:4" hidden="1" x14ac:dyDescent="0.3">
      <c r="B3682" s="28" t="s">
        <v>3797</v>
      </c>
      <c r="C3682" s="28" t="s">
        <v>48</v>
      </c>
      <c r="D3682" s="28" t="s">
        <v>49</v>
      </c>
    </row>
    <row r="3683" spans="2:4" hidden="1" x14ac:dyDescent="0.3">
      <c r="B3683" s="28" t="s">
        <v>3798</v>
      </c>
      <c r="C3683" s="28" t="s">
        <v>48</v>
      </c>
      <c r="D3683" s="28" t="s">
        <v>49</v>
      </c>
    </row>
    <row r="3684" spans="2:4" hidden="1" x14ac:dyDescent="0.3">
      <c r="B3684" s="28" t="s">
        <v>3799</v>
      </c>
      <c r="C3684" s="28" t="s">
        <v>48</v>
      </c>
      <c r="D3684" s="28" t="s">
        <v>49</v>
      </c>
    </row>
    <row r="3685" spans="2:4" hidden="1" x14ac:dyDescent="0.3">
      <c r="B3685" s="28" t="s">
        <v>3800</v>
      </c>
      <c r="C3685" s="28" t="s">
        <v>48</v>
      </c>
      <c r="D3685" s="28" t="s">
        <v>31</v>
      </c>
    </row>
    <row r="3686" spans="2:4" hidden="1" x14ac:dyDescent="0.3">
      <c r="B3686" s="28" t="s">
        <v>3801</v>
      </c>
      <c r="C3686" s="28" t="s">
        <v>48</v>
      </c>
      <c r="D3686" s="28" t="s">
        <v>31</v>
      </c>
    </row>
    <row r="3687" spans="2:4" hidden="1" x14ac:dyDescent="0.3">
      <c r="B3687" s="28" t="s">
        <v>3802</v>
      </c>
      <c r="C3687" s="28" t="s">
        <v>48</v>
      </c>
      <c r="D3687" s="28" t="s">
        <v>31</v>
      </c>
    </row>
    <row r="3688" spans="2:4" hidden="1" x14ac:dyDescent="0.3">
      <c r="B3688" s="28" t="s">
        <v>3803</v>
      </c>
      <c r="C3688" s="28" t="s">
        <v>48</v>
      </c>
      <c r="D3688" s="28" t="s">
        <v>49</v>
      </c>
    </row>
    <row r="3689" spans="2:4" hidden="1" x14ac:dyDescent="0.3">
      <c r="B3689" s="28" t="s">
        <v>3804</v>
      </c>
      <c r="C3689" s="28" t="s">
        <v>48</v>
      </c>
      <c r="D3689" s="28" t="s">
        <v>49</v>
      </c>
    </row>
    <row r="3690" spans="2:4" hidden="1" x14ac:dyDescent="0.3">
      <c r="B3690" s="28" t="s">
        <v>3805</v>
      </c>
      <c r="C3690" s="28" t="s">
        <v>48</v>
      </c>
      <c r="D3690" s="28" t="s">
        <v>31</v>
      </c>
    </row>
    <row r="3691" spans="2:4" hidden="1" x14ac:dyDescent="0.3">
      <c r="B3691" s="28" t="s">
        <v>3806</v>
      </c>
      <c r="C3691" s="28" t="s">
        <v>48</v>
      </c>
      <c r="D3691" s="28" t="s">
        <v>49</v>
      </c>
    </row>
    <row r="3692" spans="2:4" hidden="1" x14ac:dyDescent="0.3">
      <c r="B3692" s="28" t="s">
        <v>3807</v>
      </c>
      <c r="C3692" s="28" t="s">
        <v>48</v>
      </c>
      <c r="D3692" s="28" t="s">
        <v>53</v>
      </c>
    </row>
    <row r="3693" spans="2:4" hidden="1" x14ac:dyDescent="0.3">
      <c r="B3693" s="28" t="s">
        <v>3808</v>
      </c>
      <c r="C3693" s="28" t="s">
        <v>48</v>
      </c>
      <c r="D3693" s="28" t="s">
        <v>53</v>
      </c>
    </row>
    <row r="3694" spans="2:4" hidden="1" x14ac:dyDescent="0.3">
      <c r="B3694" s="28" t="s">
        <v>3809</v>
      </c>
      <c r="C3694" s="28" t="s">
        <v>48</v>
      </c>
      <c r="D3694" s="28" t="s">
        <v>42</v>
      </c>
    </row>
    <row r="3695" spans="2:4" hidden="1" x14ac:dyDescent="0.3">
      <c r="B3695" s="28" t="s">
        <v>3810</v>
      </c>
      <c r="C3695" s="28" t="s">
        <v>48</v>
      </c>
      <c r="D3695" s="28" t="s">
        <v>31</v>
      </c>
    </row>
    <row r="3696" spans="2:4" hidden="1" x14ac:dyDescent="0.3">
      <c r="B3696" s="28" t="s">
        <v>3811</v>
      </c>
      <c r="C3696" s="28" t="s">
        <v>48</v>
      </c>
      <c r="D3696" s="28" t="s">
        <v>49</v>
      </c>
    </row>
    <row r="3697" spans="2:4" hidden="1" x14ac:dyDescent="0.3">
      <c r="B3697" s="28" t="s">
        <v>3812</v>
      </c>
      <c r="C3697" s="28" t="s">
        <v>48</v>
      </c>
      <c r="D3697" s="28" t="s">
        <v>42</v>
      </c>
    </row>
    <row r="3698" spans="2:4" hidden="1" x14ac:dyDescent="0.3">
      <c r="B3698" s="28" t="s">
        <v>3813</v>
      </c>
      <c r="C3698" s="28" t="s">
        <v>48</v>
      </c>
      <c r="D3698" s="28" t="s">
        <v>49</v>
      </c>
    </row>
    <row r="3699" spans="2:4" hidden="1" x14ac:dyDescent="0.3">
      <c r="B3699" s="28" t="s">
        <v>3814</v>
      </c>
      <c r="C3699" s="28" t="s">
        <v>48</v>
      </c>
      <c r="D3699" s="28" t="s">
        <v>42</v>
      </c>
    </row>
    <row r="3700" spans="2:4" hidden="1" x14ac:dyDescent="0.3">
      <c r="B3700" s="28" t="s">
        <v>3815</v>
      </c>
      <c r="C3700" s="28" t="s">
        <v>48</v>
      </c>
      <c r="D3700" s="28" t="s">
        <v>42</v>
      </c>
    </row>
    <row r="3701" spans="2:4" hidden="1" x14ac:dyDescent="0.3">
      <c r="B3701" s="28" t="s">
        <v>3816</v>
      </c>
      <c r="C3701" s="28" t="s">
        <v>48</v>
      </c>
      <c r="D3701" s="28" t="s">
        <v>42</v>
      </c>
    </row>
    <row r="3702" spans="2:4" hidden="1" x14ac:dyDescent="0.3">
      <c r="B3702" s="28" t="s">
        <v>3817</v>
      </c>
      <c r="C3702" s="28" t="s">
        <v>48</v>
      </c>
      <c r="D3702" s="28" t="s">
        <v>49</v>
      </c>
    </row>
    <row r="3703" spans="2:4" hidden="1" x14ac:dyDescent="0.3">
      <c r="B3703" s="28" t="s">
        <v>3818</v>
      </c>
      <c r="C3703" s="28" t="s">
        <v>48</v>
      </c>
      <c r="D3703" s="28" t="s">
        <v>53</v>
      </c>
    </row>
    <row r="3704" spans="2:4" hidden="1" x14ac:dyDescent="0.3">
      <c r="B3704" s="28" t="s">
        <v>3819</v>
      </c>
      <c r="C3704" s="28" t="s">
        <v>48</v>
      </c>
      <c r="D3704" s="28" t="s">
        <v>31</v>
      </c>
    </row>
    <row r="3705" spans="2:4" hidden="1" x14ac:dyDescent="0.3">
      <c r="B3705" s="28" t="s">
        <v>3820</v>
      </c>
      <c r="C3705" s="28" t="s">
        <v>48</v>
      </c>
      <c r="D3705" s="28" t="s">
        <v>31</v>
      </c>
    </row>
    <row r="3706" spans="2:4" hidden="1" x14ac:dyDescent="0.3">
      <c r="B3706" s="28" t="s">
        <v>3821</v>
      </c>
      <c r="C3706" s="28" t="s">
        <v>48</v>
      </c>
      <c r="D3706" s="28" t="s">
        <v>31</v>
      </c>
    </row>
    <row r="3707" spans="2:4" hidden="1" x14ac:dyDescent="0.3">
      <c r="B3707" s="28" t="s">
        <v>3822</v>
      </c>
      <c r="C3707" s="28" t="s">
        <v>48</v>
      </c>
      <c r="D3707" s="28" t="s">
        <v>31</v>
      </c>
    </row>
    <row r="3708" spans="2:4" hidden="1" x14ac:dyDescent="0.3">
      <c r="B3708" s="28" t="s">
        <v>3823</v>
      </c>
      <c r="C3708" s="28" t="s">
        <v>48</v>
      </c>
      <c r="D3708" s="28" t="s">
        <v>42</v>
      </c>
    </row>
    <row r="3709" spans="2:4" hidden="1" x14ac:dyDescent="0.3">
      <c r="B3709" s="28" t="s">
        <v>3824</v>
      </c>
      <c r="C3709" s="28" t="s">
        <v>48</v>
      </c>
      <c r="D3709" s="28" t="s">
        <v>49</v>
      </c>
    </row>
    <row r="3710" spans="2:4" hidden="1" x14ac:dyDescent="0.3">
      <c r="B3710" s="28" t="s">
        <v>3825</v>
      </c>
      <c r="C3710" s="28" t="s">
        <v>48</v>
      </c>
      <c r="D3710" s="28" t="s">
        <v>49</v>
      </c>
    </row>
    <row r="3711" spans="2:4" hidden="1" x14ac:dyDescent="0.3">
      <c r="B3711" s="28" t="s">
        <v>3826</v>
      </c>
      <c r="C3711" s="28" t="s">
        <v>48</v>
      </c>
      <c r="D3711" s="28" t="s">
        <v>49</v>
      </c>
    </row>
    <row r="3712" spans="2:4" hidden="1" x14ac:dyDescent="0.3">
      <c r="B3712" s="28" t="s">
        <v>3827</v>
      </c>
      <c r="C3712" s="28" t="s">
        <v>48</v>
      </c>
      <c r="D3712" s="28" t="s">
        <v>49</v>
      </c>
    </row>
    <row r="3713" spans="2:4" hidden="1" x14ac:dyDescent="0.3">
      <c r="B3713" s="28" t="s">
        <v>3828</v>
      </c>
      <c r="C3713" s="28" t="s">
        <v>48</v>
      </c>
      <c r="D3713" s="28" t="s">
        <v>42</v>
      </c>
    </row>
    <row r="3714" spans="2:4" hidden="1" x14ac:dyDescent="0.3">
      <c r="B3714" s="28" t="s">
        <v>3829</v>
      </c>
      <c r="C3714" s="28" t="s">
        <v>48</v>
      </c>
      <c r="D3714" s="28" t="s">
        <v>53</v>
      </c>
    </row>
    <row r="3715" spans="2:4" hidden="1" x14ac:dyDescent="0.3">
      <c r="B3715" s="28" t="s">
        <v>3830</v>
      </c>
      <c r="C3715" s="28" t="s">
        <v>48</v>
      </c>
      <c r="D3715" s="28" t="s">
        <v>31</v>
      </c>
    </row>
    <row r="3716" spans="2:4" hidden="1" x14ac:dyDescent="0.3">
      <c r="B3716" s="28" t="s">
        <v>3831</v>
      </c>
      <c r="C3716" s="28" t="s">
        <v>48</v>
      </c>
      <c r="D3716" s="28" t="s">
        <v>49</v>
      </c>
    </row>
    <row r="3717" spans="2:4" hidden="1" x14ac:dyDescent="0.3">
      <c r="B3717" s="28" t="s">
        <v>3832</v>
      </c>
      <c r="C3717" s="28" t="s">
        <v>48</v>
      </c>
      <c r="D3717" s="28" t="s">
        <v>31</v>
      </c>
    </row>
    <row r="3718" spans="2:4" hidden="1" x14ac:dyDescent="0.3">
      <c r="B3718" s="28" t="s">
        <v>3833</v>
      </c>
      <c r="C3718" s="28" t="s">
        <v>48</v>
      </c>
      <c r="D3718" s="28" t="s">
        <v>49</v>
      </c>
    </row>
    <row r="3719" spans="2:4" hidden="1" x14ac:dyDescent="0.3">
      <c r="B3719" s="28" t="s">
        <v>3834</v>
      </c>
      <c r="C3719" s="28" t="s">
        <v>48</v>
      </c>
      <c r="D3719" s="28" t="s">
        <v>31</v>
      </c>
    </row>
    <row r="3720" spans="2:4" hidden="1" x14ac:dyDescent="0.3">
      <c r="B3720" s="28" t="s">
        <v>3835</v>
      </c>
      <c r="C3720" s="28" t="s">
        <v>48</v>
      </c>
      <c r="D3720" s="28" t="s">
        <v>42</v>
      </c>
    </row>
    <row r="3721" spans="2:4" hidden="1" x14ac:dyDescent="0.3">
      <c r="B3721" s="28" t="s">
        <v>3836</v>
      </c>
      <c r="C3721" s="28" t="s">
        <v>48</v>
      </c>
      <c r="D3721" s="28" t="s">
        <v>42</v>
      </c>
    </row>
    <row r="3722" spans="2:4" hidden="1" x14ac:dyDescent="0.3">
      <c r="B3722" s="28" t="s">
        <v>3837</v>
      </c>
      <c r="C3722" s="28" t="s">
        <v>48</v>
      </c>
      <c r="D3722" s="28" t="s">
        <v>49</v>
      </c>
    </row>
    <row r="3723" spans="2:4" hidden="1" x14ac:dyDescent="0.3">
      <c r="B3723" s="28" t="s">
        <v>3838</v>
      </c>
      <c r="C3723" s="28" t="s">
        <v>48</v>
      </c>
      <c r="D3723" s="28" t="s">
        <v>42</v>
      </c>
    </row>
    <row r="3724" spans="2:4" hidden="1" x14ac:dyDescent="0.3">
      <c r="B3724" s="28" t="s">
        <v>3839</v>
      </c>
      <c r="C3724" s="28" t="s">
        <v>48</v>
      </c>
      <c r="D3724" s="28" t="s">
        <v>42</v>
      </c>
    </row>
    <row r="3725" spans="2:4" hidden="1" x14ac:dyDescent="0.3">
      <c r="B3725" s="28" t="s">
        <v>3840</v>
      </c>
      <c r="C3725" s="28" t="s">
        <v>48</v>
      </c>
      <c r="D3725" s="28" t="s">
        <v>42</v>
      </c>
    </row>
    <row r="3726" spans="2:4" hidden="1" x14ac:dyDescent="0.3">
      <c r="B3726" s="28" t="s">
        <v>3841</v>
      </c>
      <c r="C3726" s="28" t="s">
        <v>48</v>
      </c>
      <c r="D3726" s="28" t="s">
        <v>42</v>
      </c>
    </row>
    <row r="3727" spans="2:4" hidden="1" x14ac:dyDescent="0.3">
      <c r="B3727" s="28" t="s">
        <v>3842</v>
      </c>
      <c r="C3727" s="28" t="s">
        <v>48</v>
      </c>
      <c r="D3727" s="28" t="s">
        <v>53</v>
      </c>
    </row>
    <row r="3728" spans="2:4" hidden="1" x14ac:dyDescent="0.3">
      <c r="B3728" s="28" t="s">
        <v>3843</v>
      </c>
      <c r="C3728" s="28" t="s">
        <v>48</v>
      </c>
      <c r="D3728" s="28" t="s">
        <v>42</v>
      </c>
    </row>
    <row r="3729" spans="2:4" hidden="1" x14ac:dyDescent="0.3">
      <c r="B3729" s="28" t="s">
        <v>3844</v>
      </c>
      <c r="C3729" s="28" t="s">
        <v>48</v>
      </c>
      <c r="D3729" s="28" t="s">
        <v>31</v>
      </c>
    </row>
    <row r="3730" spans="2:4" hidden="1" x14ac:dyDescent="0.3">
      <c r="B3730" s="28" t="s">
        <v>3845</v>
      </c>
      <c r="C3730" s="28" t="s">
        <v>48</v>
      </c>
      <c r="D3730" s="28" t="s">
        <v>49</v>
      </c>
    </row>
    <row r="3731" spans="2:4" hidden="1" x14ac:dyDescent="0.3">
      <c r="B3731" s="28" t="s">
        <v>3846</v>
      </c>
      <c r="C3731" s="28" t="s">
        <v>48</v>
      </c>
      <c r="D3731" s="28" t="s">
        <v>49</v>
      </c>
    </row>
    <row r="3732" spans="2:4" hidden="1" x14ac:dyDescent="0.3">
      <c r="B3732" s="28" t="s">
        <v>3847</v>
      </c>
      <c r="C3732" s="28" t="s">
        <v>48</v>
      </c>
      <c r="D3732" s="28" t="s">
        <v>49</v>
      </c>
    </row>
    <row r="3733" spans="2:4" hidden="1" x14ac:dyDescent="0.3">
      <c r="B3733" s="28" t="s">
        <v>3848</v>
      </c>
      <c r="C3733" s="28" t="s">
        <v>48</v>
      </c>
      <c r="D3733" s="28" t="s">
        <v>49</v>
      </c>
    </row>
    <row r="3734" spans="2:4" hidden="1" x14ac:dyDescent="0.3">
      <c r="B3734" s="28" t="s">
        <v>3849</v>
      </c>
      <c r="C3734" s="28" t="s">
        <v>48</v>
      </c>
      <c r="D3734" s="28" t="s">
        <v>53</v>
      </c>
    </row>
    <row r="3735" spans="2:4" hidden="1" x14ac:dyDescent="0.3">
      <c r="B3735" s="28" t="s">
        <v>3850</v>
      </c>
      <c r="C3735" s="28" t="s">
        <v>48</v>
      </c>
      <c r="D3735" s="28" t="s">
        <v>42</v>
      </c>
    </row>
    <row r="3736" spans="2:4" hidden="1" x14ac:dyDescent="0.3">
      <c r="B3736" s="28" t="s">
        <v>3851</v>
      </c>
      <c r="C3736" s="28" t="s">
        <v>48</v>
      </c>
      <c r="D3736" s="28" t="s">
        <v>49</v>
      </c>
    </row>
    <row r="3737" spans="2:4" hidden="1" x14ac:dyDescent="0.3">
      <c r="B3737" s="28" t="s">
        <v>3852</v>
      </c>
      <c r="C3737" s="28" t="s">
        <v>48</v>
      </c>
      <c r="D3737" s="28" t="s">
        <v>49</v>
      </c>
    </row>
    <row r="3738" spans="2:4" hidden="1" x14ac:dyDescent="0.3">
      <c r="B3738" s="28" t="s">
        <v>3853</v>
      </c>
      <c r="C3738" s="28" t="s">
        <v>48</v>
      </c>
      <c r="D3738" s="28" t="s">
        <v>49</v>
      </c>
    </row>
    <row r="3739" spans="2:4" hidden="1" x14ac:dyDescent="0.3">
      <c r="B3739" s="28" t="s">
        <v>3854</v>
      </c>
      <c r="C3739" s="28" t="s">
        <v>48</v>
      </c>
      <c r="D3739" s="28" t="s">
        <v>49</v>
      </c>
    </row>
    <row r="3740" spans="2:4" hidden="1" x14ac:dyDescent="0.3">
      <c r="B3740" s="28" t="s">
        <v>3855</v>
      </c>
      <c r="C3740" s="28" t="s">
        <v>48</v>
      </c>
      <c r="D3740" s="28" t="s">
        <v>31</v>
      </c>
    </row>
    <row r="3741" spans="2:4" hidden="1" x14ac:dyDescent="0.3">
      <c r="B3741" s="28" t="s">
        <v>3856</v>
      </c>
      <c r="C3741" s="28" t="s">
        <v>48</v>
      </c>
      <c r="D3741" s="28" t="s">
        <v>31</v>
      </c>
    </row>
    <row r="3742" spans="2:4" hidden="1" x14ac:dyDescent="0.3">
      <c r="B3742" s="28" t="s">
        <v>3857</v>
      </c>
      <c r="C3742" s="28" t="s">
        <v>48</v>
      </c>
      <c r="D3742" s="28" t="s">
        <v>53</v>
      </c>
    </row>
    <row r="3743" spans="2:4" hidden="1" x14ac:dyDescent="0.3">
      <c r="B3743" s="28" t="s">
        <v>3858</v>
      </c>
      <c r="C3743" s="28" t="s">
        <v>48</v>
      </c>
      <c r="D3743" s="28" t="s">
        <v>42</v>
      </c>
    </row>
    <row r="3744" spans="2:4" hidden="1" x14ac:dyDescent="0.3">
      <c r="B3744" s="28" t="s">
        <v>3859</v>
      </c>
      <c r="C3744" s="28" t="s">
        <v>48</v>
      </c>
      <c r="D3744" s="28" t="s">
        <v>31</v>
      </c>
    </row>
    <row r="3745" spans="2:4" hidden="1" x14ac:dyDescent="0.3">
      <c r="B3745" s="28" t="s">
        <v>3860</v>
      </c>
      <c r="C3745" s="28" t="s">
        <v>48</v>
      </c>
      <c r="D3745" s="28" t="s">
        <v>49</v>
      </c>
    </row>
    <row r="3746" spans="2:4" hidden="1" x14ac:dyDescent="0.3">
      <c r="B3746" s="28" t="s">
        <v>3861</v>
      </c>
      <c r="C3746" s="28" t="s">
        <v>48</v>
      </c>
      <c r="D3746" s="28" t="s">
        <v>49</v>
      </c>
    </row>
    <row r="3747" spans="2:4" hidden="1" x14ac:dyDescent="0.3">
      <c r="B3747" s="28" t="s">
        <v>3862</v>
      </c>
      <c r="C3747" s="28" t="s">
        <v>48</v>
      </c>
      <c r="D3747" s="28" t="s">
        <v>49</v>
      </c>
    </row>
    <row r="3748" spans="2:4" hidden="1" x14ac:dyDescent="0.3">
      <c r="B3748" s="28" t="s">
        <v>3863</v>
      </c>
      <c r="C3748" s="28" t="s">
        <v>48</v>
      </c>
      <c r="D3748" s="28" t="s">
        <v>42</v>
      </c>
    </row>
    <row r="3749" spans="2:4" hidden="1" x14ac:dyDescent="0.3">
      <c r="B3749" s="28" t="s">
        <v>3864</v>
      </c>
      <c r="C3749" s="28" t="s">
        <v>48</v>
      </c>
      <c r="D3749" s="28" t="s">
        <v>49</v>
      </c>
    </row>
    <row r="3750" spans="2:4" hidden="1" x14ac:dyDescent="0.3">
      <c r="B3750" s="28" t="s">
        <v>3865</v>
      </c>
      <c r="C3750" s="28" t="s">
        <v>48</v>
      </c>
      <c r="D3750" s="28" t="s">
        <v>49</v>
      </c>
    </row>
    <row r="3751" spans="2:4" hidden="1" x14ac:dyDescent="0.3">
      <c r="B3751" s="28" t="s">
        <v>3866</v>
      </c>
      <c r="C3751" s="28" t="s">
        <v>48</v>
      </c>
      <c r="D3751" s="28" t="s">
        <v>49</v>
      </c>
    </row>
    <row r="3752" spans="2:4" hidden="1" x14ac:dyDescent="0.3">
      <c r="B3752" s="28" t="s">
        <v>3867</v>
      </c>
      <c r="C3752" s="28" t="s">
        <v>48</v>
      </c>
      <c r="D3752" s="28" t="s">
        <v>49</v>
      </c>
    </row>
    <row r="3753" spans="2:4" hidden="1" x14ac:dyDescent="0.3">
      <c r="B3753" s="28" t="s">
        <v>3868</v>
      </c>
      <c r="C3753" s="28" t="s">
        <v>48</v>
      </c>
      <c r="D3753" s="28" t="s">
        <v>49</v>
      </c>
    </row>
    <row r="3754" spans="2:4" hidden="1" x14ac:dyDescent="0.3">
      <c r="B3754" s="28" t="s">
        <v>3869</v>
      </c>
      <c r="C3754" s="28" t="s">
        <v>48</v>
      </c>
      <c r="D3754" s="28" t="s">
        <v>49</v>
      </c>
    </row>
    <row r="3755" spans="2:4" hidden="1" x14ac:dyDescent="0.3">
      <c r="B3755" s="28" t="s">
        <v>3870</v>
      </c>
      <c r="C3755" s="28" t="s">
        <v>48</v>
      </c>
      <c r="D3755" s="28" t="s">
        <v>49</v>
      </c>
    </row>
    <row r="3756" spans="2:4" hidden="1" x14ac:dyDescent="0.3">
      <c r="B3756" s="28" t="s">
        <v>3871</v>
      </c>
      <c r="C3756" s="28" t="s">
        <v>48</v>
      </c>
      <c r="D3756" s="28" t="s">
        <v>49</v>
      </c>
    </row>
    <row r="3757" spans="2:4" hidden="1" x14ac:dyDescent="0.3">
      <c r="B3757" s="28" t="s">
        <v>3872</v>
      </c>
      <c r="C3757" s="28" t="s">
        <v>48</v>
      </c>
      <c r="D3757" s="28" t="s">
        <v>49</v>
      </c>
    </row>
    <row r="3758" spans="2:4" hidden="1" x14ac:dyDescent="0.3">
      <c r="B3758" s="28" t="s">
        <v>3873</v>
      </c>
      <c r="C3758" s="28" t="s">
        <v>48</v>
      </c>
      <c r="D3758" s="28" t="s">
        <v>49</v>
      </c>
    </row>
    <row r="3759" spans="2:4" hidden="1" x14ac:dyDescent="0.3">
      <c r="B3759" s="28" t="s">
        <v>3874</v>
      </c>
      <c r="C3759" s="28" t="s">
        <v>48</v>
      </c>
      <c r="D3759" s="28" t="s">
        <v>49</v>
      </c>
    </row>
    <row r="3760" spans="2:4" hidden="1" x14ac:dyDescent="0.3">
      <c r="B3760" s="28" t="s">
        <v>3875</v>
      </c>
      <c r="C3760" s="28" t="s">
        <v>48</v>
      </c>
      <c r="D3760" s="28" t="s">
        <v>31</v>
      </c>
    </row>
    <row r="3761" spans="2:4" hidden="1" x14ac:dyDescent="0.3">
      <c r="B3761" s="28" t="s">
        <v>3876</v>
      </c>
      <c r="C3761" s="28" t="s">
        <v>48</v>
      </c>
      <c r="D3761" s="28" t="s">
        <v>53</v>
      </c>
    </row>
    <row r="3762" spans="2:4" hidden="1" x14ac:dyDescent="0.3">
      <c r="B3762" s="28" t="s">
        <v>3877</v>
      </c>
      <c r="C3762" s="28" t="s">
        <v>48</v>
      </c>
      <c r="D3762" s="28" t="s">
        <v>53</v>
      </c>
    </row>
    <row r="3763" spans="2:4" hidden="1" x14ac:dyDescent="0.3">
      <c r="B3763" s="28" t="s">
        <v>3878</v>
      </c>
      <c r="C3763" s="28" t="s">
        <v>48</v>
      </c>
      <c r="D3763" s="28" t="s">
        <v>49</v>
      </c>
    </row>
    <row r="3764" spans="2:4" hidden="1" x14ac:dyDescent="0.3">
      <c r="B3764" s="28" t="s">
        <v>3879</v>
      </c>
      <c r="C3764" s="28" t="s">
        <v>48</v>
      </c>
      <c r="D3764" s="28" t="s">
        <v>49</v>
      </c>
    </row>
    <row r="3765" spans="2:4" hidden="1" x14ac:dyDescent="0.3">
      <c r="B3765" s="28" t="s">
        <v>3880</v>
      </c>
      <c r="C3765" s="28" t="s">
        <v>48</v>
      </c>
      <c r="D3765" s="28" t="s">
        <v>49</v>
      </c>
    </row>
    <row r="3766" spans="2:4" hidden="1" x14ac:dyDescent="0.3">
      <c r="B3766" s="28" t="s">
        <v>3881</v>
      </c>
      <c r="C3766" s="28" t="s">
        <v>48</v>
      </c>
      <c r="D3766" s="28" t="s">
        <v>42</v>
      </c>
    </row>
    <row r="3767" spans="2:4" hidden="1" x14ac:dyDescent="0.3">
      <c r="B3767" s="28" t="s">
        <v>3882</v>
      </c>
      <c r="C3767" s="28" t="s">
        <v>48</v>
      </c>
      <c r="D3767" s="28" t="s">
        <v>53</v>
      </c>
    </row>
    <row r="3768" spans="2:4" hidden="1" x14ac:dyDescent="0.3">
      <c r="B3768" s="28" t="s">
        <v>3883</v>
      </c>
      <c r="C3768" s="28" t="s">
        <v>48</v>
      </c>
      <c r="D3768" s="28" t="s">
        <v>42</v>
      </c>
    </row>
    <row r="3769" spans="2:4" hidden="1" x14ac:dyDescent="0.3">
      <c r="B3769" s="28" t="s">
        <v>3884</v>
      </c>
      <c r="C3769" s="28" t="s">
        <v>48</v>
      </c>
      <c r="D3769" s="28" t="s">
        <v>49</v>
      </c>
    </row>
    <row r="3770" spans="2:4" hidden="1" x14ac:dyDescent="0.3">
      <c r="B3770" s="28" t="s">
        <v>3885</v>
      </c>
      <c r="C3770" s="28" t="s">
        <v>48</v>
      </c>
      <c r="D3770" s="28" t="s">
        <v>49</v>
      </c>
    </row>
    <row r="3771" spans="2:4" hidden="1" x14ac:dyDescent="0.3">
      <c r="B3771" s="28" t="s">
        <v>3886</v>
      </c>
      <c r="C3771" s="28" t="s">
        <v>48</v>
      </c>
      <c r="D3771" s="28" t="s">
        <v>31</v>
      </c>
    </row>
    <row r="3772" spans="2:4" hidden="1" x14ac:dyDescent="0.3">
      <c r="B3772" s="28" t="s">
        <v>61</v>
      </c>
      <c r="C3772" s="28" t="s">
        <v>48</v>
      </c>
      <c r="D3772" s="28" t="s">
        <v>31</v>
      </c>
    </row>
    <row r="3773" spans="2:4" hidden="1" x14ac:dyDescent="0.3">
      <c r="B3773" s="28" t="s">
        <v>3887</v>
      </c>
      <c r="C3773" s="28" t="s">
        <v>48</v>
      </c>
      <c r="D3773" s="28" t="s">
        <v>42</v>
      </c>
    </row>
    <row r="3774" spans="2:4" hidden="1" x14ac:dyDescent="0.3">
      <c r="B3774" s="28" t="s">
        <v>3888</v>
      </c>
      <c r="C3774" s="28" t="s">
        <v>48</v>
      </c>
      <c r="D3774" s="28" t="s">
        <v>49</v>
      </c>
    </row>
    <row r="3775" spans="2:4" hidden="1" x14ac:dyDescent="0.3">
      <c r="B3775" s="28" t="s">
        <v>3889</v>
      </c>
      <c r="C3775" s="28" t="s">
        <v>48</v>
      </c>
      <c r="D3775" s="28" t="s">
        <v>49</v>
      </c>
    </row>
    <row r="3776" spans="2:4" hidden="1" x14ac:dyDescent="0.3">
      <c r="B3776" s="28" t="s">
        <v>3890</v>
      </c>
      <c r="C3776" s="28" t="s">
        <v>48</v>
      </c>
      <c r="D3776" s="28" t="s">
        <v>31</v>
      </c>
    </row>
    <row r="3777" spans="2:4" hidden="1" x14ac:dyDescent="0.3">
      <c r="B3777" s="28" t="s">
        <v>3891</v>
      </c>
      <c r="C3777" s="28" t="s">
        <v>48</v>
      </c>
      <c r="D3777" s="28" t="s">
        <v>31</v>
      </c>
    </row>
    <row r="3778" spans="2:4" hidden="1" x14ac:dyDescent="0.3">
      <c r="B3778" s="28" t="s">
        <v>3892</v>
      </c>
      <c r="C3778" s="28" t="s">
        <v>48</v>
      </c>
      <c r="D3778" s="28" t="s">
        <v>53</v>
      </c>
    </row>
    <row r="3779" spans="2:4" hidden="1" x14ac:dyDescent="0.3">
      <c r="B3779" s="28" t="s">
        <v>3893</v>
      </c>
      <c r="C3779" s="28" t="s">
        <v>48</v>
      </c>
      <c r="D3779" s="28" t="s">
        <v>42</v>
      </c>
    </row>
    <row r="3780" spans="2:4" hidden="1" x14ac:dyDescent="0.3">
      <c r="B3780" s="28" t="s">
        <v>3894</v>
      </c>
      <c r="C3780" s="28" t="s">
        <v>48</v>
      </c>
      <c r="D3780" s="28" t="s">
        <v>53</v>
      </c>
    </row>
    <row r="3781" spans="2:4" hidden="1" x14ac:dyDescent="0.3">
      <c r="B3781" s="28" t="s">
        <v>3895</v>
      </c>
      <c r="C3781" s="28" t="s">
        <v>48</v>
      </c>
      <c r="D3781" s="28" t="s">
        <v>31</v>
      </c>
    </row>
    <row r="3782" spans="2:4" hidden="1" x14ac:dyDescent="0.3">
      <c r="B3782" s="28" t="s">
        <v>3896</v>
      </c>
      <c r="C3782" s="28" t="s">
        <v>48</v>
      </c>
      <c r="D3782" s="28" t="s">
        <v>31</v>
      </c>
    </row>
    <row r="3783" spans="2:4" hidden="1" x14ac:dyDescent="0.3">
      <c r="B3783" s="28" t="s">
        <v>3897</v>
      </c>
      <c r="C3783" s="28" t="s">
        <v>48</v>
      </c>
      <c r="D3783" s="28" t="s">
        <v>31</v>
      </c>
    </row>
    <row r="3784" spans="2:4" hidden="1" x14ac:dyDescent="0.3">
      <c r="B3784" s="28" t="s">
        <v>3898</v>
      </c>
      <c r="C3784" s="28" t="s">
        <v>48</v>
      </c>
      <c r="D3784" s="28" t="s">
        <v>49</v>
      </c>
    </row>
    <row r="3785" spans="2:4" hidden="1" x14ac:dyDescent="0.3">
      <c r="B3785" s="28" t="s">
        <v>3899</v>
      </c>
      <c r="C3785" s="28" t="s">
        <v>48</v>
      </c>
      <c r="D3785" s="28" t="s">
        <v>31</v>
      </c>
    </row>
    <row r="3786" spans="2:4" hidden="1" x14ac:dyDescent="0.3">
      <c r="B3786" s="28" t="s">
        <v>3900</v>
      </c>
      <c r="C3786" s="28" t="s">
        <v>48</v>
      </c>
      <c r="D3786" s="28" t="s">
        <v>31</v>
      </c>
    </row>
    <row r="3787" spans="2:4" hidden="1" x14ac:dyDescent="0.3">
      <c r="B3787" s="28" t="s">
        <v>3901</v>
      </c>
      <c r="C3787" s="28" t="s">
        <v>48</v>
      </c>
      <c r="D3787" s="28" t="s">
        <v>49</v>
      </c>
    </row>
    <row r="3788" spans="2:4" hidden="1" x14ac:dyDescent="0.3">
      <c r="B3788" s="28" t="s">
        <v>3902</v>
      </c>
      <c r="C3788" s="28" t="s">
        <v>48</v>
      </c>
      <c r="D3788" s="28" t="s">
        <v>31</v>
      </c>
    </row>
    <row r="3789" spans="2:4" hidden="1" x14ac:dyDescent="0.3">
      <c r="B3789" s="28" t="s">
        <v>3903</v>
      </c>
      <c r="C3789" s="28" t="s">
        <v>48</v>
      </c>
      <c r="D3789" s="28" t="s">
        <v>31</v>
      </c>
    </row>
    <row r="3790" spans="2:4" hidden="1" x14ac:dyDescent="0.3">
      <c r="B3790" s="28" t="s">
        <v>3904</v>
      </c>
      <c r="C3790" s="28" t="s">
        <v>48</v>
      </c>
      <c r="D3790" s="28" t="s">
        <v>49</v>
      </c>
    </row>
    <row r="3791" spans="2:4" hidden="1" x14ac:dyDescent="0.3">
      <c r="B3791" s="28" t="s">
        <v>3905</v>
      </c>
      <c r="C3791" s="28" t="s">
        <v>48</v>
      </c>
      <c r="D3791" s="28" t="s">
        <v>49</v>
      </c>
    </row>
    <row r="3792" spans="2:4" hidden="1" x14ac:dyDescent="0.3">
      <c r="B3792" s="28" t="s">
        <v>3906</v>
      </c>
      <c r="C3792" s="28" t="s">
        <v>48</v>
      </c>
      <c r="D3792" s="28" t="s">
        <v>31</v>
      </c>
    </row>
    <row r="3793" spans="2:4" hidden="1" x14ac:dyDescent="0.3">
      <c r="B3793" s="28" t="s">
        <v>3907</v>
      </c>
      <c r="C3793" s="28" t="s">
        <v>48</v>
      </c>
      <c r="D3793" s="28" t="s">
        <v>53</v>
      </c>
    </row>
    <row r="3794" spans="2:4" hidden="1" x14ac:dyDescent="0.3">
      <c r="B3794" s="28" t="s">
        <v>3908</v>
      </c>
      <c r="C3794" s="28" t="s">
        <v>48</v>
      </c>
      <c r="D3794" s="28" t="s">
        <v>53</v>
      </c>
    </row>
    <row r="3795" spans="2:4" hidden="1" x14ac:dyDescent="0.3">
      <c r="B3795" s="28" t="s">
        <v>3909</v>
      </c>
      <c r="C3795" s="28" t="s">
        <v>48</v>
      </c>
      <c r="D3795" s="28" t="s">
        <v>42</v>
      </c>
    </row>
    <row r="3796" spans="2:4" hidden="1" x14ac:dyDescent="0.3">
      <c r="B3796" s="28" t="s">
        <v>3910</v>
      </c>
      <c r="C3796" s="28" t="s">
        <v>48</v>
      </c>
      <c r="D3796" s="28" t="s">
        <v>42</v>
      </c>
    </row>
    <row r="3797" spans="2:4" hidden="1" x14ac:dyDescent="0.3">
      <c r="B3797" s="28" t="s">
        <v>3911</v>
      </c>
      <c r="C3797" s="28" t="s">
        <v>48</v>
      </c>
      <c r="D3797" s="28" t="s">
        <v>49</v>
      </c>
    </row>
    <row r="3798" spans="2:4" hidden="1" x14ac:dyDescent="0.3">
      <c r="B3798" s="28" t="s">
        <v>3912</v>
      </c>
      <c r="C3798" s="28" t="s">
        <v>48</v>
      </c>
      <c r="D3798" s="28" t="s">
        <v>49</v>
      </c>
    </row>
    <row r="3799" spans="2:4" hidden="1" x14ac:dyDescent="0.3">
      <c r="B3799" s="28" t="s">
        <v>3913</v>
      </c>
      <c r="C3799" s="28" t="s">
        <v>48</v>
      </c>
      <c r="D3799" s="28" t="s">
        <v>53</v>
      </c>
    </row>
    <row r="3800" spans="2:4" hidden="1" x14ac:dyDescent="0.3">
      <c r="B3800" s="28" t="s">
        <v>3914</v>
      </c>
      <c r="C3800" s="28" t="s">
        <v>48</v>
      </c>
      <c r="D3800" s="28" t="s">
        <v>31</v>
      </c>
    </row>
    <row r="3801" spans="2:4" hidden="1" x14ac:dyDescent="0.3">
      <c r="B3801" s="28" t="s">
        <v>3915</v>
      </c>
      <c r="C3801" s="28" t="s">
        <v>48</v>
      </c>
      <c r="D3801" s="28" t="s">
        <v>49</v>
      </c>
    </row>
    <row r="3802" spans="2:4" hidden="1" x14ac:dyDescent="0.3">
      <c r="B3802" s="28" t="s">
        <v>3916</v>
      </c>
      <c r="C3802" s="28" t="s">
        <v>48</v>
      </c>
      <c r="D3802" s="28" t="s">
        <v>49</v>
      </c>
    </row>
    <row r="3803" spans="2:4" hidden="1" x14ac:dyDescent="0.3">
      <c r="B3803" s="28" t="s">
        <v>3917</v>
      </c>
      <c r="C3803" s="28" t="s">
        <v>48</v>
      </c>
      <c r="D3803" s="28" t="s">
        <v>49</v>
      </c>
    </row>
    <row r="3804" spans="2:4" hidden="1" x14ac:dyDescent="0.3">
      <c r="B3804" s="28" t="s">
        <v>3918</v>
      </c>
      <c r="C3804" s="28" t="s">
        <v>48</v>
      </c>
      <c r="D3804" s="28" t="s">
        <v>49</v>
      </c>
    </row>
    <row r="3805" spans="2:4" hidden="1" x14ac:dyDescent="0.3">
      <c r="B3805" s="28" t="s">
        <v>3919</v>
      </c>
      <c r="C3805" s="28" t="s">
        <v>48</v>
      </c>
      <c r="D3805" s="28" t="s">
        <v>31</v>
      </c>
    </row>
    <row r="3806" spans="2:4" hidden="1" x14ac:dyDescent="0.3">
      <c r="B3806" s="28" t="s">
        <v>3920</v>
      </c>
      <c r="C3806" s="28" t="s">
        <v>48</v>
      </c>
      <c r="D3806" s="28" t="s">
        <v>49</v>
      </c>
    </row>
    <row r="3807" spans="2:4" hidden="1" x14ac:dyDescent="0.3">
      <c r="B3807" s="28" t="s">
        <v>3921</v>
      </c>
      <c r="C3807" s="28" t="s">
        <v>48</v>
      </c>
      <c r="D3807" s="28" t="s">
        <v>42</v>
      </c>
    </row>
    <row r="3808" spans="2:4" hidden="1" x14ac:dyDescent="0.3">
      <c r="B3808" s="28" t="s">
        <v>3922</v>
      </c>
      <c r="C3808" s="28" t="s">
        <v>48</v>
      </c>
      <c r="D3808" s="28" t="s">
        <v>49</v>
      </c>
    </row>
    <row r="3809" spans="2:4" hidden="1" x14ac:dyDescent="0.3">
      <c r="B3809" s="28" t="s">
        <v>3923</v>
      </c>
      <c r="C3809" s="28" t="s">
        <v>48</v>
      </c>
      <c r="D3809" s="28" t="s">
        <v>31</v>
      </c>
    </row>
    <row r="3810" spans="2:4" hidden="1" x14ac:dyDescent="0.3">
      <c r="B3810" s="28" t="s">
        <v>3924</v>
      </c>
      <c r="C3810" s="28" t="s">
        <v>48</v>
      </c>
      <c r="D3810" s="28" t="s">
        <v>49</v>
      </c>
    </row>
    <row r="3811" spans="2:4" hidden="1" x14ac:dyDescent="0.3">
      <c r="B3811" s="28" t="s">
        <v>3925</v>
      </c>
      <c r="C3811" s="28" t="s">
        <v>48</v>
      </c>
      <c r="D3811" s="28" t="s">
        <v>49</v>
      </c>
    </row>
    <row r="3812" spans="2:4" hidden="1" x14ac:dyDescent="0.3">
      <c r="B3812" s="28" t="s">
        <v>3926</v>
      </c>
      <c r="C3812" s="28" t="s">
        <v>48</v>
      </c>
      <c r="D3812" s="28" t="s">
        <v>49</v>
      </c>
    </row>
    <row r="3813" spans="2:4" hidden="1" x14ac:dyDescent="0.3">
      <c r="B3813" s="28" t="s">
        <v>3927</v>
      </c>
      <c r="C3813" s="28" t="s">
        <v>48</v>
      </c>
      <c r="D3813" s="28" t="s">
        <v>31</v>
      </c>
    </row>
    <row r="3814" spans="2:4" hidden="1" x14ac:dyDescent="0.3">
      <c r="B3814" s="28" t="s">
        <v>3928</v>
      </c>
      <c r="C3814" s="28" t="s">
        <v>48</v>
      </c>
      <c r="D3814" s="28" t="s">
        <v>42</v>
      </c>
    </row>
    <row r="3815" spans="2:4" hidden="1" x14ac:dyDescent="0.3">
      <c r="B3815" s="28" t="s">
        <v>3929</v>
      </c>
      <c r="C3815" s="28" t="s">
        <v>48</v>
      </c>
      <c r="D3815" s="28" t="s">
        <v>42</v>
      </c>
    </row>
    <row r="3816" spans="2:4" hidden="1" x14ac:dyDescent="0.3">
      <c r="B3816" s="28" t="s">
        <v>3930</v>
      </c>
      <c r="C3816" s="28" t="s">
        <v>48</v>
      </c>
      <c r="D3816" s="28" t="s">
        <v>53</v>
      </c>
    </row>
    <row r="3817" spans="2:4" hidden="1" x14ac:dyDescent="0.3">
      <c r="B3817" s="28" t="s">
        <v>3931</v>
      </c>
      <c r="C3817" s="28" t="s">
        <v>48</v>
      </c>
      <c r="D3817" s="28" t="s">
        <v>49</v>
      </c>
    </row>
    <row r="3818" spans="2:4" hidden="1" x14ac:dyDescent="0.3">
      <c r="B3818" s="28" t="s">
        <v>3932</v>
      </c>
      <c r="C3818" s="28" t="s">
        <v>48</v>
      </c>
      <c r="D3818" s="28" t="s">
        <v>49</v>
      </c>
    </row>
    <row r="3819" spans="2:4" hidden="1" x14ac:dyDescent="0.3">
      <c r="B3819" s="28" t="s">
        <v>3933</v>
      </c>
      <c r="C3819" s="28" t="s">
        <v>48</v>
      </c>
      <c r="D3819" s="28" t="s">
        <v>49</v>
      </c>
    </row>
    <row r="3820" spans="2:4" hidden="1" x14ac:dyDescent="0.3">
      <c r="B3820" s="28" t="s">
        <v>105</v>
      </c>
      <c r="C3820" s="28" t="s">
        <v>48</v>
      </c>
      <c r="D3820" s="28" t="s">
        <v>49</v>
      </c>
    </row>
    <row r="3821" spans="2:4" hidden="1" x14ac:dyDescent="0.3">
      <c r="B3821" s="28" t="s">
        <v>3934</v>
      </c>
      <c r="C3821" s="28" t="s">
        <v>48</v>
      </c>
      <c r="D3821" s="28" t="s">
        <v>31</v>
      </c>
    </row>
    <row r="3822" spans="2:4" hidden="1" x14ac:dyDescent="0.3">
      <c r="B3822" s="28" t="s">
        <v>3935</v>
      </c>
      <c r="C3822" s="28" t="s">
        <v>48</v>
      </c>
      <c r="D3822" s="28" t="s">
        <v>49</v>
      </c>
    </row>
    <row r="3823" spans="2:4" hidden="1" x14ac:dyDescent="0.3">
      <c r="B3823" s="28" t="s">
        <v>3936</v>
      </c>
      <c r="C3823" s="28" t="s">
        <v>48</v>
      </c>
      <c r="D3823" s="28" t="s">
        <v>53</v>
      </c>
    </row>
    <row r="3824" spans="2:4" hidden="1" x14ac:dyDescent="0.3">
      <c r="B3824" s="28" t="s">
        <v>3937</v>
      </c>
      <c r="C3824" s="28" t="s">
        <v>48</v>
      </c>
      <c r="D3824" s="28" t="s">
        <v>31</v>
      </c>
    </row>
    <row r="3825" spans="2:4" hidden="1" x14ac:dyDescent="0.3">
      <c r="B3825" s="28" t="s">
        <v>3938</v>
      </c>
      <c r="C3825" s="28" t="s">
        <v>48</v>
      </c>
      <c r="D3825" s="28" t="s">
        <v>49</v>
      </c>
    </row>
    <row r="3826" spans="2:4" hidden="1" x14ac:dyDescent="0.3">
      <c r="B3826" s="28" t="s">
        <v>3939</v>
      </c>
      <c r="C3826" s="28" t="s">
        <v>48</v>
      </c>
      <c r="D3826" s="28" t="s">
        <v>49</v>
      </c>
    </row>
    <row r="3827" spans="2:4" hidden="1" x14ac:dyDescent="0.3">
      <c r="B3827" s="28" t="s">
        <v>3940</v>
      </c>
      <c r="C3827" s="28" t="s">
        <v>48</v>
      </c>
      <c r="D3827" s="28" t="s">
        <v>31</v>
      </c>
    </row>
    <row r="3828" spans="2:4" hidden="1" x14ac:dyDescent="0.3">
      <c r="B3828" s="28" t="s">
        <v>3941</v>
      </c>
      <c r="C3828" s="28" t="s">
        <v>48</v>
      </c>
      <c r="D3828" s="28" t="s">
        <v>31</v>
      </c>
    </row>
    <row r="3829" spans="2:4" hidden="1" x14ac:dyDescent="0.3">
      <c r="B3829" s="28" t="s">
        <v>3942</v>
      </c>
      <c r="C3829" s="28" t="s">
        <v>48</v>
      </c>
      <c r="D3829" s="28" t="s">
        <v>31</v>
      </c>
    </row>
    <row r="3830" spans="2:4" hidden="1" x14ac:dyDescent="0.3">
      <c r="B3830" s="28" t="s">
        <v>3943</v>
      </c>
      <c r="C3830" s="28" t="s">
        <v>48</v>
      </c>
      <c r="D3830" s="28" t="s">
        <v>31</v>
      </c>
    </row>
    <row r="3831" spans="2:4" hidden="1" x14ac:dyDescent="0.3">
      <c r="B3831" s="28" t="s">
        <v>3944</v>
      </c>
      <c r="C3831" s="28" t="s">
        <v>48</v>
      </c>
      <c r="D3831" s="28" t="s">
        <v>42</v>
      </c>
    </row>
    <row r="3832" spans="2:4" hidden="1" x14ac:dyDescent="0.3">
      <c r="B3832" s="28" t="s">
        <v>3945</v>
      </c>
      <c r="C3832" s="28" t="s">
        <v>48</v>
      </c>
      <c r="D3832" s="28" t="s">
        <v>31</v>
      </c>
    </row>
    <row r="3833" spans="2:4" hidden="1" x14ac:dyDescent="0.3">
      <c r="B3833" s="28" t="s">
        <v>3946</v>
      </c>
      <c r="C3833" s="28" t="s">
        <v>48</v>
      </c>
      <c r="D3833" s="28" t="s">
        <v>53</v>
      </c>
    </row>
    <row r="3834" spans="2:4" hidden="1" x14ac:dyDescent="0.3">
      <c r="B3834" s="28" t="s">
        <v>3947</v>
      </c>
      <c r="C3834" s="28" t="s">
        <v>48</v>
      </c>
      <c r="D3834" s="28" t="s">
        <v>31</v>
      </c>
    </row>
    <row r="3835" spans="2:4" hidden="1" x14ac:dyDescent="0.3">
      <c r="B3835" s="28" t="s">
        <v>3948</v>
      </c>
      <c r="C3835" s="28" t="s">
        <v>48</v>
      </c>
      <c r="D3835" s="28" t="s">
        <v>49</v>
      </c>
    </row>
    <row r="3836" spans="2:4" hidden="1" x14ac:dyDescent="0.3">
      <c r="B3836" s="28" t="s">
        <v>3949</v>
      </c>
      <c r="C3836" s="28" t="s">
        <v>48</v>
      </c>
      <c r="D3836" s="28" t="s">
        <v>49</v>
      </c>
    </row>
    <row r="3837" spans="2:4" hidden="1" x14ac:dyDescent="0.3">
      <c r="B3837" s="28" t="s">
        <v>3950</v>
      </c>
      <c r="C3837" s="28" t="s">
        <v>48</v>
      </c>
      <c r="D3837" s="28" t="s">
        <v>31</v>
      </c>
    </row>
    <row r="3838" spans="2:4" hidden="1" x14ac:dyDescent="0.3">
      <c r="B3838" s="28" t="s">
        <v>3951</v>
      </c>
      <c r="C3838" s="28" t="s">
        <v>48</v>
      </c>
      <c r="D3838" s="28" t="s">
        <v>31</v>
      </c>
    </row>
    <row r="3839" spans="2:4" hidden="1" x14ac:dyDescent="0.3">
      <c r="B3839" s="28" t="s">
        <v>3952</v>
      </c>
      <c r="C3839" s="28" t="s">
        <v>48</v>
      </c>
      <c r="D3839" s="28" t="s">
        <v>42</v>
      </c>
    </row>
    <row r="3840" spans="2:4" hidden="1" x14ac:dyDescent="0.3">
      <c r="B3840" s="28" t="s">
        <v>3953</v>
      </c>
      <c r="C3840" s="28" t="s">
        <v>48</v>
      </c>
      <c r="D3840" s="28" t="s">
        <v>42</v>
      </c>
    </row>
    <row r="3841" spans="2:4" hidden="1" x14ac:dyDescent="0.3">
      <c r="B3841" s="28" t="s">
        <v>3954</v>
      </c>
      <c r="C3841" s="28" t="s">
        <v>48</v>
      </c>
      <c r="D3841" s="28" t="s">
        <v>49</v>
      </c>
    </row>
    <row r="3842" spans="2:4" hidden="1" x14ac:dyDescent="0.3">
      <c r="B3842" s="28" t="s">
        <v>3955</v>
      </c>
      <c r="C3842" s="28" t="s">
        <v>48</v>
      </c>
      <c r="D3842" s="28" t="s">
        <v>31</v>
      </c>
    </row>
    <row r="3843" spans="2:4" hidden="1" x14ac:dyDescent="0.3">
      <c r="B3843" s="28" t="s">
        <v>3956</v>
      </c>
      <c r="C3843" s="28" t="s">
        <v>48</v>
      </c>
      <c r="D3843" s="28" t="s">
        <v>49</v>
      </c>
    </row>
    <row r="3844" spans="2:4" hidden="1" x14ac:dyDescent="0.3">
      <c r="B3844" s="28" t="s">
        <v>3957</v>
      </c>
      <c r="C3844" s="28" t="s">
        <v>48</v>
      </c>
      <c r="D3844" s="28" t="s">
        <v>53</v>
      </c>
    </row>
    <row r="3845" spans="2:4" hidden="1" x14ac:dyDescent="0.3">
      <c r="B3845" s="28" t="s">
        <v>3958</v>
      </c>
      <c r="C3845" s="28" t="s">
        <v>48</v>
      </c>
      <c r="D3845" s="28" t="s">
        <v>49</v>
      </c>
    </row>
    <row r="3846" spans="2:4" hidden="1" x14ac:dyDescent="0.3">
      <c r="B3846" s="28" t="s">
        <v>3959</v>
      </c>
      <c r="C3846" s="28" t="s">
        <v>48</v>
      </c>
      <c r="D3846" s="28" t="s">
        <v>49</v>
      </c>
    </row>
    <row r="3847" spans="2:4" hidden="1" x14ac:dyDescent="0.3">
      <c r="B3847" s="28" t="s">
        <v>3960</v>
      </c>
      <c r="C3847" s="28" t="s">
        <v>48</v>
      </c>
      <c r="D3847" s="28" t="s">
        <v>53</v>
      </c>
    </row>
    <row r="3848" spans="2:4" hidden="1" x14ac:dyDescent="0.3">
      <c r="B3848" s="28" t="s">
        <v>3961</v>
      </c>
      <c r="C3848" s="28" t="s">
        <v>48</v>
      </c>
      <c r="D3848" s="28" t="s">
        <v>42</v>
      </c>
    </row>
    <row r="3849" spans="2:4" hidden="1" x14ac:dyDescent="0.3">
      <c r="B3849" s="28" t="s">
        <v>3962</v>
      </c>
      <c r="C3849" s="28" t="s">
        <v>48</v>
      </c>
      <c r="D3849" s="28" t="s">
        <v>49</v>
      </c>
    </row>
    <row r="3850" spans="2:4" hidden="1" x14ac:dyDescent="0.3">
      <c r="B3850" s="28" t="s">
        <v>3963</v>
      </c>
      <c r="C3850" s="28" t="s">
        <v>48</v>
      </c>
      <c r="D3850" s="28" t="s">
        <v>42</v>
      </c>
    </row>
    <row r="3851" spans="2:4" hidden="1" x14ac:dyDescent="0.3">
      <c r="B3851" s="28" t="s">
        <v>3964</v>
      </c>
      <c r="C3851" s="28" t="s">
        <v>48</v>
      </c>
      <c r="D3851" s="28" t="s">
        <v>49</v>
      </c>
    </row>
    <row r="3852" spans="2:4" hidden="1" x14ac:dyDescent="0.3">
      <c r="B3852" s="28" t="s">
        <v>3965</v>
      </c>
      <c r="C3852" s="28" t="s">
        <v>48</v>
      </c>
      <c r="D3852" s="28" t="s">
        <v>42</v>
      </c>
    </row>
    <row r="3853" spans="2:4" hidden="1" x14ac:dyDescent="0.3">
      <c r="B3853" s="28" t="s">
        <v>3966</v>
      </c>
      <c r="C3853" s="28" t="s">
        <v>48</v>
      </c>
      <c r="D3853" s="28" t="s">
        <v>42</v>
      </c>
    </row>
    <row r="3854" spans="2:4" hidden="1" x14ac:dyDescent="0.3">
      <c r="B3854" s="28" t="s">
        <v>3967</v>
      </c>
      <c r="C3854" s="28" t="s">
        <v>48</v>
      </c>
      <c r="D3854" s="28" t="s">
        <v>49</v>
      </c>
    </row>
    <row r="3855" spans="2:4" hidden="1" x14ac:dyDescent="0.3">
      <c r="B3855" s="28" t="s">
        <v>3968</v>
      </c>
      <c r="C3855" s="28" t="s">
        <v>48</v>
      </c>
      <c r="D3855" s="28" t="s">
        <v>42</v>
      </c>
    </row>
    <row r="3856" spans="2:4" hidden="1" x14ac:dyDescent="0.3">
      <c r="B3856" s="28" t="s">
        <v>3969</v>
      </c>
      <c r="C3856" s="28" t="s">
        <v>48</v>
      </c>
      <c r="D3856" s="28" t="s">
        <v>31</v>
      </c>
    </row>
    <row r="3857" spans="2:4" hidden="1" x14ac:dyDescent="0.3">
      <c r="B3857" s="28" t="s">
        <v>3970</v>
      </c>
      <c r="C3857" s="28" t="s">
        <v>48</v>
      </c>
      <c r="D3857" s="28" t="s">
        <v>49</v>
      </c>
    </row>
    <row r="3858" spans="2:4" hidden="1" x14ac:dyDescent="0.3">
      <c r="B3858" s="28" t="s">
        <v>3971</v>
      </c>
      <c r="C3858" s="28" t="s">
        <v>48</v>
      </c>
      <c r="D3858" s="28" t="s">
        <v>49</v>
      </c>
    </row>
    <row r="3859" spans="2:4" hidden="1" x14ac:dyDescent="0.3">
      <c r="B3859" s="28" t="s">
        <v>3972</v>
      </c>
      <c r="C3859" s="28" t="s">
        <v>48</v>
      </c>
      <c r="D3859" s="28" t="s">
        <v>49</v>
      </c>
    </row>
    <row r="3860" spans="2:4" hidden="1" x14ac:dyDescent="0.3">
      <c r="B3860" s="28" t="s">
        <v>3973</v>
      </c>
      <c r="C3860" s="28" t="s">
        <v>48</v>
      </c>
      <c r="D3860" s="28" t="s">
        <v>42</v>
      </c>
    </row>
    <row r="3861" spans="2:4" hidden="1" x14ac:dyDescent="0.3">
      <c r="B3861" s="28" t="s">
        <v>3974</v>
      </c>
      <c r="C3861" s="28" t="s">
        <v>48</v>
      </c>
      <c r="D3861" s="28" t="s">
        <v>31</v>
      </c>
    </row>
    <row r="3862" spans="2:4" hidden="1" x14ac:dyDescent="0.3">
      <c r="B3862" s="28" t="s">
        <v>3975</v>
      </c>
      <c r="C3862" s="28" t="s">
        <v>48</v>
      </c>
      <c r="D3862" s="28" t="s">
        <v>42</v>
      </c>
    </row>
    <row r="3863" spans="2:4" hidden="1" x14ac:dyDescent="0.3">
      <c r="B3863" s="28" t="s">
        <v>3976</v>
      </c>
      <c r="C3863" s="28" t="s">
        <v>48</v>
      </c>
      <c r="D3863" s="28" t="s">
        <v>49</v>
      </c>
    </row>
    <row r="3864" spans="2:4" hidden="1" x14ac:dyDescent="0.3">
      <c r="B3864" s="28" t="s">
        <v>3977</v>
      </c>
      <c r="C3864" s="28" t="s">
        <v>48</v>
      </c>
      <c r="D3864" s="28" t="s">
        <v>31</v>
      </c>
    </row>
    <row r="3865" spans="2:4" hidden="1" x14ac:dyDescent="0.3">
      <c r="B3865" s="28" t="s">
        <v>3978</v>
      </c>
      <c r="C3865" s="28" t="s">
        <v>48</v>
      </c>
      <c r="D3865" s="28" t="s">
        <v>31</v>
      </c>
    </row>
    <row r="3866" spans="2:4" hidden="1" x14ac:dyDescent="0.3">
      <c r="B3866" s="28" t="s">
        <v>3979</v>
      </c>
      <c r="C3866" s="28" t="s">
        <v>48</v>
      </c>
      <c r="D3866" s="28" t="s">
        <v>42</v>
      </c>
    </row>
    <row r="3867" spans="2:4" hidden="1" x14ac:dyDescent="0.3">
      <c r="B3867" s="28" t="s">
        <v>3980</v>
      </c>
      <c r="C3867" s="28" t="s">
        <v>48</v>
      </c>
      <c r="D3867" s="28" t="s">
        <v>49</v>
      </c>
    </row>
    <row r="3868" spans="2:4" hidden="1" x14ac:dyDescent="0.3">
      <c r="B3868" s="28" t="s">
        <v>3981</v>
      </c>
      <c r="C3868" s="28" t="s">
        <v>48</v>
      </c>
      <c r="D3868" s="28" t="s">
        <v>49</v>
      </c>
    </row>
    <row r="3869" spans="2:4" hidden="1" x14ac:dyDescent="0.3">
      <c r="B3869" s="28" t="s">
        <v>3982</v>
      </c>
      <c r="C3869" s="28" t="s">
        <v>48</v>
      </c>
      <c r="D3869" s="28" t="s">
        <v>42</v>
      </c>
    </row>
    <row r="3870" spans="2:4" hidden="1" x14ac:dyDescent="0.3">
      <c r="B3870" s="28" t="s">
        <v>3983</v>
      </c>
      <c r="C3870" s="28" t="s">
        <v>48</v>
      </c>
      <c r="D3870" s="28" t="s">
        <v>49</v>
      </c>
    </row>
    <row r="3871" spans="2:4" hidden="1" x14ac:dyDescent="0.3">
      <c r="B3871" s="28" t="s">
        <v>3984</v>
      </c>
      <c r="C3871" s="28" t="s">
        <v>48</v>
      </c>
      <c r="D3871" s="28" t="s">
        <v>42</v>
      </c>
    </row>
    <row r="3872" spans="2:4" hidden="1" x14ac:dyDescent="0.3">
      <c r="B3872" s="28" t="s">
        <v>3985</v>
      </c>
      <c r="C3872" s="28" t="s">
        <v>48</v>
      </c>
      <c r="D3872" s="28" t="s">
        <v>31</v>
      </c>
    </row>
    <row r="3873" spans="2:4" hidden="1" x14ac:dyDescent="0.3">
      <c r="B3873" s="28" t="s">
        <v>3986</v>
      </c>
      <c r="C3873" s="28" t="s">
        <v>48</v>
      </c>
      <c r="D3873" s="28" t="s">
        <v>49</v>
      </c>
    </row>
    <row r="3874" spans="2:4" hidden="1" x14ac:dyDescent="0.3">
      <c r="B3874" s="28" t="s">
        <v>3987</v>
      </c>
      <c r="C3874" s="28" t="s">
        <v>48</v>
      </c>
      <c r="D3874" s="28" t="s">
        <v>53</v>
      </c>
    </row>
    <row r="3875" spans="2:4" hidden="1" x14ac:dyDescent="0.3">
      <c r="B3875" s="28" t="s">
        <v>3988</v>
      </c>
      <c r="C3875" s="28" t="s">
        <v>48</v>
      </c>
      <c r="D3875" s="28" t="s">
        <v>42</v>
      </c>
    </row>
    <row r="3876" spans="2:4" hidden="1" x14ac:dyDescent="0.3">
      <c r="B3876" s="28" t="s">
        <v>3989</v>
      </c>
      <c r="C3876" s="28" t="s">
        <v>48</v>
      </c>
      <c r="D3876" s="28" t="s">
        <v>49</v>
      </c>
    </row>
    <row r="3877" spans="2:4" hidden="1" x14ac:dyDescent="0.3">
      <c r="B3877" s="28" t="s">
        <v>3990</v>
      </c>
      <c r="C3877" s="28" t="s">
        <v>48</v>
      </c>
      <c r="D3877" s="28" t="s">
        <v>31</v>
      </c>
    </row>
    <row r="3878" spans="2:4" hidden="1" x14ac:dyDescent="0.3">
      <c r="B3878" s="28" t="s">
        <v>3991</v>
      </c>
      <c r="C3878" s="28" t="s">
        <v>48</v>
      </c>
      <c r="D3878" s="28" t="s">
        <v>42</v>
      </c>
    </row>
    <row r="3879" spans="2:4" hidden="1" x14ac:dyDescent="0.3">
      <c r="B3879" s="28" t="s">
        <v>3992</v>
      </c>
      <c r="C3879" s="28" t="s">
        <v>48</v>
      </c>
      <c r="D3879" s="28" t="s">
        <v>49</v>
      </c>
    </row>
    <row r="3880" spans="2:4" hidden="1" x14ac:dyDescent="0.3">
      <c r="B3880" s="28" t="s">
        <v>3993</v>
      </c>
      <c r="C3880" s="28" t="s">
        <v>48</v>
      </c>
      <c r="D3880" s="28" t="s">
        <v>53</v>
      </c>
    </row>
    <row r="3881" spans="2:4" hidden="1" x14ac:dyDescent="0.3">
      <c r="B3881" s="28" t="s">
        <v>3994</v>
      </c>
      <c r="C3881" s="28" t="s">
        <v>48</v>
      </c>
      <c r="D3881" s="28" t="s">
        <v>42</v>
      </c>
    </row>
    <row r="3882" spans="2:4" hidden="1" x14ac:dyDescent="0.3">
      <c r="B3882" s="28" t="s">
        <v>3995</v>
      </c>
      <c r="C3882" s="28" t="s">
        <v>48</v>
      </c>
      <c r="D3882" s="28" t="s">
        <v>31</v>
      </c>
    </row>
    <row r="3883" spans="2:4" hidden="1" x14ac:dyDescent="0.3">
      <c r="B3883" s="28" t="s">
        <v>3996</v>
      </c>
      <c r="C3883" s="28" t="s">
        <v>48</v>
      </c>
      <c r="D3883" s="28" t="s">
        <v>42</v>
      </c>
    </row>
    <row r="3884" spans="2:4" hidden="1" x14ac:dyDescent="0.3">
      <c r="B3884" s="28" t="s">
        <v>3997</v>
      </c>
      <c r="C3884" s="28" t="s">
        <v>48</v>
      </c>
      <c r="D3884" s="28" t="s">
        <v>42</v>
      </c>
    </row>
    <row r="3885" spans="2:4" hidden="1" x14ac:dyDescent="0.3">
      <c r="B3885" s="28" t="s">
        <v>3998</v>
      </c>
      <c r="C3885" s="28" t="s">
        <v>48</v>
      </c>
      <c r="D3885" s="28" t="s">
        <v>31</v>
      </c>
    </row>
    <row r="3886" spans="2:4" hidden="1" x14ac:dyDescent="0.3">
      <c r="B3886" s="28" t="s">
        <v>3999</v>
      </c>
      <c r="C3886" s="28" t="s">
        <v>48</v>
      </c>
      <c r="D3886" s="28" t="s">
        <v>49</v>
      </c>
    </row>
    <row r="3887" spans="2:4" hidden="1" x14ac:dyDescent="0.3">
      <c r="B3887" s="28" t="s">
        <v>4000</v>
      </c>
      <c r="C3887" s="28" t="s">
        <v>48</v>
      </c>
      <c r="D3887" s="28" t="s">
        <v>42</v>
      </c>
    </row>
    <row r="3888" spans="2:4" hidden="1" x14ac:dyDescent="0.3">
      <c r="B3888" s="28" t="s">
        <v>4001</v>
      </c>
      <c r="C3888" s="28" t="s">
        <v>48</v>
      </c>
      <c r="D3888" s="28" t="s">
        <v>42</v>
      </c>
    </row>
    <row r="3889" spans="2:4" hidden="1" x14ac:dyDescent="0.3">
      <c r="B3889" s="28" t="s">
        <v>4002</v>
      </c>
      <c r="C3889" s="28" t="s">
        <v>48</v>
      </c>
      <c r="D3889" s="28" t="s">
        <v>31</v>
      </c>
    </row>
    <row r="3890" spans="2:4" hidden="1" x14ac:dyDescent="0.3">
      <c r="B3890" s="28" t="s">
        <v>4003</v>
      </c>
      <c r="C3890" s="28" t="s">
        <v>48</v>
      </c>
      <c r="D3890" s="28" t="s">
        <v>31</v>
      </c>
    </row>
    <row r="3891" spans="2:4" hidden="1" x14ac:dyDescent="0.3">
      <c r="B3891" s="28" t="s">
        <v>4004</v>
      </c>
      <c r="C3891" s="28" t="s">
        <v>48</v>
      </c>
      <c r="D3891" s="28" t="s">
        <v>49</v>
      </c>
    </row>
    <row r="3892" spans="2:4" hidden="1" x14ac:dyDescent="0.3">
      <c r="B3892" s="28" t="s">
        <v>4005</v>
      </c>
      <c r="C3892" s="28" t="s">
        <v>48</v>
      </c>
      <c r="D3892" s="28" t="s">
        <v>53</v>
      </c>
    </row>
    <row r="3893" spans="2:4" hidden="1" x14ac:dyDescent="0.3">
      <c r="B3893" s="28" t="s">
        <v>4006</v>
      </c>
      <c r="C3893" s="28" t="s">
        <v>48</v>
      </c>
      <c r="D3893" s="28" t="s">
        <v>49</v>
      </c>
    </row>
    <row r="3894" spans="2:4" hidden="1" x14ac:dyDescent="0.3">
      <c r="B3894" s="28" t="s">
        <v>4007</v>
      </c>
      <c r="C3894" s="28" t="s">
        <v>48</v>
      </c>
      <c r="D3894" s="28" t="s">
        <v>49</v>
      </c>
    </row>
    <row r="3895" spans="2:4" hidden="1" x14ac:dyDescent="0.3">
      <c r="B3895" s="28" t="s">
        <v>4008</v>
      </c>
      <c r="C3895" s="28" t="s">
        <v>48</v>
      </c>
      <c r="D3895" s="28" t="s">
        <v>49</v>
      </c>
    </row>
    <row r="3896" spans="2:4" hidden="1" x14ac:dyDescent="0.3">
      <c r="B3896" s="28" t="s">
        <v>4009</v>
      </c>
      <c r="C3896" s="28" t="s">
        <v>48</v>
      </c>
      <c r="D3896" s="28" t="s">
        <v>49</v>
      </c>
    </row>
    <row r="3897" spans="2:4" hidden="1" x14ac:dyDescent="0.3">
      <c r="B3897" s="28" t="s">
        <v>4010</v>
      </c>
      <c r="C3897" s="28" t="s">
        <v>48</v>
      </c>
      <c r="D3897" s="28" t="s">
        <v>49</v>
      </c>
    </row>
    <row r="3898" spans="2:4" hidden="1" x14ac:dyDescent="0.3">
      <c r="B3898" s="28" t="s">
        <v>4011</v>
      </c>
      <c r="C3898" s="28" t="s">
        <v>48</v>
      </c>
      <c r="D3898" s="28" t="s">
        <v>42</v>
      </c>
    </row>
    <row r="3899" spans="2:4" hidden="1" x14ac:dyDescent="0.3">
      <c r="B3899" s="28" t="s">
        <v>4012</v>
      </c>
      <c r="C3899" s="28" t="s">
        <v>48</v>
      </c>
      <c r="D3899" s="28" t="s">
        <v>49</v>
      </c>
    </row>
    <row r="3900" spans="2:4" hidden="1" x14ac:dyDescent="0.3">
      <c r="B3900" s="28" t="s">
        <v>4013</v>
      </c>
      <c r="C3900" s="28" t="s">
        <v>48</v>
      </c>
      <c r="D3900" s="28" t="s">
        <v>49</v>
      </c>
    </row>
    <row r="3901" spans="2:4" hidden="1" x14ac:dyDescent="0.3">
      <c r="B3901" s="28" t="s">
        <v>4014</v>
      </c>
      <c r="C3901" s="28" t="s">
        <v>48</v>
      </c>
      <c r="D3901" s="28" t="s">
        <v>42</v>
      </c>
    </row>
    <row r="3902" spans="2:4" hidden="1" x14ac:dyDescent="0.3">
      <c r="B3902" s="28" t="s">
        <v>4015</v>
      </c>
      <c r="C3902" s="28" t="s">
        <v>48</v>
      </c>
      <c r="D3902" s="28" t="s">
        <v>49</v>
      </c>
    </row>
    <row r="3903" spans="2:4" hidden="1" x14ac:dyDescent="0.3">
      <c r="B3903" s="28" t="s">
        <v>4016</v>
      </c>
      <c r="C3903" s="28" t="s">
        <v>48</v>
      </c>
      <c r="D3903" s="28" t="s">
        <v>49</v>
      </c>
    </row>
    <row r="3904" spans="2:4" hidden="1" x14ac:dyDescent="0.3">
      <c r="B3904" s="28" t="s">
        <v>4017</v>
      </c>
      <c r="C3904" s="28" t="s">
        <v>48</v>
      </c>
      <c r="D3904" s="28" t="s">
        <v>49</v>
      </c>
    </row>
    <row r="3905" spans="2:4" hidden="1" x14ac:dyDescent="0.3">
      <c r="B3905" s="28" t="s">
        <v>4018</v>
      </c>
      <c r="C3905" s="28" t="s">
        <v>48</v>
      </c>
      <c r="D3905" s="28" t="s">
        <v>49</v>
      </c>
    </row>
    <row r="3906" spans="2:4" hidden="1" x14ac:dyDescent="0.3">
      <c r="B3906" s="28" t="s">
        <v>4019</v>
      </c>
      <c r="C3906" s="28" t="s">
        <v>48</v>
      </c>
      <c r="D3906" s="28" t="s">
        <v>53</v>
      </c>
    </row>
    <row r="3907" spans="2:4" hidden="1" x14ac:dyDescent="0.3">
      <c r="B3907" s="28" t="s">
        <v>4020</v>
      </c>
      <c r="C3907" s="28" t="s">
        <v>48</v>
      </c>
      <c r="D3907" s="28" t="s">
        <v>31</v>
      </c>
    </row>
    <row r="3908" spans="2:4" hidden="1" x14ac:dyDescent="0.3">
      <c r="B3908" s="28" t="s">
        <v>4021</v>
      </c>
      <c r="C3908" s="28" t="s">
        <v>48</v>
      </c>
      <c r="D3908" s="28" t="s">
        <v>49</v>
      </c>
    </row>
    <row r="3909" spans="2:4" hidden="1" x14ac:dyDescent="0.3">
      <c r="B3909" s="28" t="s">
        <v>4022</v>
      </c>
      <c r="C3909" s="28" t="s">
        <v>48</v>
      </c>
      <c r="D3909" s="28" t="s">
        <v>49</v>
      </c>
    </row>
    <row r="3910" spans="2:4" hidden="1" x14ac:dyDescent="0.3">
      <c r="B3910" s="28" t="s">
        <v>4023</v>
      </c>
      <c r="C3910" s="28" t="s">
        <v>48</v>
      </c>
      <c r="D3910" s="28" t="s">
        <v>49</v>
      </c>
    </row>
    <row r="3911" spans="2:4" hidden="1" x14ac:dyDescent="0.3">
      <c r="B3911" s="28" t="s">
        <v>4024</v>
      </c>
      <c r="C3911" s="28" t="s">
        <v>48</v>
      </c>
      <c r="D3911" s="28" t="s">
        <v>42</v>
      </c>
    </row>
    <row r="3912" spans="2:4" hidden="1" x14ac:dyDescent="0.3">
      <c r="B3912" s="28" t="s">
        <v>4025</v>
      </c>
      <c r="C3912" s="28" t="s">
        <v>48</v>
      </c>
      <c r="D3912" s="28" t="s">
        <v>49</v>
      </c>
    </row>
    <row r="3913" spans="2:4" hidden="1" x14ac:dyDescent="0.3">
      <c r="B3913" s="28" t="s">
        <v>4026</v>
      </c>
      <c r="C3913" s="28" t="s">
        <v>48</v>
      </c>
      <c r="D3913" s="28" t="s">
        <v>49</v>
      </c>
    </row>
    <row r="3914" spans="2:4" hidden="1" x14ac:dyDescent="0.3">
      <c r="B3914" s="28" t="s">
        <v>4027</v>
      </c>
      <c r="C3914" s="28" t="s">
        <v>48</v>
      </c>
      <c r="D3914" s="28" t="s">
        <v>42</v>
      </c>
    </row>
    <row r="3915" spans="2:4" hidden="1" x14ac:dyDescent="0.3">
      <c r="B3915" s="28" t="s">
        <v>4028</v>
      </c>
      <c r="C3915" s="28" t="s">
        <v>48</v>
      </c>
      <c r="D3915" s="28" t="s">
        <v>42</v>
      </c>
    </row>
    <row r="3916" spans="2:4" hidden="1" x14ac:dyDescent="0.3">
      <c r="B3916" s="28" t="s">
        <v>4029</v>
      </c>
      <c r="C3916" s="28" t="s">
        <v>48</v>
      </c>
      <c r="D3916" s="28" t="s">
        <v>49</v>
      </c>
    </row>
    <row r="3917" spans="2:4" hidden="1" x14ac:dyDescent="0.3">
      <c r="B3917" s="28" t="s">
        <v>4030</v>
      </c>
      <c r="C3917" s="28" t="s">
        <v>48</v>
      </c>
      <c r="D3917" s="28" t="s">
        <v>49</v>
      </c>
    </row>
    <row r="3918" spans="2:4" hidden="1" x14ac:dyDescent="0.3">
      <c r="B3918" s="28" t="s">
        <v>4031</v>
      </c>
      <c r="C3918" s="28" t="s">
        <v>48</v>
      </c>
      <c r="D3918" s="28" t="s">
        <v>49</v>
      </c>
    </row>
    <row r="3919" spans="2:4" hidden="1" x14ac:dyDescent="0.3">
      <c r="B3919" s="28" t="s">
        <v>4032</v>
      </c>
      <c r="C3919" s="28" t="s">
        <v>48</v>
      </c>
      <c r="D3919" s="28" t="s">
        <v>49</v>
      </c>
    </row>
    <row r="3920" spans="2:4" hidden="1" x14ac:dyDescent="0.3">
      <c r="B3920" s="28" t="s">
        <v>4033</v>
      </c>
      <c r="C3920" s="28" t="s">
        <v>48</v>
      </c>
      <c r="D3920" s="28" t="s">
        <v>31</v>
      </c>
    </row>
    <row r="3921" spans="2:4" hidden="1" x14ac:dyDescent="0.3">
      <c r="B3921" s="28" t="s">
        <v>4034</v>
      </c>
      <c r="C3921" s="28" t="s">
        <v>48</v>
      </c>
      <c r="D3921" s="28" t="s">
        <v>42</v>
      </c>
    </row>
    <row r="3922" spans="2:4" hidden="1" x14ac:dyDescent="0.3">
      <c r="B3922" s="28" t="s">
        <v>4035</v>
      </c>
      <c r="C3922" s="28" t="s">
        <v>48</v>
      </c>
      <c r="D3922" s="28" t="s">
        <v>31</v>
      </c>
    </row>
    <row r="3923" spans="2:4" hidden="1" x14ac:dyDescent="0.3">
      <c r="B3923" s="28" t="s">
        <v>4036</v>
      </c>
      <c r="C3923" s="28" t="s">
        <v>48</v>
      </c>
      <c r="D3923" s="28" t="s">
        <v>42</v>
      </c>
    </row>
    <row r="3924" spans="2:4" hidden="1" x14ac:dyDescent="0.3">
      <c r="B3924" s="28" t="s">
        <v>4037</v>
      </c>
      <c r="C3924" s="28" t="s">
        <v>48</v>
      </c>
      <c r="D3924" s="28" t="s">
        <v>31</v>
      </c>
    </row>
    <row r="3925" spans="2:4" hidden="1" x14ac:dyDescent="0.3">
      <c r="B3925" s="28" t="s">
        <v>4038</v>
      </c>
      <c r="C3925" s="28" t="s">
        <v>48</v>
      </c>
      <c r="D3925" s="28" t="s">
        <v>49</v>
      </c>
    </row>
    <row r="3926" spans="2:4" hidden="1" x14ac:dyDescent="0.3">
      <c r="B3926" s="28" t="s">
        <v>4039</v>
      </c>
      <c r="C3926" s="28" t="s">
        <v>48</v>
      </c>
      <c r="D3926" s="28" t="s">
        <v>31</v>
      </c>
    </row>
    <row r="3927" spans="2:4" hidden="1" x14ac:dyDescent="0.3">
      <c r="B3927" s="28" t="s">
        <v>4040</v>
      </c>
      <c r="C3927" s="28" t="s">
        <v>48</v>
      </c>
      <c r="D3927" s="28" t="s">
        <v>31</v>
      </c>
    </row>
    <row r="3928" spans="2:4" hidden="1" x14ac:dyDescent="0.3">
      <c r="B3928" s="28" t="s">
        <v>4041</v>
      </c>
      <c r="C3928" s="28" t="s">
        <v>48</v>
      </c>
      <c r="D3928" s="28" t="s">
        <v>31</v>
      </c>
    </row>
    <row r="3929" spans="2:4" hidden="1" x14ac:dyDescent="0.3">
      <c r="B3929" s="28" t="s">
        <v>4042</v>
      </c>
      <c r="C3929" s="28" t="s">
        <v>48</v>
      </c>
      <c r="D3929" s="28" t="s">
        <v>31</v>
      </c>
    </row>
    <row r="3930" spans="2:4" hidden="1" x14ac:dyDescent="0.3">
      <c r="B3930" s="28" t="s">
        <v>4043</v>
      </c>
      <c r="C3930" s="28" t="s">
        <v>48</v>
      </c>
      <c r="D3930" s="28" t="s">
        <v>49</v>
      </c>
    </row>
    <row r="3931" spans="2:4" hidden="1" x14ac:dyDescent="0.3">
      <c r="B3931" s="28" t="s">
        <v>4044</v>
      </c>
      <c r="C3931" s="28" t="s">
        <v>48</v>
      </c>
      <c r="D3931" s="28" t="s">
        <v>42</v>
      </c>
    </row>
    <row r="3932" spans="2:4" hidden="1" x14ac:dyDescent="0.3">
      <c r="B3932" s="28" t="s">
        <v>4045</v>
      </c>
      <c r="C3932" s="28" t="s">
        <v>48</v>
      </c>
      <c r="D3932" s="28" t="s">
        <v>31</v>
      </c>
    </row>
    <row r="3933" spans="2:4" hidden="1" x14ac:dyDescent="0.3">
      <c r="B3933" s="28" t="s">
        <v>4046</v>
      </c>
      <c r="C3933" s="28" t="s">
        <v>48</v>
      </c>
      <c r="D3933" s="28" t="s">
        <v>49</v>
      </c>
    </row>
    <row r="3934" spans="2:4" hidden="1" x14ac:dyDescent="0.3">
      <c r="B3934" s="28" t="s">
        <v>4047</v>
      </c>
      <c r="C3934" s="28" t="s">
        <v>48</v>
      </c>
      <c r="D3934" s="28" t="s">
        <v>42</v>
      </c>
    </row>
    <row r="3935" spans="2:4" hidden="1" x14ac:dyDescent="0.3">
      <c r="B3935" s="28" t="s">
        <v>4048</v>
      </c>
      <c r="C3935" s="28" t="s">
        <v>48</v>
      </c>
      <c r="D3935" s="28" t="s">
        <v>49</v>
      </c>
    </row>
    <row r="3936" spans="2:4" hidden="1" x14ac:dyDescent="0.3">
      <c r="B3936" s="28" t="s">
        <v>4049</v>
      </c>
      <c r="C3936" s="28" t="s">
        <v>48</v>
      </c>
      <c r="D3936" s="28" t="s">
        <v>53</v>
      </c>
    </row>
    <row r="3937" spans="2:4" hidden="1" x14ac:dyDescent="0.3">
      <c r="B3937" s="28" t="s">
        <v>4050</v>
      </c>
      <c r="C3937" s="28" t="s">
        <v>48</v>
      </c>
      <c r="D3937" s="28" t="s">
        <v>49</v>
      </c>
    </row>
    <row r="3938" spans="2:4" hidden="1" x14ac:dyDescent="0.3">
      <c r="B3938" s="28" t="s">
        <v>4051</v>
      </c>
      <c r="C3938" s="28" t="s">
        <v>48</v>
      </c>
      <c r="D3938" s="28" t="s">
        <v>42</v>
      </c>
    </row>
    <row r="3939" spans="2:4" hidden="1" x14ac:dyDescent="0.3">
      <c r="B3939" s="28" t="s">
        <v>4052</v>
      </c>
      <c r="C3939" s="28" t="s">
        <v>48</v>
      </c>
      <c r="D3939" s="28" t="s">
        <v>42</v>
      </c>
    </row>
    <row r="3940" spans="2:4" hidden="1" x14ac:dyDescent="0.3">
      <c r="B3940" s="28" t="s">
        <v>4053</v>
      </c>
      <c r="C3940" s="28" t="s">
        <v>48</v>
      </c>
      <c r="D3940" s="28" t="s">
        <v>42</v>
      </c>
    </row>
    <row r="3941" spans="2:4" hidden="1" x14ac:dyDescent="0.3">
      <c r="B3941" s="28" t="s">
        <v>4054</v>
      </c>
      <c r="C3941" s="28" t="s">
        <v>48</v>
      </c>
      <c r="D3941" s="28" t="s">
        <v>42</v>
      </c>
    </row>
    <row r="3942" spans="2:4" hidden="1" x14ac:dyDescent="0.3">
      <c r="B3942" s="28" t="s">
        <v>4055</v>
      </c>
      <c r="C3942" s="28" t="s">
        <v>48</v>
      </c>
      <c r="D3942" s="28" t="s">
        <v>42</v>
      </c>
    </row>
    <row r="3943" spans="2:4" hidden="1" x14ac:dyDescent="0.3">
      <c r="B3943" s="28" t="s">
        <v>4056</v>
      </c>
      <c r="C3943" s="28" t="s">
        <v>48</v>
      </c>
      <c r="D3943" s="28" t="s">
        <v>42</v>
      </c>
    </row>
    <row r="3944" spans="2:4" hidden="1" x14ac:dyDescent="0.3">
      <c r="B3944" s="28" t="s">
        <v>4057</v>
      </c>
      <c r="C3944" s="28" t="s">
        <v>48</v>
      </c>
      <c r="D3944" s="28" t="s">
        <v>42</v>
      </c>
    </row>
    <row r="3945" spans="2:4" hidden="1" x14ac:dyDescent="0.3">
      <c r="B3945" s="28" t="s">
        <v>4058</v>
      </c>
      <c r="C3945" s="28" t="s">
        <v>48</v>
      </c>
      <c r="D3945" s="28" t="s">
        <v>42</v>
      </c>
    </row>
    <row r="3946" spans="2:4" hidden="1" x14ac:dyDescent="0.3">
      <c r="B3946" s="28" t="s">
        <v>4059</v>
      </c>
      <c r="C3946" s="28" t="s">
        <v>48</v>
      </c>
      <c r="D3946" s="28" t="s">
        <v>53</v>
      </c>
    </row>
    <row r="3947" spans="2:4" hidden="1" x14ac:dyDescent="0.3">
      <c r="B3947" s="28" t="s">
        <v>4060</v>
      </c>
      <c r="C3947" s="28" t="s">
        <v>48</v>
      </c>
      <c r="D3947" s="28" t="s">
        <v>31</v>
      </c>
    </row>
    <row r="3948" spans="2:4" hidden="1" x14ac:dyDescent="0.3">
      <c r="B3948" s="28" t="s">
        <v>4061</v>
      </c>
      <c r="C3948" s="28" t="s">
        <v>48</v>
      </c>
      <c r="D3948" s="28" t="s">
        <v>49</v>
      </c>
    </row>
    <row r="3949" spans="2:4" hidden="1" x14ac:dyDescent="0.3">
      <c r="B3949" s="28" t="s">
        <v>4062</v>
      </c>
      <c r="C3949" s="28" t="s">
        <v>48</v>
      </c>
      <c r="D3949" s="28" t="s">
        <v>49</v>
      </c>
    </row>
    <row r="3950" spans="2:4" hidden="1" x14ac:dyDescent="0.3">
      <c r="B3950" s="28" t="s">
        <v>4063</v>
      </c>
      <c r="C3950" s="28" t="s">
        <v>48</v>
      </c>
      <c r="D3950" s="28" t="s">
        <v>31</v>
      </c>
    </row>
    <row r="3951" spans="2:4" hidden="1" x14ac:dyDescent="0.3">
      <c r="B3951" s="28" t="s">
        <v>4064</v>
      </c>
      <c r="C3951" s="28" t="s">
        <v>48</v>
      </c>
      <c r="D3951" s="28" t="s">
        <v>42</v>
      </c>
    </row>
    <row r="3952" spans="2:4" hidden="1" x14ac:dyDescent="0.3">
      <c r="B3952" s="28" t="s">
        <v>4065</v>
      </c>
      <c r="C3952" s="28" t="s">
        <v>48</v>
      </c>
      <c r="D3952" s="28" t="s">
        <v>49</v>
      </c>
    </row>
    <row r="3953" spans="2:4" hidden="1" x14ac:dyDescent="0.3">
      <c r="B3953" s="28" t="s">
        <v>4066</v>
      </c>
      <c r="C3953" s="28" t="s">
        <v>48</v>
      </c>
      <c r="D3953" s="28" t="s">
        <v>31</v>
      </c>
    </row>
    <row r="3954" spans="2:4" hidden="1" x14ac:dyDescent="0.3">
      <c r="B3954" s="28" t="s">
        <v>4067</v>
      </c>
      <c r="C3954" s="28" t="s">
        <v>48</v>
      </c>
      <c r="D3954" s="28" t="s">
        <v>49</v>
      </c>
    </row>
    <row r="3955" spans="2:4" hidden="1" x14ac:dyDescent="0.3">
      <c r="B3955" s="28" t="s">
        <v>4068</v>
      </c>
      <c r="C3955" s="28" t="s">
        <v>48</v>
      </c>
      <c r="D3955" s="28" t="s">
        <v>42</v>
      </c>
    </row>
    <row r="3956" spans="2:4" hidden="1" x14ac:dyDescent="0.3">
      <c r="B3956" s="28" t="s">
        <v>4069</v>
      </c>
      <c r="C3956" s="28" t="s">
        <v>48</v>
      </c>
      <c r="D3956" s="28" t="s">
        <v>31</v>
      </c>
    </row>
    <row r="3957" spans="2:4" hidden="1" x14ac:dyDescent="0.3">
      <c r="B3957" s="28" t="s">
        <v>4070</v>
      </c>
      <c r="C3957" s="28" t="s">
        <v>48</v>
      </c>
      <c r="D3957" s="28" t="s">
        <v>49</v>
      </c>
    </row>
    <row r="3958" spans="2:4" hidden="1" x14ac:dyDescent="0.3">
      <c r="B3958" s="28" t="s">
        <v>4071</v>
      </c>
      <c r="C3958" s="28" t="s">
        <v>48</v>
      </c>
      <c r="D3958" s="28" t="s">
        <v>49</v>
      </c>
    </row>
    <row r="3959" spans="2:4" hidden="1" x14ac:dyDescent="0.3">
      <c r="B3959" s="28" t="s">
        <v>4072</v>
      </c>
      <c r="C3959" s="28" t="s">
        <v>48</v>
      </c>
      <c r="D3959" s="28" t="s">
        <v>42</v>
      </c>
    </row>
    <row r="3960" spans="2:4" hidden="1" x14ac:dyDescent="0.3">
      <c r="B3960" s="28" t="s">
        <v>4073</v>
      </c>
      <c r="C3960" s="28" t="s">
        <v>48</v>
      </c>
      <c r="D3960" s="28" t="s">
        <v>42</v>
      </c>
    </row>
    <row r="3961" spans="2:4" hidden="1" x14ac:dyDescent="0.3">
      <c r="B3961" s="28" t="s">
        <v>4074</v>
      </c>
      <c r="C3961" s="28" t="s">
        <v>48</v>
      </c>
      <c r="D3961" s="28" t="s">
        <v>31</v>
      </c>
    </row>
    <row r="3962" spans="2:4" hidden="1" x14ac:dyDescent="0.3">
      <c r="B3962" s="28" t="s">
        <v>4075</v>
      </c>
      <c r="C3962" s="28" t="s">
        <v>48</v>
      </c>
      <c r="D3962" s="28" t="s">
        <v>42</v>
      </c>
    </row>
    <row r="3963" spans="2:4" hidden="1" x14ac:dyDescent="0.3">
      <c r="B3963" s="28" t="s">
        <v>4076</v>
      </c>
      <c r="C3963" s="28" t="s">
        <v>48</v>
      </c>
      <c r="D3963" s="28" t="s">
        <v>49</v>
      </c>
    </row>
    <row r="3964" spans="2:4" hidden="1" x14ac:dyDescent="0.3">
      <c r="B3964" s="28" t="s">
        <v>4077</v>
      </c>
      <c r="C3964" s="28" t="s">
        <v>48</v>
      </c>
      <c r="D3964" s="28" t="s">
        <v>49</v>
      </c>
    </row>
    <row r="3965" spans="2:4" hidden="1" x14ac:dyDescent="0.3">
      <c r="B3965" s="28" t="s">
        <v>4078</v>
      </c>
      <c r="C3965" s="28" t="s">
        <v>48</v>
      </c>
      <c r="D3965" s="28" t="s">
        <v>49</v>
      </c>
    </row>
    <row r="3966" spans="2:4" hidden="1" x14ac:dyDescent="0.3">
      <c r="B3966" s="28" t="s">
        <v>4079</v>
      </c>
      <c r="C3966" s="28" t="s">
        <v>48</v>
      </c>
      <c r="D3966" s="28" t="s">
        <v>42</v>
      </c>
    </row>
    <row r="3967" spans="2:4" hidden="1" x14ac:dyDescent="0.3">
      <c r="B3967" s="28" t="s">
        <v>4080</v>
      </c>
      <c r="C3967" s="28" t="s">
        <v>48</v>
      </c>
      <c r="D3967" s="28" t="s">
        <v>42</v>
      </c>
    </row>
    <row r="3968" spans="2:4" hidden="1" x14ac:dyDescent="0.3">
      <c r="B3968" s="28" t="s">
        <v>4081</v>
      </c>
      <c r="C3968" s="28" t="s">
        <v>48</v>
      </c>
      <c r="D3968" s="28" t="s">
        <v>42</v>
      </c>
    </row>
    <row r="3969" spans="2:4" hidden="1" x14ac:dyDescent="0.3">
      <c r="B3969" s="28" t="s">
        <v>4082</v>
      </c>
      <c r="C3969" s="28" t="s">
        <v>48</v>
      </c>
      <c r="D3969" s="28" t="s">
        <v>42</v>
      </c>
    </row>
    <row r="3970" spans="2:4" hidden="1" x14ac:dyDescent="0.3">
      <c r="B3970" s="28" t="s">
        <v>4083</v>
      </c>
      <c r="C3970" s="28" t="s">
        <v>48</v>
      </c>
      <c r="D3970" s="28" t="s">
        <v>53</v>
      </c>
    </row>
    <row r="3971" spans="2:4" hidden="1" x14ac:dyDescent="0.3">
      <c r="B3971" s="28" t="s">
        <v>4084</v>
      </c>
      <c r="C3971" s="28" t="s">
        <v>48</v>
      </c>
      <c r="D3971" s="28" t="s">
        <v>49</v>
      </c>
    </row>
    <row r="3972" spans="2:4" hidden="1" x14ac:dyDescent="0.3">
      <c r="B3972" s="28" t="s">
        <v>4085</v>
      </c>
      <c r="C3972" s="28" t="s">
        <v>48</v>
      </c>
      <c r="D3972" s="28" t="s">
        <v>49</v>
      </c>
    </row>
    <row r="3973" spans="2:4" hidden="1" x14ac:dyDescent="0.3">
      <c r="B3973" s="28" t="s">
        <v>4086</v>
      </c>
      <c r="C3973" s="28" t="s">
        <v>48</v>
      </c>
      <c r="D3973" s="28" t="s">
        <v>31</v>
      </c>
    </row>
    <row r="3974" spans="2:4" hidden="1" x14ac:dyDescent="0.3">
      <c r="B3974" s="28" t="s">
        <v>4087</v>
      </c>
      <c r="C3974" s="28" t="s">
        <v>48</v>
      </c>
      <c r="D3974" s="28" t="s">
        <v>31</v>
      </c>
    </row>
    <row r="3975" spans="2:4" hidden="1" x14ac:dyDescent="0.3">
      <c r="B3975" s="28" t="s">
        <v>4088</v>
      </c>
      <c r="C3975" s="28" t="s">
        <v>48</v>
      </c>
      <c r="D3975" s="28" t="s">
        <v>49</v>
      </c>
    </row>
    <row r="3976" spans="2:4" hidden="1" x14ac:dyDescent="0.3">
      <c r="B3976" s="28" t="s">
        <v>4089</v>
      </c>
      <c r="C3976" s="28" t="s">
        <v>48</v>
      </c>
      <c r="D3976" s="28" t="s">
        <v>49</v>
      </c>
    </row>
    <row r="3977" spans="2:4" hidden="1" x14ac:dyDescent="0.3">
      <c r="B3977" s="28" t="s">
        <v>4090</v>
      </c>
      <c r="C3977" s="28" t="s">
        <v>48</v>
      </c>
      <c r="D3977" s="28" t="s">
        <v>31</v>
      </c>
    </row>
    <row r="3978" spans="2:4" hidden="1" x14ac:dyDescent="0.3">
      <c r="B3978" s="28" t="s">
        <v>84</v>
      </c>
      <c r="C3978" s="28" t="s">
        <v>48</v>
      </c>
      <c r="D3978" s="28" t="s">
        <v>31</v>
      </c>
    </row>
    <row r="3979" spans="2:4" hidden="1" x14ac:dyDescent="0.3">
      <c r="B3979" s="28" t="s">
        <v>4091</v>
      </c>
      <c r="C3979" s="28" t="s">
        <v>48</v>
      </c>
      <c r="D3979" s="28" t="s">
        <v>31</v>
      </c>
    </row>
    <row r="3980" spans="2:4" hidden="1" x14ac:dyDescent="0.3">
      <c r="B3980" s="28" t="s">
        <v>4092</v>
      </c>
      <c r="C3980" s="28" t="s">
        <v>48</v>
      </c>
      <c r="D3980" s="28" t="s">
        <v>31</v>
      </c>
    </row>
    <row r="3981" spans="2:4" hidden="1" x14ac:dyDescent="0.3">
      <c r="B3981" s="28" t="s">
        <v>4093</v>
      </c>
      <c r="C3981" s="28" t="s">
        <v>48</v>
      </c>
      <c r="D3981" s="28" t="s">
        <v>42</v>
      </c>
    </row>
    <row r="3982" spans="2:4" hidden="1" x14ac:dyDescent="0.3">
      <c r="B3982" s="28" t="s">
        <v>4094</v>
      </c>
      <c r="C3982" s="28" t="s">
        <v>48</v>
      </c>
      <c r="D3982" s="28" t="s">
        <v>49</v>
      </c>
    </row>
    <row r="3983" spans="2:4" hidden="1" x14ac:dyDescent="0.3">
      <c r="B3983" s="28" t="s">
        <v>4095</v>
      </c>
      <c r="C3983" s="28" t="s">
        <v>48</v>
      </c>
      <c r="D3983" s="28" t="s">
        <v>49</v>
      </c>
    </row>
    <row r="3984" spans="2:4" hidden="1" x14ac:dyDescent="0.3">
      <c r="B3984" s="28" t="s">
        <v>4096</v>
      </c>
      <c r="C3984" s="28" t="s">
        <v>48</v>
      </c>
      <c r="D3984" s="28" t="s">
        <v>42</v>
      </c>
    </row>
    <row r="3985" spans="2:4" hidden="1" x14ac:dyDescent="0.3">
      <c r="B3985" s="28" t="s">
        <v>4097</v>
      </c>
      <c r="C3985" s="28" t="s">
        <v>48</v>
      </c>
      <c r="D3985" s="28" t="s">
        <v>42</v>
      </c>
    </row>
    <row r="3986" spans="2:4" hidden="1" x14ac:dyDescent="0.3">
      <c r="B3986" s="28" t="s">
        <v>4098</v>
      </c>
      <c r="C3986" s="28" t="s">
        <v>48</v>
      </c>
      <c r="D3986" s="28" t="s">
        <v>42</v>
      </c>
    </row>
    <row r="3987" spans="2:4" hidden="1" x14ac:dyDescent="0.3">
      <c r="B3987" s="28" t="s">
        <v>4099</v>
      </c>
      <c r="C3987" s="28" t="s">
        <v>48</v>
      </c>
      <c r="D3987" s="28" t="s">
        <v>42</v>
      </c>
    </row>
    <row r="3988" spans="2:4" hidden="1" x14ac:dyDescent="0.3">
      <c r="B3988" s="28" t="s">
        <v>4100</v>
      </c>
      <c r="C3988" s="28" t="s">
        <v>48</v>
      </c>
      <c r="D3988" s="28" t="s">
        <v>42</v>
      </c>
    </row>
    <row r="3989" spans="2:4" hidden="1" x14ac:dyDescent="0.3">
      <c r="B3989" s="28" t="s">
        <v>4101</v>
      </c>
      <c r="C3989" s="28" t="s">
        <v>48</v>
      </c>
      <c r="D3989" s="28" t="s">
        <v>49</v>
      </c>
    </row>
    <row r="3990" spans="2:4" hidden="1" x14ac:dyDescent="0.3">
      <c r="B3990" s="28" t="s">
        <v>4102</v>
      </c>
      <c r="C3990" s="28" t="s">
        <v>48</v>
      </c>
      <c r="D3990" s="28" t="s">
        <v>42</v>
      </c>
    </row>
    <row r="3991" spans="2:4" hidden="1" x14ac:dyDescent="0.3">
      <c r="B3991" s="28" t="s">
        <v>4103</v>
      </c>
      <c r="C3991" s="28" t="s">
        <v>48</v>
      </c>
      <c r="D3991" s="28" t="s">
        <v>53</v>
      </c>
    </row>
    <row r="3992" spans="2:4" hidden="1" x14ac:dyDescent="0.3">
      <c r="B3992" s="28" t="s">
        <v>4104</v>
      </c>
      <c r="C3992" s="28" t="s">
        <v>48</v>
      </c>
      <c r="D3992" s="28" t="s">
        <v>42</v>
      </c>
    </row>
    <row r="3993" spans="2:4" hidden="1" x14ac:dyDescent="0.3">
      <c r="B3993" s="28" t="s">
        <v>4105</v>
      </c>
      <c r="C3993" s="28" t="s">
        <v>48</v>
      </c>
      <c r="D3993" s="28" t="s">
        <v>49</v>
      </c>
    </row>
    <row r="3994" spans="2:4" hidden="1" x14ac:dyDescent="0.3">
      <c r="B3994" s="28" t="s">
        <v>4106</v>
      </c>
      <c r="C3994" s="28" t="s">
        <v>48</v>
      </c>
      <c r="D3994" s="28" t="s">
        <v>53</v>
      </c>
    </row>
    <row r="3995" spans="2:4" hidden="1" x14ac:dyDescent="0.3">
      <c r="B3995" s="28" t="s">
        <v>4107</v>
      </c>
      <c r="C3995" s="28" t="s">
        <v>48</v>
      </c>
      <c r="D3995" s="28" t="s">
        <v>49</v>
      </c>
    </row>
    <row r="3996" spans="2:4" hidden="1" x14ac:dyDescent="0.3">
      <c r="B3996" s="28" t="s">
        <v>4108</v>
      </c>
      <c r="C3996" s="28" t="s">
        <v>48</v>
      </c>
      <c r="D3996" s="28" t="s">
        <v>49</v>
      </c>
    </row>
    <row r="3997" spans="2:4" hidden="1" x14ac:dyDescent="0.3">
      <c r="B3997" s="28" t="s">
        <v>4109</v>
      </c>
      <c r="C3997" s="28" t="s">
        <v>48</v>
      </c>
      <c r="D3997" s="28" t="s">
        <v>42</v>
      </c>
    </row>
    <row r="3998" spans="2:4" hidden="1" x14ac:dyDescent="0.3">
      <c r="B3998" s="28" t="s">
        <v>4110</v>
      </c>
      <c r="C3998" s="28" t="s">
        <v>48</v>
      </c>
      <c r="D3998" s="28" t="s">
        <v>49</v>
      </c>
    </row>
    <row r="3999" spans="2:4" hidden="1" x14ac:dyDescent="0.3">
      <c r="B3999" s="28" t="s">
        <v>4111</v>
      </c>
      <c r="C3999" s="28" t="s">
        <v>48</v>
      </c>
      <c r="D3999" s="28" t="s">
        <v>49</v>
      </c>
    </row>
    <row r="4000" spans="2:4" hidden="1" x14ac:dyDescent="0.3">
      <c r="B4000" s="28" t="s">
        <v>4112</v>
      </c>
      <c r="C4000" s="28" t="s">
        <v>48</v>
      </c>
      <c r="D4000" s="28" t="s">
        <v>42</v>
      </c>
    </row>
    <row r="4001" spans="2:4" hidden="1" x14ac:dyDescent="0.3">
      <c r="B4001" s="28" t="s">
        <v>143</v>
      </c>
      <c r="C4001" s="28" t="s">
        <v>48</v>
      </c>
      <c r="D4001" s="28" t="s">
        <v>53</v>
      </c>
    </row>
    <row r="4002" spans="2:4" hidden="1" x14ac:dyDescent="0.3">
      <c r="B4002" s="28" t="s">
        <v>4113</v>
      </c>
      <c r="C4002" s="28" t="s">
        <v>48</v>
      </c>
      <c r="D4002" s="28" t="s">
        <v>42</v>
      </c>
    </row>
    <row r="4003" spans="2:4" hidden="1" x14ac:dyDescent="0.3">
      <c r="B4003" s="28" t="s">
        <v>4114</v>
      </c>
      <c r="C4003" s="28" t="s">
        <v>48</v>
      </c>
      <c r="D4003" s="28" t="s">
        <v>49</v>
      </c>
    </row>
    <row r="4004" spans="2:4" hidden="1" x14ac:dyDescent="0.3">
      <c r="B4004" s="28" t="s">
        <v>4115</v>
      </c>
      <c r="C4004" s="28" t="s">
        <v>48</v>
      </c>
      <c r="D4004" s="28" t="s">
        <v>49</v>
      </c>
    </row>
    <row r="4005" spans="2:4" hidden="1" x14ac:dyDescent="0.3">
      <c r="B4005" s="28" t="s">
        <v>4116</v>
      </c>
      <c r="C4005" s="28" t="s">
        <v>48</v>
      </c>
      <c r="D4005" s="28" t="s">
        <v>31</v>
      </c>
    </row>
    <row r="4006" spans="2:4" hidden="1" x14ac:dyDescent="0.3">
      <c r="B4006" s="28" t="s">
        <v>4117</v>
      </c>
      <c r="C4006" s="28" t="s">
        <v>48</v>
      </c>
      <c r="D4006" s="28" t="s">
        <v>31</v>
      </c>
    </row>
    <row r="4007" spans="2:4" hidden="1" x14ac:dyDescent="0.3">
      <c r="B4007" s="28" t="s">
        <v>4118</v>
      </c>
      <c r="C4007" s="28" t="s">
        <v>48</v>
      </c>
      <c r="D4007" s="28" t="s">
        <v>53</v>
      </c>
    </row>
    <row r="4008" spans="2:4" hidden="1" x14ac:dyDescent="0.3">
      <c r="B4008" s="28" t="s">
        <v>4119</v>
      </c>
      <c r="C4008" s="28" t="s">
        <v>48</v>
      </c>
      <c r="D4008" s="28" t="s">
        <v>49</v>
      </c>
    </row>
    <row r="4009" spans="2:4" hidden="1" x14ac:dyDescent="0.3">
      <c r="B4009" s="28" t="s">
        <v>4120</v>
      </c>
      <c r="C4009" s="28" t="s">
        <v>48</v>
      </c>
      <c r="D4009" s="28" t="s">
        <v>42</v>
      </c>
    </row>
    <row r="4010" spans="2:4" hidden="1" x14ac:dyDescent="0.3">
      <c r="B4010" s="28" t="s">
        <v>4121</v>
      </c>
      <c r="C4010" s="28" t="s">
        <v>48</v>
      </c>
      <c r="D4010" s="28" t="s">
        <v>49</v>
      </c>
    </row>
    <row r="4011" spans="2:4" hidden="1" x14ac:dyDescent="0.3">
      <c r="B4011" s="28" t="s">
        <v>4122</v>
      </c>
      <c r="C4011" s="28" t="s">
        <v>48</v>
      </c>
      <c r="D4011" s="28" t="s">
        <v>53</v>
      </c>
    </row>
    <row r="4012" spans="2:4" hidden="1" x14ac:dyDescent="0.3">
      <c r="B4012" s="28" t="s">
        <v>4123</v>
      </c>
      <c r="C4012" s="28" t="s">
        <v>48</v>
      </c>
      <c r="D4012" s="28" t="s">
        <v>42</v>
      </c>
    </row>
    <row r="4013" spans="2:4" hidden="1" x14ac:dyDescent="0.3">
      <c r="B4013" s="28" t="s">
        <v>4124</v>
      </c>
      <c r="C4013" s="28" t="s">
        <v>48</v>
      </c>
      <c r="D4013" s="28" t="s">
        <v>31</v>
      </c>
    </row>
    <row r="4014" spans="2:4" hidden="1" x14ac:dyDescent="0.3">
      <c r="B4014" s="28" t="s">
        <v>4125</v>
      </c>
      <c r="C4014" s="28" t="s">
        <v>48</v>
      </c>
      <c r="D4014" s="28" t="s">
        <v>49</v>
      </c>
    </row>
    <row r="4015" spans="2:4" hidden="1" x14ac:dyDescent="0.3">
      <c r="B4015" s="28" t="s">
        <v>4126</v>
      </c>
      <c r="C4015" s="28" t="s">
        <v>48</v>
      </c>
      <c r="D4015" s="28" t="s">
        <v>31</v>
      </c>
    </row>
    <row r="4016" spans="2:4" hidden="1" x14ac:dyDescent="0.3">
      <c r="B4016" s="28" t="s">
        <v>4127</v>
      </c>
      <c r="C4016" s="28" t="s">
        <v>48</v>
      </c>
      <c r="D4016" s="28" t="s">
        <v>49</v>
      </c>
    </row>
    <row r="4017" spans="2:4" hidden="1" x14ac:dyDescent="0.3">
      <c r="B4017" s="28" t="s">
        <v>4128</v>
      </c>
      <c r="C4017" s="28" t="s">
        <v>48</v>
      </c>
      <c r="D4017" s="28" t="s">
        <v>42</v>
      </c>
    </row>
    <row r="4018" spans="2:4" hidden="1" x14ac:dyDescent="0.3">
      <c r="B4018" s="28" t="s">
        <v>4129</v>
      </c>
      <c r="C4018" s="28" t="s">
        <v>48</v>
      </c>
      <c r="D4018" s="28" t="s">
        <v>42</v>
      </c>
    </row>
    <row r="4019" spans="2:4" hidden="1" x14ac:dyDescent="0.3">
      <c r="B4019" s="28" t="s">
        <v>4130</v>
      </c>
      <c r="C4019" s="28" t="s">
        <v>48</v>
      </c>
      <c r="D4019" s="28" t="s">
        <v>42</v>
      </c>
    </row>
    <row r="4020" spans="2:4" hidden="1" x14ac:dyDescent="0.3">
      <c r="B4020" s="28" t="s">
        <v>4131</v>
      </c>
      <c r="C4020" s="28" t="s">
        <v>48</v>
      </c>
      <c r="D4020" s="28" t="s">
        <v>42</v>
      </c>
    </row>
    <row r="4021" spans="2:4" hidden="1" x14ac:dyDescent="0.3">
      <c r="B4021" s="28" t="s">
        <v>4132</v>
      </c>
      <c r="C4021" s="28" t="s">
        <v>48</v>
      </c>
      <c r="D4021" s="28" t="s">
        <v>49</v>
      </c>
    </row>
    <row r="4022" spans="2:4" hidden="1" x14ac:dyDescent="0.3">
      <c r="B4022" s="28" t="s">
        <v>4133</v>
      </c>
      <c r="C4022" s="28" t="s">
        <v>48</v>
      </c>
      <c r="D4022" s="28" t="s">
        <v>49</v>
      </c>
    </row>
    <row r="4023" spans="2:4" hidden="1" x14ac:dyDescent="0.3">
      <c r="B4023" s="28" t="s">
        <v>4134</v>
      </c>
      <c r="C4023" s="28" t="s">
        <v>48</v>
      </c>
      <c r="D4023" s="28" t="s">
        <v>31</v>
      </c>
    </row>
    <row r="4024" spans="2:4" hidden="1" x14ac:dyDescent="0.3">
      <c r="B4024" s="28" t="s">
        <v>4135</v>
      </c>
      <c r="C4024" s="28" t="s">
        <v>48</v>
      </c>
      <c r="D4024" s="28" t="s">
        <v>31</v>
      </c>
    </row>
    <row r="4025" spans="2:4" hidden="1" x14ac:dyDescent="0.3">
      <c r="B4025" s="28" t="s">
        <v>4136</v>
      </c>
      <c r="C4025" s="28" t="s">
        <v>48</v>
      </c>
      <c r="D4025" s="28" t="s">
        <v>31</v>
      </c>
    </row>
    <row r="4026" spans="2:4" hidden="1" x14ac:dyDescent="0.3">
      <c r="B4026" s="28" t="s">
        <v>4137</v>
      </c>
      <c r="C4026" s="28" t="s">
        <v>48</v>
      </c>
      <c r="D4026" s="28" t="s">
        <v>31</v>
      </c>
    </row>
    <row r="4027" spans="2:4" hidden="1" x14ac:dyDescent="0.3">
      <c r="B4027" s="28" t="s">
        <v>4138</v>
      </c>
      <c r="C4027" s="28" t="s">
        <v>48</v>
      </c>
      <c r="D4027" s="28" t="s">
        <v>42</v>
      </c>
    </row>
    <row r="4028" spans="2:4" hidden="1" x14ac:dyDescent="0.3">
      <c r="B4028" s="28" t="s">
        <v>4139</v>
      </c>
      <c r="C4028" s="28" t="s">
        <v>48</v>
      </c>
      <c r="D4028" s="28" t="s">
        <v>42</v>
      </c>
    </row>
    <row r="4029" spans="2:4" hidden="1" x14ac:dyDescent="0.3">
      <c r="B4029" s="28" t="s">
        <v>4140</v>
      </c>
      <c r="C4029" s="28" t="s">
        <v>48</v>
      </c>
      <c r="D4029" s="28" t="s">
        <v>53</v>
      </c>
    </row>
    <row r="4030" spans="2:4" hidden="1" x14ac:dyDescent="0.3">
      <c r="B4030" s="28" t="s">
        <v>4141</v>
      </c>
      <c r="C4030" s="28" t="s">
        <v>48</v>
      </c>
      <c r="D4030" s="28" t="s">
        <v>31</v>
      </c>
    </row>
    <row r="4031" spans="2:4" hidden="1" x14ac:dyDescent="0.3">
      <c r="B4031" s="28" t="s">
        <v>4142</v>
      </c>
      <c r="C4031" s="28" t="s">
        <v>48</v>
      </c>
      <c r="D4031" s="28" t="s">
        <v>31</v>
      </c>
    </row>
    <row r="4032" spans="2:4" hidden="1" x14ac:dyDescent="0.3">
      <c r="B4032" s="28" t="s">
        <v>4143</v>
      </c>
      <c r="C4032" s="28" t="s">
        <v>48</v>
      </c>
      <c r="D4032" s="28" t="s">
        <v>31</v>
      </c>
    </row>
    <row r="4033" spans="2:4" hidden="1" x14ac:dyDescent="0.3">
      <c r="B4033" s="28" t="s">
        <v>4144</v>
      </c>
      <c r="C4033" s="28" t="s">
        <v>48</v>
      </c>
      <c r="D4033" s="28" t="s">
        <v>31</v>
      </c>
    </row>
    <row r="4034" spans="2:4" hidden="1" x14ac:dyDescent="0.3">
      <c r="B4034" s="28" t="s">
        <v>4145</v>
      </c>
      <c r="C4034" s="28" t="s">
        <v>48</v>
      </c>
      <c r="D4034" s="28" t="s">
        <v>42</v>
      </c>
    </row>
    <row r="4035" spans="2:4" hidden="1" x14ac:dyDescent="0.3">
      <c r="B4035" s="28" t="s">
        <v>4146</v>
      </c>
      <c r="C4035" s="28" t="s">
        <v>48</v>
      </c>
      <c r="D4035" s="28" t="s">
        <v>42</v>
      </c>
    </row>
    <row r="4036" spans="2:4" hidden="1" x14ac:dyDescent="0.3">
      <c r="B4036" s="28" t="s">
        <v>4147</v>
      </c>
      <c r="C4036" s="28" t="s">
        <v>48</v>
      </c>
      <c r="D4036" s="28" t="s">
        <v>42</v>
      </c>
    </row>
    <row r="4037" spans="2:4" hidden="1" x14ac:dyDescent="0.3">
      <c r="B4037" s="28" t="s">
        <v>4148</v>
      </c>
      <c r="C4037" s="28" t="s">
        <v>48</v>
      </c>
      <c r="D4037" s="28" t="s">
        <v>53</v>
      </c>
    </row>
    <row r="4038" spans="2:4" hidden="1" x14ac:dyDescent="0.3">
      <c r="B4038" s="28" t="s">
        <v>4149</v>
      </c>
      <c r="C4038" s="28" t="s">
        <v>48</v>
      </c>
      <c r="D4038" s="28" t="s">
        <v>42</v>
      </c>
    </row>
    <row r="4039" spans="2:4" hidden="1" x14ac:dyDescent="0.3">
      <c r="B4039" s="28" t="s">
        <v>4150</v>
      </c>
      <c r="C4039" s="28" t="s">
        <v>48</v>
      </c>
      <c r="D4039" s="28" t="s">
        <v>42</v>
      </c>
    </row>
    <row r="4040" spans="2:4" hidden="1" x14ac:dyDescent="0.3">
      <c r="B4040" s="28" t="s">
        <v>4151</v>
      </c>
      <c r="C4040" s="28" t="s">
        <v>48</v>
      </c>
      <c r="D4040" s="28" t="s">
        <v>53</v>
      </c>
    </row>
    <row r="4041" spans="2:4" hidden="1" x14ac:dyDescent="0.3">
      <c r="B4041" s="28" t="s">
        <v>4152</v>
      </c>
      <c r="C4041" s="28" t="s">
        <v>48</v>
      </c>
      <c r="D4041" s="28" t="s">
        <v>53</v>
      </c>
    </row>
    <row r="4042" spans="2:4" hidden="1" x14ac:dyDescent="0.3">
      <c r="B4042" s="28" t="s">
        <v>4153</v>
      </c>
      <c r="C4042" s="28" t="s">
        <v>48</v>
      </c>
      <c r="D4042" s="28" t="s">
        <v>49</v>
      </c>
    </row>
    <row r="4043" spans="2:4" hidden="1" x14ac:dyDescent="0.3">
      <c r="B4043" s="28" t="s">
        <v>4154</v>
      </c>
      <c r="C4043" s="28" t="s">
        <v>48</v>
      </c>
      <c r="D4043" s="28" t="s">
        <v>42</v>
      </c>
    </row>
    <row r="4044" spans="2:4" hidden="1" x14ac:dyDescent="0.3">
      <c r="B4044" s="28" t="s">
        <v>4155</v>
      </c>
      <c r="C4044" s="28" t="s">
        <v>48</v>
      </c>
      <c r="D4044" s="28" t="s">
        <v>53</v>
      </c>
    </row>
    <row r="4045" spans="2:4" hidden="1" x14ac:dyDescent="0.3">
      <c r="B4045" s="28" t="s">
        <v>4156</v>
      </c>
      <c r="C4045" s="28" t="s">
        <v>48</v>
      </c>
      <c r="D4045" s="28" t="s">
        <v>42</v>
      </c>
    </row>
    <row r="4046" spans="2:4" hidden="1" x14ac:dyDescent="0.3">
      <c r="B4046" s="28" t="s">
        <v>4157</v>
      </c>
      <c r="C4046" s="28" t="s">
        <v>48</v>
      </c>
      <c r="D4046" s="28" t="s">
        <v>49</v>
      </c>
    </row>
    <row r="4047" spans="2:4" hidden="1" x14ac:dyDescent="0.3">
      <c r="B4047" s="28" t="s">
        <v>4158</v>
      </c>
      <c r="C4047" s="28" t="s">
        <v>48</v>
      </c>
      <c r="D4047" s="28" t="s">
        <v>49</v>
      </c>
    </row>
    <row r="4048" spans="2:4" hidden="1" x14ac:dyDescent="0.3">
      <c r="B4048" s="28" t="s">
        <v>4159</v>
      </c>
      <c r="C4048" s="28" t="s">
        <v>48</v>
      </c>
      <c r="D4048" s="28" t="s">
        <v>49</v>
      </c>
    </row>
    <row r="4049" spans="2:4" hidden="1" x14ac:dyDescent="0.3">
      <c r="B4049" s="28" t="s">
        <v>4160</v>
      </c>
      <c r="C4049" s="28" t="s">
        <v>48</v>
      </c>
      <c r="D4049" s="28" t="s">
        <v>49</v>
      </c>
    </row>
    <row r="4050" spans="2:4" hidden="1" x14ac:dyDescent="0.3">
      <c r="B4050" s="28" t="s">
        <v>4161</v>
      </c>
      <c r="C4050" s="28" t="s">
        <v>48</v>
      </c>
      <c r="D4050" s="28" t="s">
        <v>53</v>
      </c>
    </row>
    <row r="4051" spans="2:4" hidden="1" x14ac:dyDescent="0.3">
      <c r="B4051" s="28" t="s">
        <v>4162</v>
      </c>
      <c r="C4051" s="28" t="s">
        <v>48</v>
      </c>
      <c r="D4051" s="28" t="s">
        <v>42</v>
      </c>
    </row>
    <row r="4052" spans="2:4" hidden="1" x14ac:dyDescent="0.3">
      <c r="B4052" s="28" t="s">
        <v>4163</v>
      </c>
      <c r="C4052" s="28" t="s">
        <v>48</v>
      </c>
      <c r="D4052" s="28" t="s">
        <v>31</v>
      </c>
    </row>
    <row r="4053" spans="2:4" hidden="1" x14ac:dyDescent="0.3">
      <c r="B4053" s="28" t="s">
        <v>4164</v>
      </c>
      <c r="C4053" s="28" t="s">
        <v>48</v>
      </c>
      <c r="D4053" s="28" t="s">
        <v>42</v>
      </c>
    </row>
    <row r="4054" spans="2:4" hidden="1" x14ac:dyDescent="0.3">
      <c r="B4054" s="28" t="s">
        <v>4165</v>
      </c>
      <c r="C4054" s="28" t="s">
        <v>48</v>
      </c>
      <c r="D4054" s="28" t="s">
        <v>49</v>
      </c>
    </row>
    <row r="4055" spans="2:4" hidden="1" x14ac:dyDescent="0.3">
      <c r="B4055" s="28" t="s">
        <v>4166</v>
      </c>
      <c r="C4055" s="28" t="s">
        <v>48</v>
      </c>
      <c r="D4055" s="28" t="s">
        <v>49</v>
      </c>
    </row>
    <row r="4056" spans="2:4" hidden="1" x14ac:dyDescent="0.3">
      <c r="B4056" s="28" t="s">
        <v>4167</v>
      </c>
      <c r="C4056" s="28" t="s">
        <v>48</v>
      </c>
      <c r="D4056" s="28" t="s">
        <v>42</v>
      </c>
    </row>
    <row r="4057" spans="2:4" hidden="1" x14ac:dyDescent="0.3">
      <c r="B4057" s="28" t="s">
        <v>4168</v>
      </c>
      <c r="C4057" s="28" t="s">
        <v>48</v>
      </c>
      <c r="D4057" s="28" t="s">
        <v>31</v>
      </c>
    </row>
    <row r="4058" spans="2:4" hidden="1" x14ac:dyDescent="0.3">
      <c r="B4058" s="28" t="s">
        <v>4169</v>
      </c>
      <c r="C4058" s="28" t="s">
        <v>48</v>
      </c>
      <c r="D4058" s="28" t="s">
        <v>49</v>
      </c>
    </row>
    <row r="4059" spans="2:4" hidden="1" x14ac:dyDescent="0.3">
      <c r="B4059" s="28" t="s">
        <v>4170</v>
      </c>
      <c r="C4059" s="28" t="s">
        <v>48</v>
      </c>
      <c r="D4059" s="28" t="s">
        <v>42</v>
      </c>
    </row>
    <row r="4060" spans="2:4" hidden="1" x14ac:dyDescent="0.3">
      <c r="B4060" s="28" t="s">
        <v>4171</v>
      </c>
      <c r="C4060" s="28" t="s">
        <v>48</v>
      </c>
      <c r="D4060" s="28" t="s">
        <v>42</v>
      </c>
    </row>
    <row r="4061" spans="2:4" hidden="1" x14ac:dyDescent="0.3">
      <c r="B4061" s="28" t="s">
        <v>4172</v>
      </c>
      <c r="C4061" s="28" t="s">
        <v>48</v>
      </c>
      <c r="D4061" s="28" t="s">
        <v>42</v>
      </c>
    </row>
    <row r="4062" spans="2:4" hidden="1" x14ac:dyDescent="0.3">
      <c r="B4062" s="28" t="s">
        <v>4173</v>
      </c>
      <c r="C4062" s="28" t="s">
        <v>48</v>
      </c>
      <c r="D4062" s="28" t="s">
        <v>49</v>
      </c>
    </row>
    <row r="4063" spans="2:4" hidden="1" x14ac:dyDescent="0.3">
      <c r="B4063" s="28" t="s">
        <v>4174</v>
      </c>
      <c r="C4063" s="28" t="s">
        <v>48</v>
      </c>
      <c r="D4063" s="28" t="s">
        <v>53</v>
      </c>
    </row>
    <row r="4064" spans="2:4" hidden="1" x14ac:dyDescent="0.3">
      <c r="B4064" s="28" t="s">
        <v>4175</v>
      </c>
      <c r="C4064" s="28" t="s">
        <v>48</v>
      </c>
      <c r="D4064" s="28" t="s">
        <v>49</v>
      </c>
    </row>
    <row r="4065" spans="2:4" hidden="1" x14ac:dyDescent="0.3">
      <c r="B4065" s="28" t="s">
        <v>4176</v>
      </c>
      <c r="C4065" s="28" t="s">
        <v>48</v>
      </c>
      <c r="D4065" s="28" t="s">
        <v>42</v>
      </c>
    </row>
    <row r="4066" spans="2:4" hidden="1" x14ac:dyDescent="0.3">
      <c r="B4066" s="28" t="s">
        <v>4177</v>
      </c>
      <c r="C4066" s="28" t="s">
        <v>48</v>
      </c>
      <c r="D4066" s="28" t="s">
        <v>49</v>
      </c>
    </row>
    <row r="4067" spans="2:4" hidden="1" x14ac:dyDescent="0.3">
      <c r="B4067" s="28" t="s">
        <v>4178</v>
      </c>
      <c r="C4067" s="28" t="s">
        <v>48</v>
      </c>
      <c r="D4067" s="28" t="s">
        <v>31</v>
      </c>
    </row>
    <row r="4068" spans="2:4" hidden="1" x14ac:dyDescent="0.3">
      <c r="B4068" s="28" t="s">
        <v>4179</v>
      </c>
      <c r="C4068" s="28" t="s">
        <v>48</v>
      </c>
      <c r="D4068" s="28" t="s">
        <v>31</v>
      </c>
    </row>
    <row r="4069" spans="2:4" hidden="1" x14ac:dyDescent="0.3">
      <c r="B4069" s="28" t="s">
        <v>4180</v>
      </c>
      <c r="C4069" s="28" t="s">
        <v>48</v>
      </c>
      <c r="D4069" s="28" t="s">
        <v>31</v>
      </c>
    </row>
    <row r="4070" spans="2:4" hidden="1" x14ac:dyDescent="0.3">
      <c r="B4070" s="28" t="s">
        <v>4181</v>
      </c>
      <c r="C4070" s="28" t="s">
        <v>48</v>
      </c>
      <c r="D4070" s="28" t="s">
        <v>53</v>
      </c>
    </row>
    <row r="4071" spans="2:4" hidden="1" x14ac:dyDescent="0.3">
      <c r="B4071" s="28" t="s">
        <v>4182</v>
      </c>
      <c r="C4071" s="28" t="s">
        <v>48</v>
      </c>
      <c r="D4071" s="28" t="s">
        <v>42</v>
      </c>
    </row>
    <row r="4072" spans="2:4" hidden="1" x14ac:dyDescent="0.3">
      <c r="B4072" s="28" t="s">
        <v>4183</v>
      </c>
      <c r="C4072" s="28" t="s">
        <v>48</v>
      </c>
      <c r="D4072" s="28" t="s">
        <v>53</v>
      </c>
    </row>
    <row r="4073" spans="2:4" hidden="1" x14ac:dyDescent="0.3">
      <c r="B4073" s="28" t="s">
        <v>4184</v>
      </c>
      <c r="C4073" s="28" t="s">
        <v>48</v>
      </c>
      <c r="D4073" s="28" t="s">
        <v>42</v>
      </c>
    </row>
    <row r="4074" spans="2:4" hidden="1" x14ac:dyDescent="0.3">
      <c r="B4074" s="28" t="s">
        <v>4185</v>
      </c>
      <c r="C4074" s="28" t="s">
        <v>48</v>
      </c>
      <c r="D4074" s="28" t="s">
        <v>49</v>
      </c>
    </row>
    <row r="4075" spans="2:4" hidden="1" x14ac:dyDescent="0.3">
      <c r="B4075" s="28" t="s">
        <v>4186</v>
      </c>
      <c r="C4075" s="28" t="s">
        <v>48</v>
      </c>
      <c r="D4075" s="28" t="s">
        <v>49</v>
      </c>
    </row>
    <row r="4076" spans="2:4" hidden="1" x14ac:dyDescent="0.3">
      <c r="B4076" s="28" t="s">
        <v>4187</v>
      </c>
      <c r="C4076" s="28" t="s">
        <v>48</v>
      </c>
      <c r="D4076" s="28" t="s">
        <v>49</v>
      </c>
    </row>
    <row r="4077" spans="2:4" hidden="1" x14ac:dyDescent="0.3">
      <c r="B4077" s="28" t="s">
        <v>4188</v>
      </c>
      <c r="C4077" s="28" t="s">
        <v>48</v>
      </c>
      <c r="D4077" s="28" t="s">
        <v>49</v>
      </c>
    </row>
    <row r="4078" spans="2:4" hidden="1" x14ac:dyDescent="0.3">
      <c r="B4078" s="28" t="s">
        <v>4189</v>
      </c>
      <c r="C4078" s="28" t="s">
        <v>48</v>
      </c>
      <c r="D4078" s="28" t="s">
        <v>49</v>
      </c>
    </row>
    <row r="4079" spans="2:4" hidden="1" x14ac:dyDescent="0.3">
      <c r="B4079" s="28" t="s">
        <v>4190</v>
      </c>
      <c r="C4079" s="28" t="s">
        <v>48</v>
      </c>
      <c r="D4079" s="28" t="s">
        <v>42</v>
      </c>
    </row>
    <row r="4080" spans="2:4" hidden="1" x14ac:dyDescent="0.3">
      <c r="B4080" s="28" t="s">
        <v>4191</v>
      </c>
      <c r="C4080" s="28" t="s">
        <v>48</v>
      </c>
      <c r="D4080" s="28" t="s">
        <v>49</v>
      </c>
    </row>
    <row r="4081" spans="2:4" hidden="1" x14ac:dyDescent="0.3">
      <c r="B4081" s="28" t="s">
        <v>4192</v>
      </c>
      <c r="C4081" s="28" t="s">
        <v>48</v>
      </c>
      <c r="D4081" s="28" t="s">
        <v>53</v>
      </c>
    </row>
    <row r="4082" spans="2:4" hidden="1" x14ac:dyDescent="0.3">
      <c r="B4082" s="28" t="s">
        <v>4193</v>
      </c>
      <c r="C4082" s="28" t="s">
        <v>48</v>
      </c>
      <c r="D4082" s="28" t="s">
        <v>31</v>
      </c>
    </row>
    <row r="4083" spans="2:4" hidden="1" x14ac:dyDescent="0.3">
      <c r="B4083" s="28" t="s">
        <v>4194</v>
      </c>
      <c r="C4083" s="28" t="s">
        <v>48</v>
      </c>
      <c r="D4083" s="28" t="s">
        <v>49</v>
      </c>
    </row>
    <row r="4084" spans="2:4" hidden="1" x14ac:dyDescent="0.3">
      <c r="B4084" s="28" t="s">
        <v>4195</v>
      </c>
      <c r="C4084" s="28" t="s">
        <v>48</v>
      </c>
      <c r="D4084" s="28" t="s">
        <v>49</v>
      </c>
    </row>
    <row r="4085" spans="2:4" hidden="1" x14ac:dyDescent="0.3">
      <c r="B4085" s="28" t="s">
        <v>4196</v>
      </c>
      <c r="C4085" s="28" t="s">
        <v>48</v>
      </c>
      <c r="D4085" s="28" t="s">
        <v>42</v>
      </c>
    </row>
    <row r="4086" spans="2:4" hidden="1" x14ac:dyDescent="0.3">
      <c r="B4086" s="28" t="s">
        <v>4197</v>
      </c>
      <c r="C4086" s="28" t="s">
        <v>48</v>
      </c>
      <c r="D4086" s="28" t="s">
        <v>49</v>
      </c>
    </row>
    <row r="4087" spans="2:4" hidden="1" x14ac:dyDescent="0.3">
      <c r="B4087" s="28" t="s">
        <v>4198</v>
      </c>
      <c r="C4087" s="28" t="s">
        <v>48</v>
      </c>
      <c r="D4087" s="28" t="s">
        <v>49</v>
      </c>
    </row>
    <row r="4088" spans="2:4" hidden="1" x14ac:dyDescent="0.3">
      <c r="B4088" s="28" t="s">
        <v>4199</v>
      </c>
      <c r="C4088" s="28" t="s">
        <v>48</v>
      </c>
      <c r="D4088" s="28" t="s">
        <v>49</v>
      </c>
    </row>
    <row r="4089" spans="2:4" hidden="1" x14ac:dyDescent="0.3">
      <c r="B4089" s="28" t="s">
        <v>4200</v>
      </c>
      <c r="C4089" s="28" t="s">
        <v>48</v>
      </c>
      <c r="D4089" s="28" t="s">
        <v>49</v>
      </c>
    </row>
    <row r="4090" spans="2:4" hidden="1" x14ac:dyDescent="0.3">
      <c r="B4090" s="28" t="s">
        <v>4201</v>
      </c>
      <c r="C4090" s="28" t="s">
        <v>48</v>
      </c>
      <c r="D4090" s="28" t="s">
        <v>53</v>
      </c>
    </row>
    <row r="4091" spans="2:4" hidden="1" x14ac:dyDescent="0.3">
      <c r="B4091" s="28" t="s">
        <v>4202</v>
      </c>
      <c r="C4091" s="28" t="s">
        <v>48</v>
      </c>
      <c r="D4091" s="28" t="s">
        <v>49</v>
      </c>
    </row>
    <row r="4092" spans="2:4" hidden="1" x14ac:dyDescent="0.3">
      <c r="B4092" s="28" t="s">
        <v>4203</v>
      </c>
      <c r="C4092" s="28" t="s">
        <v>48</v>
      </c>
      <c r="D4092" s="28" t="s">
        <v>42</v>
      </c>
    </row>
    <row r="4093" spans="2:4" hidden="1" x14ac:dyDescent="0.3">
      <c r="B4093" s="28" t="s">
        <v>4204</v>
      </c>
      <c r="C4093" s="28" t="s">
        <v>48</v>
      </c>
      <c r="D4093" s="28" t="s">
        <v>49</v>
      </c>
    </row>
    <row r="4094" spans="2:4" hidden="1" x14ac:dyDescent="0.3">
      <c r="B4094" s="28" t="s">
        <v>4205</v>
      </c>
      <c r="C4094" s="28" t="s">
        <v>48</v>
      </c>
      <c r="D4094" s="28" t="s">
        <v>49</v>
      </c>
    </row>
    <row r="4095" spans="2:4" hidden="1" x14ac:dyDescent="0.3">
      <c r="B4095" s="28" t="s">
        <v>4206</v>
      </c>
      <c r="C4095" s="28" t="s">
        <v>48</v>
      </c>
      <c r="D4095" s="28" t="s">
        <v>42</v>
      </c>
    </row>
    <row r="4096" spans="2:4" hidden="1" x14ac:dyDescent="0.3">
      <c r="B4096" s="28" t="s">
        <v>4207</v>
      </c>
      <c r="C4096" s="28" t="s">
        <v>48</v>
      </c>
      <c r="D4096" s="28" t="s">
        <v>49</v>
      </c>
    </row>
    <row r="4097" spans="2:4" hidden="1" x14ac:dyDescent="0.3">
      <c r="B4097" s="28" t="s">
        <v>4208</v>
      </c>
      <c r="C4097" s="28" t="s">
        <v>48</v>
      </c>
      <c r="D4097" s="28" t="s">
        <v>49</v>
      </c>
    </row>
    <row r="4098" spans="2:4" hidden="1" x14ac:dyDescent="0.3">
      <c r="B4098" s="28" t="s">
        <v>4209</v>
      </c>
      <c r="C4098" s="28" t="s">
        <v>48</v>
      </c>
      <c r="D4098" s="28" t="s">
        <v>49</v>
      </c>
    </row>
    <row r="4099" spans="2:4" hidden="1" x14ac:dyDescent="0.3">
      <c r="B4099" s="28" t="s">
        <v>4210</v>
      </c>
      <c r="C4099" s="28" t="s">
        <v>48</v>
      </c>
      <c r="D4099" s="28" t="s">
        <v>31</v>
      </c>
    </row>
    <row r="4100" spans="2:4" hidden="1" x14ac:dyDescent="0.3">
      <c r="B4100" s="28" t="s">
        <v>4211</v>
      </c>
      <c r="C4100" s="28" t="s">
        <v>48</v>
      </c>
      <c r="D4100" s="28" t="s">
        <v>49</v>
      </c>
    </row>
    <row r="4101" spans="2:4" hidden="1" x14ac:dyDescent="0.3">
      <c r="B4101" s="28" t="s">
        <v>4212</v>
      </c>
      <c r="C4101" s="28" t="s">
        <v>48</v>
      </c>
      <c r="D4101" s="28" t="s">
        <v>42</v>
      </c>
    </row>
    <row r="4102" spans="2:4" hidden="1" x14ac:dyDescent="0.3">
      <c r="B4102" s="28" t="s">
        <v>4213</v>
      </c>
      <c r="C4102" s="28" t="s">
        <v>48</v>
      </c>
      <c r="D4102" s="28" t="s">
        <v>31</v>
      </c>
    </row>
    <row r="4103" spans="2:4" hidden="1" x14ac:dyDescent="0.3">
      <c r="B4103" s="28" t="s">
        <v>4214</v>
      </c>
      <c r="C4103" s="28" t="s">
        <v>48</v>
      </c>
      <c r="D4103" s="28" t="s">
        <v>49</v>
      </c>
    </row>
    <row r="4104" spans="2:4" hidden="1" x14ac:dyDescent="0.3">
      <c r="B4104" s="28" t="s">
        <v>4215</v>
      </c>
      <c r="C4104" s="28" t="s">
        <v>48</v>
      </c>
      <c r="D4104" s="28" t="s">
        <v>53</v>
      </c>
    </row>
    <row r="4105" spans="2:4" hidden="1" x14ac:dyDescent="0.3">
      <c r="B4105" s="28" t="s">
        <v>4216</v>
      </c>
      <c r="C4105" s="28" t="s">
        <v>48</v>
      </c>
      <c r="D4105" s="28" t="s">
        <v>49</v>
      </c>
    </row>
    <row r="4106" spans="2:4" hidden="1" x14ac:dyDescent="0.3">
      <c r="B4106" s="28" t="s">
        <v>4217</v>
      </c>
      <c r="C4106" s="28" t="s">
        <v>48</v>
      </c>
      <c r="D4106" s="28" t="s">
        <v>49</v>
      </c>
    </row>
    <row r="4107" spans="2:4" hidden="1" x14ac:dyDescent="0.3">
      <c r="B4107" s="28" t="s">
        <v>4218</v>
      </c>
      <c r="C4107" s="28" t="s">
        <v>48</v>
      </c>
      <c r="D4107" s="28" t="s">
        <v>53</v>
      </c>
    </row>
    <row r="4108" spans="2:4" hidden="1" x14ac:dyDescent="0.3">
      <c r="B4108" s="28" t="s">
        <v>4219</v>
      </c>
      <c r="C4108" s="28" t="s">
        <v>48</v>
      </c>
      <c r="D4108" s="28" t="s">
        <v>42</v>
      </c>
    </row>
    <row r="4109" spans="2:4" hidden="1" x14ac:dyDescent="0.3">
      <c r="B4109" s="28" t="s">
        <v>4220</v>
      </c>
      <c r="C4109" s="28" t="s">
        <v>48</v>
      </c>
      <c r="D4109" s="28" t="s">
        <v>42</v>
      </c>
    </row>
    <row r="4110" spans="2:4" hidden="1" x14ac:dyDescent="0.3">
      <c r="B4110" s="28" t="s">
        <v>4221</v>
      </c>
      <c r="C4110" s="28" t="s">
        <v>48</v>
      </c>
      <c r="D4110" s="28" t="s">
        <v>42</v>
      </c>
    </row>
    <row r="4111" spans="2:4" hidden="1" x14ac:dyDescent="0.3">
      <c r="B4111" s="28" t="s">
        <v>4222</v>
      </c>
      <c r="C4111" s="28" t="s">
        <v>48</v>
      </c>
      <c r="D4111" s="28" t="s">
        <v>49</v>
      </c>
    </row>
    <row r="4112" spans="2:4" hidden="1" x14ac:dyDescent="0.3">
      <c r="B4112" s="28" t="s">
        <v>4223</v>
      </c>
      <c r="C4112" s="28" t="s">
        <v>48</v>
      </c>
      <c r="D4112" s="28" t="s">
        <v>49</v>
      </c>
    </row>
    <row r="4113" spans="2:4" hidden="1" x14ac:dyDescent="0.3">
      <c r="B4113" s="28" t="s">
        <v>4224</v>
      </c>
      <c r="C4113" s="28" t="s">
        <v>48</v>
      </c>
      <c r="D4113" s="28" t="s">
        <v>31</v>
      </c>
    </row>
    <row r="4114" spans="2:4" hidden="1" x14ac:dyDescent="0.3">
      <c r="B4114" s="28" t="s">
        <v>4225</v>
      </c>
      <c r="C4114" s="28" t="s">
        <v>48</v>
      </c>
      <c r="D4114" s="28" t="s">
        <v>42</v>
      </c>
    </row>
    <row r="4115" spans="2:4" hidden="1" x14ac:dyDescent="0.3">
      <c r="B4115" s="28" t="s">
        <v>4226</v>
      </c>
      <c r="C4115" s="28" t="s">
        <v>48</v>
      </c>
      <c r="D4115" s="28" t="s">
        <v>49</v>
      </c>
    </row>
    <row r="4116" spans="2:4" hidden="1" x14ac:dyDescent="0.3">
      <c r="B4116" s="28" t="s">
        <v>4227</v>
      </c>
      <c r="C4116" s="28" t="s">
        <v>48</v>
      </c>
      <c r="D4116" s="28" t="s">
        <v>31</v>
      </c>
    </row>
    <row r="4117" spans="2:4" hidden="1" x14ac:dyDescent="0.3">
      <c r="B4117" s="28" t="s">
        <v>4228</v>
      </c>
      <c r="C4117" s="28" t="s">
        <v>48</v>
      </c>
      <c r="D4117" s="28" t="s">
        <v>31</v>
      </c>
    </row>
    <row r="4118" spans="2:4" hidden="1" x14ac:dyDescent="0.3">
      <c r="B4118" s="28" t="s">
        <v>4229</v>
      </c>
      <c r="C4118" s="28" t="s">
        <v>48</v>
      </c>
      <c r="D4118" s="28" t="s">
        <v>31</v>
      </c>
    </row>
    <row r="4119" spans="2:4" hidden="1" x14ac:dyDescent="0.3">
      <c r="B4119" s="28" t="s">
        <v>4230</v>
      </c>
      <c r="C4119" s="28" t="s">
        <v>48</v>
      </c>
      <c r="D4119" s="28" t="s">
        <v>31</v>
      </c>
    </row>
    <row r="4120" spans="2:4" hidden="1" x14ac:dyDescent="0.3">
      <c r="B4120" s="28" t="s">
        <v>4231</v>
      </c>
      <c r="C4120" s="28" t="s">
        <v>48</v>
      </c>
      <c r="D4120" s="28" t="s">
        <v>31</v>
      </c>
    </row>
    <row r="4121" spans="2:4" hidden="1" x14ac:dyDescent="0.3">
      <c r="B4121" s="28" t="s">
        <v>4232</v>
      </c>
      <c r="C4121" s="28" t="s">
        <v>48</v>
      </c>
      <c r="D4121" s="28" t="s">
        <v>31</v>
      </c>
    </row>
    <row r="4122" spans="2:4" hidden="1" x14ac:dyDescent="0.3">
      <c r="B4122" s="28" t="s">
        <v>4233</v>
      </c>
      <c r="C4122" s="28" t="s">
        <v>48</v>
      </c>
      <c r="D4122" s="28" t="s">
        <v>31</v>
      </c>
    </row>
    <row r="4123" spans="2:4" hidden="1" x14ac:dyDescent="0.3">
      <c r="B4123" s="28" t="s">
        <v>4234</v>
      </c>
      <c r="C4123" s="28" t="s">
        <v>48</v>
      </c>
      <c r="D4123" s="28" t="s">
        <v>31</v>
      </c>
    </row>
    <row r="4124" spans="2:4" hidden="1" x14ac:dyDescent="0.3">
      <c r="B4124" s="28" t="s">
        <v>4235</v>
      </c>
      <c r="C4124" s="28" t="s">
        <v>48</v>
      </c>
      <c r="D4124" s="28" t="s">
        <v>31</v>
      </c>
    </row>
    <row r="4125" spans="2:4" hidden="1" x14ac:dyDescent="0.3">
      <c r="B4125" s="28" t="s">
        <v>4236</v>
      </c>
      <c r="C4125" s="28" t="s">
        <v>48</v>
      </c>
      <c r="D4125" s="28" t="s">
        <v>31</v>
      </c>
    </row>
    <row r="4126" spans="2:4" hidden="1" x14ac:dyDescent="0.3">
      <c r="B4126" s="28" t="s">
        <v>4237</v>
      </c>
      <c r="C4126" s="28" t="s">
        <v>48</v>
      </c>
      <c r="D4126" s="28" t="s">
        <v>31</v>
      </c>
    </row>
    <row r="4127" spans="2:4" hidden="1" x14ac:dyDescent="0.3">
      <c r="B4127" s="28" t="s">
        <v>4238</v>
      </c>
      <c r="C4127" s="28" t="s">
        <v>48</v>
      </c>
      <c r="D4127" s="28" t="s">
        <v>31</v>
      </c>
    </row>
    <row r="4128" spans="2:4" hidden="1" x14ac:dyDescent="0.3">
      <c r="B4128" s="28" t="s">
        <v>4239</v>
      </c>
      <c r="C4128" s="28" t="s">
        <v>48</v>
      </c>
      <c r="D4128" s="28" t="s">
        <v>31</v>
      </c>
    </row>
    <row r="4129" spans="2:4" hidden="1" x14ac:dyDescent="0.3">
      <c r="B4129" s="28" t="s">
        <v>4240</v>
      </c>
      <c r="C4129" s="28" t="s">
        <v>48</v>
      </c>
      <c r="D4129" s="28" t="s">
        <v>31</v>
      </c>
    </row>
    <row r="4130" spans="2:4" hidden="1" x14ac:dyDescent="0.3">
      <c r="B4130" s="28" t="s">
        <v>4241</v>
      </c>
      <c r="C4130" s="28" t="s">
        <v>48</v>
      </c>
      <c r="D4130" s="28" t="s">
        <v>31</v>
      </c>
    </row>
    <row r="4131" spans="2:4" hidden="1" x14ac:dyDescent="0.3">
      <c r="B4131" s="28" t="s">
        <v>4242</v>
      </c>
      <c r="C4131" s="28" t="s">
        <v>48</v>
      </c>
      <c r="D4131" s="28" t="s">
        <v>49</v>
      </c>
    </row>
    <row r="4132" spans="2:4" hidden="1" x14ac:dyDescent="0.3">
      <c r="B4132" s="28" t="s">
        <v>4243</v>
      </c>
      <c r="C4132" s="28" t="s">
        <v>48</v>
      </c>
      <c r="D4132" s="28" t="s">
        <v>49</v>
      </c>
    </row>
    <row r="4133" spans="2:4" hidden="1" x14ac:dyDescent="0.3">
      <c r="B4133" s="28" t="s">
        <v>4244</v>
      </c>
      <c r="C4133" s="28" t="s">
        <v>48</v>
      </c>
      <c r="D4133" s="28" t="s">
        <v>42</v>
      </c>
    </row>
    <row r="4134" spans="2:4" hidden="1" x14ac:dyDescent="0.3">
      <c r="B4134" s="28" t="s">
        <v>4245</v>
      </c>
      <c r="C4134" s="28" t="s">
        <v>48</v>
      </c>
      <c r="D4134" s="28" t="s">
        <v>49</v>
      </c>
    </row>
    <row r="4135" spans="2:4" hidden="1" x14ac:dyDescent="0.3">
      <c r="B4135" s="28" t="s">
        <v>4246</v>
      </c>
      <c r="C4135" s="28" t="s">
        <v>48</v>
      </c>
      <c r="D4135" s="28" t="s">
        <v>49</v>
      </c>
    </row>
    <row r="4136" spans="2:4" hidden="1" x14ac:dyDescent="0.3">
      <c r="B4136" s="28" t="s">
        <v>4247</v>
      </c>
      <c r="C4136" s="28" t="s">
        <v>48</v>
      </c>
      <c r="D4136" s="28" t="s">
        <v>49</v>
      </c>
    </row>
    <row r="4137" spans="2:4" hidden="1" x14ac:dyDescent="0.3">
      <c r="B4137" s="28" t="s">
        <v>4248</v>
      </c>
      <c r="C4137" s="28" t="s">
        <v>48</v>
      </c>
      <c r="D4137" s="28" t="s">
        <v>49</v>
      </c>
    </row>
    <row r="4138" spans="2:4" hidden="1" x14ac:dyDescent="0.3">
      <c r="B4138" s="28" t="s">
        <v>4249</v>
      </c>
      <c r="C4138" s="28" t="s">
        <v>48</v>
      </c>
      <c r="D4138" s="28" t="s">
        <v>49</v>
      </c>
    </row>
    <row r="4139" spans="2:4" hidden="1" x14ac:dyDescent="0.3">
      <c r="B4139" s="28" t="s">
        <v>55</v>
      </c>
      <c r="C4139" s="28" t="s">
        <v>48</v>
      </c>
      <c r="D4139" s="28" t="s">
        <v>49</v>
      </c>
    </row>
    <row r="4140" spans="2:4" hidden="1" x14ac:dyDescent="0.3">
      <c r="B4140" s="28" t="s">
        <v>4250</v>
      </c>
      <c r="C4140" s="28" t="s">
        <v>48</v>
      </c>
      <c r="D4140" s="28" t="s">
        <v>49</v>
      </c>
    </row>
    <row r="4141" spans="2:4" hidden="1" x14ac:dyDescent="0.3">
      <c r="B4141" s="28" t="s">
        <v>4251</v>
      </c>
      <c r="C4141" s="28" t="s">
        <v>48</v>
      </c>
      <c r="D4141" s="28" t="s">
        <v>49</v>
      </c>
    </row>
    <row r="4142" spans="2:4" hidden="1" x14ac:dyDescent="0.3">
      <c r="B4142" s="28" t="s">
        <v>4252</v>
      </c>
      <c r="C4142" s="28" t="s">
        <v>48</v>
      </c>
      <c r="D4142" s="28" t="s">
        <v>49</v>
      </c>
    </row>
    <row r="4143" spans="2:4" hidden="1" x14ac:dyDescent="0.3">
      <c r="B4143" s="28" t="s">
        <v>4253</v>
      </c>
      <c r="C4143" s="28" t="s">
        <v>48</v>
      </c>
      <c r="D4143" s="28" t="s">
        <v>49</v>
      </c>
    </row>
    <row r="4144" spans="2:4" hidden="1" x14ac:dyDescent="0.3">
      <c r="B4144" s="28" t="s">
        <v>4254</v>
      </c>
      <c r="C4144" s="28" t="s">
        <v>48</v>
      </c>
      <c r="D4144" s="28" t="s">
        <v>49</v>
      </c>
    </row>
    <row r="4145" spans="2:4" hidden="1" x14ac:dyDescent="0.3">
      <c r="B4145" s="28" t="s">
        <v>4255</v>
      </c>
      <c r="C4145" s="28" t="s">
        <v>48</v>
      </c>
      <c r="D4145" s="28" t="s">
        <v>49</v>
      </c>
    </row>
    <row r="4146" spans="2:4" hidden="1" x14ac:dyDescent="0.3">
      <c r="B4146" s="28" t="s">
        <v>4256</v>
      </c>
      <c r="C4146" s="28" t="s">
        <v>48</v>
      </c>
      <c r="D4146" s="28" t="s">
        <v>49</v>
      </c>
    </row>
    <row r="4147" spans="2:4" hidden="1" x14ac:dyDescent="0.3">
      <c r="B4147" s="28" t="s">
        <v>4257</v>
      </c>
      <c r="C4147" s="28" t="s">
        <v>48</v>
      </c>
      <c r="D4147" s="28" t="s">
        <v>49</v>
      </c>
    </row>
    <row r="4148" spans="2:4" hidden="1" x14ac:dyDescent="0.3">
      <c r="B4148" s="28" t="s">
        <v>4258</v>
      </c>
      <c r="C4148" s="28" t="s">
        <v>48</v>
      </c>
      <c r="D4148" s="28" t="s">
        <v>49</v>
      </c>
    </row>
    <row r="4149" spans="2:4" hidden="1" x14ac:dyDescent="0.3">
      <c r="B4149" s="28" t="s">
        <v>4259</v>
      </c>
      <c r="C4149" s="28" t="s">
        <v>48</v>
      </c>
      <c r="D4149" s="28" t="s">
        <v>49</v>
      </c>
    </row>
    <row r="4150" spans="2:4" hidden="1" x14ac:dyDescent="0.3">
      <c r="B4150" s="28" t="s">
        <v>4260</v>
      </c>
      <c r="C4150" s="28" t="s">
        <v>48</v>
      </c>
      <c r="D4150" s="28" t="s">
        <v>49</v>
      </c>
    </row>
    <row r="4151" spans="2:4" hidden="1" x14ac:dyDescent="0.3">
      <c r="B4151" s="28" t="s">
        <v>4261</v>
      </c>
      <c r="C4151" s="28" t="s">
        <v>48</v>
      </c>
      <c r="D4151" s="28" t="s">
        <v>49</v>
      </c>
    </row>
    <row r="4152" spans="2:4" hidden="1" x14ac:dyDescent="0.3">
      <c r="B4152" s="28" t="s">
        <v>4262</v>
      </c>
      <c r="C4152" s="28" t="s">
        <v>48</v>
      </c>
      <c r="D4152" s="28" t="s">
        <v>49</v>
      </c>
    </row>
    <row r="4153" spans="2:4" hidden="1" x14ac:dyDescent="0.3">
      <c r="B4153" s="28" t="s">
        <v>4263</v>
      </c>
      <c r="C4153" s="28" t="s">
        <v>48</v>
      </c>
      <c r="D4153" s="28" t="s">
        <v>49</v>
      </c>
    </row>
    <row r="4154" spans="2:4" hidden="1" x14ac:dyDescent="0.3">
      <c r="B4154" s="28" t="s">
        <v>4264</v>
      </c>
      <c r="C4154" s="28" t="s">
        <v>48</v>
      </c>
      <c r="D4154" s="28" t="s">
        <v>31</v>
      </c>
    </row>
    <row r="4155" spans="2:4" hidden="1" x14ac:dyDescent="0.3">
      <c r="B4155" s="28" t="s">
        <v>4265</v>
      </c>
      <c r="C4155" s="28" t="s">
        <v>48</v>
      </c>
      <c r="D4155" s="28" t="s">
        <v>49</v>
      </c>
    </row>
    <row r="4156" spans="2:4" hidden="1" x14ac:dyDescent="0.3">
      <c r="B4156" s="28" t="s">
        <v>4266</v>
      </c>
      <c r="C4156" s="28" t="s">
        <v>48</v>
      </c>
      <c r="D4156" s="28" t="s">
        <v>49</v>
      </c>
    </row>
    <row r="4157" spans="2:4" hidden="1" x14ac:dyDescent="0.3">
      <c r="B4157" s="28" t="s">
        <v>4267</v>
      </c>
      <c r="C4157" s="28" t="s">
        <v>48</v>
      </c>
      <c r="D4157" s="28" t="s">
        <v>49</v>
      </c>
    </row>
    <row r="4158" spans="2:4" hidden="1" x14ac:dyDescent="0.3">
      <c r="B4158" s="28" t="s">
        <v>4268</v>
      </c>
      <c r="C4158" s="28" t="s">
        <v>48</v>
      </c>
      <c r="D4158" s="28" t="s">
        <v>49</v>
      </c>
    </row>
    <row r="4159" spans="2:4" hidden="1" x14ac:dyDescent="0.3">
      <c r="B4159" s="28" t="s">
        <v>4269</v>
      </c>
      <c r="C4159" s="28" t="s">
        <v>48</v>
      </c>
      <c r="D4159" s="28" t="s">
        <v>49</v>
      </c>
    </row>
    <row r="4160" spans="2:4" hidden="1" x14ac:dyDescent="0.3">
      <c r="B4160" s="28" t="s">
        <v>4270</v>
      </c>
      <c r="C4160" s="28" t="s">
        <v>48</v>
      </c>
      <c r="D4160" s="28" t="s">
        <v>49</v>
      </c>
    </row>
    <row r="4161" spans="2:4" hidden="1" x14ac:dyDescent="0.3">
      <c r="B4161" s="28" t="s">
        <v>4271</v>
      </c>
      <c r="C4161" s="28" t="s">
        <v>48</v>
      </c>
      <c r="D4161" s="28" t="s">
        <v>49</v>
      </c>
    </row>
    <row r="4162" spans="2:4" hidden="1" x14ac:dyDescent="0.3">
      <c r="B4162" s="28" t="s">
        <v>4272</v>
      </c>
      <c r="C4162" s="28" t="s">
        <v>48</v>
      </c>
      <c r="D4162" s="28" t="s">
        <v>31</v>
      </c>
    </row>
    <row r="4163" spans="2:4" hidden="1" x14ac:dyDescent="0.3">
      <c r="B4163" s="28" t="s">
        <v>4273</v>
      </c>
      <c r="C4163" s="28" t="s">
        <v>48</v>
      </c>
      <c r="D4163" s="28" t="s">
        <v>49</v>
      </c>
    </row>
    <row r="4164" spans="2:4" hidden="1" x14ac:dyDescent="0.3">
      <c r="B4164" s="28" t="s">
        <v>4274</v>
      </c>
      <c r="C4164" s="28" t="s">
        <v>48</v>
      </c>
      <c r="D4164" s="28" t="s">
        <v>49</v>
      </c>
    </row>
    <row r="4165" spans="2:4" hidden="1" x14ac:dyDescent="0.3">
      <c r="B4165" s="28" t="s">
        <v>4275</v>
      </c>
      <c r="C4165" s="28" t="s">
        <v>48</v>
      </c>
      <c r="D4165" s="28" t="s">
        <v>49</v>
      </c>
    </row>
    <row r="4166" spans="2:4" hidden="1" x14ac:dyDescent="0.3">
      <c r="B4166" s="28" t="s">
        <v>4276</v>
      </c>
      <c r="C4166" s="28" t="s">
        <v>48</v>
      </c>
      <c r="D4166" s="28" t="s">
        <v>49</v>
      </c>
    </row>
    <row r="4167" spans="2:4" hidden="1" x14ac:dyDescent="0.3">
      <c r="B4167" s="28" t="s">
        <v>4277</v>
      </c>
      <c r="C4167" s="28" t="s">
        <v>48</v>
      </c>
      <c r="D4167" s="28" t="s">
        <v>49</v>
      </c>
    </row>
    <row r="4168" spans="2:4" hidden="1" x14ac:dyDescent="0.3">
      <c r="B4168" s="28" t="s">
        <v>4278</v>
      </c>
      <c r="C4168" s="28" t="s">
        <v>48</v>
      </c>
      <c r="D4168" s="28" t="s">
        <v>42</v>
      </c>
    </row>
    <row r="4169" spans="2:4" hidden="1" x14ac:dyDescent="0.3">
      <c r="B4169" s="28" t="s">
        <v>4279</v>
      </c>
      <c r="C4169" s="28" t="s">
        <v>48</v>
      </c>
      <c r="D4169" s="28" t="s">
        <v>49</v>
      </c>
    </row>
    <row r="4170" spans="2:4" hidden="1" x14ac:dyDescent="0.3">
      <c r="B4170" s="28" t="s">
        <v>4280</v>
      </c>
      <c r="C4170" s="28" t="s">
        <v>48</v>
      </c>
      <c r="D4170" s="28" t="s">
        <v>49</v>
      </c>
    </row>
    <row r="4171" spans="2:4" hidden="1" x14ac:dyDescent="0.3">
      <c r="B4171" s="28" t="s">
        <v>4281</v>
      </c>
      <c r="C4171" s="28" t="s">
        <v>48</v>
      </c>
      <c r="D4171" s="28" t="s">
        <v>49</v>
      </c>
    </row>
    <row r="4172" spans="2:4" hidden="1" x14ac:dyDescent="0.3">
      <c r="B4172" s="28" t="s">
        <v>4282</v>
      </c>
      <c r="C4172" s="28" t="s">
        <v>48</v>
      </c>
      <c r="D4172" s="28" t="s">
        <v>49</v>
      </c>
    </row>
    <row r="4173" spans="2:4" hidden="1" x14ac:dyDescent="0.3">
      <c r="B4173" s="28" t="s">
        <v>4283</v>
      </c>
      <c r="C4173" s="28" t="s">
        <v>48</v>
      </c>
      <c r="D4173" s="28" t="s">
        <v>31</v>
      </c>
    </row>
    <row r="4174" spans="2:4" hidden="1" x14ac:dyDescent="0.3">
      <c r="B4174" s="28" t="s">
        <v>4284</v>
      </c>
      <c r="C4174" s="28" t="s">
        <v>48</v>
      </c>
      <c r="D4174" s="28" t="s">
        <v>31</v>
      </c>
    </row>
    <row r="4175" spans="2:4" hidden="1" x14ac:dyDescent="0.3">
      <c r="B4175" s="28" t="s">
        <v>4285</v>
      </c>
      <c r="C4175" s="28" t="s">
        <v>48</v>
      </c>
      <c r="D4175" s="28" t="s">
        <v>31</v>
      </c>
    </row>
    <row r="4176" spans="2:4" hidden="1" x14ac:dyDescent="0.3">
      <c r="B4176" s="28" t="s">
        <v>4286</v>
      </c>
      <c r="C4176" s="28" t="s">
        <v>48</v>
      </c>
      <c r="D4176" s="28" t="s">
        <v>49</v>
      </c>
    </row>
    <row r="4177" spans="2:4" hidden="1" x14ac:dyDescent="0.3">
      <c r="B4177" s="28" t="s">
        <v>4287</v>
      </c>
      <c r="C4177" s="28" t="s">
        <v>48</v>
      </c>
      <c r="D4177" s="28" t="s">
        <v>31</v>
      </c>
    </row>
    <row r="4178" spans="2:4" hidden="1" x14ac:dyDescent="0.3">
      <c r="B4178" s="28" t="s">
        <v>4288</v>
      </c>
      <c r="C4178" s="28" t="s">
        <v>48</v>
      </c>
      <c r="D4178" s="28" t="s">
        <v>49</v>
      </c>
    </row>
    <row r="4179" spans="2:4" hidden="1" x14ac:dyDescent="0.3">
      <c r="B4179" s="28" t="s">
        <v>4289</v>
      </c>
      <c r="C4179" s="28" t="s">
        <v>48</v>
      </c>
      <c r="D4179" s="28" t="s">
        <v>49</v>
      </c>
    </row>
    <row r="4180" spans="2:4" hidden="1" x14ac:dyDescent="0.3">
      <c r="B4180" s="28" t="s">
        <v>4290</v>
      </c>
      <c r="C4180" s="28" t="s">
        <v>48</v>
      </c>
      <c r="D4180" s="28" t="s">
        <v>49</v>
      </c>
    </row>
    <row r="4181" spans="2:4" hidden="1" x14ac:dyDescent="0.3">
      <c r="B4181" s="28" t="s">
        <v>4291</v>
      </c>
      <c r="C4181" s="28" t="s">
        <v>48</v>
      </c>
      <c r="D4181" s="28" t="s">
        <v>42</v>
      </c>
    </row>
    <row r="4182" spans="2:4" hidden="1" x14ac:dyDescent="0.3">
      <c r="B4182" s="28" t="s">
        <v>4292</v>
      </c>
      <c r="C4182" s="28" t="s">
        <v>48</v>
      </c>
      <c r="D4182" s="28" t="s">
        <v>49</v>
      </c>
    </row>
    <row r="4183" spans="2:4" hidden="1" x14ac:dyDescent="0.3">
      <c r="B4183" s="28" t="s">
        <v>4293</v>
      </c>
      <c r="C4183" s="28" t="s">
        <v>48</v>
      </c>
      <c r="D4183" s="28" t="s">
        <v>49</v>
      </c>
    </row>
    <row r="4184" spans="2:4" hidden="1" x14ac:dyDescent="0.3">
      <c r="B4184" s="28" t="s">
        <v>4294</v>
      </c>
      <c r="C4184" s="28" t="s">
        <v>48</v>
      </c>
      <c r="D4184" s="28" t="s">
        <v>49</v>
      </c>
    </row>
    <row r="4185" spans="2:4" hidden="1" x14ac:dyDescent="0.3">
      <c r="B4185" s="28" t="s">
        <v>4295</v>
      </c>
      <c r="C4185" s="28" t="s">
        <v>48</v>
      </c>
      <c r="D4185" s="28" t="s">
        <v>49</v>
      </c>
    </row>
    <row r="4186" spans="2:4" hidden="1" x14ac:dyDescent="0.3">
      <c r="B4186" s="28" t="s">
        <v>4296</v>
      </c>
      <c r="C4186" s="28" t="s">
        <v>48</v>
      </c>
      <c r="D4186" s="28" t="s">
        <v>49</v>
      </c>
    </row>
    <row r="4187" spans="2:4" hidden="1" x14ac:dyDescent="0.3">
      <c r="B4187" s="28" t="s">
        <v>4297</v>
      </c>
      <c r="C4187" s="28" t="s">
        <v>48</v>
      </c>
      <c r="D4187" s="28" t="s">
        <v>49</v>
      </c>
    </row>
    <row r="4188" spans="2:4" hidden="1" x14ac:dyDescent="0.3">
      <c r="B4188" s="28" t="s">
        <v>4298</v>
      </c>
      <c r="C4188" s="28" t="s">
        <v>48</v>
      </c>
      <c r="D4188" s="28" t="s">
        <v>49</v>
      </c>
    </row>
    <row r="4189" spans="2:4" hidden="1" x14ac:dyDescent="0.3">
      <c r="B4189" s="28" t="s">
        <v>4299</v>
      </c>
      <c r="C4189" s="28" t="s">
        <v>48</v>
      </c>
      <c r="D4189" s="28" t="s">
        <v>49</v>
      </c>
    </row>
    <row r="4190" spans="2:4" hidden="1" x14ac:dyDescent="0.3">
      <c r="B4190" s="28" t="s">
        <v>4300</v>
      </c>
      <c r="C4190" s="28" t="s">
        <v>48</v>
      </c>
      <c r="D4190" s="28" t="s">
        <v>31</v>
      </c>
    </row>
    <row r="4191" spans="2:4" hidden="1" x14ac:dyDescent="0.3">
      <c r="B4191" s="28" t="s">
        <v>4301</v>
      </c>
      <c r="C4191" s="28" t="s">
        <v>48</v>
      </c>
      <c r="D4191" s="28" t="s">
        <v>49</v>
      </c>
    </row>
    <row r="4192" spans="2:4" hidden="1" x14ac:dyDescent="0.3">
      <c r="B4192" s="28" t="s">
        <v>4302</v>
      </c>
      <c r="C4192" s="28" t="s">
        <v>48</v>
      </c>
      <c r="D4192" s="28" t="s">
        <v>49</v>
      </c>
    </row>
    <row r="4193" spans="2:4" hidden="1" x14ac:dyDescent="0.3">
      <c r="B4193" s="28" t="s">
        <v>4303</v>
      </c>
      <c r="C4193" s="28" t="s">
        <v>48</v>
      </c>
      <c r="D4193" s="28" t="s">
        <v>49</v>
      </c>
    </row>
    <row r="4194" spans="2:4" hidden="1" x14ac:dyDescent="0.3">
      <c r="B4194" s="28" t="s">
        <v>4304</v>
      </c>
      <c r="C4194" s="28" t="s">
        <v>48</v>
      </c>
      <c r="D4194" s="28" t="s">
        <v>49</v>
      </c>
    </row>
    <row r="4195" spans="2:4" hidden="1" x14ac:dyDescent="0.3">
      <c r="B4195" s="28" t="s">
        <v>4305</v>
      </c>
      <c r="C4195" s="28" t="s">
        <v>48</v>
      </c>
      <c r="D4195" s="28" t="s">
        <v>49</v>
      </c>
    </row>
    <row r="4196" spans="2:4" hidden="1" x14ac:dyDescent="0.3">
      <c r="B4196" s="28" t="s">
        <v>4306</v>
      </c>
      <c r="C4196" s="28" t="s">
        <v>48</v>
      </c>
      <c r="D4196" s="28" t="s">
        <v>49</v>
      </c>
    </row>
    <row r="4197" spans="2:4" hidden="1" x14ac:dyDescent="0.3">
      <c r="B4197" s="28" t="s">
        <v>4307</v>
      </c>
      <c r="C4197" s="28" t="s">
        <v>48</v>
      </c>
      <c r="D4197" s="28" t="s">
        <v>49</v>
      </c>
    </row>
    <row r="4198" spans="2:4" hidden="1" x14ac:dyDescent="0.3">
      <c r="B4198" s="28" t="s">
        <v>4308</v>
      </c>
      <c r="C4198" s="28" t="s">
        <v>48</v>
      </c>
      <c r="D4198" s="28" t="s">
        <v>49</v>
      </c>
    </row>
    <row r="4199" spans="2:4" hidden="1" x14ac:dyDescent="0.3">
      <c r="B4199" s="28" t="s">
        <v>4309</v>
      </c>
      <c r="C4199" s="28" t="s">
        <v>48</v>
      </c>
      <c r="D4199" s="28" t="s">
        <v>49</v>
      </c>
    </row>
    <row r="4200" spans="2:4" hidden="1" x14ac:dyDescent="0.3">
      <c r="B4200" s="28" t="s">
        <v>4310</v>
      </c>
      <c r="C4200" s="28" t="s">
        <v>48</v>
      </c>
      <c r="D4200" s="28" t="s">
        <v>49</v>
      </c>
    </row>
    <row r="4201" spans="2:4" hidden="1" x14ac:dyDescent="0.3">
      <c r="B4201" s="28" t="s">
        <v>4311</v>
      </c>
      <c r="C4201" s="28" t="s">
        <v>48</v>
      </c>
      <c r="D4201" s="28" t="s">
        <v>49</v>
      </c>
    </row>
    <row r="4202" spans="2:4" hidden="1" x14ac:dyDescent="0.3">
      <c r="B4202" s="28" t="s">
        <v>4312</v>
      </c>
      <c r="C4202" s="28" t="s">
        <v>48</v>
      </c>
      <c r="D4202" s="28" t="s">
        <v>49</v>
      </c>
    </row>
    <row r="4203" spans="2:4" hidden="1" x14ac:dyDescent="0.3">
      <c r="B4203" s="28" t="s">
        <v>4313</v>
      </c>
      <c r="C4203" s="28" t="s">
        <v>48</v>
      </c>
      <c r="D4203" s="28" t="s">
        <v>49</v>
      </c>
    </row>
    <row r="4204" spans="2:4" hidden="1" x14ac:dyDescent="0.3">
      <c r="B4204" s="28" t="s">
        <v>4314</v>
      </c>
      <c r="C4204" s="28" t="s">
        <v>48</v>
      </c>
      <c r="D4204" s="28" t="s">
        <v>49</v>
      </c>
    </row>
    <row r="4205" spans="2:4" hidden="1" x14ac:dyDescent="0.3">
      <c r="B4205" s="28" t="s">
        <v>4315</v>
      </c>
      <c r="C4205" s="28" t="s">
        <v>48</v>
      </c>
      <c r="D4205" s="28" t="s">
        <v>49</v>
      </c>
    </row>
    <row r="4206" spans="2:4" hidden="1" x14ac:dyDescent="0.3">
      <c r="B4206" s="28" t="s">
        <v>4316</v>
      </c>
      <c r="C4206" s="28" t="s">
        <v>48</v>
      </c>
      <c r="D4206" s="28" t="s">
        <v>49</v>
      </c>
    </row>
    <row r="4207" spans="2:4" hidden="1" x14ac:dyDescent="0.3">
      <c r="B4207" s="28" t="s">
        <v>4317</v>
      </c>
      <c r="C4207" s="28" t="s">
        <v>48</v>
      </c>
      <c r="D4207" s="28" t="s">
        <v>49</v>
      </c>
    </row>
    <row r="4208" spans="2:4" hidden="1" x14ac:dyDescent="0.3">
      <c r="B4208" s="28" t="s">
        <v>4318</v>
      </c>
      <c r="C4208" s="28" t="s">
        <v>48</v>
      </c>
      <c r="D4208" s="28" t="s">
        <v>49</v>
      </c>
    </row>
    <row r="4209" spans="2:4" hidden="1" x14ac:dyDescent="0.3">
      <c r="B4209" s="28" t="s">
        <v>4319</v>
      </c>
      <c r="C4209" s="28" t="s">
        <v>48</v>
      </c>
      <c r="D4209" s="28" t="s">
        <v>49</v>
      </c>
    </row>
    <row r="4210" spans="2:4" hidden="1" x14ac:dyDescent="0.3">
      <c r="B4210" s="28" t="s">
        <v>4320</v>
      </c>
      <c r="C4210" s="28" t="s">
        <v>48</v>
      </c>
      <c r="D4210" s="28" t="s">
        <v>49</v>
      </c>
    </row>
    <row r="4211" spans="2:4" hidden="1" x14ac:dyDescent="0.3">
      <c r="B4211" s="28" t="s">
        <v>4321</v>
      </c>
      <c r="C4211" s="28" t="s">
        <v>48</v>
      </c>
      <c r="D4211" s="28" t="s">
        <v>49</v>
      </c>
    </row>
    <row r="4212" spans="2:4" hidden="1" x14ac:dyDescent="0.3">
      <c r="B4212" s="28" t="s">
        <v>4322</v>
      </c>
      <c r="C4212" s="28" t="s">
        <v>48</v>
      </c>
      <c r="D4212" s="28" t="s">
        <v>49</v>
      </c>
    </row>
    <row r="4213" spans="2:4" hidden="1" x14ac:dyDescent="0.3">
      <c r="B4213" s="28" t="s">
        <v>4323</v>
      </c>
      <c r="C4213" s="28" t="s">
        <v>48</v>
      </c>
      <c r="D4213" s="28" t="s">
        <v>49</v>
      </c>
    </row>
    <row r="4214" spans="2:4" hidden="1" x14ac:dyDescent="0.3">
      <c r="B4214" s="28" t="s">
        <v>4324</v>
      </c>
      <c r="C4214" s="28" t="s">
        <v>48</v>
      </c>
      <c r="D4214" s="28" t="s">
        <v>31</v>
      </c>
    </row>
    <row r="4215" spans="2:4" hidden="1" x14ac:dyDescent="0.3">
      <c r="B4215" s="28" t="s">
        <v>4325</v>
      </c>
      <c r="C4215" s="28" t="s">
        <v>48</v>
      </c>
      <c r="D4215" s="28" t="s">
        <v>31</v>
      </c>
    </row>
    <row r="4216" spans="2:4" hidden="1" x14ac:dyDescent="0.3">
      <c r="B4216" s="28" t="s">
        <v>4326</v>
      </c>
      <c r="C4216" s="28" t="s">
        <v>48</v>
      </c>
      <c r="D4216" s="28" t="s">
        <v>49</v>
      </c>
    </row>
    <row r="4217" spans="2:4" hidden="1" x14ac:dyDescent="0.3">
      <c r="B4217" s="28" t="s">
        <v>4327</v>
      </c>
      <c r="C4217" s="28" t="s">
        <v>48</v>
      </c>
      <c r="D4217" s="28" t="s">
        <v>31</v>
      </c>
    </row>
    <row r="4218" spans="2:4" hidden="1" x14ac:dyDescent="0.3">
      <c r="B4218" s="28" t="s">
        <v>4328</v>
      </c>
      <c r="C4218" s="28" t="s">
        <v>48</v>
      </c>
      <c r="D4218" s="28" t="s">
        <v>31</v>
      </c>
    </row>
    <row r="4219" spans="2:4" hidden="1" x14ac:dyDescent="0.3">
      <c r="B4219" s="28" t="s">
        <v>4329</v>
      </c>
      <c r="C4219" s="28" t="s">
        <v>48</v>
      </c>
      <c r="D4219" s="28" t="s">
        <v>31</v>
      </c>
    </row>
    <row r="4220" spans="2:4" hidden="1" x14ac:dyDescent="0.3">
      <c r="B4220" s="28" t="s">
        <v>4330</v>
      </c>
      <c r="C4220" s="28" t="s">
        <v>48</v>
      </c>
      <c r="D4220" s="28" t="s">
        <v>49</v>
      </c>
    </row>
    <row r="4221" spans="2:4" hidden="1" x14ac:dyDescent="0.3">
      <c r="B4221" s="28" t="s">
        <v>4331</v>
      </c>
      <c r="C4221" s="28" t="s">
        <v>48</v>
      </c>
      <c r="D4221" s="28" t="s">
        <v>49</v>
      </c>
    </row>
    <row r="4222" spans="2:4" hidden="1" x14ac:dyDescent="0.3">
      <c r="B4222" s="28" t="s">
        <v>4332</v>
      </c>
      <c r="C4222" s="28" t="s">
        <v>48</v>
      </c>
      <c r="D4222" s="28" t="s">
        <v>49</v>
      </c>
    </row>
    <row r="4223" spans="2:4" hidden="1" x14ac:dyDescent="0.3">
      <c r="B4223" s="28" t="s">
        <v>4333</v>
      </c>
      <c r="C4223" s="28" t="s">
        <v>48</v>
      </c>
      <c r="D4223" s="28" t="s">
        <v>49</v>
      </c>
    </row>
    <row r="4224" spans="2:4" hidden="1" x14ac:dyDescent="0.3">
      <c r="B4224" s="28" t="s">
        <v>4334</v>
      </c>
      <c r="C4224" s="28" t="s">
        <v>48</v>
      </c>
      <c r="D4224" s="28" t="s">
        <v>49</v>
      </c>
    </row>
    <row r="4225" spans="2:4" hidden="1" x14ac:dyDescent="0.3">
      <c r="B4225" s="28" t="s">
        <v>4335</v>
      </c>
      <c r="C4225" s="28" t="s">
        <v>48</v>
      </c>
      <c r="D4225" s="28" t="s">
        <v>49</v>
      </c>
    </row>
    <row r="4226" spans="2:4" hidden="1" x14ac:dyDescent="0.3">
      <c r="B4226" s="28" t="s">
        <v>4336</v>
      </c>
      <c r="C4226" s="28" t="s">
        <v>48</v>
      </c>
      <c r="D4226" s="28" t="s">
        <v>49</v>
      </c>
    </row>
    <row r="4227" spans="2:4" hidden="1" x14ac:dyDescent="0.3">
      <c r="B4227" s="28" t="s">
        <v>4337</v>
      </c>
      <c r="C4227" s="28" t="s">
        <v>48</v>
      </c>
      <c r="D4227" s="28" t="s">
        <v>49</v>
      </c>
    </row>
    <row r="4228" spans="2:4" hidden="1" x14ac:dyDescent="0.3">
      <c r="B4228" s="28" t="s">
        <v>4338</v>
      </c>
      <c r="C4228" s="28" t="s">
        <v>48</v>
      </c>
      <c r="D4228" s="28" t="s">
        <v>49</v>
      </c>
    </row>
    <row r="4229" spans="2:4" hidden="1" x14ac:dyDescent="0.3">
      <c r="B4229" s="28" t="s">
        <v>4339</v>
      </c>
      <c r="C4229" s="28" t="s">
        <v>48</v>
      </c>
      <c r="D4229" s="28" t="s">
        <v>49</v>
      </c>
    </row>
    <row r="4230" spans="2:4" hidden="1" x14ac:dyDescent="0.3">
      <c r="B4230" s="28" t="s">
        <v>4340</v>
      </c>
      <c r="C4230" s="28" t="s">
        <v>48</v>
      </c>
      <c r="D4230" s="28" t="s">
        <v>49</v>
      </c>
    </row>
    <row r="4231" spans="2:4" hidden="1" x14ac:dyDescent="0.3">
      <c r="B4231" s="28" t="s">
        <v>4341</v>
      </c>
      <c r="C4231" s="28" t="s">
        <v>48</v>
      </c>
      <c r="D4231" s="28" t="s">
        <v>49</v>
      </c>
    </row>
    <row r="4232" spans="2:4" hidden="1" x14ac:dyDescent="0.3">
      <c r="B4232" s="28" t="s">
        <v>4342</v>
      </c>
      <c r="C4232" s="28" t="s">
        <v>48</v>
      </c>
      <c r="D4232" s="28" t="s">
        <v>49</v>
      </c>
    </row>
    <row r="4233" spans="2:4" hidden="1" x14ac:dyDescent="0.3">
      <c r="B4233" s="28" t="s">
        <v>4343</v>
      </c>
      <c r="C4233" s="28" t="s">
        <v>48</v>
      </c>
      <c r="D4233" s="28" t="s">
        <v>49</v>
      </c>
    </row>
    <row r="4234" spans="2:4" hidden="1" x14ac:dyDescent="0.3">
      <c r="B4234" s="28" t="s">
        <v>4344</v>
      </c>
      <c r="C4234" s="28" t="s">
        <v>48</v>
      </c>
      <c r="D4234" s="28" t="s">
        <v>49</v>
      </c>
    </row>
    <row r="4235" spans="2:4" hidden="1" x14ac:dyDescent="0.3">
      <c r="B4235" s="28" t="s">
        <v>4345</v>
      </c>
      <c r="C4235" s="28" t="s">
        <v>48</v>
      </c>
      <c r="D4235" s="28" t="s">
        <v>49</v>
      </c>
    </row>
    <row r="4236" spans="2:4" hidden="1" x14ac:dyDescent="0.3">
      <c r="B4236" s="28" t="s">
        <v>4346</v>
      </c>
      <c r="C4236" s="28" t="s">
        <v>48</v>
      </c>
      <c r="D4236" s="28" t="s">
        <v>53</v>
      </c>
    </row>
    <row r="4237" spans="2:4" hidden="1" x14ac:dyDescent="0.3">
      <c r="B4237" s="28" t="s">
        <v>4347</v>
      </c>
      <c r="C4237" s="28" t="s">
        <v>48</v>
      </c>
      <c r="D4237" s="28" t="s">
        <v>49</v>
      </c>
    </row>
    <row r="4238" spans="2:4" hidden="1" x14ac:dyDescent="0.3">
      <c r="B4238" s="28" t="s">
        <v>4348</v>
      </c>
      <c r="C4238" s="28" t="s">
        <v>48</v>
      </c>
      <c r="D4238" s="28" t="s">
        <v>49</v>
      </c>
    </row>
    <row r="4239" spans="2:4" hidden="1" x14ac:dyDescent="0.3">
      <c r="B4239" s="28" t="s">
        <v>4349</v>
      </c>
      <c r="C4239" s="28" t="s">
        <v>48</v>
      </c>
      <c r="D4239" s="28" t="s">
        <v>49</v>
      </c>
    </row>
    <row r="4240" spans="2:4" hidden="1" x14ac:dyDescent="0.3">
      <c r="B4240" s="28" t="s">
        <v>4350</v>
      </c>
      <c r="C4240" s="28" t="s">
        <v>48</v>
      </c>
      <c r="D4240" s="28" t="s">
        <v>42</v>
      </c>
    </row>
    <row r="4241" spans="2:4" hidden="1" x14ac:dyDescent="0.3">
      <c r="B4241" s="28" t="s">
        <v>4351</v>
      </c>
      <c r="C4241" s="28" t="s">
        <v>48</v>
      </c>
      <c r="D4241" s="28" t="s">
        <v>42</v>
      </c>
    </row>
    <row r="4242" spans="2:4" hidden="1" x14ac:dyDescent="0.3">
      <c r="B4242" s="28" t="s">
        <v>4352</v>
      </c>
      <c r="C4242" s="28" t="s">
        <v>48</v>
      </c>
      <c r="D4242" s="28" t="s">
        <v>31</v>
      </c>
    </row>
    <row r="4243" spans="2:4" hidden="1" x14ac:dyDescent="0.3">
      <c r="B4243" s="28" t="s">
        <v>4353</v>
      </c>
      <c r="C4243" s="28" t="s">
        <v>48</v>
      </c>
      <c r="D4243" s="28" t="s">
        <v>49</v>
      </c>
    </row>
    <row r="4244" spans="2:4" hidden="1" x14ac:dyDescent="0.3">
      <c r="B4244" s="28" t="s">
        <v>4354</v>
      </c>
      <c r="C4244" s="28" t="s">
        <v>48</v>
      </c>
      <c r="D4244" s="28" t="s">
        <v>31</v>
      </c>
    </row>
    <row r="4245" spans="2:4" hidden="1" x14ac:dyDescent="0.3">
      <c r="B4245" s="28" t="s">
        <v>4355</v>
      </c>
      <c r="C4245" s="28" t="s">
        <v>48</v>
      </c>
      <c r="D4245" s="28" t="s">
        <v>31</v>
      </c>
    </row>
    <row r="4246" spans="2:4" hidden="1" x14ac:dyDescent="0.3">
      <c r="B4246" s="28" t="s">
        <v>4356</v>
      </c>
      <c r="C4246" s="28" t="s">
        <v>48</v>
      </c>
      <c r="D4246" s="28" t="s">
        <v>42</v>
      </c>
    </row>
    <row r="4247" spans="2:4" hidden="1" x14ac:dyDescent="0.3">
      <c r="B4247" s="28" t="s">
        <v>4357</v>
      </c>
      <c r="C4247" s="28" t="s">
        <v>48</v>
      </c>
      <c r="D4247" s="28" t="s">
        <v>31</v>
      </c>
    </row>
    <row r="4248" spans="2:4" hidden="1" x14ac:dyDescent="0.3">
      <c r="B4248" s="28" t="s">
        <v>4358</v>
      </c>
      <c r="C4248" s="28" t="s">
        <v>48</v>
      </c>
      <c r="D4248" s="28" t="s">
        <v>31</v>
      </c>
    </row>
    <row r="4249" spans="2:4" hidden="1" x14ac:dyDescent="0.3">
      <c r="B4249" s="28" t="s">
        <v>4359</v>
      </c>
      <c r="C4249" s="28" t="s">
        <v>48</v>
      </c>
      <c r="D4249" s="28" t="s">
        <v>49</v>
      </c>
    </row>
    <row r="4250" spans="2:4" hidden="1" x14ac:dyDescent="0.3">
      <c r="B4250" s="28" t="s">
        <v>4360</v>
      </c>
      <c r="C4250" s="28" t="s">
        <v>48</v>
      </c>
      <c r="D4250" s="28" t="s">
        <v>31</v>
      </c>
    </row>
    <row r="4251" spans="2:4" hidden="1" x14ac:dyDescent="0.3">
      <c r="B4251" s="28" t="s">
        <v>4361</v>
      </c>
      <c r="C4251" s="28" t="s">
        <v>48</v>
      </c>
      <c r="D4251" s="28" t="s">
        <v>42</v>
      </c>
    </row>
    <row r="4252" spans="2:4" hidden="1" x14ac:dyDescent="0.3">
      <c r="B4252" s="28" t="s">
        <v>4362</v>
      </c>
      <c r="C4252" s="28" t="s">
        <v>48</v>
      </c>
      <c r="D4252" s="28" t="s">
        <v>49</v>
      </c>
    </row>
    <row r="4253" spans="2:4" hidden="1" x14ac:dyDescent="0.3">
      <c r="B4253" s="28" t="s">
        <v>4363</v>
      </c>
      <c r="C4253" s="28" t="s">
        <v>48</v>
      </c>
      <c r="D4253" s="28" t="s">
        <v>42</v>
      </c>
    </row>
    <row r="4254" spans="2:4" hidden="1" x14ac:dyDescent="0.3">
      <c r="B4254" s="28" t="s">
        <v>4364</v>
      </c>
      <c r="C4254" s="28" t="s">
        <v>48</v>
      </c>
      <c r="D4254" s="28" t="s">
        <v>42</v>
      </c>
    </row>
    <row r="4255" spans="2:4" hidden="1" x14ac:dyDescent="0.3">
      <c r="B4255" s="28" t="s">
        <v>4365</v>
      </c>
      <c r="C4255" s="28" t="s">
        <v>48</v>
      </c>
      <c r="D4255" s="28" t="s">
        <v>31</v>
      </c>
    </row>
    <row r="4256" spans="2:4" hidden="1" x14ac:dyDescent="0.3">
      <c r="B4256" s="28" t="s">
        <v>4366</v>
      </c>
      <c r="C4256" s="28" t="s">
        <v>48</v>
      </c>
      <c r="D4256" s="28" t="s">
        <v>49</v>
      </c>
    </row>
    <row r="4257" spans="2:4" hidden="1" x14ac:dyDescent="0.3">
      <c r="B4257" s="28" t="s">
        <v>4367</v>
      </c>
      <c r="C4257" s="28" t="s">
        <v>48</v>
      </c>
      <c r="D4257" s="28" t="s">
        <v>49</v>
      </c>
    </row>
    <row r="4258" spans="2:4" hidden="1" x14ac:dyDescent="0.3">
      <c r="B4258" s="28" t="s">
        <v>4368</v>
      </c>
      <c r="C4258" s="28" t="s">
        <v>48</v>
      </c>
      <c r="D4258" s="28" t="s">
        <v>49</v>
      </c>
    </row>
    <row r="4259" spans="2:4" hidden="1" x14ac:dyDescent="0.3">
      <c r="B4259" s="28" t="s">
        <v>4369</v>
      </c>
      <c r="C4259" s="28" t="s">
        <v>48</v>
      </c>
      <c r="D4259" s="28" t="s">
        <v>49</v>
      </c>
    </row>
    <row r="4260" spans="2:4" hidden="1" x14ac:dyDescent="0.3">
      <c r="B4260" s="28" t="s">
        <v>4370</v>
      </c>
      <c r="C4260" s="28" t="s">
        <v>48</v>
      </c>
      <c r="D4260" s="28" t="s">
        <v>49</v>
      </c>
    </row>
    <row r="4261" spans="2:4" hidden="1" x14ac:dyDescent="0.3">
      <c r="B4261" s="28" t="s">
        <v>4371</v>
      </c>
      <c r="C4261" s="28" t="s">
        <v>48</v>
      </c>
      <c r="D4261" s="28" t="s">
        <v>49</v>
      </c>
    </row>
    <row r="4262" spans="2:4" hidden="1" x14ac:dyDescent="0.3">
      <c r="B4262" s="28" t="s">
        <v>4372</v>
      </c>
      <c r="C4262" s="28" t="s">
        <v>48</v>
      </c>
      <c r="D4262" s="28" t="s">
        <v>49</v>
      </c>
    </row>
    <row r="4263" spans="2:4" hidden="1" x14ac:dyDescent="0.3">
      <c r="B4263" s="28" t="s">
        <v>4373</v>
      </c>
      <c r="C4263" s="28" t="s">
        <v>48</v>
      </c>
      <c r="D4263" s="28" t="s">
        <v>49</v>
      </c>
    </row>
    <row r="4264" spans="2:4" hidden="1" x14ac:dyDescent="0.3">
      <c r="B4264" s="28" t="s">
        <v>4374</v>
      </c>
      <c r="C4264" s="28" t="s">
        <v>48</v>
      </c>
      <c r="D4264" s="28" t="s">
        <v>49</v>
      </c>
    </row>
    <row r="4265" spans="2:4" hidden="1" x14ac:dyDescent="0.3">
      <c r="B4265" s="28" t="s">
        <v>4375</v>
      </c>
      <c r="C4265" s="28" t="s">
        <v>48</v>
      </c>
      <c r="D4265" s="28" t="s">
        <v>49</v>
      </c>
    </row>
    <row r="4266" spans="2:4" hidden="1" x14ac:dyDescent="0.3">
      <c r="B4266" s="28" t="s">
        <v>4376</v>
      </c>
      <c r="C4266" s="28" t="s">
        <v>48</v>
      </c>
      <c r="D4266" s="28" t="s">
        <v>49</v>
      </c>
    </row>
    <row r="4267" spans="2:4" hidden="1" x14ac:dyDescent="0.3">
      <c r="B4267" s="28" t="s">
        <v>4377</v>
      </c>
      <c r="C4267" s="28" t="s">
        <v>48</v>
      </c>
      <c r="D4267" s="28" t="s">
        <v>31</v>
      </c>
    </row>
    <row r="4268" spans="2:4" hidden="1" x14ac:dyDescent="0.3">
      <c r="B4268" s="28" t="s">
        <v>4378</v>
      </c>
      <c r="C4268" s="28" t="s">
        <v>48</v>
      </c>
      <c r="D4268" s="28" t="s">
        <v>31</v>
      </c>
    </row>
    <row r="4269" spans="2:4" hidden="1" x14ac:dyDescent="0.3">
      <c r="B4269" s="28" t="s">
        <v>4379</v>
      </c>
      <c r="C4269" s="28" t="s">
        <v>48</v>
      </c>
      <c r="D4269" s="28" t="s">
        <v>49</v>
      </c>
    </row>
    <row r="4270" spans="2:4" hidden="1" x14ac:dyDescent="0.3">
      <c r="B4270" s="28" t="s">
        <v>4380</v>
      </c>
      <c r="C4270" s="28" t="s">
        <v>48</v>
      </c>
      <c r="D4270" s="28" t="s">
        <v>49</v>
      </c>
    </row>
    <row r="4271" spans="2:4" hidden="1" x14ac:dyDescent="0.3">
      <c r="B4271" s="28" t="s">
        <v>4381</v>
      </c>
      <c r="C4271" s="28" t="s">
        <v>48</v>
      </c>
      <c r="D4271" s="28" t="s">
        <v>53</v>
      </c>
    </row>
    <row r="4272" spans="2:4" hidden="1" x14ac:dyDescent="0.3">
      <c r="B4272" s="28" t="s">
        <v>4382</v>
      </c>
      <c r="C4272" s="28" t="s">
        <v>48</v>
      </c>
      <c r="D4272" s="28" t="s">
        <v>31</v>
      </c>
    </row>
    <row r="4273" spans="2:4" hidden="1" x14ac:dyDescent="0.3">
      <c r="B4273" s="28" t="s">
        <v>4383</v>
      </c>
      <c r="C4273" s="28" t="s">
        <v>48</v>
      </c>
      <c r="D4273" s="28" t="s">
        <v>49</v>
      </c>
    </row>
    <row r="4274" spans="2:4" hidden="1" x14ac:dyDescent="0.3">
      <c r="B4274" s="28" t="s">
        <v>4384</v>
      </c>
      <c r="C4274" s="28" t="s">
        <v>48</v>
      </c>
      <c r="D4274" s="28" t="s">
        <v>49</v>
      </c>
    </row>
    <row r="4275" spans="2:4" hidden="1" x14ac:dyDescent="0.3">
      <c r="B4275" s="28" t="s">
        <v>4385</v>
      </c>
      <c r="C4275" s="28" t="s">
        <v>48</v>
      </c>
      <c r="D4275" s="28" t="s">
        <v>31</v>
      </c>
    </row>
    <row r="4276" spans="2:4" hidden="1" x14ac:dyDescent="0.3">
      <c r="B4276" s="28" t="s">
        <v>4386</v>
      </c>
      <c r="C4276" s="28" t="s">
        <v>48</v>
      </c>
      <c r="D4276" s="28" t="s">
        <v>49</v>
      </c>
    </row>
    <row r="4277" spans="2:4" hidden="1" x14ac:dyDescent="0.3">
      <c r="B4277" s="28" t="s">
        <v>4387</v>
      </c>
      <c r="C4277" s="28" t="s">
        <v>48</v>
      </c>
      <c r="D4277" s="28" t="s">
        <v>49</v>
      </c>
    </row>
    <row r="4278" spans="2:4" hidden="1" x14ac:dyDescent="0.3">
      <c r="B4278" s="28" t="s">
        <v>4388</v>
      </c>
      <c r="C4278" s="28" t="s">
        <v>48</v>
      </c>
      <c r="D4278" s="28" t="s">
        <v>49</v>
      </c>
    </row>
    <row r="4279" spans="2:4" hidden="1" x14ac:dyDescent="0.3">
      <c r="B4279" s="28" t="s">
        <v>4389</v>
      </c>
      <c r="C4279" s="28" t="s">
        <v>48</v>
      </c>
      <c r="D4279" s="28" t="s">
        <v>42</v>
      </c>
    </row>
    <row r="4280" spans="2:4" hidden="1" x14ac:dyDescent="0.3">
      <c r="B4280" s="28" t="s">
        <v>4390</v>
      </c>
      <c r="C4280" s="28" t="s">
        <v>48</v>
      </c>
      <c r="D4280" s="28" t="s">
        <v>49</v>
      </c>
    </row>
    <row r="4281" spans="2:4" hidden="1" x14ac:dyDescent="0.3">
      <c r="B4281" s="28" t="s">
        <v>4391</v>
      </c>
      <c r="C4281" s="28" t="s">
        <v>48</v>
      </c>
      <c r="D4281" s="28" t="s">
        <v>49</v>
      </c>
    </row>
    <row r="4282" spans="2:4" hidden="1" x14ac:dyDescent="0.3">
      <c r="B4282" s="28" t="s">
        <v>4392</v>
      </c>
      <c r="C4282" s="28" t="s">
        <v>48</v>
      </c>
      <c r="D4282" s="28" t="s">
        <v>49</v>
      </c>
    </row>
    <row r="4283" spans="2:4" hidden="1" x14ac:dyDescent="0.3">
      <c r="B4283" s="28" t="s">
        <v>4393</v>
      </c>
      <c r="C4283" s="28" t="s">
        <v>48</v>
      </c>
      <c r="D4283" s="28" t="s">
        <v>31</v>
      </c>
    </row>
    <row r="4284" spans="2:4" hidden="1" x14ac:dyDescent="0.3">
      <c r="B4284" s="28" t="s">
        <v>4394</v>
      </c>
      <c r="C4284" s="28" t="s">
        <v>48</v>
      </c>
      <c r="D4284" s="28" t="s">
        <v>49</v>
      </c>
    </row>
    <row r="4285" spans="2:4" hidden="1" x14ac:dyDescent="0.3">
      <c r="B4285" s="28" t="s">
        <v>4395</v>
      </c>
      <c r="C4285" s="28" t="s">
        <v>48</v>
      </c>
      <c r="D4285" s="28" t="s">
        <v>31</v>
      </c>
    </row>
    <row r="4286" spans="2:4" hidden="1" x14ac:dyDescent="0.3">
      <c r="B4286" s="28" t="s">
        <v>4396</v>
      </c>
      <c r="C4286" s="28" t="s">
        <v>48</v>
      </c>
      <c r="D4286" s="28" t="s">
        <v>49</v>
      </c>
    </row>
    <row r="4287" spans="2:4" hidden="1" x14ac:dyDescent="0.3">
      <c r="B4287" s="28" t="s">
        <v>4397</v>
      </c>
      <c r="C4287" s="28" t="s">
        <v>48</v>
      </c>
      <c r="D4287" s="28" t="s">
        <v>31</v>
      </c>
    </row>
    <row r="4288" spans="2:4" hidden="1" x14ac:dyDescent="0.3">
      <c r="B4288" s="28" t="s">
        <v>4398</v>
      </c>
      <c r="C4288" s="28" t="s">
        <v>48</v>
      </c>
      <c r="D4288" s="28" t="s">
        <v>42</v>
      </c>
    </row>
    <row r="4289" spans="2:4" hidden="1" x14ac:dyDescent="0.3">
      <c r="B4289" s="28" t="s">
        <v>4399</v>
      </c>
      <c r="C4289" s="28" t="s">
        <v>48</v>
      </c>
      <c r="D4289" s="28" t="s">
        <v>31</v>
      </c>
    </row>
    <row r="4290" spans="2:4" hidden="1" x14ac:dyDescent="0.3">
      <c r="B4290" s="28" t="s">
        <v>4400</v>
      </c>
      <c r="C4290" s="28" t="s">
        <v>48</v>
      </c>
      <c r="D4290" s="28" t="s">
        <v>31</v>
      </c>
    </row>
    <row r="4291" spans="2:4" hidden="1" x14ac:dyDescent="0.3">
      <c r="B4291" s="28" t="s">
        <v>4401</v>
      </c>
      <c r="C4291" s="28" t="s">
        <v>48</v>
      </c>
      <c r="D4291" s="28" t="s">
        <v>31</v>
      </c>
    </row>
    <row r="4292" spans="2:4" hidden="1" x14ac:dyDescent="0.3">
      <c r="B4292" s="28" t="s">
        <v>4402</v>
      </c>
      <c r="C4292" s="28" t="s">
        <v>48</v>
      </c>
      <c r="D4292" s="28" t="s">
        <v>31</v>
      </c>
    </row>
    <row r="4293" spans="2:4" hidden="1" x14ac:dyDescent="0.3">
      <c r="B4293" s="28" t="s">
        <v>4403</v>
      </c>
      <c r="C4293" s="28" t="s">
        <v>48</v>
      </c>
      <c r="D4293" s="28" t="s">
        <v>31</v>
      </c>
    </row>
    <row r="4294" spans="2:4" hidden="1" x14ac:dyDescent="0.3">
      <c r="B4294" s="28" t="s">
        <v>4404</v>
      </c>
      <c r="C4294" s="28" t="s">
        <v>48</v>
      </c>
      <c r="D4294" s="28" t="s">
        <v>31</v>
      </c>
    </row>
    <row r="4295" spans="2:4" hidden="1" x14ac:dyDescent="0.3">
      <c r="B4295" s="28" t="s">
        <v>4405</v>
      </c>
      <c r="C4295" s="28" t="s">
        <v>48</v>
      </c>
      <c r="D4295" s="28" t="s">
        <v>31</v>
      </c>
    </row>
    <row r="4296" spans="2:4" hidden="1" x14ac:dyDescent="0.3">
      <c r="B4296" s="28" t="s">
        <v>4406</v>
      </c>
      <c r="C4296" s="28" t="s">
        <v>48</v>
      </c>
      <c r="D4296" s="28" t="s">
        <v>31</v>
      </c>
    </row>
    <row r="4297" spans="2:4" hidden="1" x14ac:dyDescent="0.3">
      <c r="B4297" s="28" t="s">
        <v>4407</v>
      </c>
      <c r="C4297" s="28" t="s">
        <v>48</v>
      </c>
      <c r="D4297" s="28" t="s">
        <v>31</v>
      </c>
    </row>
    <row r="4298" spans="2:4" hidden="1" x14ac:dyDescent="0.3">
      <c r="B4298" s="28" t="s">
        <v>4408</v>
      </c>
      <c r="C4298" s="28" t="s">
        <v>48</v>
      </c>
      <c r="D4298" s="28" t="s">
        <v>31</v>
      </c>
    </row>
    <row r="4299" spans="2:4" hidden="1" x14ac:dyDescent="0.3">
      <c r="B4299" s="28" t="s">
        <v>4409</v>
      </c>
      <c r="C4299" s="28" t="s">
        <v>48</v>
      </c>
      <c r="D4299" s="28" t="s">
        <v>31</v>
      </c>
    </row>
    <row r="4300" spans="2:4" hidden="1" x14ac:dyDescent="0.3">
      <c r="B4300" s="28" t="s">
        <v>4410</v>
      </c>
      <c r="C4300" s="28" t="s">
        <v>48</v>
      </c>
      <c r="D4300" s="28" t="s">
        <v>49</v>
      </c>
    </row>
    <row r="4301" spans="2:4" hidden="1" x14ac:dyDescent="0.3">
      <c r="B4301" s="28" t="s">
        <v>4411</v>
      </c>
      <c r="C4301" s="28" t="s">
        <v>48</v>
      </c>
      <c r="D4301" s="28" t="s">
        <v>49</v>
      </c>
    </row>
    <row r="4302" spans="2:4" hidden="1" x14ac:dyDescent="0.3">
      <c r="B4302" s="28" t="s">
        <v>4412</v>
      </c>
      <c r="C4302" s="28" t="s">
        <v>48</v>
      </c>
      <c r="D4302" s="28" t="s">
        <v>49</v>
      </c>
    </row>
    <row r="4303" spans="2:4" hidden="1" x14ac:dyDescent="0.3">
      <c r="B4303" s="28" t="s">
        <v>4413</v>
      </c>
      <c r="C4303" s="28" t="s">
        <v>48</v>
      </c>
      <c r="D4303" s="28" t="s">
        <v>31</v>
      </c>
    </row>
    <row r="4304" spans="2:4" hidden="1" x14ac:dyDescent="0.3">
      <c r="B4304" s="28" t="s">
        <v>4414</v>
      </c>
      <c r="C4304" s="28" t="s">
        <v>48</v>
      </c>
      <c r="D4304" s="28" t="s">
        <v>49</v>
      </c>
    </row>
    <row r="4305" spans="2:4" hidden="1" x14ac:dyDescent="0.3">
      <c r="B4305" s="28" t="s">
        <v>4415</v>
      </c>
      <c r="C4305" s="28" t="s">
        <v>48</v>
      </c>
      <c r="D4305" s="28" t="s">
        <v>49</v>
      </c>
    </row>
    <row r="4306" spans="2:4" hidden="1" x14ac:dyDescent="0.3">
      <c r="B4306" s="28" t="s">
        <v>4416</v>
      </c>
      <c r="C4306" s="28" t="s">
        <v>48</v>
      </c>
      <c r="D4306" s="28" t="s">
        <v>49</v>
      </c>
    </row>
    <row r="4307" spans="2:4" hidden="1" x14ac:dyDescent="0.3">
      <c r="B4307" s="28" t="s">
        <v>4417</v>
      </c>
      <c r="C4307" s="28" t="s">
        <v>48</v>
      </c>
      <c r="D4307" s="28" t="s">
        <v>49</v>
      </c>
    </row>
    <row r="4308" spans="2:4" hidden="1" x14ac:dyDescent="0.3">
      <c r="B4308" s="28" t="s">
        <v>4418</v>
      </c>
      <c r="C4308" s="28" t="s">
        <v>48</v>
      </c>
      <c r="D4308" s="28" t="s">
        <v>49</v>
      </c>
    </row>
    <row r="4309" spans="2:4" hidden="1" x14ac:dyDescent="0.3">
      <c r="B4309" s="28" t="s">
        <v>4419</v>
      </c>
      <c r="C4309" s="28" t="s">
        <v>48</v>
      </c>
      <c r="D4309" s="28" t="s">
        <v>49</v>
      </c>
    </row>
    <row r="4310" spans="2:4" hidden="1" x14ac:dyDescent="0.3">
      <c r="B4310" s="28" t="s">
        <v>4420</v>
      </c>
      <c r="C4310" s="28" t="s">
        <v>48</v>
      </c>
      <c r="D4310" s="28" t="s">
        <v>49</v>
      </c>
    </row>
    <row r="4311" spans="2:4" hidden="1" x14ac:dyDescent="0.3">
      <c r="B4311" s="28" t="s">
        <v>4421</v>
      </c>
      <c r="C4311" s="28" t="s">
        <v>48</v>
      </c>
      <c r="D4311" s="28" t="s">
        <v>49</v>
      </c>
    </row>
    <row r="4312" spans="2:4" hidden="1" x14ac:dyDescent="0.3">
      <c r="B4312" s="28" t="s">
        <v>4422</v>
      </c>
      <c r="C4312" s="28" t="s">
        <v>48</v>
      </c>
      <c r="D4312" s="28" t="s">
        <v>49</v>
      </c>
    </row>
    <row r="4313" spans="2:4" hidden="1" x14ac:dyDescent="0.3">
      <c r="B4313" s="28" t="s">
        <v>4423</v>
      </c>
      <c r="C4313" s="28" t="s">
        <v>48</v>
      </c>
      <c r="D4313" s="28" t="s">
        <v>31</v>
      </c>
    </row>
    <row r="4314" spans="2:4" hidden="1" x14ac:dyDescent="0.3">
      <c r="B4314" s="28" t="s">
        <v>4424</v>
      </c>
      <c r="C4314" s="28" t="s">
        <v>48</v>
      </c>
      <c r="D4314" s="28" t="s">
        <v>49</v>
      </c>
    </row>
    <row r="4315" spans="2:4" hidden="1" x14ac:dyDescent="0.3">
      <c r="B4315" s="28" t="s">
        <v>4425</v>
      </c>
      <c r="C4315" s="28" t="s">
        <v>48</v>
      </c>
      <c r="D4315" s="28" t="s">
        <v>49</v>
      </c>
    </row>
    <row r="4316" spans="2:4" hidden="1" x14ac:dyDescent="0.3">
      <c r="B4316" s="28" t="s">
        <v>4426</v>
      </c>
      <c r="C4316" s="28" t="s">
        <v>48</v>
      </c>
      <c r="D4316" s="28" t="s">
        <v>49</v>
      </c>
    </row>
    <row r="4317" spans="2:4" hidden="1" x14ac:dyDescent="0.3">
      <c r="B4317" s="28" t="s">
        <v>4427</v>
      </c>
      <c r="C4317" s="28" t="s">
        <v>48</v>
      </c>
      <c r="D4317" s="28" t="s">
        <v>49</v>
      </c>
    </row>
    <row r="4318" spans="2:4" hidden="1" x14ac:dyDescent="0.3">
      <c r="B4318" s="28" t="s">
        <v>4428</v>
      </c>
      <c r="C4318" s="28" t="s">
        <v>48</v>
      </c>
      <c r="D4318" s="28" t="s">
        <v>49</v>
      </c>
    </row>
    <row r="4319" spans="2:4" hidden="1" x14ac:dyDescent="0.3">
      <c r="B4319" s="28" t="s">
        <v>4429</v>
      </c>
      <c r="C4319" s="28" t="s">
        <v>48</v>
      </c>
      <c r="D4319" s="28" t="s">
        <v>49</v>
      </c>
    </row>
    <row r="4320" spans="2:4" hidden="1" x14ac:dyDescent="0.3">
      <c r="B4320" s="28" t="s">
        <v>4430</v>
      </c>
      <c r="C4320" s="28" t="s">
        <v>48</v>
      </c>
      <c r="D4320" s="28" t="s">
        <v>49</v>
      </c>
    </row>
    <row r="4321" spans="2:4" hidden="1" x14ac:dyDescent="0.3">
      <c r="B4321" s="28" t="s">
        <v>4431</v>
      </c>
      <c r="C4321" s="28" t="s">
        <v>48</v>
      </c>
      <c r="D4321" s="28" t="s">
        <v>49</v>
      </c>
    </row>
    <row r="4322" spans="2:4" hidden="1" x14ac:dyDescent="0.3">
      <c r="B4322" s="28" t="s">
        <v>4432</v>
      </c>
      <c r="C4322" s="28" t="s">
        <v>48</v>
      </c>
      <c r="D4322" s="28" t="s">
        <v>49</v>
      </c>
    </row>
    <row r="4323" spans="2:4" hidden="1" x14ac:dyDescent="0.3">
      <c r="B4323" s="28" t="s">
        <v>4433</v>
      </c>
      <c r="C4323" s="28" t="s">
        <v>48</v>
      </c>
      <c r="D4323" s="28" t="s">
        <v>49</v>
      </c>
    </row>
    <row r="4324" spans="2:4" hidden="1" x14ac:dyDescent="0.3">
      <c r="B4324" s="28" t="s">
        <v>4434</v>
      </c>
      <c r="C4324" s="28" t="s">
        <v>48</v>
      </c>
      <c r="D4324" s="28" t="s">
        <v>49</v>
      </c>
    </row>
    <row r="4325" spans="2:4" hidden="1" x14ac:dyDescent="0.3">
      <c r="B4325" s="28" t="s">
        <v>4435</v>
      </c>
      <c r="C4325" s="28" t="s">
        <v>48</v>
      </c>
      <c r="D4325" s="28" t="s">
        <v>49</v>
      </c>
    </row>
    <row r="4326" spans="2:4" hidden="1" x14ac:dyDescent="0.3">
      <c r="B4326" s="28" t="s">
        <v>4436</v>
      </c>
      <c r="C4326" s="28" t="s">
        <v>48</v>
      </c>
      <c r="D4326" s="28" t="s">
        <v>49</v>
      </c>
    </row>
    <row r="4327" spans="2:4" hidden="1" x14ac:dyDescent="0.3">
      <c r="B4327" s="28" t="s">
        <v>4437</v>
      </c>
      <c r="C4327" s="28" t="s">
        <v>48</v>
      </c>
      <c r="D4327" s="28" t="s">
        <v>49</v>
      </c>
    </row>
    <row r="4328" spans="2:4" hidden="1" x14ac:dyDescent="0.3">
      <c r="B4328" s="28" t="s">
        <v>4438</v>
      </c>
      <c r="C4328" s="28" t="s">
        <v>48</v>
      </c>
      <c r="D4328" s="28" t="s">
        <v>49</v>
      </c>
    </row>
    <row r="4329" spans="2:4" hidden="1" x14ac:dyDescent="0.3">
      <c r="B4329" s="28" t="s">
        <v>4439</v>
      </c>
      <c r="C4329" s="28" t="s">
        <v>48</v>
      </c>
      <c r="D4329" s="28" t="s">
        <v>49</v>
      </c>
    </row>
    <row r="4330" spans="2:4" hidden="1" x14ac:dyDescent="0.3">
      <c r="B4330" s="28" t="s">
        <v>4440</v>
      </c>
      <c r="C4330" s="28" t="s">
        <v>48</v>
      </c>
      <c r="D4330" s="28" t="s">
        <v>49</v>
      </c>
    </row>
    <row r="4331" spans="2:4" hidden="1" x14ac:dyDescent="0.3">
      <c r="B4331" s="28" t="s">
        <v>4441</v>
      </c>
      <c r="C4331" s="28" t="s">
        <v>48</v>
      </c>
      <c r="D4331" s="28" t="s">
        <v>49</v>
      </c>
    </row>
    <row r="4332" spans="2:4" hidden="1" x14ac:dyDescent="0.3">
      <c r="B4332" s="28" t="s">
        <v>4442</v>
      </c>
      <c r="C4332" s="28" t="s">
        <v>48</v>
      </c>
      <c r="D4332" s="28" t="s">
        <v>49</v>
      </c>
    </row>
    <row r="4333" spans="2:4" hidden="1" x14ac:dyDescent="0.3">
      <c r="B4333" s="28" t="s">
        <v>4443</v>
      </c>
      <c r="C4333" s="28" t="s">
        <v>48</v>
      </c>
      <c r="D4333" s="28" t="s">
        <v>49</v>
      </c>
    </row>
    <row r="4334" spans="2:4" hidden="1" x14ac:dyDescent="0.3">
      <c r="B4334" s="28" t="s">
        <v>4444</v>
      </c>
      <c r="C4334" s="28" t="s">
        <v>48</v>
      </c>
      <c r="D4334" s="28" t="s">
        <v>49</v>
      </c>
    </row>
    <row r="4335" spans="2:4" hidden="1" x14ac:dyDescent="0.3">
      <c r="B4335" s="28" t="s">
        <v>4445</v>
      </c>
      <c r="C4335" s="28" t="s">
        <v>48</v>
      </c>
      <c r="D4335" s="28" t="s">
        <v>49</v>
      </c>
    </row>
    <row r="4336" spans="2:4" hidden="1" x14ac:dyDescent="0.3">
      <c r="B4336" s="28" t="s">
        <v>4446</v>
      </c>
      <c r="C4336" s="28" t="s">
        <v>48</v>
      </c>
      <c r="D4336" s="28" t="s">
        <v>49</v>
      </c>
    </row>
    <row r="4337" spans="2:4" hidden="1" x14ac:dyDescent="0.3">
      <c r="B4337" s="28" t="s">
        <v>4447</v>
      </c>
      <c r="C4337" s="28" t="s">
        <v>48</v>
      </c>
      <c r="D4337" s="28" t="s">
        <v>49</v>
      </c>
    </row>
    <row r="4338" spans="2:4" hidden="1" x14ac:dyDescent="0.3">
      <c r="B4338" s="28" t="s">
        <v>4448</v>
      </c>
      <c r="C4338" s="28" t="s">
        <v>48</v>
      </c>
      <c r="D4338" s="28" t="s">
        <v>49</v>
      </c>
    </row>
    <row r="4339" spans="2:4" hidden="1" x14ac:dyDescent="0.3">
      <c r="B4339" s="28" t="s">
        <v>4449</v>
      </c>
      <c r="C4339" s="28" t="s">
        <v>48</v>
      </c>
      <c r="D4339" s="28" t="s">
        <v>49</v>
      </c>
    </row>
    <row r="4340" spans="2:4" hidden="1" x14ac:dyDescent="0.3">
      <c r="B4340" s="28" t="s">
        <v>4450</v>
      </c>
      <c r="C4340" s="28" t="s">
        <v>48</v>
      </c>
      <c r="D4340" s="28" t="s">
        <v>49</v>
      </c>
    </row>
    <row r="4341" spans="2:4" hidden="1" x14ac:dyDescent="0.3">
      <c r="B4341" s="28" t="s">
        <v>4451</v>
      </c>
      <c r="C4341" s="28" t="s">
        <v>48</v>
      </c>
      <c r="D4341" s="28" t="s">
        <v>49</v>
      </c>
    </row>
    <row r="4342" spans="2:4" hidden="1" x14ac:dyDescent="0.3">
      <c r="B4342" s="28" t="s">
        <v>4452</v>
      </c>
      <c r="C4342" s="28" t="s">
        <v>48</v>
      </c>
      <c r="D4342" s="28" t="s">
        <v>49</v>
      </c>
    </row>
    <row r="4343" spans="2:4" hidden="1" x14ac:dyDescent="0.3">
      <c r="B4343" s="28" t="s">
        <v>4453</v>
      </c>
      <c r="C4343" s="28" t="s">
        <v>48</v>
      </c>
      <c r="D4343" s="28" t="s">
        <v>49</v>
      </c>
    </row>
    <row r="4344" spans="2:4" hidden="1" x14ac:dyDescent="0.3">
      <c r="B4344" s="28" t="s">
        <v>4454</v>
      </c>
      <c r="C4344" s="28" t="s">
        <v>48</v>
      </c>
      <c r="D4344" s="28" t="s">
        <v>49</v>
      </c>
    </row>
    <row r="4345" spans="2:4" hidden="1" x14ac:dyDescent="0.3">
      <c r="B4345" s="28" t="s">
        <v>4455</v>
      </c>
      <c r="C4345" s="28" t="s">
        <v>48</v>
      </c>
      <c r="D4345" s="28" t="s">
        <v>49</v>
      </c>
    </row>
    <row r="4346" spans="2:4" hidden="1" x14ac:dyDescent="0.3">
      <c r="B4346" s="28" t="s">
        <v>4456</v>
      </c>
      <c r="C4346" s="28" t="s">
        <v>48</v>
      </c>
      <c r="D4346" s="28" t="s">
        <v>49</v>
      </c>
    </row>
    <row r="4347" spans="2:4" hidden="1" x14ac:dyDescent="0.3">
      <c r="B4347" s="28" t="s">
        <v>4457</v>
      </c>
      <c r="C4347" s="28" t="s">
        <v>48</v>
      </c>
      <c r="D4347" s="28" t="s">
        <v>49</v>
      </c>
    </row>
    <row r="4348" spans="2:4" hidden="1" x14ac:dyDescent="0.3">
      <c r="B4348" s="28" t="s">
        <v>4458</v>
      </c>
      <c r="C4348" s="28" t="s">
        <v>48</v>
      </c>
      <c r="D4348" s="28" t="s">
        <v>49</v>
      </c>
    </row>
    <row r="4349" spans="2:4" hidden="1" x14ac:dyDescent="0.3">
      <c r="B4349" s="28" t="s">
        <v>4459</v>
      </c>
      <c r="C4349" s="28" t="s">
        <v>48</v>
      </c>
      <c r="D4349" s="28" t="s">
        <v>49</v>
      </c>
    </row>
    <row r="4350" spans="2:4" hidden="1" x14ac:dyDescent="0.3">
      <c r="B4350" s="28" t="s">
        <v>4460</v>
      </c>
      <c r="C4350" s="28" t="s">
        <v>48</v>
      </c>
      <c r="D4350" s="28" t="s">
        <v>49</v>
      </c>
    </row>
    <row r="4351" spans="2:4" hidden="1" x14ac:dyDescent="0.3">
      <c r="B4351" s="28" t="s">
        <v>4461</v>
      </c>
      <c r="C4351" s="28" t="s">
        <v>48</v>
      </c>
      <c r="D4351" s="28" t="s">
        <v>49</v>
      </c>
    </row>
    <row r="4352" spans="2:4" hidden="1" x14ac:dyDescent="0.3">
      <c r="B4352" s="28" t="s">
        <v>4462</v>
      </c>
      <c r="C4352" s="28" t="s">
        <v>48</v>
      </c>
      <c r="D4352" s="28" t="s">
        <v>49</v>
      </c>
    </row>
    <row r="4353" spans="2:4" hidden="1" x14ac:dyDescent="0.3">
      <c r="B4353" s="28" t="s">
        <v>4463</v>
      </c>
      <c r="C4353" s="28" t="s">
        <v>48</v>
      </c>
      <c r="D4353" s="28" t="s">
        <v>31</v>
      </c>
    </row>
    <row r="4354" spans="2:4" hidden="1" x14ac:dyDescent="0.3">
      <c r="B4354" s="28" t="s">
        <v>4464</v>
      </c>
      <c r="C4354" s="28" t="s">
        <v>48</v>
      </c>
      <c r="D4354" s="28" t="s">
        <v>49</v>
      </c>
    </row>
    <row r="4355" spans="2:4" hidden="1" x14ac:dyDescent="0.3">
      <c r="B4355" s="28" t="s">
        <v>4465</v>
      </c>
      <c r="C4355" s="28" t="s">
        <v>48</v>
      </c>
      <c r="D4355" s="28" t="s">
        <v>49</v>
      </c>
    </row>
    <row r="4356" spans="2:4" hidden="1" x14ac:dyDescent="0.3">
      <c r="B4356" s="28" t="s">
        <v>4466</v>
      </c>
      <c r="C4356" s="28" t="s">
        <v>48</v>
      </c>
      <c r="D4356" s="28" t="s">
        <v>31</v>
      </c>
    </row>
    <row r="4357" spans="2:4" hidden="1" x14ac:dyDescent="0.3">
      <c r="B4357" s="28" t="s">
        <v>4467</v>
      </c>
      <c r="C4357" s="28" t="s">
        <v>48</v>
      </c>
      <c r="D4357" s="28" t="s">
        <v>42</v>
      </c>
    </row>
    <row r="4358" spans="2:4" hidden="1" x14ac:dyDescent="0.3">
      <c r="B4358" s="28" t="s">
        <v>4468</v>
      </c>
      <c r="C4358" s="28" t="s">
        <v>48</v>
      </c>
      <c r="D4358" s="28" t="s">
        <v>31</v>
      </c>
    </row>
    <row r="4359" spans="2:4" hidden="1" x14ac:dyDescent="0.3">
      <c r="B4359" s="28" t="s">
        <v>4469</v>
      </c>
      <c r="C4359" s="28" t="s">
        <v>48</v>
      </c>
      <c r="D4359" s="28" t="s">
        <v>31</v>
      </c>
    </row>
    <row r="4360" spans="2:4" hidden="1" x14ac:dyDescent="0.3">
      <c r="B4360" s="28" t="s">
        <v>4470</v>
      </c>
      <c r="C4360" s="28" t="s">
        <v>48</v>
      </c>
      <c r="D4360" s="28" t="s">
        <v>49</v>
      </c>
    </row>
    <row r="4361" spans="2:4" hidden="1" x14ac:dyDescent="0.3">
      <c r="B4361" s="28" t="s">
        <v>4471</v>
      </c>
      <c r="C4361" s="28" t="s">
        <v>48</v>
      </c>
      <c r="D4361" s="28" t="s">
        <v>49</v>
      </c>
    </row>
    <row r="4362" spans="2:4" hidden="1" x14ac:dyDescent="0.3">
      <c r="B4362" s="28" t="s">
        <v>4472</v>
      </c>
      <c r="C4362" s="28" t="s">
        <v>48</v>
      </c>
      <c r="D4362" s="28" t="s">
        <v>31</v>
      </c>
    </row>
    <row r="4363" spans="2:4" hidden="1" x14ac:dyDescent="0.3">
      <c r="B4363" s="28" t="s">
        <v>4473</v>
      </c>
      <c r="C4363" s="28" t="s">
        <v>48</v>
      </c>
      <c r="D4363" s="28" t="s">
        <v>31</v>
      </c>
    </row>
    <row r="4364" spans="2:4" hidden="1" x14ac:dyDescent="0.3">
      <c r="B4364" s="28" t="s">
        <v>4474</v>
      </c>
      <c r="C4364" s="28" t="s">
        <v>48</v>
      </c>
      <c r="D4364" s="28" t="s">
        <v>42</v>
      </c>
    </row>
    <row r="4365" spans="2:4" hidden="1" x14ac:dyDescent="0.3">
      <c r="B4365" s="28" t="s">
        <v>4475</v>
      </c>
      <c r="C4365" s="28" t="s">
        <v>48</v>
      </c>
      <c r="D4365" s="28" t="s">
        <v>49</v>
      </c>
    </row>
    <row r="4366" spans="2:4" hidden="1" x14ac:dyDescent="0.3">
      <c r="B4366" s="28" t="s">
        <v>4476</v>
      </c>
      <c r="C4366" s="28" t="s">
        <v>48</v>
      </c>
      <c r="D4366" s="28" t="s">
        <v>49</v>
      </c>
    </row>
    <row r="4367" spans="2:4" hidden="1" x14ac:dyDescent="0.3">
      <c r="B4367" s="28" t="s">
        <v>4477</v>
      </c>
      <c r="C4367" s="28" t="s">
        <v>48</v>
      </c>
      <c r="D4367" s="28" t="s">
        <v>42</v>
      </c>
    </row>
    <row r="4368" spans="2:4" hidden="1" x14ac:dyDescent="0.3">
      <c r="B4368" s="28" t="s">
        <v>4478</v>
      </c>
      <c r="C4368" s="28" t="s">
        <v>48</v>
      </c>
      <c r="D4368" s="28" t="s">
        <v>49</v>
      </c>
    </row>
    <row r="4369" spans="2:4" hidden="1" x14ac:dyDescent="0.3">
      <c r="B4369" s="28" t="s">
        <v>4479</v>
      </c>
      <c r="C4369" s="28" t="s">
        <v>48</v>
      </c>
      <c r="D4369" s="28" t="s">
        <v>31</v>
      </c>
    </row>
    <row r="4370" spans="2:4" hidden="1" x14ac:dyDescent="0.3">
      <c r="B4370" s="28" t="s">
        <v>4480</v>
      </c>
      <c r="C4370" s="28" t="s">
        <v>48</v>
      </c>
      <c r="D4370" s="28" t="s">
        <v>31</v>
      </c>
    </row>
    <row r="4371" spans="2:4" hidden="1" x14ac:dyDescent="0.3">
      <c r="B4371" s="28" t="s">
        <v>4481</v>
      </c>
      <c r="C4371" s="28" t="s">
        <v>48</v>
      </c>
      <c r="D4371" s="28" t="s">
        <v>31</v>
      </c>
    </row>
    <row r="4372" spans="2:4" hidden="1" x14ac:dyDescent="0.3">
      <c r="B4372" s="28" t="s">
        <v>4482</v>
      </c>
      <c r="C4372" s="28" t="s">
        <v>48</v>
      </c>
      <c r="D4372" s="28" t="s">
        <v>49</v>
      </c>
    </row>
    <row r="4373" spans="2:4" hidden="1" x14ac:dyDescent="0.3">
      <c r="B4373" s="28" t="s">
        <v>4483</v>
      </c>
      <c r="C4373" s="28" t="s">
        <v>48</v>
      </c>
      <c r="D4373" s="28" t="s">
        <v>49</v>
      </c>
    </row>
    <row r="4374" spans="2:4" hidden="1" x14ac:dyDescent="0.3">
      <c r="B4374" s="28" t="s">
        <v>4484</v>
      </c>
      <c r="C4374" s="28" t="s">
        <v>48</v>
      </c>
      <c r="D4374" s="28" t="s">
        <v>49</v>
      </c>
    </row>
    <row r="4375" spans="2:4" hidden="1" x14ac:dyDescent="0.3">
      <c r="B4375" s="28" t="s">
        <v>4485</v>
      </c>
      <c r="C4375" s="28" t="s">
        <v>48</v>
      </c>
      <c r="D4375" s="28" t="s">
        <v>31</v>
      </c>
    </row>
    <row r="4376" spans="2:4" hidden="1" x14ac:dyDescent="0.3">
      <c r="B4376" s="28" t="s">
        <v>4486</v>
      </c>
      <c r="C4376" s="28" t="s">
        <v>48</v>
      </c>
      <c r="D4376" s="28" t="s">
        <v>53</v>
      </c>
    </row>
    <row r="4377" spans="2:4" hidden="1" x14ac:dyDescent="0.3">
      <c r="B4377" s="28" t="s">
        <v>4487</v>
      </c>
      <c r="C4377" s="28" t="s">
        <v>48</v>
      </c>
      <c r="D4377" s="28" t="s">
        <v>31</v>
      </c>
    </row>
    <row r="4378" spans="2:4" hidden="1" x14ac:dyDescent="0.3">
      <c r="B4378" s="28" t="s">
        <v>4488</v>
      </c>
      <c r="C4378" s="28" t="s">
        <v>48</v>
      </c>
      <c r="D4378" s="28" t="s">
        <v>53</v>
      </c>
    </row>
    <row r="4379" spans="2:4" hidden="1" x14ac:dyDescent="0.3">
      <c r="B4379" s="28" t="s">
        <v>4489</v>
      </c>
      <c r="C4379" s="28" t="s">
        <v>48</v>
      </c>
      <c r="D4379" s="28" t="s">
        <v>49</v>
      </c>
    </row>
    <row r="4380" spans="2:4" hidden="1" x14ac:dyDescent="0.3">
      <c r="B4380" s="28" t="s">
        <v>4490</v>
      </c>
      <c r="C4380" s="28" t="s">
        <v>48</v>
      </c>
      <c r="D4380" s="28" t="s">
        <v>42</v>
      </c>
    </row>
    <row r="4381" spans="2:4" hidden="1" x14ac:dyDescent="0.3">
      <c r="B4381" s="28" t="s">
        <v>4491</v>
      </c>
      <c r="C4381" s="28" t="s">
        <v>48</v>
      </c>
      <c r="D4381" s="28" t="s">
        <v>49</v>
      </c>
    </row>
    <row r="4382" spans="2:4" hidden="1" x14ac:dyDescent="0.3">
      <c r="B4382" s="28" t="s">
        <v>4492</v>
      </c>
      <c r="C4382" s="28" t="s">
        <v>48</v>
      </c>
      <c r="D4382" s="28" t="s">
        <v>31</v>
      </c>
    </row>
    <row r="4383" spans="2:4" hidden="1" x14ac:dyDescent="0.3">
      <c r="B4383" s="28" t="s">
        <v>4493</v>
      </c>
      <c r="C4383" s="28" t="s">
        <v>48</v>
      </c>
      <c r="D4383" s="28" t="s">
        <v>49</v>
      </c>
    </row>
    <row r="4384" spans="2:4" hidden="1" x14ac:dyDescent="0.3">
      <c r="B4384" s="28" t="s">
        <v>4494</v>
      </c>
      <c r="C4384" s="28" t="s">
        <v>48</v>
      </c>
      <c r="D4384" s="28" t="s">
        <v>31</v>
      </c>
    </row>
    <row r="4385" spans="2:4" hidden="1" x14ac:dyDescent="0.3">
      <c r="B4385" s="28" t="s">
        <v>4495</v>
      </c>
      <c r="C4385" s="28" t="s">
        <v>48</v>
      </c>
      <c r="D4385" s="28" t="s">
        <v>31</v>
      </c>
    </row>
    <row r="4386" spans="2:4" hidden="1" x14ac:dyDescent="0.3">
      <c r="B4386" s="28" t="s">
        <v>4496</v>
      </c>
      <c r="C4386" s="28" t="s">
        <v>48</v>
      </c>
      <c r="D4386" s="28" t="s">
        <v>31</v>
      </c>
    </row>
    <row r="4387" spans="2:4" hidden="1" x14ac:dyDescent="0.3">
      <c r="B4387" s="28" t="s">
        <v>4497</v>
      </c>
      <c r="C4387" s="28" t="s">
        <v>48</v>
      </c>
      <c r="D4387" s="28" t="s">
        <v>49</v>
      </c>
    </row>
    <row r="4388" spans="2:4" hidden="1" x14ac:dyDescent="0.3">
      <c r="B4388" s="28" t="s">
        <v>4498</v>
      </c>
      <c r="C4388" s="28" t="s">
        <v>48</v>
      </c>
      <c r="D4388" s="28" t="s">
        <v>31</v>
      </c>
    </row>
    <row r="4389" spans="2:4" hidden="1" x14ac:dyDescent="0.3">
      <c r="B4389" s="28" t="s">
        <v>4499</v>
      </c>
      <c r="C4389" s="28" t="s">
        <v>48</v>
      </c>
      <c r="D4389" s="28" t="s">
        <v>31</v>
      </c>
    </row>
    <row r="4390" spans="2:4" hidden="1" x14ac:dyDescent="0.3">
      <c r="B4390" s="28" t="s">
        <v>4500</v>
      </c>
      <c r="C4390" s="28" t="s">
        <v>48</v>
      </c>
      <c r="D4390" s="28" t="s">
        <v>49</v>
      </c>
    </row>
    <row r="4391" spans="2:4" hidden="1" x14ac:dyDescent="0.3">
      <c r="B4391" s="28" t="s">
        <v>4501</v>
      </c>
      <c r="C4391" s="28" t="s">
        <v>48</v>
      </c>
      <c r="D4391" s="28" t="s">
        <v>49</v>
      </c>
    </row>
    <row r="4392" spans="2:4" hidden="1" x14ac:dyDescent="0.3">
      <c r="B4392" s="28" t="s">
        <v>4502</v>
      </c>
      <c r="C4392" s="28" t="s">
        <v>48</v>
      </c>
      <c r="D4392" s="28" t="s">
        <v>31</v>
      </c>
    </row>
    <row r="4393" spans="2:4" hidden="1" x14ac:dyDescent="0.3">
      <c r="B4393" s="28" t="s">
        <v>4503</v>
      </c>
      <c r="C4393" s="28" t="s">
        <v>48</v>
      </c>
      <c r="D4393" s="28" t="s">
        <v>31</v>
      </c>
    </row>
    <row r="4394" spans="2:4" hidden="1" x14ac:dyDescent="0.3">
      <c r="B4394" s="28" t="s">
        <v>4504</v>
      </c>
      <c r="C4394" s="28" t="s">
        <v>48</v>
      </c>
      <c r="D4394" s="28" t="s">
        <v>31</v>
      </c>
    </row>
    <row r="4395" spans="2:4" hidden="1" x14ac:dyDescent="0.3">
      <c r="B4395" s="28" t="s">
        <v>4505</v>
      </c>
      <c r="C4395" s="28" t="s">
        <v>48</v>
      </c>
      <c r="D4395" s="28" t="s">
        <v>42</v>
      </c>
    </row>
    <row r="4396" spans="2:4" hidden="1" x14ac:dyDescent="0.3">
      <c r="B4396" s="28" t="s">
        <v>4506</v>
      </c>
      <c r="C4396" s="28" t="s">
        <v>48</v>
      </c>
      <c r="D4396" s="28" t="s">
        <v>31</v>
      </c>
    </row>
    <row r="4397" spans="2:4" hidden="1" x14ac:dyDescent="0.3">
      <c r="B4397" s="28" t="s">
        <v>4507</v>
      </c>
      <c r="C4397" s="28" t="s">
        <v>48</v>
      </c>
      <c r="D4397" s="28" t="s">
        <v>31</v>
      </c>
    </row>
    <row r="4398" spans="2:4" hidden="1" x14ac:dyDescent="0.3">
      <c r="B4398" s="28" t="s">
        <v>4508</v>
      </c>
      <c r="C4398" s="28" t="s">
        <v>48</v>
      </c>
      <c r="D4398" s="28" t="s">
        <v>42</v>
      </c>
    </row>
    <row r="4399" spans="2:4" hidden="1" x14ac:dyDescent="0.3">
      <c r="B4399" s="28" t="s">
        <v>4509</v>
      </c>
      <c r="C4399" s="28" t="s">
        <v>48</v>
      </c>
      <c r="D4399" s="28" t="s">
        <v>31</v>
      </c>
    </row>
    <row r="4400" spans="2:4" hidden="1" x14ac:dyDescent="0.3">
      <c r="B4400" s="28" t="s">
        <v>4510</v>
      </c>
      <c r="C4400" s="28" t="s">
        <v>48</v>
      </c>
      <c r="D4400" s="28" t="s">
        <v>49</v>
      </c>
    </row>
    <row r="4401" spans="2:4" hidden="1" x14ac:dyDescent="0.3">
      <c r="B4401" s="28" t="s">
        <v>4511</v>
      </c>
      <c r="C4401" s="28" t="s">
        <v>48</v>
      </c>
      <c r="D4401" s="28" t="s">
        <v>49</v>
      </c>
    </row>
    <row r="4402" spans="2:4" hidden="1" x14ac:dyDescent="0.3">
      <c r="B4402" s="28" t="s">
        <v>4512</v>
      </c>
      <c r="C4402" s="28" t="s">
        <v>48</v>
      </c>
      <c r="D4402" s="28" t="s">
        <v>49</v>
      </c>
    </row>
    <row r="4403" spans="2:4" hidden="1" x14ac:dyDescent="0.3">
      <c r="B4403" s="28" t="s">
        <v>4513</v>
      </c>
      <c r="C4403" s="28" t="s">
        <v>48</v>
      </c>
      <c r="D4403" s="28" t="s">
        <v>49</v>
      </c>
    </row>
    <row r="4404" spans="2:4" hidden="1" x14ac:dyDescent="0.3">
      <c r="B4404" s="28" t="s">
        <v>4514</v>
      </c>
      <c r="C4404" s="28" t="s">
        <v>48</v>
      </c>
      <c r="D4404" s="28" t="s">
        <v>49</v>
      </c>
    </row>
    <row r="4405" spans="2:4" hidden="1" x14ac:dyDescent="0.3">
      <c r="B4405" s="28" t="s">
        <v>4515</v>
      </c>
      <c r="C4405" s="28" t="s">
        <v>48</v>
      </c>
      <c r="D4405" s="28" t="s">
        <v>49</v>
      </c>
    </row>
    <row r="4406" spans="2:4" hidden="1" x14ac:dyDescent="0.3">
      <c r="B4406" s="28" t="s">
        <v>83</v>
      </c>
      <c r="C4406" s="28" t="s">
        <v>48</v>
      </c>
      <c r="D4406" s="28" t="s">
        <v>49</v>
      </c>
    </row>
    <row r="4407" spans="2:4" hidden="1" x14ac:dyDescent="0.3">
      <c r="B4407" s="28" t="s">
        <v>4516</v>
      </c>
      <c r="C4407" s="28" t="s">
        <v>48</v>
      </c>
      <c r="D4407" s="28" t="s">
        <v>49</v>
      </c>
    </row>
    <row r="4408" spans="2:4" hidden="1" x14ac:dyDescent="0.3">
      <c r="B4408" s="28" t="s">
        <v>4517</v>
      </c>
      <c r="C4408" s="28" t="s">
        <v>48</v>
      </c>
      <c r="D4408" s="28" t="s">
        <v>49</v>
      </c>
    </row>
    <row r="4409" spans="2:4" hidden="1" x14ac:dyDescent="0.3">
      <c r="B4409" s="28" t="s">
        <v>4518</v>
      </c>
      <c r="C4409" s="28" t="s">
        <v>48</v>
      </c>
      <c r="D4409" s="28" t="s">
        <v>49</v>
      </c>
    </row>
    <row r="4410" spans="2:4" hidden="1" x14ac:dyDescent="0.3">
      <c r="B4410" s="28" t="s">
        <v>4519</v>
      </c>
      <c r="C4410" s="28" t="s">
        <v>48</v>
      </c>
      <c r="D4410" s="28" t="s">
        <v>31</v>
      </c>
    </row>
    <row r="4411" spans="2:4" hidden="1" x14ac:dyDescent="0.3">
      <c r="B4411" s="28" t="s">
        <v>4520</v>
      </c>
      <c r="C4411" s="28" t="s">
        <v>48</v>
      </c>
      <c r="D4411" s="28" t="s">
        <v>31</v>
      </c>
    </row>
    <row r="4412" spans="2:4" hidden="1" x14ac:dyDescent="0.3">
      <c r="B4412" s="28" t="s">
        <v>4521</v>
      </c>
      <c r="C4412" s="28" t="s">
        <v>48</v>
      </c>
      <c r="D4412" s="28" t="s">
        <v>31</v>
      </c>
    </row>
    <row r="4413" spans="2:4" hidden="1" x14ac:dyDescent="0.3">
      <c r="B4413" s="28" t="s">
        <v>4522</v>
      </c>
      <c r="C4413" s="28" t="s">
        <v>48</v>
      </c>
      <c r="D4413" s="28" t="s">
        <v>31</v>
      </c>
    </row>
    <row r="4414" spans="2:4" hidden="1" x14ac:dyDescent="0.3">
      <c r="B4414" s="28" t="s">
        <v>4523</v>
      </c>
      <c r="C4414" s="28" t="s">
        <v>48</v>
      </c>
      <c r="D4414" s="28" t="s">
        <v>31</v>
      </c>
    </row>
    <row r="4415" spans="2:4" hidden="1" x14ac:dyDescent="0.3">
      <c r="B4415" s="28" t="s">
        <v>4524</v>
      </c>
      <c r="C4415" s="28" t="s">
        <v>48</v>
      </c>
      <c r="D4415" s="28" t="s">
        <v>31</v>
      </c>
    </row>
    <row r="4416" spans="2:4" hidden="1" x14ac:dyDescent="0.3">
      <c r="B4416" s="28" t="s">
        <v>4525</v>
      </c>
      <c r="C4416" s="28" t="s">
        <v>48</v>
      </c>
      <c r="D4416" s="28" t="s">
        <v>53</v>
      </c>
    </row>
    <row r="4417" spans="2:4" hidden="1" x14ac:dyDescent="0.3">
      <c r="B4417" s="28" t="s">
        <v>4526</v>
      </c>
      <c r="C4417" s="28" t="s">
        <v>48</v>
      </c>
      <c r="D4417" s="28" t="s">
        <v>31</v>
      </c>
    </row>
    <row r="4418" spans="2:4" hidden="1" x14ac:dyDescent="0.3">
      <c r="B4418" s="28" t="s">
        <v>4527</v>
      </c>
      <c r="C4418" s="28" t="s">
        <v>48</v>
      </c>
      <c r="D4418" s="28" t="s">
        <v>31</v>
      </c>
    </row>
    <row r="4419" spans="2:4" hidden="1" x14ac:dyDescent="0.3">
      <c r="B4419" s="28" t="s">
        <v>4528</v>
      </c>
      <c r="C4419" s="28" t="s">
        <v>48</v>
      </c>
      <c r="D4419" s="28" t="s">
        <v>31</v>
      </c>
    </row>
    <row r="4420" spans="2:4" hidden="1" x14ac:dyDescent="0.3">
      <c r="B4420" s="28" t="s">
        <v>102</v>
      </c>
      <c r="C4420" s="28" t="s">
        <v>48</v>
      </c>
      <c r="D4420" s="28" t="s">
        <v>31</v>
      </c>
    </row>
    <row r="4421" spans="2:4" hidden="1" x14ac:dyDescent="0.3">
      <c r="B4421" s="28" t="s">
        <v>4529</v>
      </c>
      <c r="C4421" s="28" t="s">
        <v>48</v>
      </c>
      <c r="D4421" s="28" t="s">
        <v>31</v>
      </c>
    </row>
    <row r="4422" spans="2:4" hidden="1" x14ac:dyDescent="0.3">
      <c r="B4422" s="28" t="s">
        <v>4530</v>
      </c>
      <c r="C4422" s="28" t="s">
        <v>48</v>
      </c>
      <c r="D4422" s="28" t="s">
        <v>31</v>
      </c>
    </row>
    <row r="4423" spans="2:4" hidden="1" x14ac:dyDescent="0.3">
      <c r="B4423" s="28" t="s">
        <v>4531</v>
      </c>
      <c r="C4423" s="28" t="s">
        <v>48</v>
      </c>
      <c r="D4423" s="28" t="s">
        <v>31</v>
      </c>
    </row>
    <row r="4424" spans="2:4" hidden="1" x14ac:dyDescent="0.3">
      <c r="B4424" s="28" t="s">
        <v>4532</v>
      </c>
      <c r="C4424" s="28" t="s">
        <v>48</v>
      </c>
      <c r="D4424" s="28" t="s">
        <v>31</v>
      </c>
    </row>
    <row r="4425" spans="2:4" hidden="1" x14ac:dyDescent="0.3">
      <c r="B4425" s="28" t="s">
        <v>4533</v>
      </c>
      <c r="C4425" s="28" t="s">
        <v>48</v>
      </c>
      <c r="D4425" s="28" t="s">
        <v>49</v>
      </c>
    </row>
    <row r="4426" spans="2:4" hidden="1" x14ac:dyDescent="0.3">
      <c r="B4426" s="28" t="s">
        <v>4534</v>
      </c>
      <c r="C4426" s="28" t="s">
        <v>48</v>
      </c>
      <c r="D4426" s="28" t="s">
        <v>31</v>
      </c>
    </row>
    <row r="4427" spans="2:4" hidden="1" x14ac:dyDescent="0.3">
      <c r="B4427" s="28" t="s">
        <v>4535</v>
      </c>
      <c r="C4427" s="28" t="s">
        <v>48</v>
      </c>
      <c r="D4427" s="28" t="s">
        <v>53</v>
      </c>
    </row>
    <row r="4428" spans="2:4" hidden="1" x14ac:dyDescent="0.3">
      <c r="B4428" s="28" t="s">
        <v>4536</v>
      </c>
      <c r="C4428" s="28" t="s">
        <v>48</v>
      </c>
      <c r="D4428" s="28" t="s">
        <v>31</v>
      </c>
    </row>
    <row r="4429" spans="2:4" hidden="1" x14ac:dyDescent="0.3">
      <c r="B4429" s="28" t="s">
        <v>4537</v>
      </c>
      <c r="C4429" s="28" t="s">
        <v>48</v>
      </c>
      <c r="D4429" s="28" t="s">
        <v>31</v>
      </c>
    </row>
    <row r="4430" spans="2:4" hidden="1" x14ac:dyDescent="0.3">
      <c r="B4430" s="28" t="s">
        <v>4538</v>
      </c>
      <c r="C4430" s="28" t="s">
        <v>48</v>
      </c>
      <c r="D4430" s="28" t="s">
        <v>31</v>
      </c>
    </row>
    <row r="4431" spans="2:4" hidden="1" x14ac:dyDescent="0.3">
      <c r="B4431" s="28" t="s">
        <v>4539</v>
      </c>
      <c r="C4431" s="28" t="s">
        <v>48</v>
      </c>
      <c r="D4431" s="28" t="s">
        <v>31</v>
      </c>
    </row>
    <row r="4432" spans="2:4" hidden="1" x14ac:dyDescent="0.3">
      <c r="B4432" s="28" t="s">
        <v>4540</v>
      </c>
      <c r="C4432" s="28" t="s">
        <v>48</v>
      </c>
      <c r="D4432" s="28" t="s">
        <v>31</v>
      </c>
    </row>
    <row r="4433" spans="2:4" hidden="1" x14ac:dyDescent="0.3">
      <c r="B4433" s="28" t="s">
        <v>4541</v>
      </c>
      <c r="C4433" s="28" t="s">
        <v>48</v>
      </c>
      <c r="D4433" s="28" t="s">
        <v>31</v>
      </c>
    </row>
    <row r="4434" spans="2:4" hidden="1" x14ac:dyDescent="0.3">
      <c r="B4434" s="28" t="s">
        <v>4542</v>
      </c>
      <c r="C4434" s="28" t="s">
        <v>48</v>
      </c>
      <c r="D4434" s="28" t="s">
        <v>31</v>
      </c>
    </row>
    <row r="4435" spans="2:4" hidden="1" x14ac:dyDescent="0.3">
      <c r="B4435" s="28" t="s">
        <v>4543</v>
      </c>
      <c r="C4435" s="28" t="s">
        <v>48</v>
      </c>
      <c r="D4435" s="28" t="s">
        <v>31</v>
      </c>
    </row>
    <row r="4436" spans="2:4" hidden="1" x14ac:dyDescent="0.3">
      <c r="B4436" s="28" t="s">
        <v>4544</v>
      </c>
      <c r="C4436" s="28" t="s">
        <v>48</v>
      </c>
      <c r="D4436" s="28" t="s">
        <v>31</v>
      </c>
    </row>
    <row r="4437" spans="2:4" hidden="1" x14ac:dyDescent="0.3">
      <c r="B4437" s="28" t="s">
        <v>4545</v>
      </c>
      <c r="C4437" s="28" t="s">
        <v>48</v>
      </c>
      <c r="D4437" s="28" t="s">
        <v>31</v>
      </c>
    </row>
    <row r="4438" spans="2:4" hidden="1" x14ac:dyDescent="0.3">
      <c r="B4438" s="28" t="s">
        <v>4546</v>
      </c>
      <c r="C4438" s="28" t="s">
        <v>48</v>
      </c>
      <c r="D4438" s="28" t="s">
        <v>31</v>
      </c>
    </row>
    <row r="4439" spans="2:4" hidden="1" x14ac:dyDescent="0.3">
      <c r="B4439" s="28" t="s">
        <v>4547</v>
      </c>
      <c r="C4439" s="28" t="s">
        <v>48</v>
      </c>
      <c r="D4439" s="28" t="s">
        <v>31</v>
      </c>
    </row>
    <row r="4440" spans="2:4" hidden="1" x14ac:dyDescent="0.3">
      <c r="B4440" s="28" t="s">
        <v>4548</v>
      </c>
      <c r="C4440" s="28" t="s">
        <v>48</v>
      </c>
      <c r="D4440" s="28" t="s">
        <v>42</v>
      </c>
    </row>
    <row r="4441" spans="2:4" hidden="1" x14ac:dyDescent="0.3">
      <c r="B4441" s="28" t="s">
        <v>4549</v>
      </c>
      <c r="C4441" s="28" t="s">
        <v>48</v>
      </c>
      <c r="D4441" s="28" t="s">
        <v>31</v>
      </c>
    </row>
    <row r="4442" spans="2:4" hidden="1" x14ac:dyDescent="0.3">
      <c r="B4442" s="28" t="s">
        <v>4550</v>
      </c>
      <c r="C4442" s="28" t="s">
        <v>48</v>
      </c>
      <c r="D4442" s="28" t="s">
        <v>31</v>
      </c>
    </row>
    <row r="4443" spans="2:4" hidden="1" x14ac:dyDescent="0.3">
      <c r="B4443" s="28" t="s">
        <v>4551</v>
      </c>
      <c r="C4443" s="28" t="s">
        <v>48</v>
      </c>
      <c r="D4443" s="28" t="s">
        <v>31</v>
      </c>
    </row>
    <row r="4444" spans="2:4" hidden="1" x14ac:dyDescent="0.3">
      <c r="B4444" s="28" t="s">
        <v>114</v>
      </c>
      <c r="C4444" s="28" t="s">
        <v>48</v>
      </c>
      <c r="D4444" s="28" t="s">
        <v>31</v>
      </c>
    </row>
    <row r="4445" spans="2:4" hidden="1" x14ac:dyDescent="0.3">
      <c r="B4445" s="28" t="s">
        <v>4552</v>
      </c>
      <c r="C4445" s="28" t="s">
        <v>48</v>
      </c>
      <c r="D4445" s="28" t="s">
        <v>31</v>
      </c>
    </row>
    <row r="4446" spans="2:4" hidden="1" x14ac:dyDescent="0.3">
      <c r="B4446" s="28" t="s">
        <v>4553</v>
      </c>
      <c r="C4446" s="28" t="s">
        <v>48</v>
      </c>
      <c r="D4446" s="28" t="s">
        <v>42</v>
      </c>
    </row>
    <row r="4447" spans="2:4" hidden="1" x14ac:dyDescent="0.3">
      <c r="B4447" s="28" t="s">
        <v>4554</v>
      </c>
      <c r="C4447" s="28" t="s">
        <v>48</v>
      </c>
      <c r="D4447" s="28" t="s">
        <v>42</v>
      </c>
    </row>
    <row r="4448" spans="2:4" hidden="1" x14ac:dyDescent="0.3">
      <c r="B4448" s="28" t="s">
        <v>4555</v>
      </c>
      <c r="C4448" s="28" t="s">
        <v>48</v>
      </c>
      <c r="D4448" s="28" t="s">
        <v>42</v>
      </c>
    </row>
    <row r="4449" spans="2:4" hidden="1" x14ac:dyDescent="0.3">
      <c r="B4449" s="28" t="s">
        <v>4556</v>
      </c>
      <c r="C4449" s="28" t="s">
        <v>48</v>
      </c>
      <c r="D4449" s="28" t="s">
        <v>42</v>
      </c>
    </row>
    <row r="4450" spans="2:4" hidden="1" x14ac:dyDescent="0.3">
      <c r="B4450" s="28" t="s">
        <v>4557</v>
      </c>
      <c r="C4450" s="28" t="s">
        <v>48</v>
      </c>
      <c r="D4450" s="28" t="s">
        <v>31</v>
      </c>
    </row>
    <row r="4451" spans="2:4" hidden="1" x14ac:dyDescent="0.3">
      <c r="B4451" s="28" t="s">
        <v>4558</v>
      </c>
      <c r="C4451" s="28" t="s">
        <v>48</v>
      </c>
      <c r="D4451" s="28" t="s">
        <v>42</v>
      </c>
    </row>
    <row r="4452" spans="2:4" hidden="1" x14ac:dyDescent="0.3">
      <c r="B4452" s="28" t="s">
        <v>4559</v>
      </c>
      <c r="C4452" s="28" t="s">
        <v>48</v>
      </c>
      <c r="D4452" s="28" t="s">
        <v>31</v>
      </c>
    </row>
    <row r="4453" spans="2:4" hidden="1" x14ac:dyDescent="0.3">
      <c r="B4453" s="28" t="s">
        <v>4560</v>
      </c>
      <c r="C4453" s="28" t="s">
        <v>48</v>
      </c>
      <c r="D4453" s="28" t="s">
        <v>42</v>
      </c>
    </row>
    <row r="4454" spans="2:4" hidden="1" x14ac:dyDescent="0.3">
      <c r="B4454" s="28" t="s">
        <v>4561</v>
      </c>
      <c r="C4454" s="28" t="s">
        <v>48</v>
      </c>
      <c r="D4454" s="28" t="s">
        <v>42</v>
      </c>
    </row>
    <row r="4455" spans="2:4" hidden="1" x14ac:dyDescent="0.3">
      <c r="B4455" s="28" t="s">
        <v>4562</v>
      </c>
      <c r="C4455" s="28" t="s">
        <v>48</v>
      </c>
      <c r="D4455" s="28" t="s">
        <v>31</v>
      </c>
    </row>
    <row r="4456" spans="2:4" hidden="1" x14ac:dyDescent="0.3">
      <c r="B4456" s="28" t="s">
        <v>4563</v>
      </c>
      <c r="C4456" s="28" t="s">
        <v>48</v>
      </c>
      <c r="D4456" s="28" t="s">
        <v>31</v>
      </c>
    </row>
    <row r="4457" spans="2:4" hidden="1" x14ac:dyDescent="0.3">
      <c r="B4457" s="28" t="s">
        <v>4564</v>
      </c>
      <c r="C4457" s="28" t="s">
        <v>48</v>
      </c>
      <c r="D4457" s="28" t="s">
        <v>31</v>
      </c>
    </row>
    <row r="4458" spans="2:4" hidden="1" x14ac:dyDescent="0.3">
      <c r="B4458" s="28" t="s">
        <v>4565</v>
      </c>
      <c r="C4458" s="28" t="s">
        <v>48</v>
      </c>
      <c r="D4458" s="28" t="s">
        <v>31</v>
      </c>
    </row>
    <row r="4459" spans="2:4" hidden="1" x14ac:dyDescent="0.3">
      <c r="B4459" s="28" t="s">
        <v>4566</v>
      </c>
      <c r="C4459" s="28" t="s">
        <v>48</v>
      </c>
      <c r="D4459" s="28" t="s">
        <v>53</v>
      </c>
    </row>
    <row r="4460" spans="2:4" hidden="1" x14ac:dyDescent="0.3">
      <c r="B4460" s="28" t="s">
        <v>4567</v>
      </c>
      <c r="C4460" s="28" t="s">
        <v>48</v>
      </c>
      <c r="D4460" s="28" t="s">
        <v>31</v>
      </c>
    </row>
    <row r="4461" spans="2:4" hidden="1" x14ac:dyDescent="0.3">
      <c r="B4461" s="28" t="s">
        <v>4568</v>
      </c>
      <c r="C4461" s="28" t="s">
        <v>48</v>
      </c>
      <c r="D4461" s="28" t="s">
        <v>49</v>
      </c>
    </row>
    <row r="4462" spans="2:4" hidden="1" x14ac:dyDescent="0.3">
      <c r="B4462" s="28" t="s">
        <v>4569</v>
      </c>
      <c r="C4462" s="28" t="s">
        <v>48</v>
      </c>
      <c r="D4462" s="28" t="s">
        <v>31</v>
      </c>
    </row>
    <row r="4463" spans="2:4" hidden="1" x14ac:dyDescent="0.3">
      <c r="B4463" s="28" t="s">
        <v>4570</v>
      </c>
      <c r="C4463" s="28" t="s">
        <v>48</v>
      </c>
      <c r="D4463" s="28" t="s">
        <v>53</v>
      </c>
    </row>
    <row r="4464" spans="2:4" hidden="1" x14ac:dyDescent="0.3">
      <c r="B4464" s="28" t="s">
        <v>4571</v>
      </c>
      <c r="C4464" s="28" t="s">
        <v>48</v>
      </c>
      <c r="D4464" s="28" t="s">
        <v>53</v>
      </c>
    </row>
    <row r="4465" spans="2:4" hidden="1" x14ac:dyDescent="0.3">
      <c r="B4465" s="28" t="s">
        <v>4572</v>
      </c>
      <c r="C4465" s="28" t="s">
        <v>48</v>
      </c>
      <c r="D4465" s="28" t="s">
        <v>42</v>
      </c>
    </row>
    <row r="4466" spans="2:4" hidden="1" x14ac:dyDescent="0.3">
      <c r="B4466" s="28" t="s">
        <v>4573</v>
      </c>
      <c r="C4466" s="28" t="s">
        <v>48</v>
      </c>
      <c r="D4466" s="28" t="s">
        <v>42</v>
      </c>
    </row>
    <row r="4467" spans="2:4" hidden="1" x14ac:dyDescent="0.3">
      <c r="B4467" s="28" t="s">
        <v>4574</v>
      </c>
      <c r="C4467" s="28" t="s">
        <v>48</v>
      </c>
      <c r="D4467" s="28" t="s">
        <v>31</v>
      </c>
    </row>
    <row r="4468" spans="2:4" hidden="1" x14ac:dyDescent="0.3">
      <c r="B4468" s="28" t="s">
        <v>4575</v>
      </c>
      <c r="C4468" s="28" t="s">
        <v>48</v>
      </c>
      <c r="D4468" s="28" t="s">
        <v>42</v>
      </c>
    </row>
    <row r="4469" spans="2:4" hidden="1" x14ac:dyDescent="0.3">
      <c r="B4469" s="28" t="s">
        <v>4576</v>
      </c>
      <c r="C4469" s="28" t="s">
        <v>48</v>
      </c>
      <c r="D4469" s="28" t="s">
        <v>31</v>
      </c>
    </row>
    <row r="4470" spans="2:4" hidden="1" x14ac:dyDescent="0.3">
      <c r="B4470" s="28" t="s">
        <v>4577</v>
      </c>
      <c r="C4470" s="28" t="s">
        <v>48</v>
      </c>
      <c r="D4470" s="28" t="s">
        <v>31</v>
      </c>
    </row>
    <row r="4471" spans="2:4" hidden="1" x14ac:dyDescent="0.3">
      <c r="B4471" s="28" t="s">
        <v>4578</v>
      </c>
      <c r="C4471" s="28" t="s">
        <v>48</v>
      </c>
      <c r="D4471" s="28" t="s">
        <v>31</v>
      </c>
    </row>
    <row r="4472" spans="2:4" hidden="1" x14ac:dyDescent="0.3">
      <c r="B4472" s="28" t="s">
        <v>88</v>
      </c>
      <c r="C4472" s="28" t="s">
        <v>48</v>
      </c>
      <c r="D4472" s="28" t="s">
        <v>42</v>
      </c>
    </row>
    <row r="4473" spans="2:4" hidden="1" x14ac:dyDescent="0.3">
      <c r="B4473" s="28" t="s">
        <v>4579</v>
      </c>
      <c r="C4473" s="28" t="s">
        <v>48</v>
      </c>
      <c r="D4473" s="28" t="s">
        <v>42</v>
      </c>
    </row>
    <row r="4474" spans="2:4" hidden="1" x14ac:dyDescent="0.3">
      <c r="B4474" s="28" t="s">
        <v>4580</v>
      </c>
      <c r="C4474" s="28" t="s">
        <v>48</v>
      </c>
      <c r="D4474" s="28" t="s">
        <v>31</v>
      </c>
    </row>
    <row r="4475" spans="2:4" hidden="1" x14ac:dyDescent="0.3">
      <c r="B4475" s="28" t="s">
        <v>4581</v>
      </c>
      <c r="C4475" s="28" t="s">
        <v>48</v>
      </c>
      <c r="D4475" s="28" t="s">
        <v>53</v>
      </c>
    </row>
    <row r="4476" spans="2:4" hidden="1" x14ac:dyDescent="0.3">
      <c r="B4476" s="28" t="s">
        <v>4582</v>
      </c>
      <c r="C4476" s="28" t="s">
        <v>48</v>
      </c>
      <c r="D4476" s="28" t="s">
        <v>31</v>
      </c>
    </row>
    <row r="4477" spans="2:4" hidden="1" x14ac:dyDescent="0.3">
      <c r="B4477" s="28" t="s">
        <v>4583</v>
      </c>
      <c r="C4477" s="28" t="s">
        <v>48</v>
      </c>
      <c r="D4477" s="28" t="s">
        <v>31</v>
      </c>
    </row>
    <row r="4478" spans="2:4" hidden="1" x14ac:dyDescent="0.3">
      <c r="B4478" s="28" t="s">
        <v>4584</v>
      </c>
      <c r="C4478" s="28" t="s">
        <v>48</v>
      </c>
      <c r="D4478" s="28" t="s">
        <v>42</v>
      </c>
    </row>
    <row r="4479" spans="2:4" hidden="1" x14ac:dyDescent="0.3">
      <c r="B4479" s="28" t="s">
        <v>4585</v>
      </c>
      <c r="C4479" s="28" t="s">
        <v>48</v>
      </c>
      <c r="D4479" s="28" t="s">
        <v>31</v>
      </c>
    </row>
    <row r="4480" spans="2:4" hidden="1" x14ac:dyDescent="0.3">
      <c r="B4480" s="28" t="s">
        <v>4586</v>
      </c>
      <c r="C4480" s="28" t="s">
        <v>48</v>
      </c>
      <c r="D4480" s="28" t="s">
        <v>42</v>
      </c>
    </row>
    <row r="4481" spans="2:4" hidden="1" x14ac:dyDescent="0.3">
      <c r="B4481" s="28" t="s">
        <v>4587</v>
      </c>
      <c r="C4481" s="28" t="s">
        <v>48</v>
      </c>
      <c r="D4481" s="28" t="s">
        <v>42</v>
      </c>
    </row>
    <row r="4482" spans="2:4" hidden="1" x14ac:dyDescent="0.3">
      <c r="B4482" s="28" t="s">
        <v>4588</v>
      </c>
      <c r="C4482" s="28" t="s">
        <v>48</v>
      </c>
      <c r="D4482" s="28" t="s">
        <v>31</v>
      </c>
    </row>
    <row r="4483" spans="2:4" hidden="1" x14ac:dyDescent="0.3">
      <c r="B4483" s="28" t="s">
        <v>4589</v>
      </c>
      <c r="C4483" s="28" t="s">
        <v>48</v>
      </c>
      <c r="D4483" s="28" t="s">
        <v>49</v>
      </c>
    </row>
    <row r="4484" spans="2:4" hidden="1" x14ac:dyDescent="0.3">
      <c r="B4484" s="28" t="s">
        <v>4590</v>
      </c>
      <c r="C4484" s="28" t="s">
        <v>48</v>
      </c>
      <c r="D4484" s="28" t="s">
        <v>31</v>
      </c>
    </row>
    <row r="4485" spans="2:4" hidden="1" x14ac:dyDescent="0.3">
      <c r="B4485" s="28" t="s">
        <v>4591</v>
      </c>
      <c r="C4485" s="28" t="s">
        <v>48</v>
      </c>
      <c r="D4485" s="28" t="s">
        <v>42</v>
      </c>
    </row>
    <row r="4486" spans="2:4" hidden="1" x14ac:dyDescent="0.3">
      <c r="B4486" s="28" t="s">
        <v>4592</v>
      </c>
      <c r="C4486" s="28" t="s">
        <v>48</v>
      </c>
      <c r="D4486" s="28" t="s">
        <v>31</v>
      </c>
    </row>
    <row r="4487" spans="2:4" hidden="1" x14ac:dyDescent="0.3">
      <c r="B4487" s="28" t="s">
        <v>4593</v>
      </c>
      <c r="C4487" s="28" t="s">
        <v>48</v>
      </c>
      <c r="D4487" s="28" t="s">
        <v>42</v>
      </c>
    </row>
    <row r="4488" spans="2:4" hidden="1" x14ac:dyDescent="0.3">
      <c r="B4488" s="28" t="s">
        <v>4594</v>
      </c>
      <c r="C4488" s="28" t="s">
        <v>48</v>
      </c>
      <c r="D4488" s="28" t="s">
        <v>49</v>
      </c>
    </row>
    <row r="4489" spans="2:4" hidden="1" x14ac:dyDescent="0.3">
      <c r="B4489" s="28" t="s">
        <v>4595</v>
      </c>
      <c r="C4489" s="28" t="s">
        <v>48</v>
      </c>
      <c r="D4489" s="28" t="s">
        <v>49</v>
      </c>
    </row>
    <row r="4490" spans="2:4" hidden="1" x14ac:dyDescent="0.3">
      <c r="B4490" s="28" t="s">
        <v>4596</v>
      </c>
      <c r="C4490" s="28" t="s">
        <v>48</v>
      </c>
      <c r="D4490" s="28" t="s">
        <v>42</v>
      </c>
    </row>
    <row r="4491" spans="2:4" hidden="1" x14ac:dyDescent="0.3">
      <c r="B4491" s="28" t="s">
        <v>4597</v>
      </c>
      <c r="C4491" s="28" t="s">
        <v>48</v>
      </c>
      <c r="D4491" s="28" t="s">
        <v>49</v>
      </c>
    </row>
    <row r="4492" spans="2:4" hidden="1" x14ac:dyDescent="0.3">
      <c r="B4492" s="28" t="s">
        <v>4598</v>
      </c>
      <c r="C4492" s="28" t="s">
        <v>48</v>
      </c>
      <c r="D4492" s="28" t="s">
        <v>42</v>
      </c>
    </row>
    <row r="4493" spans="2:4" hidden="1" x14ac:dyDescent="0.3">
      <c r="B4493" s="28" t="s">
        <v>4599</v>
      </c>
      <c r="C4493" s="28" t="s">
        <v>48</v>
      </c>
      <c r="D4493" s="28" t="s">
        <v>42</v>
      </c>
    </row>
    <row r="4494" spans="2:4" hidden="1" x14ac:dyDescent="0.3">
      <c r="B4494" s="28" t="s">
        <v>4600</v>
      </c>
      <c r="C4494" s="28" t="s">
        <v>48</v>
      </c>
      <c r="D4494" s="28" t="s">
        <v>42</v>
      </c>
    </row>
    <row r="4495" spans="2:4" hidden="1" x14ac:dyDescent="0.3">
      <c r="B4495" s="28" t="s">
        <v>4601</v>
      </c>
      <c r="C4495" s="28" t="s">
        <v>48</v>
      </c>
      <c r="D4495" s="28" t="s">
        <v>53</v>
      </c>
    </row>
    <row r="4496" spans="2:4" hidden="1" x14ac:dyDescent="0.3">
      <c r="B4496" s="28" t="s">
        <v>4602</v>
      </c>
      <c r="C4496" s="28" t="s">
        <v>48</v>
      </c>
      <c r="D4496" s="28" t="s">
        <v>49</v>
      </c>
    </row>
    <row r="4497" spans="2:4" hidden="1" x14ac:dyDescent="0.3">
      <c r="B4497" s="28" t="s">
        <v>4603</v>
      </c>
      <c r="C4497" s="28" t="s">
        <v>48</v>
      </c>
      <c r="D4497" s="28" t="s">
        <v>42</v>
      </c>
    </row>
    <row r="4498" spans="2:4" hidden="1" x14ac:dyDescent="0.3">
      <c r="B4498" s="28" t="s">
        <v>4604</v>
      </c>
      <c r="C4498" s="28" t="s">
        <v>48</v>
      </c>
      <c r="D4498" s="28" t="s">
        <v>49</v>
      </c>
    </row>
    <row r="4499" spans="2:4" hidden="1" x14ac:dyDescent="0.3">
      <c r="B4499" s="28" t="s">
        <v>4605</v>
      </c>
      <c r="C4499" s="28" t="s">
        <v>48</v>
      </c>
      <c r="D4499" s="28" t="s">
        <v>49</v>
      </c>
    </row>
    <row r="4500" spans="2:4" hidden="1" x14ac:dyDescent="0.3">
      <c r="B4500" s="28" t="s">
        <v>4606</v>
      </c>
      <c r="C4500" s="28" t="s">
        <v>48</v>
      </c>
      <c r="D4500" s="28" t="s">
        <v>49</v>
      </c>
    </row>
    <row r="4501" spans="2:4" hidden="1" x14ac:dyDescent="0.3">
      <c r="B4501" s="28" t="s">
        <v>4607</v>
      </c>
      <c r="C4501" s="28" t="s">
        <v>48</v>
      </c>
      <c r="D4501" s="28" t="s">
        <v>42</v>
      </c>
    </row>
    <row r="4502" spans="2:4" hidden="1" x14ac:dyDescent="0.3">
      <c r="B4502" s="28" t="s">
        <v>4608</v>
      </c>
      <c r="C4502" s="28" t="s">
        <v>48</v>
      </c>
      <c r="D4502" s="28" t="s">
        <v>31</v>
      </c>
    </row>
    <row r="4503" spans="2:4" hidden="1" x14ac:dyDescent="0.3">
      <c r="B4503" s="28" t="s">
        <v>4609</v>
      </c>
      <c r="C4503" s="28" t="s">
        <v>48</v>
      </c>
      <c r="D4503" s="28" t="s">
        <v>31</v>
      </c>
    </row>
    <row r="4504" spans="2:4" hidden="1" x14ac:dyDescent="0.3">
      <c r="B4504" s="28" t="s">
        <v>4610</v>
      </c>
      <c r="C4504" s="28" t="s">
        <v>48</v>
      </c>
      <c r="D4504" s="28" t="s">
        <v>42</v>
      </c>
    </row>
    <row r="4505" spans="2:4" hidden="1" x14ac:dyDescent="0.3">
      <c r="B4505" s="28" t="s">
        <v>4611</v>
      </c>
      <c r="C4505" s="28" t="s">
        <v>48</v>
      </c>
      <c r="D4505" s="28" t="s">
        <v>42</v>
      </c>
    </row>
    <row r="4506" spans="2:4" hidden="1" x14ac:dyDescent="0.3">
      <c r="B4506" s="28" t="s">
        <v>4612</v>
      </c>
      <c r="C4506" s="28" t="s">
        <v>48</v>
      </c>
      <c r="D4506" s="28" t="s">
        <v>49</v>
      </c>
    </row>
    <row r="4507" spans="2:4" hidden="1" x14ac:dyDescent="0.3">
      <c r="B4507" s="28" t="s">
        <v>4613</v>
      </c>
      <c r="C4507" s="28" t="s">
        <v>48</v>
      </c>
      <c r="D4507" s="28" t="s">
        <v>49</v>
      </c>
    </row>
    <row r="4508" spans="2:4" hidden="1" x14ac:dyDescent="0.3">
      <c r="B4508" s="28" t="s">
        <v>4614</v>
      </c>
      <c r="C4508" s="28" t="s">
        <v>48</v>
      </c>
      <c r="D4508" s="28" t="s">
        <v>49</v>
      </c>
    </row>
    <row r="4509" spans="2:4" hidden="1" x14ac:dyDescent="0.3">
      <c r="B4509" s="28" t="s">
        <v>4615</v>
      </c>
      <c r="C4509" s="28" t="s">
        <v>48</v>
      </c>
      <c r="D4509" s="28" t="s">
        <v>49</v>
      </c>
    </row>
    <row r="4510" spans="2:4" hidden="1" x14ac:dyDescent="0.3">
      <c r="B4510" s="28" t="s">
        <v>4616</v>
      </c>
      <c r="C4510" s="28" t="s">
        <v>48</v>
      </c>
      <c r="D4510" s="28" t="s">
        <v>53</v>
      </c>
    </row>
    <row r="4511" spans="2:4" hidden="1" x14ac:dyDescent="0.3">
      <c r="B4511" s="28" t="s">
        <v>4617</v>
      </c>
      <c r="C4511" s="28" t="s">
        <v>48</v>
      </c>
      <c r="D4511" s="28" t="s">
        <v>42</v>
      </c>
    </row>
    <row r="4512" spans="2:4" hidden="1" x14ac:dyDescent="0.3">
      <c r="B4512" s="28" t="s">
        <v>4618</v>
      </c>
      <c r="C4512" s="28" t="s">
        <v>48</v>
      </c>
      <c r="D4512" s="28" t="s">
        <v>42</v>
      </c>
    </row>
    <row r="4513" spans="2:4" hidden="1" x14ac:dyDescent="0.3">
      <c r="B4513" s="28" t="s">
        <v>4619</v>
      </c>
      <c r="C4513" s="28" t="s">
        <v>48</v>
      </c>
      <c r="D4513" s="28" t="s">
        <v>31</v>
      </c>
    </row>
    <row r="4514" spans="2:4" hidden="1" x14ac:dyDescent="0.3">
      <c r="B4514" s="28" t="s">
        <v>4620</v>
      </c>
      <c r="C4514" s="28" t="s">
        <v>48</v>
      </c>
      <c r="D4514" s="28" t="s">
        <v>49</v>
      </c>
    </row>
    <row r="4515" spans="2:4" hidden="1" x14ac:dyDescent="0.3">
      <c r="B4515" s="28" t="s">
        <v>4621</v>
      </c>
      <c r="C4515" s="28" t="s">
        <v>48</v>
      </c>
      <c r="D4515" s="28" t="s">
        <v>49</v>
      </c>
    </row>
    <row r="4516" spans="2:4" hidden="1" x14ac:dyDescent="0.3">
      <c r="B4516" s="28" t="s">
        <v>4622</v>
      </c>
      <c r="C4516" s="28" t="s">
        <v>48</v>
      </c>
      <c r="D4516" s="28" t="s">
        <v>53</v>
      </c>
    </row>
    <row r="4517" spans="2:4" hidden="1" x14ac:dyDescent="0.3">
      <c r="B4517" s="28" t="s">
        <v>4623</v>
      </c>
      <c r="C4517" s="28" t="s">
        <v>48</v>
      </c>
      <c r="D4517" s="28" t="s">
        <v>49</v>
      </c>
    </row>
    <row r="4518" spans="2:4" hidden="1" x14ac:dyDescent="0.3">
      <c r="B4518" s="28" t="s">
        <v>4624</v>
      </c>
      <c r="C4518" s="28" t="s">
        <v>48</v>
      </c>
      <c r="D4518" s="28" t="s">
        <v>31</v>
      </c>
    </row>
    <row r="4519" spans="2:4" hidden="1" x14ac:dyDescent="0.3">
      <c r="B4519" s="28" t="s">
        <v>4625</v>
      </c>
      <c r="C4519" s="28" t="s">
        <v>48</v>
      </c>
      <c r="D4519" s="28" t="s">
        <v>49</v>
      </c>
    </row>
    <row r="4520" spans="2:4" hidden="1" x14ac:dyDescent="0.3">
      <c r="B4520" s="28" t="s">
        <v>4626</v>
      </c>
      <c r="C4520" s="28" t="s">
        <v>48</v>
      </c>
      <c r="D4520" s="28" t="s">
        <v>49</v>
      </c>
    </row>
    <row r="4521" spans="2:4" hidden="1" x14ac:dyDescent="0.3">
      <c r="B4521" s="28" t="s">
        <v>4627</v>
      </c>
      <c r="C4521" s="28" t="s">
        <v>48</v>
      </c>
      <c r="D4521" s="28" t="s">
        <v>31</v>
      </c>
    </row>
    <row r="4522" spans="2:4" hidden="1" x14ac:dyDescent="0.3">
      <c r="B4522" s="28" t="s">
        <v>4628</v>
      </c>
      <c r="C4522" s="28" t="s">
        <v>48</v>
      </c>
      <c r="D4522" s="28" t="s">
        <v>31</v>
      </c>
    </row>
    <row r="4523" spans="2:4" hidden="1" x14ac:dyDescent="0.3">
      <c r="B4523" s="28" t="s">
        <v>4629</v>
      </c>
      <c r="C4523" s="28" t="s">
        <v>48</v>
      </c>
      <c r="D4523" s="28" t="s">
        <v>42</v>
      </c>
    </row>
    <row r="4524" spans="2:4" hidden="1" x14ac:dyDescent="0.3">
      <c r="B4524" s="28" t="s">
        <v>4630</v>
      </c>
      <c r="C4524" s="28" t="s">
        <v>48</v>
      </c>
      <c r="D4524" s="28" t="s">
        <v>31</v>
      </c>
    </row>
    <row r="4525" spans="2:4" hidden="1" x14ac:dyDescent="0.3">
      <c r="B4525" s="28" t="s">
        <v>4631</v>
      </c>
      <c r="C4525" s="28" t="s">
        <v>48</v>
      </c>
      <c r="D4525" s="28" t="s">
        <v>49</v>
      </c>
    </row>
    <row r="4526" spans="2:4" hidden="1" x14ac:dyDescent="0.3">
      <c r="B4526" s="28" t="s">
        <v>4632</v>
      </c>
      <c r="C4526" s="28" t="s">
        <v>48</v>
      </c>
      <c r="D4526" s="28" t="s">
        <v>31</v>
      </c>
    </row>
    <row r="4527" spans="2:4" hidden="1" x14ac:dyDescent="0.3">
      <c r="B4527" s="28" t="s">
        <v>4633</v>
      </c>
      <c r="C4527" s="28" t="s">
        <v>48</v>
      </c>
      <c r="D4527" s="28" t="s">
        <v>31</v>
      </c>
    </row>
    <row r="4528" spans="2:4" hidden="1" x14ac:dyDescent="0.3">
      <c r="B4528" s="28" t="s">
        <v>4634</v>
      </c>
      <c r="C4528" s="28" t="s">
        <v>48</v>
      </c>
      <c r="D4528" s="28" t="s">
        <v>49</v>
      </c>
    </row>
    <row r="4529" spans="2:4" hidden="1" x14ac:dyDescent="0.3">
      <c r="B4529" s="28" t="s">
        <v>4635</v>
      </c>
      <c r="C4529" s="28" t="s">
        <v>48</v>
      </c>
      <c r="D4529" s="28" t="s">
        <v>31</v>
      </c>
    </row>
    <row r="4530" spans="2:4" hidden="1" x14ac:dyDescent="0.3">
      <c r="B4530" s="28" t="s">
        <v>4636</v>
      </c>
      <c r="C4530" s="28" t="s">
        <v>48</v>
      </c>
      <c r="D4530" s="28" t="s">
        <v>42</v>
      </c>
    </row>
    <row r="4531" spans="2:4" hidden="1" x14ac:dyDescent="0.3">
      <c r="B4531" s="28" t="s">
        <v>4637</v>
      </c>
      <c r="C4531" s="28" t="s">
        <v>48</v>
      </c>
      <c r="D4531" s="28" t="s">
        <v>49</v>
      </c>
    </row>
    <row r="4532" spans="2:4" hidden="1" x14ac:dyDescent="0.3">
      <c r="B4532" s="28" t="s">
        <v>4638</v>
      </c>
      <c r="C4532" s="28" t="s">
        <v>48</v>
      </c>
      <c r="D4532" s="28" t="s">
        <v>49</v>
      </c>
    </row>
    <row r="4533" spans="2:4" hidden="1" x14ac:dyDescent="0.3">
      <c r="B4533" s="28" t="s">
        <v>4639</v>
      </c>
      <c r="C4533" s="28" t="s">
        <v>48</v>
      </c>
      <c r="D4533" s="28" t="s">
        <v>49</v>
      </c>
    </row>
    <row r="4534" spans="2:4" hidden="1" x14ac:dyDescent="0.3">
      <c r="B4534" s="28" t="s">
        <v>4640</v>
      </c>
      <c r="C4534" s="28" t="s">
        <v>48</v>
      </c>
      <c r="D4534" s="28" t="s">
        <v>42</v>
      </c>
    </row>
    <row r="4535" spans="2:4" hidden="1" x14ac:dyDescent="0.3">
      <c r="B4535" s="28" t="s">
        <v>4641</v>
      </c>
      <c r="C4535" s="28" t="s">
        <v>48</v>
      </c>
      <c r="D4535" s="28" t="s">
        <v>31</v>
      </c>
    </row>
    <row r="4536" spans="2:4" hidden="1" x14ac:dyDescent="0.3">
      <c r="B4536" s="28" t="s">
        <v>4642</v>
      </c>
      <c r="C4536" s="28" t="s">
        <v>48</v>
      </c>
      <c r="D4536" s="28" t="s">
        <v>49</v>
      </c>
    </row>
    <row r="4537" spans="2:4" hidden="1" x14ac:dyDescent="0.3">
      <c r="B4537" s="28" t="s">
        <v>4643</v>
      </c>
      <c r="C4537" s="28" t="s">
        <v>48</v>
      </c>
      <c r="D4537" s="28" t="s">
        <v>42</v>
      </c>
    </row>
    <row r="4538" spans="2:4" hidden="1" x14ac:dyDescent="0.3">
      <c r="B4538" s="28" t="s">
        <v>4644</v>
      </c>
      <c r="C4538" s="28" t="s">
        <v>48</v>
      </c>
      <c r="D4538" s="28" t="s">
        <v>31</v>
      </c>
    </row>
    <row r="4539" spans="2:4" hidden="1" x14ac:dyDescent="0.3">
      <c r="B4539" s="28" t="s">
        <v>4645</v>
      </c>
      <c r="C4539" s="28" t="s">
        <v>48</v>
      </c>
      <c r="D4539" s="28" t="s">
        <v>42</v>
      </c>
    </row>
    <row r="4540" spans="2:4" hidden="1" x14ac:dyDescent="0.3">
      <c r="B4540" s="28" t="s">
        <v>4646</v>
      </c>
      <c r="C4540" s="28" t="s">
        <v>48</v>
      </c>
      <c r="D4540" s="28" t="s">
        <v>31</v>
      </c>
    </row>
    <row r="4541" spans="2:4" hidden="1" x14ac:dyDescent="0.3">
      <c r="B4541" s="28" t="s">
        <v>4647</v>
      </c>
      <c r="C4541" s="28" t="s">
        <v>48</v>
      </c>
      <c r="D4541" s="28" t="s">
        <v>31</v>
      </c>
    </row>
    <row r="4542" spans="2:4" hidden="1" x14ac:dyDescent="0.3">
      <c r="B4542" s="28" t="s">
        <v>4648</v>
      </c>
      <c r="C4542" s="28" t="s">
        <v>48</v>
      </c>
      <c r="D4542" s="28" t="s">
        <v>49</v>
      </c>
    </row>
    <row r="4543" spans="2:4" hidden="1" x14ac:dyDescent="0.3">
      <c r="B4543" s="28" t="s">
        <v>66</v>
      </c>
      <c r="C4543" s="28" t="s">
        <v>48</v>
      </c>
      <c r="D4543" s="28" t="s">
        <v>49</v>
      </c>
    </row>
    <row r="4544" spans="2:4" hidden="1" x14ac:dyDescent="0.3">
      <c r="B4544" s="28" t="s">
        <v>4649</v>
      </c>
      <c r="C4544" s="28" t="s">
        <v>48</v>
      </c>
      <c r="D4544" s="28" t="s">
        <v>53</v>
      </c>
    </row>
    <row r="4545" spans="2:4" hidden="1" x14ac:dyDescent="0.3">
      <c r="B4545" s="28" t="s">
        <v>4650</v>
      </c>
      <c r="C4545" s="28" t="s">
        <v>48</v>
      </c>
      <c r="D4545" s="28" t="s">
        <v>31</v>
      </c>
    </row>
    <row r="4546" spans="2:4" hidden="1" x14ac:dyDescent="0.3">
      <c r="B4546" s="28" t="s">
        <v>4651</v>
      </c>
      <c r="C4546" s="28" t="s">
        <v>48</v>
      </c>
      <c r="D4546" s="28" t="s">
        <v>49</v>
      </c>
    </row>
    <row r="4547" spans="2:4" hidden="1" x14ac:dyDescent="0.3">
      <c r="B4547" s="28" t="s">
        <v>4652</v>
      </c>
      <c r="C4547" s="28" t="s">
        <v>48</v>
      </c>
      <c r="D4547" s="28" t="s">
        <v>42</v>
      </c>
    </row>
    <row r="4548" spans="2:4" hidden="1" x14ac:dyDescent="0.3">
      <c r="B4548" s="28" t="s">
        <v>4653</v>
      </c>
      <c r="C4548" s="28" t="s">
        <v>48</v>
      </c>
      <c r="D4548" s="28" t="s">
        <v>31</v>
      </c>
    </row>
    <row r="4549" spans="2:4" hidden="1" x14ac:dyDescent="0.3">
      <c r="B4549" s="28" t="s">
        <v>4654</v>
      </c>
      <c r="C4549" s="28" t="s">
        <v>48</v>
      </c>
      <c r="D4549" s="28" t="s">
        <v>49</v>
      </c>
    </row>
    <row r="4550" spans="2:4" hidden="1" x14ac:dyDescent="0.3">
      <c r="B4550" s="28" t="s">
        <v>4655</v>
      </c>
      <c r="C4550" s="28" t="s">
        <v>48</v>
      </c>
      <c r="D4550" s="28" t="s">
        <v>42</v>
      </c>
    </row>
    <row r="4551" spans="2:4" hidden="1" x14ac:dyDescent="0.3">
      <c r="B4551" s="28" t="s">
        <v>4656</v>
      </c>
      <c r="C4551" s="28" t="s">
        <v>48</v>
      </c>
      <c r="D4551" s="28" t="s">
        <v>31</v>
      </c>
    </row>
    <row r="4552" spans="2:4" hidden="1" x14ac:dyDescent="0.3">
      <c r="B4552" s="28" t="s">
        <v>4657</v>
      </c>
      <c r="C4552" s="28" t="s">
        <v>48</v>
      </c>
      <c r="D4552" s="28" t="s">
        <v>31</v>
      </c>
    </row>
    <row r="4553" spans="2:4" hidden="1" x14ac:dyDescent="0.3">
      <c r="B4553" s="28" t="s">
        <v>4658</v>
      </c>
      <c r="C4553" s="28" t="s">
        <v>48</v>
      </c>
      <c r="D4553" s="28" t="s">
        <v>49</v>
      </c>
    </row>
    <row r="4554" spans="2:4" hidden="1" x14ac:dyDescent="0.3">
      <c r="B4554" s="28" t="s">
        <v>4659</v>
      </c>
      <c r="C4554" s="28" t="s">
        <v>48</v>
      </c>
      <c r="D4554" s="28" t="s">
        <v>42</v>
      </c>
    </row>
    <row r="4555" spans="2:4" hidden="1" x14ac:dyDescent="0.3">
      <c r="B4555" s="28" t="s">
        <v>4660</v>
      </c>
      <c r="C4555" s="28" t="s">
        <v>48</v>
      </c>
      <c r="D4555" s="28" t="s">
        <v>31</v>
      </c>
    </row>
    <row r="4556" spans="2:4" hidden="1" x14ac:dyDescent="0.3">
      <c r="B4556" s="28" t="s">
        <v>4661</v>
      </c>
      <c r="C4556" s="28" t="s">
        <v>48</v>
      </c>
      <c r="D4556" s="28" t="s">
        <v>31</v>
      </c>
    </row>
    <row r="4557" spans="2:4" hidden="1" x14ac:dyDescent="0.3">
      <c r="B4557" s="28" t="s">
        <v>4662</v>
      </c>
      <c r="C4557" s="28" t="s">
        <v>48</v>
      </c>
      <c r="D4557" s="28" t="s">
        <v>49</v>
      </c>
    </row>
    <row r="4558" spans="2:4" hidden="1" x14ac:dyDescent="0.3">
      <c r="B4558" s="28" t="s">
        <v>4663</v>
      </c>
      <c r="C4558" s="28" t="s">
        <v>48</v>
      </c>
      <c r="D4558" s="28" t="s">
        <v>31</v>
      </c>
    </row>
    <row r="4559" spans="2:4" hidden="1" x14ac:dyDescent="0.3">
      <c r="B4559" s="28" t="s">
        <v>4664</v>
      </c>
      <c r="C4559" s="28" t="s">
        <v>48</v>
      </c>
      <c r="D4559" s="28" t="s">
        <v>49</v>
      </c>
    </row>
    <row r="4560" spans="2:4" hidden="1" x14ac:dyDescent="0.3">
      <c r="B4560" s="28" t="s">
        <v>4665</v>
      </c>
      <c r="C4560" s="28" t="s">
        <v>48</v>
      </c>
      <c r="D4560" s="28" t="s">
        <v>49</v>
      </c>
    </row>
    <row r="4561" spans="2:4" hidden="1" x14ac:dyDescent="0.3">
      <c r="B4561" s="28" t="s">
        <v>4666</v>
      </c>
      <c r="C4561" s="28" t="s">
        <v>48</v>
      </c>
      <c r="D4561" s="28" t="s">
        <v>49</v>
      </c>
    </row>
    <row r="4562" spans="2:4" hidden="1" x14ac:dyDescent="0.3">
      <c r="B4562" s="28" t="s">
        <v>4667</v>
      </c>
      <c r="C4562" s="28" t="s">
        <v>48</v>
      </c>
      <c r="D4562" s="28" t="s">
        <v>31</v>
      </c>
    </row>
    <row r="4563" spans="2:4" hidden="1" x14ac:dyDescent="0.3">
      <c r="B4563" s="28" t="s">
        <v>4668</v>
      </c>
      <c r="C4563" s="28" t="s">
        <v>48</v>
      </c>
      <c r="D4563" s="28" t="s">
        <v>31</v>
      </c>
    </row>
    <row r="4564" spans="2:4" hidden="1" x14ac:dyDescent="0.3">
      <c r="B4564" s="28" t="s">
        <v>4669</v>
      </c>
      <c r="C4564" s="28" t="s">
        <v>48</v>
      </c>
      <c r="D4564" s="28" t="s">
        <v>31</v>
      </c>
    </row>
    <row r="4565" spans="2:4" hidden="1" x14ac:dyDescent="0.3">
      <c r="B4565" s="28" t="s">
        <v>4670</v>
      </c>
      <c r="C4565" s="28" t="s">
        <v>48</v>
      </c>
      <c r="D4565" s="28" t="s">
        <v>42</v>
      </c>
    </row>
    <row r="4566" spans="2:4" hidden="1" x14ac:dyDescent="0.3">
      <c r="B4566" s="28" t="s">
        <v>4671</v>
      </c>
      <c r="C4566" s="28" t="s">
        <v>48</v>
      </c>
      <c r="D4566" s="28" t="s">
        <v>49</v>
      </c>
    </row>
    <row r="4567" spans="2:4" hidden="1" x14ac:dyDescent="0.3">
      <c r="B4567" s="28" t="s">
        <v>4672</v>
      </c>
      <c r="C4567" s="28" t="s">
        <v>48</v>
      </c>
      <c r="D4567" s="28" t="s">
        <v>49</v>
      </c>
    </row>
    <row r="4568" spans="2:4" hidden="1" x14ac:dyDescent="0.3">
      <c r="B4568" s="28" t="s">
        <v>4673</v>
      </c>
      <c r="C4568" s="28" t="s">
        <v>48</v>
      </c>
      <c r="D4568" s="28" t="s">
        <v>49</v>
      </c>
    </row>
    <row r="4569" spans="2:4" hidden="1" x14ac:dyDescent="0.3">
      <c r="B4569" s="28" t="s">
        <v>4674</v>
      </c>
      <c r="C4569" s="28" t="s">
        <v>48</v>
      </c>
      <c r="D4569" s="28" t="s">
        <v>49</v>
      </c>
    </row>
    <row r="4570" spans="2:4" hidden="1" x14ac:dyDescent="0.3">
      <c r="B4570" s="28" t="s">
        <v>4675</v>
      </c>
      <c r="C4570" s="28" t="s">
        <v>48</v>
      </c>
      <c r="D4570" s="28" t="s">
        <v>31</v>
      </c>
    </row>
    <row r="4571" spans="2:4" hidden="1" x14ac:dyDescent="0.3">
      <c r="B4571" s="28" t="s">
        <v>4676</v>
      </c>
      <c r="C4571" s="28" t="s">
        <v>48</v>
      </c>
      <c r="D4571" s="28" t="s">
        <v>31</v>
      </c>
    </row>
    <row r="4572" spans="2:4" hidden="1" x14ac:dyDescent="0.3">
      <c r="B4572" s="28" t="s">
        <v>4677</v>
      </c>
      <c r="C4572" s="28" t="s">
        <v>48</v>
      </c>
      <c r="D4572" s="28" t="s">
        <v>42</v>
      </c>
    </row>
    <row r="4573" spans="2:4" hidden="1" x14ac:dyDescent="0.3">
      <c r="B4573" s="28" t="s">
        <v>4678</v>
      </c>
      <c r="C4573" s="28" t="s">
        <v>48</v>
      </c>
      <c r="D4573" s="28" t="s">
        <v>42</v>
      </c>
    </row>
    <row r="4574" spans="2:4" hidden="1" x14ac:dyDescent="0.3">
      <c r="B4574" s="28" t="s">
        <v>4679</v>
      </c>
      <c r="C4574" s="28" t="s">
        <v>48</v>
      </c>
      <c r="D4574" s="28" t="s">
        <v>31</v>
      </c>
    </row>
    <row r="4575" spans="2:4" hidden="1" x14ac:dyDescent="0.3">
      <c r="B4575" s="28" t="s">
        <v>4680</v>
      </c>
      <c r="C4575" s="28" t="s">
        <v>48</v>
      </c>
      <c r="D4575" s="28" t="s">
        <v>49</v>
      </c>
    </row>
    <row r="4576" spans="2:4" hidden="1" x14ac:dyDescent="0.3">
      <c r="B4576" s="28" t="s">
        <v>4681</v>
      </c>
      <c r="C4576" s="28" t="s">
        <v>48</v>
      </c>
      <c r="D4576" s="28" t="s">
        <v>31</v>
      </c>
    </row>
    <row r="4577" spans="2:4" hidden="1" x14ac:dyDescent="0.3">
      <c r="B4577" s="28" t="s">
        <v>4682</v>
      </c>
      <c r="C4577" s="28" t="s">
        <v>48</v>
      </c>
      <c r="D4577" s="28" t="s">
        <v>49</v>
      </c>
    </row>
    <row r="4578" spans="2:4" hidden="1" x14ac:dyDescent="0.3">
      <c r="B4578" s="28" t="s">
        <v>4683</v>
      </c>
      <c r="C4578" s="28" t="s">
        <v>48</v>
      </c>
      <c r="D4578" s="28" t="s">
        <v>31</v>
      </c>
    </row>
    <row r="4579" spans="2:4" hidden="1" x14ac:dyDescent="0.3">
      <c r="B4579" s="28" t="s">
        <v>4684</v>
      </c>
      <c r="C4579" s="28" t="s">
        <v>48</v>
      </c>
      <c r="D4579" s="28" t="s">
        <v>31</v>
      </c>
    </row>
    <row r="4580" spans="2:4" hidden="1" x14ac:dyDescent="0.3">
      <c r="B4580" s="28" t="s">
        <v>4685</v>
      </c>
      <c r="C4580" s="28" t="s">
        <v>48</v>
      </c>
      <c r="D4580" s="28" t="s">
        <v>49</v>
      </c>
    </row>
    <row r="4581" spans="2:4" hidden="1" x14ac:dyDescent="0.3">
      <c r="B4581" s="28" t="s">
        <v>4686</v>
      </c>
      <c r="C4581" s="28" t="s">
        <v>48</v>
      </c>
      <c r="D4581" s="28" t="s">
        <v>49</v>
      </c>
    </row>
    <row r="4582" spans="2:4" hidden="1" x14ac:dyDescent="0.3">
      <c r="B4582" s="28" t="s">
        <v>4687</v>
      </c>
      <c r="C4582" s="28" t="s">
        <v>48</v>
      </c>
      <c r="D4582" s="28" t="s">
        <v>42</v>
      </c>
    </row>
    <row r="4583" spans="2:4" hidden="1" x14ac:dyDescent="0.3">
      <c r="B4583" s="28" t="s">
        <v>4688</v>
      </c>
      <c r="C4583" s="28" t="s">
        <v>48</v>
      </c>
      <c r="D4583" s="28" t="s">
        <v>49</v>
      </c>
    </row>
    <row r="4584" spans="2:4" hidden="1" x14ac:dyDescent="0.3">
      <c r="B4584" s="28" t="s">
        <v>4689</v>
      </c>
      <c r="C4584" s="28" t="s">
        <v>48</v>
      </c>
      <c r="D4584" s="28" t="s">
        <v>31</v>
      </c>
    </row>
    <row r="4585" spans="2:4" hidden="1" x14ac:dyDescent="0.3">
      <c r="B4585" s="28" t="s">
        <v>4690</v>
      </c>
      <c r="C4585" s="28" t="s">
        <v>48</v>
      </c>
      <c r="D4585" s="28" t="s">
        <v>49</v>
      </c>
    </row>
    <row r="4586" spans="2:4" hidden="1" x14ac:dyDescent="0.3">
      <c r="B4586" s="28" t="s">
        <v>4691</v>
      </c>
      <c r="C4586" s="28" t="s">
        <v>48</v>
      </c>
      <c r="D4586" s="28" t="s">
        <v>31</v>
      </c>
    </row>
    <row r="4587" spans="2:4" hidden="1" x14ac:dyDescent="0.3">
      <c r="B4587" s="28" t="s">
        <v>4692</v>
      </c>
      <c r="C4587" s="28" t="s">
        <v>48</v>
      </c>
      <c r="D4587" s="28" t="s">
        <v>31</v>
      </c>
    </row>
    <row r="4588" spans="2:4" hidden="1" x14ac:dyDescent="0.3">
      <c r="B4588" s="28" t="s">
        <v>4693</v>
      </c>
      <c r="C4588" s="28" t="s">
        <v>48</v>
      </c>
      <c r="D4588" s="28" t="s">
        <v>49</v>
      </c>
    </row>
    <row r="4589" spans="2:4" hidden="1" x14ac:dyDescent="0.3">
      <c r="B4589" s="28" t="s">
        <v>4694</v>
      </c>
      <c r="C4589" s="28" t="s">
        <v>48</v>
      </c>
      <c r="D4589" s="28" t="s">
        <v>53</v>
      </c>
    </row>
    <row r="4590" spans="2:4" hidden="1" x14ac:dyDescent="0.3">
      <c r="B4590" s="28" t="s">
        <v>4695</v>
      </c>
      <c r="C4590" s="28" t="s">
        <v>48</v>
      </c>
      <c r="D4590" s="28" t="s">
        <v>42</v>
      </c>
    </row>
    <row r="4591" spans="2:4" hidden="1" x14ac:dyDescent="0.3">
      <c r="B4591" s="28" t="s">
        <v>4696</v>
      </c>
      <c r="C4591" s="28" t="s">
        <v>48</v>
      </c>
      <c r="D4591" s="28" t="s">
        <v>49</v>
      </c>
    </row>
    <row r="4592" spans="2:4" hidden="1" x14ac:dyDescent="0.3">
      <c r="B4592" s="28" t="s">
        <v>4697</v>
      </c>
      <c r="C4592" s="28" t="s">
        <v>48</v>
      </c>
      <c r="D4592" s="28" t="s">
        <v>49</v>
      </c>
    </row>
    <row r="4593" spans="2:4" hidden="1" x14ac:dyDescent="0.3">
      <c r="B4593" s="28" t="s">
        <v>4698</v>
      </c>
      <c r="C4593" s="28" t="s">
        <v>48</v>
      </c>
      <c r="D4593" s="28" t="s">
        <v>49</v>
      </c>
    </row>
    <row r="4594" spans="2:4" hidden="1" x14ac:dyDescent="0.3">
      <c r="B4594" s="28" t="s">
        <v>4699</v>
      </c>
      <c r="C4594" s="28" t="s">
        <v>48</v>
      </c>
      <c r="D4594" s="28" t="s">
        <v>31</v>
      </c>
    </row>
    <row r="4595" spans="2:4" hidden="1" x14ac:dyDescent="0.3">
      <c r="B4595" s="28" t="s">
        <v>4700</v>
      </c>
      <c r="C4595" s="28" t="s">
        <v>48</v>
      </c>
      <c r="D4595" s="28" t="s">
        <v>49</v>
      </c>
    </row>
    <row r="4596" spans="2:4" hidden="1" x14ac:dyDescent="0.3">
      <c r="B4596" s="28" t="s">
        <v>4701</v>
      </c>
      <c r="C4596" s="28" t="s">
        <v>48</v>
      </c>
      <c r="D4596" s="28" t="s">
        <v>49</v>
      </c>
    </row>
    <row r="4597" spans="2:4" hidden="1" x14ac:dyDescent="0.3">
      <c r="B4597" s="28" t="s">
        <v>4702</v>
      </c>
      <c r="C4597" s="28" t="s">
        <v>48</v>
      </c>
      <c r="D4597" s="28" t="s">
        <v>49</v>
      </c>
    </row>
    <row r="4598" spans="2:4" hidden="1" x14ac:dyDescent="0.3">
      <c r="B4598" s="28" t="s">
        <v>4703</v>
      </c>
      <c r="C4598" s="28" t="s">
        <v>48</v>
      </c>
      <c r="D4598" s="28" t="s">
        <v>31</v>
      </c>
    </row>
    <row r="4599" spans="2:4" hidden="1" x14ac:dyDescent="0.3">
      <c r="B4599" s="28" t="s">
        <v>4704</v>
      </c>
      <c r="C4599" s="28" t="s">
        <v>48</v>
      </c>
      <c r="D4599" s="28" t="s">
        <v>31</v>
      </c>
    </row>
    <row r="4600" spans="2:4" hidden="1" x14ac:dyDescent="0.3">
      <c r="B4600" s="28" t="s">
        <v>4705</v>
      </c>
      <c r="C4600" s="28" t="s">
        <v>48</v>
      </c>
      <c r="D4600" s="28" t="s">
        <v>42</v>
      </c>
    </row>
    <row r="4601" spans="2:4" hidden="1" x14ac:dyDescent="0.3">
      <c r="B4601" s="28" t="s">
        <v>4706</v>
      </c>
      <c r="C4601" s="28" t="s">
        <v>48</v>
      </c>
      <c r="D4601" s="28" t="s">
        <v>31</v>
      </c>
    </row>
    <row r="4602" spans="2:4" hidden="1" x14ac:dyDescent="0.3">
      <c r="B4602" s="28" t="s">
        <v>4707</v>
      </c>
      <c r="C4602" s="28" t="s">
        <v>48</v>
      </c>
      <c r="D4602" s="28" t="s">
        <v>31</v>
      </c>
    </row>
    <row r="4603" spans="2:4" hidden="1" x14ac:dyDescent="0.3">
      <c r="B4603" s="28" t="s">
        <v>4708</v>
      </c>
      <c r="C4603" s="28" t="s">
        <v>48</v>
      </c>
      <c r="D4603" s="28" t="s">
        <v>42</v>
      </c>
    </row>
    <row r="4604" spans="2:4" hidden="1" x14ac:dyDescent="0.3">
      <c r="B4604" s="28" t="s">
        <v>4709</v>
      </c>
      <c r="C4604" s="28" t="s">
        <v>48</v>
      </c>
      <c r="D4604" s="28" t="s">
        <v>31</v>
      </c>
    </row>
    <row r="4605" spans="2:4" hidden="1" x14ac:dyDescent="0.3">
      <c r="B4605" s="28" t="s">
        <v>4710</v>
      </c>
      <c r="C4605" s="28" t="s">
        <v>48</v>
      </c>
      <c r="D4605" s="28" t="s">
        <v>31</v>
      </c>
    </row>
    <row r="4606" spans="2:4" hidden="1" x14ac:dyDescent="0.3">
      <c r="B4606" s="28" t="s">
        <v>4711</v>
      </c>
      <c r="C4606" s="28" t="s">
        <v>48</v>
      </c>
      <c r="D4606" s="28" t="s">
        <v>42</v>
      </c>
    </row>
    <row r="4607" spans="2:4" hidden="1" x14ac:dyDescent="0.3">
      <c r="B4607" s="28" t="s">
        <v>4712</v>
      </c>
      <c r="C4607" s="28" t="s">
        <v>48</v>
      </c>
      <c r="D4607" s="28" t="s">
        <v>42</v>
      </c>
    </row>
    <row r="4608" spans="2:4" hidden="1" x14ac:dyDescent="0.3">
      <c r="B4608" s="28" t="s">
        <v>4713</v>
      </c>
      <c r="C4608" s="28" t="s">
        <v>48</v>
      </c>
      <c r="D4608" s="28" t="s">
        <v>42</v>
      </c>
    </row>
    <row r="4609" spans="2:4" hidden="1" x14ac:dyDescent="0.3">
      <c r="B4609" s="28" t="s">
        <v>4714</v>
      </c>
      <c r="C4609" s="28" t="s">
        <v>48</v>
      </c>
      <c r="D4609" s="28" t="s">
        <v>42</v>
      </c>
    </row>
    <row r="4610" spans="2:4" hidden="1" x14ac:dyDescent="0.3">
      <c r="B4610" s="28" t="s">
        <v>4715</v>
      </c>
      <c r="C4610" s="28" t="s">
        <v>48</v>
      </c>
      <c r="D4610" s="28" t="s">
        <v>42</v>
      </c>
    </row>
    <row r="4611" spans="2:4" hidden="1" x14ac:dyDescent="0.3">
      <c r="B4611" s="28" t="s">
        <v>4716</v>
      </c>
      <c r="C4611" s="28" t="s">
        <v>48</v>
      </c>
      <c r="D4611" s="28" t="s">
        <v>31</v>
      </c>
    </row>
    <row r="4612" spans="2:4" hidden="1" x14ac:dyDescent="0.3">
      <c r="B4612" s="28" t="s">
        <v>4717</v>
      </c>
      <c r="C4612" s="28" t="s">
        <v>48</v>
      </c>
      <c r="D4612" s="28" t="s">
        <v>42</v>
      </c>
    </row>
    <row r="4613" spans="2:4" hidden="1" x14ac:dyDescent="0.3">
      <c r="B4613" s="28" t="s">
        <v>4718</v>
      </c>
      <c r="C4613" s="28" t="s">
        <v>48</v>
      </c>
      <c r="D4613" s="28" t="s">
        <v>31</v>
      </c>
    </row>
    <row r="4614" spans="2:4" hidden="1" x14ac:dyDescent="0.3">
      <c r="B4614" s="28" t="s">
        <v>4719</v>
      </c>
      <c r="C4614" s="28" t="s">
        <v>48</v>
      </c>
      <c r="D4614" s="28" t="s">
        <v>31</v>
      </c>
    </row>
    <row r="4615" spans="2:4" hidden="1" x14ac:dyDescent="0.3">
      <c r="B4615" s="28" t="s">
        <v>4720</v>
      </c>
      <c r="C4615" s="28" t="s">
        <v>48</v>
      </c>
      <c r="D4615" s="28" t="s">
        <v>31</v>
      </c>
    </row>
    <row r="4616" spans="2:4" hidden="1" x14ac:dyDescent="0.3">
      <c r="B4616" s="28" t="s">
        <v>4721</v>
      </c>
      <c r="C4616" s="28" t="s">
        <v>48</v>
      </c>
      <c r="D4616" s="28" t="s">
        <v>49</v>
      </c>
    </row>
    <row r="4617" spans="2:4" hidden="1" x14ac:dyDescent="0.3">
      <c r="B4617" s="28" t="s">
        <v>4722</v>
      </c>
      <c r="C4617" s="28" t="s">
        <v>48</v>
      </c>
      <c r="D4617" s="28" t="s">
        <v>42</v>
      </c>
    </row>
    <row r="4618" spans="2:4" hidden="1" x14ac:dyDescent="0.3">
      <c r="B4618" s="28" t="s">
        <v>4723</v>
      </c>
      <c r="C4618" s="28" t="s">
        <v>48</v>
      </c>
      <c r="D4618" s="28" t="s">
        <v>42</v>
      </c>
    </row>
    <row r="4619" spans="2:4" hidden="1" x14ac:dyDescent="0.3">
      <c r="B4619" s="28" t="s">
        <v>4724</v>
      </c>
      <c r="C4619" s="28" t="s">
        <v>48</v>
      </c>
      <c r="D4619" s="28" t="s">
        <v>53</v>
      </c>
    </row>
    <row r="4620" spans="2:4" hidden="1" x14ac:dyDescent="0.3">
      <c r="B4620" s="28" t="s">
        <v>4725</v>
      </c>
      <c r="C4620" s="28" t="s">
        <v>48</v>
      </c>
      <c r="D4620" s="28" t="s">
        <v>49</v>
      </c>
    </row>
    <row r="4621" spans="2:4" hidden="1" x14ac:dyDescent="0.3">
      <c r="B4621" s="28" t="s">
        <v>4726</v>
      </c>
      <c r="C4621" s="28" t="s">
        <v>48</v>
      </c>
      <c r="D4621" s="28" t="s">
        <v>31</v>
      </c>
    </row>
    <row r="4622" spans="2:4" hidden="1" x14ac:dyDescent="0.3">
      <c r="B4622" s="28" t="s">
        <v>4727</v>
      </c>
      <c r="C4622" s="28" t="s">
        <v>48</v>
      </c>
      <c r="D4622" s="28" t="s">
        <v>31</v>
      </c>
    </row>
    <row r="4623" spans="2:4" hidden="1" x14ac:dyDescent="0.3">
      <c r="B4623" s="28" t="s">
        <v>4728</v>
      </c>
      <c r="C4623" s="28" t="s">
        <v>48</v>
      </c>
      <c r="D4623" s="28" t="s">
        <v>42</v>
      </c>
    </row>
    <row r="4624" spans="2:4" hidden="1" x14ac:dyDescent="0.3">
      <c r="B4624" s="28" t="s">
        <v>4729</v>
      </c>
      <c r="C4624" s="28" t="s">
        <v>48</v>
      </c>
      <c r="D4624" s="28" t="s">
        <v>49</v>
      </c>
    </row>
    <row r="4625" spans="2:4" hidden="1" x14ac:dyDescent="0.3">
      <c r="B4625" s="28" t="s">
        <v>4730</v>
      </c>
      <c r="C4625" s="28" t="s">
        <v>48</v>
      </c>
      <c r="D4625" s="28" t="s">
        <v>31</v>
      </c>
    </row>
    <row r="4626" spans="2:4" hidden="1" x14ac:dyDescent="0.3">
      <c r="B4626" s="28" t="s">
        <v>4731</v>
      </c>
      <c r="C4626" s="28" t="s">
        <v>48</v>
      </c>
      <c r="D4626" s="28" t="s">
        <v>31</v>
      </c>
    </row>
    <row r="4627" spans="2:4" hidden="1" x14ac:dyDescent="0.3">
      <c r="B4627" s="28" t="s">
        <v>4732</v>
      </c>
      <c r="C4627" s="28" t="s">
        <v>48</v>
      </c>
      <c r="D4627" s="28" t="s">
        <v>31</v>
      </c>
    </row>
    <row r="4628" spans="2:4" hidden="1" x14ac:dyDescent="0.3">
      <c r="B4628" s="28" t="s">
        <v>4733</v>
      </c>
      <c r="C4628" s="28" t="s">
        <v>48</v>
      </c>
      <c r="D4628" s="28" t="s">
        <v>53</v>
      </c>
    </row>
    <row r="4629" spans="2:4" hidden="1" x14ac:dyDescent="0.3">
      <c r="B4629" s="28" t="s">
        <v>4734</v>
      </c>
      <c r="C4629" s="28" t="s">
        <v>48</v>
      </c>
      <c r="D4629" s="28" t="s">
        <v>42</v>
      </c>
    </row>
    <row r="4630" spans="2:4" hidden="1" x14ac:dyDescent="0.3">
      <c r="B4630" s="28" t="s">
        <v>4735</v>
      </c>
      <c r="C4630" s="28" t="s">
        <v>48</v>
      </c>
      <c r="D4630" s="28" t="s">
        <v>42</v>
      </c>
    </row>
    <row r="4631" spans="2:4" hidden="1" x14ac:dyDescent="0.3">
      <c r="B4631" s="28" t="s">
        <v>4736</v>
      </c>
      <c r="C4631" s="28" t="s">
        <v>48</v>
      </c>
      <c r="D4631" s="28" t="s">
        <v>53</v>
      </c>
    </row>
    <row r="4632" spans="2:4" hidden="1" x14ac:dyDescent="0.3">
      <c r="B4632" s="28" t="s">
        <v>4737</v>
      </c>
      <c r="C4632" s="28" t="s">
        <v>48</v>
      </c>
      <c r="D4632" s="28" t="s">
        <v>42</v>
      </c>
    </row>
    <row r="4633" spans="2:4" hidden="1" x14ac:dyDescent="0.3">
      <c r="B4633" s="28" t="s">
        <v>4738</v>
      </c>
      <c r="C4633" s="28" t="s">
        <v>48</v>
      </c>
      <c r="D4633" s="28" t="s">
        <v>42</v>
      </c>
    </row>
    <row r="4634" spans="2:4" hidden="1" x14ac:dyDescent="0.3">
      <c r="B4634" s="28" t="s">
        <v>4739</v>
      </c>
      <c r="C4634" s="28" t="s">
        <v>48</v>
      </c>
      <c r="D4634" s="28" t="s">
        <v>31</v>
      </c>
    </row>
    <row r="4635" spans="2:4" hidden="1" x14ac:dyDescent="0.3">
      <c r="B4635" s="28" t="s">
        <v>4740</v>
      </c>
      <c r="C4635" s="28" t="s">
        <v>48</v>
      </c>
      <c r="D4635" s="28" t="s">
        <v>31</v>
      </c>
    </row>
    <row r="4636" spans="2:4" hidden="1" x14ac:dyDescent="0.3">
      <c r="B4636" s="28" t="s">
        <v>4741</v>
      </c>
      <c r="C4636" s="28" t="s">
        <v>48</v>
      </c>
      <c r="D4636" s="28" t="s">
        <v>42</v>
      </c>
    </row>
    <row r="4637" spans="2:4" hidden="1" x14ac:dyDescent="0.3">
      <c r="B4637" s="28" t="s">
        <v>4742</v>
      </c>
      <c r="C4637" s="28" t="s">
        <v>48</v>
      </c>
      <c r="D4637" s="28" t="s">
        <v>31</v>
      </c>
    </row>
    <row r="4638" spans="2:4" hidden="1" x14ac:dyDescent="0.3">
      <c r="B4638" s="28" t="s">
        <v>4743</v>
      </c>
      <c r="C4638" s="28" t="s">
        <v>48</v>
      </c>
      <c r="D4638" s="28" t="s">
        <v>31</v>
      </c>
    </row>
    <row r="4639" spans="2:4" hidden="1" x14ac:dyDescent="0.3">
      <c r="B4639" s="28" t="s">
        <v>4744</v>
      </c>
      <c r="C4639" s="28" t="s">
        <v>48</v>
      </c>
      <c r="D4639" s="28" t="s">
        <v>31</v>
      </c>
    </row>
    <row r="4640" spans="2:4" hidden="1" x14ac:dyDescent="0.3">
      <c r="B4640" s="28" t="s">
        <v>4745</v>
      </c>
      <c r="C4640" s="28" t="s">
        <v>48</v>
      </c>
      <c r="D4640" s="28" t="s">
        <v>53</v>
      </c>
    </row>
    <row r="4641" spans="2:4" hidden="1" x14ac:dyDescent="0.3">
      <c r="B4641" s="28" t="s">
        <v>4746</v>
      </c>
      <c r="C4641" s="28" t="s">
        <v>48</v>
      </c>
      <c r="D4641" s="28" t="s">
        <v>31</v>
      </c>
    </row>
    <row r="4642" spans="2:4" hidden="1" x14ac:dyDescent="0.3">
      <c r="B4642" s="28" t="s">
        <v>4747</v>
      </c>
      <c r="C4642" s="28" t="s">
        <v>48</v>
      </c>
      <c r="D4642" s="28" t="s">
        <v>31</v>
      </c>
    </row>
    <row r="4643" spans="2:4" hidden="1" x14ac:dyDescent="0.3">
      <c r="B4643" s="28" t="s">
        <v>4748</v>
      </c>
      <c r="C4643" s="28" t="s">
        <v>48</v>
      </c>
      <c r="D4643" s="28" t="s">
        <v>42</v>
      </c>
    </row>
    <row r="4644" spans="2:4" hidden="1" x14ac:dyDescent="0.3">
      <c r="B4644" s="28" t="s">
        <v>4749</v>
      </c>
      <c r="C4644" s="28" t="s">
        <v>48</v>
      </c>
      <c r="D4644" s="28" t="s">
        <v>31</v>
      </c>
    </row>
    <row r="4645" spans="2:4" hidden="1" x14ac:dyDescent="0.3">
      <c r="B4645" s="28" t="s">
        <v>4750</v>
      </c>
      <c r="C4645" s="28" t="s">
        <v>48</v>
      </c>
      <c r="D4645" s="28" t="s">
        <v>31</v>
      </c>
    </row>
    <row r="4646" spans="2:4" hidden="1" x14ac:dyDescent="0.3">
      <c r="B4646" s="28" t="s">
        <v>4751</v>
      </c>
      <c r="C4646" s="28" t="s">
        <v>48</v>
      </c>
      <c r="D4646" s="28" t="s">
        <v>31</v>
      </c>
    </row>
    <row r="4647" spans="2:4" hidden="1" x14ac:dyDescent="0.3">
      <c r="B4647" s="28" t="s">
        <v>4752</v>
      </c>
      <c r="C4647" s="28" t="s">
        <v>48</v>
      </c>
      <c r="D4647" s="28" t="s">
        <v>31</v>
      </c>
    </row>
    <row r="4648" spans="2:4" hidden="1" x14ac:dyDescent="0.3">
      <c r="B4648" s="28" t="s">
        <v>4753</v>
      </c>
      <c r="C4648" s="28" t="s">
        <v>48</v>
      </c>
      <c r="D4648" s="28" t="s">
        <v>53</v>
      </c>
    </row>
    <row r="4649" spans="2:4" hidden="1" x14ac:dyDescent="0.3">
      <c r="B4649" s="28" t="s">
        <v>4754</v>
      </c>
      <c r="C4649" s="28" t="s">
        <v>48</v>
      </c>
      <c r="D4649" s="28" t="s">
        <v>31</v>
      </c>
    </row>
    <row r="4650" spans="2:4" hidden="1" x14ac:dyDescent="0.3">
      <c r="B4650" s="28" t="s">
        <v>4755</v>
      </c>
      <c r="C4650" s="28" t="s">
        <v>48</v>
      </c>
      <c r="D4650" s="28" t="s">
        <v>42</v>
      </c>
    </row>
    <row r="4651" spans="2:4" hidden="1" x14ac:dyDescent="0.3">
      <c r="B4651" s="28" t="s">
        <v>4756</v>
      </c>
      <c r="C4651" s="28" t="s">
        <v>48</v>
      </c>
      <c r="D4651" s="28" t="s">
        <v>49</v>
      </c>
    </row>
    <row r="4652" spans="2:4" hidden="1" x14ac:dyDescent="0.3">
      <c r="B4652" s="28" t="s">
        <v>4757</v>
      </c>
      <c r="C4652" s="28" t="s">
        <v>48</v>
      </c>
      <c r="D4652" s="28" t="s">
        <v>31</v>
      </c>
    </row>
    <row r="4653" spans="2:4" hidden="1" x14ac:dyDescent="0.3">
      <c r="B4653" s="28" t="s">
        <v>4758</v>
      </c>
      <c r="C4653" s="28" t="s">
        <v>48</v>
      </c>
      <c r="D4653" s="28" t="s">
        <v>31</v>
      </c>
    </row>
    <row r="4654" spans="2:4" hidden="1" x14ac:dyDescent="0.3">
      <c r="B4654" s="28" t="s">
        <v>4759</v>
      </c>
      <c r="C4654" s="28" t="s">
        <v>48</v>
      </c>
      <c r="D4654" s="28" t="s">
        <v>31</v>
      </c>
    </row>
    <row r="4655" spans="2:4" hidden="1" x14ac:dyDescent="0.3">
      <c r="B4655" s="28" t="s">
        <v>4760</v>
      </c>
      <c r="C4655" s="28" t="s">
        <v>48</v>
      </c>
      <c r="D4655" s="28" t="s">
        <v>31</v>
      </c>
    </row>
    <row r="4656" spans="2:4" hidden="1" x14ac:dyDescent="0.3">
      <c r="B4656" s="28" t="s">
        <v>4761</v>
      </c>
      <c r="C4656" s="28" t="s">
        <v>48</v>
      </c>
      <c r="D4656" s="28" t="s">
        <v>42</v>
      </c>
    </row>
    <row r="4657" spans="2:4" hidden="1" x14ac:dyDescent="0.3">
      <c r="B4657" s="28" t="s">
        <v>4762</v>
      </c>
      <c r="C4657" s="28" t="s">
        <v>48</v>
      </c>
      <c r="D4657" s="28" t="s">
        <v>31</v>
      </c>
    </row>
    <row r="4658" spans="2:4" hidden="1" x14ac:dyDescent="0.3">
      <c r="B4658" s="28" t="s">
        <v>4763</v>
      </c>
      <c r="C4658" s="28" t="s">
        <v>48</v>
      </c>
      <c r="D4658" s="28" t="s">
        <v>31</v>
      </c>
    </row>
    <row r="4659" spans="2:4" hidden="1" x14ac:dyDescent="0.3">
      <c r="B4659" s="28" t="s">
        <v>4764</v>
      </c>
      <c r="C4659" s="28" t="s">
        <v>48</v>
      </c>
      <c r="D4659" s="28" t="s">
        <v>31</v>
      </c>
    </row>
    <row r="4660" spans="2:4" hidden="1" x14ac:dyDescent="0.3">
      <c r="B4660" s="28" t="s">
        <v>4765</v>
      </c>
      <c r="C4660" s="28" t="s">
        <v>48</v>
      </c>
      <c r="D4660" s="28" t="s">
        <v>31</v>
      </c>
    </row>
    <row r="4661" spans="2:4" hidden="1" x14ac:dyDescent="0.3">
      <c r="B4661" s="28" t="s">
        <v>4766</v>
      </c>
      <c r="C4661" s="28" t="s">
        <v>48</v>
      </c>
      <c r="D4661" s="28" t="s">
        <v>31</v>
      </c>
    </row>
    <row r="4662" spans="2:4" hidden="1" x14ac:dyDescent="0.3">
      <c r="B4662" s="28" t="s">
        <v>4767</v>
      </c>
      <c r="C4662" s="28" t="s">
        <v>48</v>
      </c>
      <c r="D4662" s="28" t="s">
        <v>31</v>
      </c>
    </row>
    <row r="4663" spans="2:4" hidden="1" x14ac:dyDescent="0.3">
      <c r="B4663" s="28" t="s">
        <v>4768</v>
      </c>
      <c r="C4663" s="28" t="s">
        <v>48</v>
      </c>
      <c r="D4663" s="28" t="s">
        <v>31</v>
      </c>
    </row>
    <row r="4664" spans="2:4" hidden="1" x14ac:dyDescent="0.3">
      <c r="B4664" s="28" t="s">
        <v>4769</v>
      </c>
      <c r="C4664" s="28" t="s">
        <v>48</v>
      </c>
      <c r="D4664" s="28" t="s">
        <v>49</v>
      </c>
    </row>
    <row r="4665" spans="2:4" hidden="1" x14ac:dyDescent="0.3">
      <c r="B4665" s="28" t="s">
        <v>4770</v>
      </c>
      <c r="C4665" s="28" t="s">
        <v>48</v>
      </c>
      <c r="D4665" s="28" t="s">
        <v>49</v>
      </c>
    </row>
    <row r="4666" spans="2:4" hidden="1" x14ac:dyDescent="0.3">
      <c r="B4666" s="28" t="s">
        <v>4771</v>
      </c>
      <c r="C4666" s="28" t="s">
        <v>48</v>
      </c>
      <c r="D4666" s="28" t="s">
        <v>53</v>
      </c>
    </row>
    <row r="4667" spans="2:4" hidden="1" x14ac:dyDescent="0.3">
      <c r="B4667" s="28" t="s">
        <v>4772</v>
      </c>
      <c r="C4667" s="28" t="s">
        <v>48</v>
      </c>
      <c r="D4667" s="28" t="s">
        <v>42</v>
      </c>
    </row>
    <row r="4668" spans="2:4" hidden="1" x14ac:dyDescent="0.3">
      <c r="B4668" s="28" t="s">
        <v>4773</v>
      </c>
      <c r="C4668" s="28" t="s">
        <v>48</v>
      </c>
      <c r="D4668" s="28" t="s">
        <v>53</v>
      </c>
    </row>
    <row r="4669" spans="2:4" hidden="1" x14ac:dyDescent="0.3">
      <c r="B4669" s="28" t="s">
        <v>4774</v>
      </c>
      <c r="C4669" s="28" t="s">
        <v>48</v>
      </c>
      <c r="D4669" s="28" t="s">
        <v>53</v>
      </c>
    </row>
    <row r="4670" spans="2:4" hidden="1" x14ac:dyDescent="0.3">
      <c r="B4670" s="28" t="s">
        <v>4775</v>
      </c>
      <c r="C4670" s="28" t="s">
        <v>48</v>
      </c>
      <c r="D4670" s="28" t="s">
        <v>31</v>
      </c>
    </row>
    <row r="4671" spans="2:4" hidden="1" x14ac:dyDescent="0.3">
      <c r="B4671" s="28" t="s">
        <v>4776</v>
      </c>
      <c r="C4671" s="28" t="s">
        <v>48</v>
      </c>
      <c r="D4671" s="28" t="s">
        <v>31</v>
      </c>
    </row>
    <row r="4672" spans="2:4" hidden="1" x14ac:dyDescent="0.3">
      <c r="B4672" s="28" t="s">
        <v>4777</v>
      </c>
      <c r="C4672" s="28" t="s">
        <v>48</v>
      </c>
      <c r="D4672" s="28" t="s">
        <v>42</v>
      </c>
    </row>
    <row r="4673" spans="2:4" hidden="1" x14ac:dyDescent="0.3">
      <c r="B4673" s="28" t="s">
        <v>4778</v>
      </c>
      <c r="C4673" s="28" t="s">
        <v>48</v>
      </c>
      <c r="D4673" s="28" t="s">
        <v>31</v>
      </c>
    </row>
    <row r="4674" spans="2:4" hidden="1" x14ac:dyDescent="0.3">
      <c r="B4674" s="28" t="s">
        <v>4779</v>
      </c>
      <c r="C4674" s="28" t="s">
        <v>48</v>
      </c>
      <c r="D4674" s="28" t="s">
        <v>31</v>
      </c>
    </row>
    <row r="4675" spans="2:4" hidden="1" x14ac:dyDescent="0.3">
      <c r="B4675" s="28" t="s">
        <v>4780</v>
      </c>
      <c r="C4675" s="28" t="s">
        <v>48</v>
      </c>
      <c r="D4675" s="28" t="s">
        <v>53</v>
      </c>
    </row>
    <row r="4676" spans="2:4" hidden="1" x14ac:dyDescent="0.3">
      <c r="B4676" s="28" t="s">
        <v>4781</v>
      </c>
      <c r="C4676" s="28" t="s">
        <v>48</v>
      </c>
      <c r="D4676" s="28" t="s">
        <v>31</v>
      </c>
    </row>
    <row r="4677" spans="2:4" hidden="1" x14ac:dyDescent="0.3">
      <c r="B4677" s="28" t="s">
        <v>4782</v>
      </c>
      <c r="C4677" s="28" t="s">
        <v>48</v>
      </c>
      <c r="D4677" s="28" t="s">
        <v>42</v>
      </c>
    </row>
    <row r="4678" spans="2:4" hidden="1" x14ac:dyDescent="0.3">
      <c r="B4678" s="28" t="s">
        <v>4783</v>
      </c>
      <c r="C4678" s="28" t="s">
        <v>48</v>
      </c>
      <c r="D4678" s="28" t="s">
        <v>31</v>
      </c>
    </row>
    <row r="4679" spans="2:4" hidden="1" x14ac:dyDescent="0.3">
      <c r="B4679" s="28" t="s">
        <v>4784</v>
      </c>
      <c r="C4679" s="28" t="s">
        <v>48</v>
      </c>
      <c r="D4679" s="28" t="s">
        <v>42</v>
      </c>
    </row>
    <row r="4680" spans="2:4" hidden="1" x14ac:dyDescent="0.3">
      <c r="B4680" s="28" t="s">
        <v>4785</v>
      </c>
      <c r="C4680" s="28" t="s">
        <v>48</v>
      </c>
      <c r="D4680" s="28" t="s">
        <v>31</v>
      </c>
    </row>
    <row r="4681" spans="2:4" hidden="1" x14ac:dyDescent="0.3">
      <c r="B4681" s="28" t="s">
        <v>4786</v>
      </c>
      <c r="C4681" s="28" t="s">
        <v>48</v>
      </c>
      <c r="D4681" s="28" t="s">
        <v>31</v>
      </c>
    </row>
    <row r="4682" spans="2:4" hidden="1" x14ac:dyDescent="0.3">
      <c r="B4682" s="28" t="s">
        <v>4787</v>
      </c>
      <c r="C4682" s="28" t="s">
        <v>48</v>
      </c>
      <c r="D4682" s="28" t="s">
        <v>31</v>
      </c>
    </row>
    <row r="4683" spans="2:4" hidden="1" x14ac:dyDescent="0.3">
      <c r="B4683" s="28" t="s">
        <v>4788</v>
      </c>
      <c r="C4683" s="28" t="s">
        <v>48</v>
      </c>
      <c r="D4683" s="28" t="s">
        <v>31</v>
      </c>
    </row>
    <row r="4684" spans="2:4" hidden="1" x14ac:dyDescent="0.3">
      <c r="B4684" s="28" t="s">
        <v>4789</v>
      </c>
      <c r="C4684" s="28" t="s">
        <v>48</v>
      </c>
      <c r="D4684" s="28" t="s">
        <v>42</v>
      </c>
    </row>
    <row r="4685" spans="2:4" hidden="1" x14ac:dyDescent="0.3">
      <c r="B4685" s="28" t="s">
        <v>4790</v>
      </c>
      <c r="C4685" s="28" t="s">
        <v>48</v>
      </c>
      <c r="D4685" s="28" t="s">
        <v>31</v>
      </c>
    </row>
    <row r="4686" spans="2:4" hidden="1" x14ac:dyDescent="0.3">
      <c r="B4686" s="28" t="s">
        <v>4791</v>
      </c>
      <c r="C4686" s="28" t="s">
        <v>48</v>
      </c>
      <c r="D4686" s="28" t="s">
        <v>31</v>
      </c>
    </row>
    <row r="4687" spans="2:4" hidden="1" x14ac:dyDescent="0.3">
      <c r="B4687" s="28" t="s">
        <v>4792</v>
      </c>
      <c r="C4687" s="28" t="s">
        <v>48</v>
      </c>
      <c r="D4687" s="28" t="s">
        <v>42</v>
      </c>
    </row>
    <row r="4688" spans="2:4" hidden="1" x14ac:dyDescent="0.3">
      <c r="B4688" s="28" t="s">
        <v>4793</v>
      </c>
      <c r="C4688" s="28" t="s">
        <v>48</v>
      </c>
      <c r="D4688" s="28" t="s">
        <v>49</v>
      </c>
    </row>
    <row r="4689" spans="2:4" hidden="1" x14ac:dyDescent="0.3">
      <c r="B4689" s="28" t="s">
        <v>4794</v>
      </c>
      <c r="C4689" s="28" t="s">
        <v>48</v>
      </c>
      <c r="D4689" s="28" t="s">
        <v>31</v>
      </c>
    </row>
    <row r="4690" spans="2:4" hidden="1" x14ac:dyDescent="0.3">
      <c r="B4690" s="28" t="s">
        <v>4795</v>
      </c>
      <c r="C4690" s="28" t="s">
        <v>48</v>
      </c>
      <c r="D4690" s="28" t="s">
        <v>49</v>
      </c>
    </row>
    <row r="4691" spans="2:4" hidden="1" x14ac:dyDescent="0.3">
      <c r="B4691" s="28" t="s">
        <v>4796</v>
      </c>
      <c r="C4691" s="28" t="s">
        <v>48</v>
      </c>
      <c r="D4691" s="28" t="s">
        <v>31</v>
      </c>
    </row>
    <row r="4692" spans="2:4" hidden="1" x14ac:dyDescent="0.3">
      <c r="B4692" s="28" t="s">
        <v>4797</v>
      </c>
      <c r="C4692" s="28" t="s">
        <v>48</v>
      </c>
      <c r="D4692" s="28" t="s">
        <v>42</v>
      </c>
    </row>
    <row r="4693" spans="2:4" hidden="1" x14ac:dyDescent="0.3">
      <c r="B4693" s="28" t="s">
        <v>4798</v>
      </c>
      <c r="C4693" s="28" t="s">
        <v>48</v>
      </c>
      <c r="D4693" s="28" t="s">
        <v>49</v>
      </c>
    </row>
    <row r="4694" spans="2:4" hidden="1" x14ac:dyDescent="0.3">
      <c r="B4694" s="28" t="s">
        <v>4799</v>
      </c>
      <c r="C4694" s="28" t="s">
        <v>48</v>
      </c>
      <c r="D4694" s="28" t="s">
        <v>49</v>
      </c>
    </row>
    <row r="4695" spans="2:4" hidden="1" x14ac:dyDescent="0.3">
      <c r="B4695" s="28" t="s">
        <v>4800</v>
      </c>
      <c r="C4695" s="28" t="s">
        <v>48</v>
      </c>
      <c r="D4695" s="28" t="s">
        <v>49</v>
      </c>
    </row>
    <row r="4696" spans="2:4" hidden="1" x14ac:dyDescent="0.3">
      <c r="B4696" s="28" t="s">
        <v>4801</v>
      </c>
      <c r="C4696" s="28" t="s">
        <v>48</v>
      </c>
      <c r="D4696" s="28" t="s">
        <v>31</v>
      </c>
    </row>
    <row r="4697" spans="2:4" hidden="1" x14ac:dyDescent="0.3">
      <c r="B4697" s="28" t="s">
        <v>4802</v>
      </c>
      <c r="C4697" s="28" t="s">
        <v>48</v>
      </c>
      <c r="D4697" s="28" t="s">
        <v>49</v>
      </c>
    </row>
    <row r="4698" spans="2:4" hidden="1" x14ac:dyDescent="0.3">
      <c r="B4698" s="28" t="s">
        <v>4803</v>
      </c>
      <c r="C4698" s="28" t="s">
        <v>48</v>
      </c>
      <c r="D4698" s="28" t="s">
        <v>49</v>
      </c>
    </row>
    <row r="4699" spans="2:4" hidden="1" x14ac:dyDescent="0.3">
      <c r="B4699" s="28" t="s">
        <v>4804</v>
      </c>
      <c r="C4699" s="28" t="s">
        <v>48</v>
      </c>
      <c r="D4699" s="28" t="s">
        <v>31</v>
      </c>
    </row>
    <row r="4700" spans="2:4" hidden="1" x14ac:dyDescent="0.3">
      <c r="B4700" s="28" t="s">
        <v>4805</v>
      </c>
      <c r="C4700" s="28" t="s">
        <v>48</v>
      </c>
      <c r="D4700" s="28" t="s">
        <v>31</v>
      </c>
    </row>
    <row r="4701" spans="2:4" hidden="1" x14ac:dyDescent="0.3">
      <c r="B4701" s="28" t="s">
        <v>4806</v>
      </c>
      <c r="C4701" s="28" t="s">
        <v>48</v>
      </c>
      <c r="D4701" s="28" t="s">
        <v>31</v>
      </c>
    </row>
    <row r="4702" spans="2:4" hidden="1" x14ac:dyDescent="0.3">
      <c r="B4702" s="28" t="s">
        <v>4807</v>
      </c>
      <c r="C4702" s="28" t="s">
        <v>48</v>
      </c>
      <c r="D4702" s="28" t="s">
        <v>31</v>
      </c>
    </row>
    <row r="4703" spans="2:4" hidden="1" x14ac:dyDescent="0.3">
      <c r="B4703" s="28" t="s">
        <v>4808</v>
      </c>
      <c r="C4703" s="28" t="s">
        <v>48</v>
      </c>
      <c r="D4703" s="28" t="s">
        <v>31</v>
      </c>
    </row>
    <row r="4704" spans="2:4" hidden="1" x14ac:dyDescent="0.3">
      <c r="B4704" s="28" t="s">
        <v>4809</v>
      </c>
      <c r="C4704" s="28" t="s">
        <v>48</v>
      </c>
      <c r="D4704" s="28" t="s">
        <v>42</v>
      </c>
    </row>
    <row r="4705" spans="2:4" hidden="1" x14ac:dyDescent="0.3">
      <c r="B4705" s="28" t="s">
        <v>4810</v>
      </c>
      <c r="C4705" s="28" t="s">
        <v>48</v>
      </c>
      <c r="D4705" s="28" t="s">
        <v>31</v>
      </c>
    </row>
    <row r="4706" spans="2:4" hidden="1" x14ac:dyDescent="0.3">
      <c r="B4706" s="28" t="s">
        <v>4811</v>
      </c>
      <c r="C4706" s="28" t="s">
        <v>48</v>
      </c>
      <c r="D4706" s="28" t="s">
        <v>31</v>
      </c>
    </row>
    <row r="4707" spans="2:4" hidden="1" x14ac:dyDescent="0.3">
      <c r="B4707" s="28" t="s">
        <v>4812</v>
      </c>
      <c r="C4707" s="28" t="s">
        <v>48</v>
      </c>
      <c r="D4707" s="28" t="s">
        <v>31</v>
      </c>
    </row>
    <row r="4708" spans="2:4" hidden="1" x14ac:dyDescent="0.3">
      <c r="B4708" s="28" t="s">
        <v>4813</v>
      </c>
      <c r="C4708" s="28" t="s">
        <v>48</v>
      </c>
      <c r="D4708" s="28" t="s">
        <v>31</v>
      </c>
    </row>
    <row r="4709" spans="2:4" hidden="1" x14ac:dyDescent="0.3">
      <c r="B4709" s="28" t="s">
        <v>4814</v>
      </c>
      <c r="C4709" s="28" t="s">
        <v>48</v>
      </c>
      <c r="D4709" s="28" t="s">
        <v>31</v>
      </c>
    </row>
    <row r="4710" spans="2:4" hidden="1" x14ac:dyDescent="0.3">
      <c r="B4710" s="28" t="s">
        <v>4815</v>
      </c>
      <c r="C4710" s="28" t="s">
        <v>48</v>
      </c>
      <c r="D4710" s="28" t="s">
        <v>31</v>
      </c>
    </row>
    <row r="4711" spans="2:4" hidden="1" x14ac:dyDescent="0.3">
      <c r="B4711" s="28" t="s">
        <v>4816</v>
      </c>
      <c r="C4711" s="28" t="s">
        <v>48</v>
      </c>
      <c r="D4711" s="28" t="s">
        <v>31</v>
      </c>
    </row>
    <row r="4712" spans="2:4" hidden="1" x14ac:dyDescent="0.3">
      <c r="B4712" s="28" t="s">
        <v>4817</v>
      </c>
      <c r="C4712" s="28" t="s">
        <v>48</v>
      </c>
      <c r="D4712" s="28" t="s">
        <v>42</v>
      </c>
    </row>
    <row r="4713" spans="2:4" hidden="1" x14ac:dyDescent="0.3">
      <c r="B4713" s="28" t="s">
        <v>4818</v>
      </c>
      <c r="C4713" s="28" t="s">
        <v>48</v>
      </c>
      <c r="D4713" s="28" t="s">
        <v>31</v>
      </c>
    </row>
    <row r="4714" spans="2:4" hidden="1" x14ac:dyDescent="0.3">
      <c r="B4714" s="28" t="s">
        <v>4819</v>
      </c>
      <c r="C4714" s="28" t="s">
        <v>48</v>
      </c>
      <c r="D4714" s="28" t="s">
        <v>31</v>
      </c>
    </row>
    <row r="4715" spans="2:4" hidden="1" x14ac:dyDescent="0.3">
      <c r="B4715" s="28" t="s">
        <v>4820</v>
      </c>
      <c r="C4715" s="28" t="s">
        <v>48</v>
      </c>
      <c r="D4715" s="28" t="s">
        <v>31</v>
      </c>
    </row>
    <row r="4716" spans="2:4" hidden="1" x14ac:dyDescent="0.3">
      <c r="B4716" s="28" t="s">
        <v>4821</v>
      </c>
      <c r="C4716" s="28" t="s">
        <v>48</v>
      </c>
      <c r="D4716" s="28" t="s">
        <v>53</v>
      </c>
    </row>
    <row r="4717" spans="2:4" hidden="1" x14ac:dyDescent="0.3">
      <c r="B4717" s="28" t="s">
        <v>4822</v>
      </c>
      <c r="C4717" s="28" t="s">
        <v>48</v>
      </c>
      <c r="D4717" s="28" t="s">
        <v>31</v>
      </c>
    </row>
    <row r="4718" spans="2:4" hidden="1" x14ac:dyDescent="0.3">
      <c r="B4718" s="28" t="s">
        <v>4823</v>
      </c>
      <c r="C4718" s="28" t="s">
        <v>48</v>
      </c>
      <c r="D4718" s="28" t="s">
        <v>31</v>
      </c>
    </row>
    <row r="4719" spans="2:4" hidden="1" x14ac:dyDescent="0.3">
      <c r="B4719" s="28" t="s">
        <v>4824</v>
      </c>
      <c r="C4719" s="28" t="s">
        <v>48</v>
      </c>
      <c r="D4719" s="28" t="s">
        <v>53</v>
      </c>
    </row>
    <row r="4720" spans="2:4" hidden="1" x14ac:dyDescent="0.3">
      <c r="B4720" s="28" t="s">
        <v>4825</v>
      </c>
      <c r="C4720" s="28" t="s">
        <v>48</v>
      </c>
      <c r="D4720" s="28" t="s">
        <v>31</v>
      </c>
    </row>
    <row r="4721" spans="2:4" hidden="1" x14ac:dyDescent="0.3">
      <c r="B4721" s="28" t="s">
        <v>4826</v>
      </c>
      <c r="C4721" s="28" t="s">
        <v>48</v>
      </c>
      <c r="D4721" s="28" t="s">
        <v>31</v>
      </c>
    </row>
    <row r="4722" spans="2:4" hidden="1" x14ac:dyDescent="0.3">
      <c r="B4722" s="28" t="s">
        <v>4827</v>
      </c>
      <c r="C4722" s="28" t="s">
        <v>48</v>
      </c>
      <c r="D4722" s="28" t="s">
        <v>31</v>
      </c>
    </row>
    <row r="4723" spans="2:4" hidden="1" x14ac:dyDescent="0.3">
      <c r="B4723" s="28" t="s">
        <v>4828</v>
      </c>
      <c r="C4723" s="28" t="s">
        <v>48</v>
      </c>
      <c r="D4723" s="28" t="s">
        <v>31</v>
      </c>
    </row>
    <row r="4724" spans="2:4" hidden="1" x14ac:dyDescent="0.3">
      <c r="B4724" s="28" t="s">
        <v>4829</v>
      </c>
      <c r="C4724" s="28" t="s">
        <v>48</v>
      </c>
      <c r="D4724" s="28" t="s">
        <v>31</v>
      </c>
    </row>
    <row r="4725" spans="2:4" hidden="1" x14ac:dyDescent="0.3">
      <c r="B4725" s="28" t="s">
        <v>4830</v>
      </c>
      <c r="C4725" s="28" t="s">
        <v>48</v>
      </c>
      <c r="D4725" s="28" t="s">
        <v>49</v>
      </c>
    </row>
    <row r="4726" spans="2:4" hidden="1" x14ac:dyDescent="0.3">
      <c r="B4726" s="28" t="s">
        <v>4831</v>
      </c>
      <c r="C4726" s="28" t="s">
        <v>48</v>
      </c>
      <c r="D4726" s="28" t="s">
        <v>31</v>
      </c>
    </row>
    <row r="4727" spans="2:4" hidden="1" x14ac:dyDescent="0.3">
      <c r="B4727" s="28" t="s">
        <v>4832</v>
      </c>
      <c r="C4727" s="28" t="s">
        <v>48</v>
      </c>
      <c r="D4727" s="28" t="s">
        <v>49</v>
      </c>
    </row>
    <row r="4728" spans="2:4" hidden="1" x14ac:dyDescent="0.3">
      <c r="B4728" s="28" t="s">
        <v>4833</v>
      </c>
      <c r="C4728" s="28" t="s">
        <v>48</v>
      </c>
      <c r="D4728" s="28" t="s">
        <v>31</v>
      </c>
    </row>
    <row r="4729" spans="2:4" hidden="1" x14ac:dyDescent="0.3">
      <c r="B4729" s="28" t="s">
        <v>4834</v>
      </c>
      <c r="C4729" s="28" t="s">
        <v>48</v>
      </c>
      <c r="D4729" s="28" t="s">
        <v>31</v>
      </c>
    </row>
    <row r="4730" spans="2:4" hidden="1" x14ac:dyDescent="0.3">
      <c r="B4730" s="28" t="s">
        <v>4835</v>
      </c>
      <c r="C4730" s="28" t="s">
        <v>48</v>
      </c>
      <c r="D4730" s="28" t="s">
        <v>31</v>
      </c>
    </row>
    <row r="4731" spans="2:4" hidden="1" x14ac:dyDescent="0.3">
      <c r="B4731" s="28" t="s">
        <v>4836</v>
      </c>
      <c r="C4731" s="28" t="s">
        <v>48</v>
      </c>
      <c r="D4731" s="28" t="s">
        <v>31</v>
      </c>
    </row>
    <row r="4732" spans="2:4" hidden="1" x14ac:dyDescent="0.3">
      <c r="B4732" s="28" t="s">
        <v>4837</v>
      </c>
      <c r="C4732" s="28" t="s">
        <v>48</v>
      </c>
      <c r="D4732" s="28" t="s">
        <v>53</v>
      </c>
    </row>
    <row r="4733" spans="2:4" hidden="1" x14ac:dyDescent="0.3">
      <c r="B4733" s="28" t="s">
        <v>4838</v>
      </c>
      <c r="C4733" s="28" t="s">
        <v>48</v>
      </c>
      <c r="D4733" s="28" t="s">
        <v>31</v>
      </c>
    </row>
    <row r="4734" spans="2:4" hidden="1" x14ac:dyDescent="0.3">
      <c r="B4734" s="28" t="s">
        <v>4839</v>
      </c>
      <c r="C4734" s="28" t="s">
        <v>48</v>
      </c>
      <c r="D4734" s="28" t="s">
        <v>53</v>
      </c>
    </row>
    <row r="4735" spans="2:4" hidden="1" x14ac:dyDescent="0.3">
      <c r="B4735" s="28" t="s">
        <v>4840</v>
      </c>
      <c r="C4735" s="28" t="s">
        <v>48</v>
      </c>
      <c r="D4735" s="28" t="s">
        <v>31</v>
      </c>
    </row>
    <row r="4736" spans="2:4" hidden="1" x14ac:dyDescent="0.3">
      <c r="B4736" s="28" t="s">
        <v>4841</v>
      </c>
      <c r="C4736" s="28" t="s">
        <v>48</v>
      </c>
      <c r="D4736" s="28" t="s">
        <v>31</v>
      </c>
    </row>
    <row r="4737" spans="2:4" hidden="1" x14ac:dyDescent="0.3">
      <c r="B4737" s="28" t="s">
        <v>4842</v>
      </c>
      <c r="C4737" s="28" t="s">
        <v>48</v>
      </c>
      <c r="D4737" s="28" t="s">
        <v>49</v>
      </c>
    </row>
    <row r="4738" spans="2:4" hidden="1" x14ac:dyDescent="0.3">
      <c r="B4738" s="28" t="s">
        <v>4843</v>
      </c>
      <c r="C4738" s="28" t="s">
        <v>48</v>
      </c>
      <c r="D4738" s="28" t="s">
        <v>42</v>
      </c>
    </row>
    <row r="4739" spans="2:4" hidden="1" x14ac:dyDescent="0.3">
      <c r="B4739" s="28" t="s">
        <v>4844</v>
      </c>
      <c r="C4739" s="28" t="s">
        <v>48</v>
      </c>
      <c r="D4739" s="28" t="s">
        <v>31</v>
      </c>
    </row>
    <row r="4740" spans="2:4" hidden="1" x14ac:dyDescent="0.3">
      <c r="B4740" s="28" t="s">
        <v>4845</v>
      </c>
      <c r="C4740" s="28" t="s">
        <v>48</v>
      </c>
      <c r="D4740" s="28" t="s">
        <v>31</v>
      </c>
    </row>
    <row r="4741" spans="2:4" hidden="1" x14ac:dyDescent="0.3">
      <c r="B4741" s="28" t="s">
        <v>4846</v>
      </c>
      <c r="C4741" s="28" t="s">
        <v>48</v>
      </c>
      <c r="D4741" s="28" t="s">
        <v>31</v>
      </c>
    </row>
    <row r="4742" spans="2:4" hidden="1" x14ac:dyDescent="0.3">
      <c r="B4742" s="28" t="s">
        <v>4847</v>
      </c>
      <c r="C4742" s="28" t="s">
        <v>48</v>
      </c>
      <c r="D4742" s="28" t="s">
        <v>31</v>
      </c>
    </row>
    <row r="4743" spans="2:4" hidden="1" x14ac:dyDescent="0.3">
      <c r="B4743" s="28" t="s">
        <v>4848</v>
      </c>
      <c r="C4743" s="28" t="s">
        <v>48</v>
      </c>
      <c r="D4743" s="28" t="s">
        <v>31</v>
      </c>
    </row>
    <row r="4744" spans="2:4" hidden="1" x14ac:dyDescent="0.3">
      <c r="B4744" s="28" t="s">
        <v>4849</v>
      </c>
      <c r="C4744" s="28" t="s">
        <v>48</v>
      </c>
      <c r="D4744" s="28" t="s">
        <v>31</v>
      </c>
    </row>
    <row r="4745" spans="2:4" hidden="1" x14ac:dyDescent="0.3">
      <c r="B4745" s="28" t="s">
        <v>4850</v>
      </c>
      <c r="C4745" s="28" t="s">
        <v>48</v>
      </c>
      <c r="D4745" s="28" t="s">
        <v>49</v>
      </c>
    </row>
    <row r="4746" spans="2:4" hidden="1" x14ac:dyDescent="0.3">
      <c r="B4746" s="28" t="s">
        <v>4851</v>
      </c>
      <c r="C4746" s="28" t="s">
        <v>48</v>
      </c>
      <c r="D4746" s="28" t="s">
        <v>31</v>
      </c>
    </row>
    <row r="4747" spans="2:4" hidden="1" x14ac:dyDescent="0.3">
      <c r="B4747" s="28" t="s">
        <v>4852</v>
      </c>
      <c r="C4747" s="28" t="s">
        <v>48</v>
      </c>
      <c r="D4747" s="28" t="s">
        <v>31</v>
      </c>
    </row>
    <row r="4748" spans="2:4" hidden="1" x14ac:dyDescent="0.3">
      <c r="B4748" s="28" t="s">
        <v>4853</v>
      </c>
      <c r="C4748" s="28" t="s">
        <v>48</v>
      </c>
      <c r="D4748" s="28" t="s">
        <v>31</v>
      </c>
    </row>
    <row r="4749" spans="2:4" hidden="1" x14ac:dyDescent="0.3">
      <c r="B4749" s="28" t="s">
        <v>4854</v>
      </c>
      <c r="C4749" s="28" t="s">
        <v>48</v>
      </c>
      <c r="D4749" s="28" t="s">
        <v>31</v>
      </c>
    </row>
    <row r="4750" spans="2:4" hidden="1" x14ac:dyDescent="0.3">
      <c r="B4750" s="28" t="s">
        <v>4855</v>
      </c>
      <c r="C4750" s="28" t="s">
        <v>48</v>
      </c>
      <c r="D4750" s="28" t="s">
        <v>31</v>
      </c>
    </row>
    <row r="4751" spans="2:4" hidden="1" x14ac:dyDescent="0.3">
      <c r="B4751" s="28" t="s">
        <v>4856</v>
      </c>
      <c r="C4751" s="28" t="s">
        <v>48</v>
      </c>
      <c r="D4751" s="28" t="s">
        <v>31</v>
      </c>
    </row>
    <row r="4752" spans="2:4" hidden="1" x14ac:dyDescent="0.3">
      <c r="B4752" s="28" t="s">
        <v>4857</v>
      </c>
      <c r="C4752" s="28" t="s">
        <v>48</v>
      </c>
      <c r="D4752" s="28" t="s">
        <v>31</v>
      </c>
    </row>
    <row r="4753" spans="2:4" hidden="1" x14ac:dyDescent="0.3">
      <c r="B4753" s="28" t="s">
        <v>4858</v>
      </c>
      <c r="C4753" s="28" t="s">
        <v>48</v>
      </c>
      <c r="D4753" s="28" t="s">
        <v>31</v>
      </c>
    </row>
    <row r="4754" spans="2:4" hidden="1" x14ac:dyDescent="0.3">
      <c r="B4754" s="28" t="s">
        <v>4859</v>
      </c>
      <c r="C4754" s="28" t="s">
        <v>48</v>
      </c>
      <c r="D4754" s="28" t="s">
        <v>31</v>
      </c>
    </row>
    <row r="4755" spans="2:4" hidden="1" x14ac:dyDescent="0.3">
      <c r="B4755" s="28" t="s">
        <v>4860</v>
      </c>
      <c r="C4755" s="28" t="s">
        <v>48</v>
      </c>
      <c r="D4755" s="28" t="s">
        <v>31</v>
      </c>
    </row>
    <row r="4756" spans="2:4" hidden="1" x14ac:dyDescent="0.3">
      <c r="B4756" s="28" t="s">
        <v>4861</v>
      </c>
      <c r="C4756" s="28" t="s">
        <v>48</v>
      </c>
      <c r="D4756" s="28" t="s">
        <v>31</v>
      </c>
    </row>
    <row r="4757" spans="2:4" hidden="1" x14ac:dyDescent="0.3">
      <c r="B4757" s="28" t="s">
        <v>4862</v>
      </c>
      <c r="C4757" s="28" t="s">
        <v>48</v>
      </c>
      <c r="D4757" s="28" t="s">
        <v>53</v>
      </c>
    </row>
    <row r="4758" spans="2:4" hidden="1" x14ac:dyDescent="0.3">
      <c r="B4758" s="28" t="s">
        <v>4863</v>
      </c>
      <c r="C4758" s="28" t="s">
        <v>48</v>
      </c>
      <c r="D4758" s="28" t="s">
        <v>31</v>
      </c>
    </row>
    <row r="4759" spans="2:4" hidden="1" x14ac:dyDescent="0.3">
      <c r="B4759" s="28" t="s">
        <v>4864</v>
      </c>
      <c r="C4759" s="28" t="s">
        <v>48</v>
      </c>
      <c r="D4759" s="28" t="s">
        <v>42</v>
      </c>
    </row>
    <row r="4760" spans="2:4" hidden="1" x14ac:dyDescent="0.3">
      <c r="B4760" s="28" t="s">
        <v>4865</v>
      </c>
      <c r="C4760" s="28" t="s">
        <v>48</v>
      </c>
      <c r="D4760" s="28" t="s">
        <v>49</v>
      </c>
    </row>
    <row r="4761" spans="2:4" hidden="1" x14ac:dyDescent="0.3">
      <c r="B4761" s="28" t="s">
        <v>4866</v>
      </c>
      <c r="C4761" s="28" t="s">
        <v>48</v>
      </c>
      <c r="D4761" s="28" t="s">
        <v>31</v>
      </c>
    </row>
    <row r="4762" spans="2:4" hidden="1" x14ac:dyDescent="0.3">
      <c r="B4762" s="28" t="s">
        <v>4867</v>
      </c>
      <c r="C4762" s="28" t="s">
        <v>48</v>
      </c>
      <c r="D4762" s="28" t="s">
        <v>49</v>
      </c>
    </row>
    <row r="4763" spans="2:4" hidden="1" x14ac:dyDescent="0.3">
      <c r="B4763" s="28" t="s">
        <v>4868</v>
      </c>
      <c r="C4763" s="28" t="s">
        <v>48</v>
      </c>
      <c r="D4763" s="28" t="s">
        <v>31</v>
      </c>
    </row>
    <row r="4764" spans="2:4" hidden="1" x14ac:dyDescent="0.3">
      <c r="B4764" s="28" t="s">
        <v>4869</v>
      </c>
      <c r="C4764" s="28" t="s">
        <v>48</v>
      </c>
      <c r="D4764" s="28" t="s">
        <v>31</v>
      </c>
    </row>
    <row r="4765" spans="2:4" hidden="1" x14ac:dyDescent="0.3">
      <c r="B4765" s="28" t="s">
        <v>4870</v>
      </c>
      <c r="C4765" s="28" t="s">
        <v>48</v>
      </c>
      <c r="D4765" s="28" t="s">
        <v>31</v>
      </c>
    </row>
    <row r="4766" spans="2:4" hidden="1" x14ac:dyDescent="0.3">
      <c r="B4766" s="28" t="s">
        <v>4871</v>
      </c>
      <c r="C4766" s="28" t="s">
        <v>48</v>
      </c>
      <c r="D4766" s="28" t="s">
        <v>31</v>
      </c>
    </row>
    <row r="4767" spans="2:4" hidden="1" x14ac:dyDescent="0.3">
      <c r="B4767" s="28" t="s">
        <v>4872</v>
      </c>
      <c r="C4767" s="28" t="s">
        <v>48</v>
      </c>
      <c r="D4767" s="28" t="s">
        <v>49</v>
      </c>
    </row>
    <row r="4768" spans="2:4" hidden="1" x14ac:dyDescent="0.3">
      <c r="B4768" s="28" t="s">
        <v>4873</v>
      </c>
      <c r="C4768" s="28" t="s">
        <v>48</v>
      </c>
      <c r="D4768" s="28" t="s">
        <v>42</v>
      </c>
    </row>
    <row r="4769" spans="2:4" hidden="1" x14ac:dyDescent="0.3">
      <c r="B4769" s="28" t="s">
        <v>4874</v>
      </c>
      <c r="C4769" s="28" t="s">
        <v>48</v>
      </c>
      <c r="D4769" s="28" t="s">
        <v>31</v>
      </c>
    </row>
    <row r="4770" spans="2:4" hidden="1" x14ac:dyDescent="0.3">
      <c r="B4770" s="28" t="s">
        <v>4875</v>
      </c>
      <c r="C4770" s="28" t="s">
        <v>48</v>
      </c>
      <c r="D4770" s="28" t="s">
        <v>31</v>
      </c>
    </row>
    <row r="4771" spans="2:4" hidden="1" x14ac:dyDescent="0.3">
      <c r="B4771" s="28" t="s">
        <v>4876</v>
      </c>
      <c r="C4771" s="28" t="s">
        <v>48</v>
      </c>
      <c r="D4771" s="28" t="s">
        <v>31</v>
      </c>
    </row>
    <row r="4772" spans="2:4" hidden="1" x14ac:dyDescent="0.3">
      <c r="B4772" s="28" t="s">
        <v>4877</v>
      </c>
      <c r="C4772" s="28" t="s">
        <v>48</v>
      </c>
      <c r="D4772" s="28" t="s">
        <v>31</v>
      </c>
    </row>
    <row r="4773" spans="2:4" hidden="1" x14ac:dyDescent="0.3">
      <c r="B4773" s="28" t="s">
        <v>4878</v>
      </c>
      <c r="C4773" s="28" t="s">
        <v>48</v>
      </c>
      <c r="D4773" s="28" t="s">
        <v>53</v>
      </c>
    </row>
    <row r="4774" spans="2:4" hidden="1" x14ac:dyDescent="0.3">
      <c r="B4774" s="28" t="s">
        <v>4879</v>
      </c>
      <c r="C4774" s="28" t="s">
        <v>48</v>
      </c>
      <c r="D4774" s="28" t="s">
        <v>49</v>
      </c>
    </row>
    <row r="4775" spans="2:4" hidden="1" x14ac:dyDescent="0.3">
      <c r="B4775" s="28" t="s">
        <v>4880</v>
      </c>
      <c r="C4775" s="28" t="s">
        <v>48</v>
      </c>
      <c r="D4775" s="28" t="s">
        <v>49</v>
      </c>
    </row>
    <row r="4776" spans="2:4" hidden="1" x14ac:dyDescent="0.3">
      <c r="B4776" s="28" t="s">
        <v>4881</v>
      </c>
      <c r="C4776" s="28" t="s">
        <v>48</v>
      </c>
      <c r="D4776" s="28" t="s">
        <v>49</v>
      </c>
    </row>
    <row r="4777" spans="2:4" hidden="1" x14ac:dyDescent="0.3">
      <c r="B4777" s="28" t="s">
        <v>4882</v>
      </c>
      <c r="C4777" s="28" t="s">
        <v>48</v>
      </c>
      <c r="D4777" s="28" t="s">
        <v>49</v>
      </c>
    </row>
    <row r="4778" spans="2:4" hidden="1" x14ac:dyDescent="0.3">
      <c r="B4778" s="28" t="s">
        <v>4883</v>
      </c>
      <c r="C4778" s="28" t="s">
        <v>48</v>
      </c>
      <c r="D4778" s="28" t="s">
        <v>31</v>
      </c>
    </row>
    <row r="4779" spans="2:4" hidden="1" x14ac:dyDescent="0.3">
      <c r="B4779" s="28" t="s">
        <v>4884</v>
      </c>
      <c r="C4779" s="28" t="s">
        <v>48</v>
      </c>
      <c r="D4779" s="28" t="s">
        <v>31</v>
      </c>
    </row>
    <row r="4780" spans="2:4" hidden="1" x14ac:dyDescent="0.3">
      <c r="B4780" s="28" t="s">
        <v>4885</v>
      </c>
      <c r="C4780" s="28" t="s">
        <v>48</v>
      </c>
      <c r="D4780" s="28" t="s">
        <v>49</v>
      </c>
    </row>
    <row r="4781" spans="2:4" hidden="1" x14ac:dyDescent="0.3">
      <c r="B4781" s="28" t="s">
        <v>4886</v>
      </c>
      <c r="C4781" s="28" t="s">
        <v>48</v>
      </c>
      <c r="D4781" s="28" t="s">
        <v>49</v>
      </c>
    </row>
    <row r="4782" spans="2:4" hidden="1" x14ac:dyDescent="0.3">
      <c r="B4782" s="28" t="s">
        <v>4887</v>
      </c>
      <c r="C4782" s="28" t="s">
        <v>48</v>
      </c>
      <c r="D4782" s="28" t="s">
        <v>49</v>
      </c>
    </row>
    <row r="4783" spans="2:4" hidden="1" x14ac:dyDescent="0.3">
      <c r="B4783" s="28" t="s">
        <v>4888</v>
      </c>
      <c r="C4783" s="28" t="s">
        <v>48</v>
      </c>
      <c r="D4783" s="28" t="s">
        <v>31</v>
      </c>
    </row>
    <row r="4784" spans="2:4" hidden="1" x14ac:dyDescent="0.3">
      <c r="B4784" s="28" t="s">
        <v>4889</v>
      </c>
      <c r="C4784" s="28" t="s">
        <v>48</v>
      </c>
      <c r="D4784" s="28" t="s">
        <v>49</v>
      </c>
    </row>
    <row r="4785" spans="2:4" hidden="1" x14ac:dyDescent="0.3">
      <c r="B4785" s="28" t="s">
        <v>4890</v>
      </c>
      <c r="C4785" s="28" t="s">
        <v>48</v>
      </c>
      <c r="D4785" s="28" t="s">
        <v>42</v>
      </c>
    </row>
    <row r="4786" spans="2:4" hidden="1" x14ac:dyDescent="0.3">
      <c r="B4786" s="28" t="s">
        <v>4891</v>
      </c>
      <c r="C4786" s="28" t="s">
        <v>48</v>
      </c>
      <c r="D4786" s="28" t="s">
        <v>49</v>
      </c>
    </row>
    <row r="4787" spans="2:4" hidden="1" x14ac:dyDescent="0.3">
      <c r="B4787" s="28" t="s">
        <v>4892</v>
      </c>
      <c r="C4787" s="28" t="s">
        <v>48</v>
      </c>
      <c r="D4787" s="28" t="s">
        <v>49</v>
      </c>
    </row>
    <row r="4788" spans="2:4" hidden="1" x14ac:dyDescent="0.3">
      <c r="B4788" s="28" t="s">
        <v>4893</v>
      </c>
      <c r="C4788" s="28" t="s">
        <v>48</v>
      </c>
      <c r="D4788" s="28" t="s">
        <v>42</v>
      </c>
    </row>
    <row r="4789" spans="2:4" hidden="1" x14ac:dyDescent="0.3">
      <c r="B4789" s="28" t="s">
        <v>4894</v>
      </c>
      <c r="C4789" s="28" t="s">
        <v>48</v>
      </c>
      <c r="D4789" s="28" t="s">
        <v>53</v>
      </c>
    </row>
    <row r="4790" spans="2:4" hidden="1" x14ac:dyDescent="0.3">
      <c r="B4790" s="28" t="s">
        <v>4895</v>
      </c>
      <c r="C4790" s="28" t="s">
        <v>48</v>
      </c>
      <c r="D4790" s="28" t="s">
        <v>31</v>
      </c>
    </row>
    <row r="4791" spans="2:4" hidden="1" x14ac:dyDescent="0.3">
      <c r="B4791" s="28" t="s">
        <v>4896</v>
      </c>
      <c r="C4791" s="28" t="s">
        <v>48</v>
      </c>
      <c r="D4791" s="28" t="s">
        <v>31</v>
      </c>
    </row>
    <row r="4792" spans="2:4" hidden="1" x14ac:dyDescent="0.3">
      <c r="B4792" s="28" t="s">
        <v>4897</v>
      </c>
      <c r="C4792" s="28" t="s">
        <v>48</v>
      </c>
      <c r="D4792" s="28" t="s">
        <v>42</v>
      </c>
    </row>
    <row r="4793" spans="2:4" hidden="1" x14ac:dyDescent="0.3">
      <c r="B4793" s="28" t="s">
        <v>4898</v>
      </c>
      <c r="C4793" s="28" t="s">
        <v>48</v>
      </c>
      <c r="D4793" s="28" t="s">
        <v>31</v>
      </c>
    </row>
    <row r="4794" spans="2:4" hidden="1" x14ac:dyDescent="0.3">
      <c r="B4794" s="28" t="s">
        <v>4899</v>
      </c>
      <c r="C4794" s="28" t="s">
        <v>48</v>
      </c>
      <c r="D4794" s="28" t="s">
        <v>49</v>
      </c>
    </row>
    <row r="4795" spans="2:4" hidden="1" x14ac:dyDescent="0.3">
      <c r="B4795" s="28" t="s">
        <v>4900</v>
      </c>
      <c r="C4795" s="28" t="s">
        <v>48</v>
      </c>
      <c r="D4795" s="28" t="s">
        <v>49</v>
      </c>
    </row>
    <row r="4796" spans="2:4" hidden="1" x14ac:dyDescent="0.3">
      <c r="B4796" s="28" t="s">
        <v>4901</v>
      </c>
      <c r="C4796" s="28" t="s">
        <v>48</v>
      </c>
      <c r="D4796" s="28" t="s">
        <v>49</v>
      </c>
    </row>
    <row r="4797" spans="2:4" hidden="1" x14ac:dyDescent="0.3">
      <c r="B4797" s="28" t="s">
        <v>4902</v>
      </c>
      <c r="C4797" s="28" t="s">
        <v>48</v>
      </c>
      <c r="D4797" s="28" t="s">
        <v>42</v>
      </c>
    </row>
    <row r="4798" spans="2:4" hidden="1" x14ac:dyDescent="0.3">
      <c r="B4798" s="28" t="s">
        <v>4903</v>
      </c>
      <c r="C4798" s="28" t="s">
        <v>48</v>
      </c>
      <c r="D4798" s="28" t="s">
        <v>42</v>
      </c>
    </row>
    <row r="4799" spans="2:4" hidden="1" x14ac:dyDescent="0.3">
      <c r="B4799" s="28" t="s">
        <v>4904</v>
      </c>
      <c r="C4799" s="28" t="s">
        <v>48</v>
      </c>
      <c r="D4799" s="28" t="s">
        <v>49</v>
      </c>
    </row>
    <row r="4800" spans="2:4" hidden="1" x14ac:dyDescent="0.3">
      <c r="B4800" s="28" t="s">
        <v>4905</v>
      </c>
      <c r="C4800" s="28" t="s">
        <v>48</v>
      </c>
      <c r="D4800" s="28" t="s">
        <v>42</v>
      </c>
    </row>
    <row r="4801" spans="2:4" hidden="1" x14ac:dyDescent="0.3">
      <c r="B4801" s="28" t="s">
        <v>4906</v>
      </c>
      <c r="C4801" s="28" t="s">
        <v>48</v>
      </c>
      <c r="D4801" s="28" t="s">
        <v>53</v>
      </c>
    </row>
    <row r="4802" spans="2:4" hidden="1" x14ac:dyDescent="0.3">
      <c r="B4802" s="28" t="s">
        <v>4907</v>
      </c>
      <c r="C4802" s="28" t="s">
        <v>48</v>
      </c>
      <c r="D4802" s="28" t="s">
        <v>42</v>
      </c>
    </row>
    <row r="4803" spans="2:4" hidden="1" x14ac:dyDescent="0.3">
      <c r="B4803" s="28" t="s">
        <v>4908</v>
      </c>
      <c r="C4803" s="28" t="s">
        <v>48</v>
      </c>
      <c r="D4803" s="28" t="s">
        <v>31</v>
      </c>
    </row>
    <row r="4804" spans="2:4" hidden="1" x14ac:dyDescent="0.3">
      <c r="B4804" s="28" t="s">
        <v>4909</v>
      </c>
      <c r="C4804" s="28" t="s">
        <v>48</v>
      </c>
      <c r="D4804" s="28" t="s">
        <v>42</v>
      </c>
    </row>
    <row r="4805" spans="2:4" hidden="1" x14ac:dyDescent="0.3">
      <c r="B4805" s="28" t="s">
        <v>4910</v>
      </c>
      <c r="C4805" s="28" t="s">
        <v>48</v>
      </c>
      <c r="D4805" s="28" t="s">
        <v>31</v>
      </c>
    </row>
    <row r="4806" spans="2:4" hidden="1" x14ac:dyDescent="0.3">
      <c r="B4806" s="28" t="s">
        <v>4911</v>
      </c>
      <c r="C4806" s="28" t="s">
        <v>48</v>
      </c>
      <c r="D4806" s="28" t="s">
        <v>49</v>
      </c>
    </row>
    <row r="4807" spans="2:4" hidden="1" x14ac:dyDescent="0.3">
      <c r="B4807" s="28" t="s">
        <v>4912</v>
      </c>
      <c r="C4807" s="28" t="s">
        <v>48</v>
      </c>
      <c r="D4807" s="28" t="s">
        <v>49</v>
      </c>
    </row>
    <row r="4808" spans="2:4" hidden="1" x14ac:dyDescent="0.3">
      <c r="B4808" s="28" t="s">
        <v>4913</v>
      </c>
      <c r="C4808" s="28" t="s">
        <v>48</v>
      </c>
      <c r="D4808" s="28" t="s">
        <v>42</v>
      </c>
    </row>
    <row r="4809" spans="2:4" hidden="1" x14ac:dyDescent="0.3">
      <c r="B4809" s="28" t="s">
        <v>4914</v>
      </c>
      <c r="C4809" s="28" t="s">
        <v>48</v>
      </c>
      <c r="D4809" s="28" t="s">
        <v>49</v>
      </c>
    </row>
    <row r="4810" spans="2:4" hidden="1" x14ac:dyDescent="0.3">
      <c r="B4810" s="28" t="s">
        <v>4915</v>
      </c>
      <c r="C4810" s="28" t="s">
        <v>48</v>
      </c>
      <c r="D4810" s="28" t="s">
        <v>49</v>
      </c>
    </row>
    <row r="4811" spans="2:4" hidden="1" x14ac:dyDescent="0.3">
      <c r="B4811" s="28" t="s">
        <v>4916</v>
      </c>
      <c r="C4811" s="28" t="s">
        <v>48</v>
      </c>
      <c r="D4811" s="28" t="s">
        <v>49</v>
      </c>
    </row>
    <row r="4812" spans="2:4" hidden="1" x14ac:dyDescent="0.3">
      <c r="B4812" s="28" t="s">
        <v>4917</v>
      </c>
      <c r="C4812" s="28" t="s">
        <v>48</v>
      </c>
      <c r="D4812" s="28" t="s">
        <v>49</v>
      </c>
    </row>
    <row r="4813" spans="2:4" hidden="1" x14ac:dyDescent="0.3">
      <c r="B4813" s="28" t="s">
        <v>4918</v>
      </c>
      <c r="C4813" s="28" t="s">
        <v>48</v>
      </c>
      <c r="D4813" s="28" t="s">
        <v>53</v>
      </c>
    </row>
    <row r="4814" spans="2:4" hidden="1" x14ac:dyDescent="0.3">
      <c r="B4814" s="28" t="s">
        <v>4919</v>
      </c>
      <c r="C4814" s="28" t="s">
        <v>48</v>
      </c>
      <c r="D4814" s="28" t="s">
        <v>49</v>
      </c>
    </row>
    <row r="4815" spans="2:4" hidden="1" x14ac:dyDescent="0.3">
      <c r="B4815" s="28" t="s">
        <v>4920</v>
      </c>
      <c r="C4815" s="28" t="s">
        <v>48</v>
      </c>
      <c r="D4815" s="28" t="s">
        <v>31</v>
      </c>
    </row>
    <row r="4816" spans="2:4" hidden="1" x14ac:dyDescent="0.3">
      <c r="B4816" s="28" t="s">
        <v>4921</v>
      </c>
      <c r="C4816" s="28" t="s">
        <v>48</v>
      </c>
      <c r="D4816" s="28" t="s">
        <v>49</v>
      </c>
    </row>
    <row r="4817" spans="2:4" hidden="1" x14ac:dyDescent="0.3">
      <c r="B4817" s="28" t="s">
        <v>4922</v>
      </c>
      <c r="C4817" s="28" t="s">
        <v>48</v>
      </c>
      <c r="D4817" s="28" t="s">
        <v>42</v>
      </c>
    </row>
    <row r="4818" spans="2:4" hidden="1" x14ac:dyDescent="0.3">
      <c r="B4818" s="28" t="s">
        <v>4923</v>
      </c>
      <c r="C4818" s="28" t="s">
        <v>48</v>
      </c>
      <c r="D4818" s="28" t="s">
        <v>49</v>
      </c>
    </row>
    <row r="4819" spans="2:4" hidden="1" x14ac:dyDescent="0.3">
      <c r="B4819" s="28" t="s">
        <v>4924</v>
      </c>
      <c r="C4819" s="28" t="s">
        <v>48</v>
      </c>
      <c r="D4819" s="28" t="s">
        <v>42</v>
      </c>
    </row>
    <row r="4820" spans="2:4" hidden="1" x14ac:dyDescent="0.3">
      <c r="B4820" s="28" t="s">
        <v>4925</v>
      </c>
      <c r="C4820" s="28" t="s">
        <v>48</v>
      </c>
      <c r="D4820" s="28" t="s">
        <v>49</v>
      </c>
    </row>
    <row r="4821" spans="2:4" hidden="1" x14ac:dyDescent="0.3">
      <c r="B4821" s="28" t="s">
        <v>4926</v>
      </c>
      <c r="C4821" s="28" t="s">
        <v>48</v>
      </c>
      <c r="D4821" s="28" t="s">
        <v>42</v>
      </c>
    </row>
    <row r="4822" spans="2:4" hidden="1" x14ac:dyDescent="0.3">
      <c r="B4822" s="28" t="s">
        <v>4927</v>
      </c>
      <c r="C4822" s="28" t="s">
        <v>48</v>
      </c>
      <c r="D4822" s="28" t="s">
        <v>31</v>
      </c>
    </row>
    <row r="4823" spans="2:4" hidden="1" x14ac:dyDescent="0.3">
      <c r="B4823" s="28" t="s">
        <v>4928</v>
      </c>
      <c r="C4823" s="28" t="s">
        <v>48</v>
      </c>
      <c r="D4823" s="28" t="s">
        <v>42</v>
      </c>
    </row>
    <row r="4824" spans="2:4" hidden="1" x14ac:dyDescent="0.3">
      <c r="B4824" s="28" t="s">
        <v>4929</v>
      </c>
      <c r="C4824" s="28" t="s">
        <v>48</v>
      </c>
      <c r="D4824" s="28" t="s">
        <v>53</v>
      </c>
    </row>
    <row r="4825" spans="2:4" hidden="1" x14ac:dyDescent="0.3">
      <c r="B4825" s="28" t="s">
        <v>4930</v>
      </c>
      <c r="C4825" s="28" t="s">
        <v>48</v>
      </c>
      <c r="D4825" s="28" t="s">
        <v>42</v>
      </c>
    </row>
    <row r="4826" spans="2:4" hidden="1" x14ac:dyDescent="0.3">
      <c r="B4826" s="28" t="s">
        <v>4931</v>
      </c>
      <c r="C4826" s="28" t="s">
        <v>48</v>
      </c>
      <c r="D4826" s="28" t="s">
        <v>31</v>
      </c>
    </row>
    <row r="4827" spans="2:4" hidden="1" x14ac:dyDescent="0.3">
      <c r="B4827" s="28" t="s">
        <v>4932</v>
      </c>
      <c r="C4827" s="28" t="s">
        <v>48</v>
      </c>
      <c r="D4827" s="28" t="s">
        <v>42</v>
      </c>
    </row>
    <row r="4828" spans="2:4" hidden="1" x14ac:dyDescent="0.3">
      <c r="B4828" s="28" t="s">
        <v>4933</v>
      </c>
      <c r="C4828" s="28" t="s">
        <v>48</v>
      </c>
      <c r="D4828" s="28" t="s">
        <v>49</v>
      </c>
    </row>
    <row r="4829" spans="2:4" hidden="1" x14ac:dyDescent="0.3">
      <c r="B4829" s="28" t="s">
        <v>4934</v>
      </c>
      <c r="C4829" s="28" t="s">
        <v>48</v>
      </c>
      <c r="D4829" s="28" t="s">
        <v>31</v>
      </c>
    </row>
    <row r="4830" spans="2:4" hidden="1" x14ac:dyDescent="0.3">
      <c r="B4830" s="28" t="s">
        <v>4935</v>
      </c>
      <c r="C4830" s="28" t="s">
        <v>48</v>
      </c>
      <c r="D4830" s="28" t="s">
        <v>31</v>
      </c>
    </row>
    <row r="4831" spans="2:4" hidden="1" x14ac:dyDescent="0.3">
      <c r="B4831" s="28" t="s">
        <v>4936</v>
      </c>
      <c r="C4831" s="28" t="s">
        <v>48</v>
      </c>
      <c r="D4831" s="28" t="s">
        <v>49</v>
      </c>
    </row>
    <row r="4832" spans="2:4" hidden="1" x14ac:dyDescent="0.3">
      <c r="B4832" s="28" t="s">
        <v>4937</v>
      </c>
      <c r="C4832" s="28" t="s">
        <v>48</v>
      </c>
      <c r="D4832" s="28" t="s">
        <v>31</v>
      </c>
    </row>
    <row r="4833" spans="2:4" hidden="1" x14ac:dyDescent="0.3">
      <c r="B4833" s="28" t="s">
        <v>4938</v>
      </c>
      <c r="C4833" s="28" t="s">
        <v>48</v>
      </c>
      <c r="D4833" s="28" t="s">
        <v>42</v>
      </c>
    </row>
    <row r="4834" spans="2:4" hidden="1" x14ac:dyDescent="0.3">
      <c r="B4834" s="28" t="s">
        <v>4939</v>
      </c>
      <c r="C4834" s="28" t="s">
        <v>48</v>
      </c>
      <c r="D4834" s="28" t="s">
        <v>53</v>
      </c>
    </row>
    <row r="4835" spans="2:4" hidden="1" x14ac:dyDescent="0.3">
      <c r="B4835" s="28" t="s">
        <v>4940</v>
      </c>
      <c r="C4835" s="28" t="s">
        <v>48</v>
      </c>
      <c r="D4835" s="28" t="s">
        <v>49</v>
      </c>
    </row>
    <row r="4836" spans="2:4" hidden="1" x14ac:dyDescent="0.3">
      <c r="B4836" s="28" t="s">
        <v>4941</v>
      </c>
      <c r="C4836" s="28" t="s">
        <v>48</v>
      </c>
      <c r="D4836" s="28" t="s">
        <v>49</v>
      </c>
    </row>
    <row r="4837" spans="2:4" hidden="1" x14ac:dyDescent="0.3">
      <c r="B4837" s="28" t="s">
        <v>4942</v>
      </c>
      <c r="C4837" s="28" t="s">
        <v>48</v>
      </c>
      <c r="D4837" s="28" t="s">
        <v>53</v>
      </c>
    </row>
    <row r="4838" spans="2:4" hidden="1" x14ac:dyDescent="0.3">
      <c r="B4838" s="28" t="s">
        <v>4943</v>
      </c>
      <c r="C4838" s="28" t="s">
        <v>48</v>
      </c>
      <c r="D4838" s="28" t="s">
        <v>53</v>
      </c>
    </row>
    <row r="4839" spans="2:4" hidden="1" x14ac:dyDescent="0.3">
      <c r="B4839" s="28" t="s">
        <v>4944</v>
      </c>
      <c r="C4839" s="28" t="s">
        <v>48</v>
      </c>
      <c r="D4839" s="28" t="s">
        <v>49</v>
      </c>
    </row>
    <row r="4840" spans="2:4" hidden="1" x14ac:dyDescent="0.3">
      <c r="B4840" s="28" t="s">
        <v>4945</v>
      </c>
      <c r="C4840" s="28" t="s">
        <v>48</v>
      </c>
      <c r="D4840" s="28" t="s">
        <v>42</v>
      </c>
    </row>
    <row r="4841" spans="2:4" hidden="1" x14ac:dyDescent="0.3">
      <c r="B4841" s="28" t="s">
        <v>4946</v>
      </c>
      <c r="C4841" s="28" t="s">
        <v>48</v>
      </c>
      <c r="D4841" s="28" t="s">
        <v>42</v>
      </c>
    </row>
    <row r="4842" spans="2:4" hidden="1" x14ac:dyDescent="0.3">
      <c r="B4842" s="28" t="s">
        <v>4947</v>
      </c>
      <c r="C4842" s="28" t="s">
        <v>48</v>
      </c>
      <c r="D4842" s="28" t="s">
        <v>53</v>
      </c>
    </row>
    <row r="4843" spans="2:4" hidden="1" x14ac:dyDescent="0.3">
      <c r="B4843" s="28" t="s">
        <v>4948</v>
      </c>
      <c r="C4843" s="28" t="s">
        <v>48</v>
      </c>
      <c r="D4843" s="28" t="s">
        <v>31</v>
      </c>
    </row>
    <row r="4844" spans="2:4" hidden="1" x14ac:dyDescent="0.3">
      <c r="B4844" s="28" t="s">
        <v>4949</v>
      </c>
      <c r="C4844" s="28" t="s">
        <v>48</v>
      </c>
      <c r="D4844" s="28" t="s">
        <v>49</v>
      </c>
    </row>
    <row r="4845" spans="2:4" hidden="1" x14ac:dyDescent="0.3">
      <c r="B4845" s="28" t="s">
        <v>4950</v>
      </c>
      <c r="C4845" s="28" t="s">
        <v>48</v>
      </c>
      <c r="D4845" s="28" t="s">
        <v>42</v>
      </c>
    </row>
    <row r="4846" spans="2:4" hidden="1" x14ac:dyDescent="0.3">
      <c r="B4846" s="28" t="s">
        <v>4951</v>
      </c>
      <c r="C4846" s="28" t="s">
        <v>48</v>
      </c>
      <c r="D4846" s="28" t="s">
        <v>42</v>
      </c>
    </row>
    <row r="4847" spans="2:4" hidden="1" x14ac:dyDescent="0.3">
      <c r="B4847" s="28" t="s">
        <v>4952</v>
      </c>
      <c r="C4847" s="28" t="s">
        <v>48</v>
      </c>
      <c r="D4847" s="28" t="s">
        <v>53</v>
      </c>
    </row>
    <row r="4848" spans="2:4" hidden="1" x14ac:dyDescent="0.3">
      <c r="B4848" s="28" t="s">
        <v>4953</v>
      </c>
      <c r="C4848" s="28" t="s">
        <v>48</v>
      </c>
      <c r="D4848" s="28" t="s">
        <v>42</v>
      </c>
    </row>
    <row r="4849" spans="2:4" hidden="1" x14ac:dyDescent="0.3">
      <c r="B4849" s="28" t="s">
        <v>4954</v>
      </c>
      <c r="C4849" s="28" t="s">
        <v>48</v>
      </c>
      <c r="D4849" s="28" t="s">
        <v>31</v>
      </c>
    </row>
    <row r="4850" spans="2:4" hidden="1" x14ac:dyDescent="0.3">
      <c r="B4850" s="28" t="s">
        <v>4955</v>
      </c>
      <c r="C4850" s="28" t="s">
        <v>48</v>
      </c>
      <c r="D4850" s="28" t="s">
        <v>53</v>
      </c>
    </row>
    <row r="4851" spans="2:4" hidden="1" x14ac:dyDescent="0.3">
      <c r="B4851" s="28" t="s">
        <v>4956</v>
      </c>
      <c r="C4851" s="28" t="s">
        <v>48</v>
      </c>
      <c r="D4851" s="28" t="s">
        <v>42</v>
      </c>
    </row>
    <row r="4852" spans="2:4" hidden="1" x14ac:dyDescent="0.3">
      <c r="B4852" s="28" t="s">
        <v>4957</v>
      </c>
      <c r="C4852" s="28" t="s">
        <v>48</v>
      </c>
      <c r="D4852" s="28" t="s">
        <v>49</v>
      </c>
    </row>
    <row r="4853" spans="2:4" hidden="1" x14ac:dyDescent="0.3">
      <c r="B4853" s="28" t="s">
        <v>4958</v>
      </c>
      <c r="C4853" s="28" t="s">
        <v>48</v>
      </c>
      <c r="D4853" s="28" t="s">
        <v>49</v>
      </c>
    </row>
    <row r="4854" spans="2:4" hidden="1" x14ac:dyDescent="0.3">
      <c r="B4854" s="28" t="s">
        <v>4959</v>
      </c>
      <c r="C4854" s="28" t="s">
        <v>48</v>
      </c>
      <c r="D4854" s="28" t="s">
        <v>49</v>
      </c>
    </row>
    <row r="4855" spans="2:4" hidden="1" x14ac:dyDescent="0.3">
      <c r="B4855" s="28" t="s">
        <v>4960</v>
      </c>
      <c r="C4855" s="28" t="s">
        <v>48</v>
      </c>
      <c r="D4855" s="28" t="s">
        <v>42</v>
      </c>
    </row>
    <row r="4856" spans="2:4" hidden="1" x14ac:dyDescent="0.3">
      <c r="B4856" s="28" t="s">
        <v>4961</v>
      </c>
      <c r="C4856" s="28" t="s">
        <v>48</v>
      </c>
      <c r="D4856" s="28" t="s">
        <v>31</v>
      </c>
    </row>
    <row r="4857" spans="2:4" hidden="1" x14ac:dyDescent="0.3">
      <c r="B4857" s="28" t="s">
        <v>4962</v>
      </c>
      <c r="C4857" s="28" t="s">
        <v>48</v>
      </c>
      <c r="D4857" s="28" t="s">
        <v>49</v>
      </c>
    </row>
    <row r="4858" spans="2:4" hidden="1" x14ac:dyDescent="0.3">
      <c r="B4858" s="28" t="s">
        <v>4963</v>
      </c>
      <c r="C4858" s="28" t="s">
        <v>48</v>
      </c>
      <c r="D4858" s="28" t="s">
        <v>42</v>
      </c>
    </row>
    <row r="4859" spans="2:4" hidden="1" x14ac:dyDescent="0.3">
      <c r="B4859" s="28" t="s">
        <v>4964</v>
      </c>
      <c r="C4859" s="28" t="s">
        <v>48</v>
      </c>
      <c r="D4859" s="28" t="s">
        <v>42</v>
      </c>
    </row>
    <row r="4860" spans="2:4" hidden="1" x14ac:dyDescent="0.3">
      <c r="B4860" s="28" t="s">
        <v>4965</v>
      </c>
      <c r="C4860" s="28" t="s">
        <v>48</v>
      </c>
      <c r="D4860" s="28" t="s">
        <v>49</v>
      </c>
    </row>
    <row r="4861" spans="2:4" hidden="1" x14ac:dyDescent="0.3">
      <c r="B4861" s="28" t="s">
        <v>4966</v>
      </c>
      <c r="C4861" s="28" t="s">
        <v>48</v>
      </c>
      <c r="D4861" s="28" t="s">
        <v>42</v>
      </c>
    </row>
    <row r="4862" spans="2:4" hidden="1" x14ac:dyDescent="0.3">
      <c r="B4862" s="28" t="s">
        <v>4967</v>
      </c>
      <c r="C4862" s="28" t="s">
        <v>48</v>
      </c>
      <c r="D4862" s="28" t="s">
        <v>42</v>
      </c>
    </row>
    <row r="4863" spans="2:4" hidden="1" x14ac:dyDescent="0.3">
      <c r="B4863" s="28" t="s">
        <v>4968</v>
      </c>
      <c r="C4863" s="28" t="s">
        <v>48</v>
      </c>
      <c r="D4863" s="28" t="s">
        <v>49</v>
      </c>
    </row>
    <row r="4864" spans="2:4" hidden="1" x14ac:dyDescent="0.3">
      <c r="B4864" s="28" t="s">
        <v>4969</v>
      </c>
      <c r="C4864" s="28" t="s">
        <v>48</v>
      </c>
      <c r="D4864" s="28" t="s">
        <v>49</v>
      </c>
    </row>
    <row r="4865" spans="2:4" hidden="1" x14ac:dyDescent="0.3">
      <c r="B4865" s="28" t="s">
        <v>4970</v>
      </c>
      <c r="C4865" s="28" t="s">
        <v>48</v>
      </c>
      <c r="D4865" s="28" t="s">
        <v>42</v>
      </c>
    </row>
    <row r="4866" spans="2:4" hidden="1" x14ac:dyDescent="0.3">
      <c r="B4866" s="28" t="s">
        <v>4971</v>
      </c>
      <c r="C4866" s="28" t="s">
        <v>48</v>
      </c>
      <c r="D4866" s="28" t="s">
        <v>49</v>
      </c>
    </row>
    <row r="4867" spans="2:4" hidden="1" x14ac:dyDescent="0.3">
      <c r="B4867" s="28" t="s">
        <v>4972</v>
      </c>
      <c r="C4867" s="28" t="s">
        <v>48</v>
      </c>
      <c r="D4867" s="28" t="s">
        <v>42</v>
      </c>
    </row>
    <row r="4868" spans="2:4" hidden="1" x14ac:dyDescent="0.3">
      <c r="B4868" s="28" t="s">
        <v>4973</v>
      </c>
      <c r="C4868" s="28" t="s">
        <v>48</v>
      </c>
      <c r="D4868" s="28" t="s">
        <v>49</v>
      </c>
    </row>
    <row r="4869" spans="2:4" hidden="1" x14ac:dyDescent="0.3">
      <c r="B4869" s="28" t="s">
        <v>4974</v>
      </c>
      <c r="C4869" s="28" t="s">
        <v>48</v>
      </c>
      <c r="D4869" s="28" t="s">
        <v>49</v>
      </c>
    </row>
    <row r="4870" spans="2:4" hidden="1" x14ac:dyDescent="0.3">
      <c r="B4870" s="28" t="s">
        <v>4975</v>
      </c>
      <c r="C4870" s="28" t="s">
        <v>48</v>
      </c>
      <c r="D4870" s="28" t="s">
        <v>49</v>
      </c>
    </row>
    <row r="4871" spans="2:4" hidden="1" x14ac:dyDescent="0.3">
      <c r="B4871" s="28" t="s">
        <v>4976</v>
      </c>
      <c r="C4871" s="28" t="s">
        <v>48</v>
      </c>
      <c r="D4871" s="28" t="s">
        <v>49</v>
      </c>
    </row>
    <row r="4872" spans="2:4" hidden="1" x14ac:dyDescent="0.3">
      <c r="B4872" s="28" t="s">
        <v>4977</v>
      </c>
      <c r="C4872" s="28" t="s">
        <v>48</v>
      </c>
      <c r="D4872" s="28" t="s">
        <v>42</v>
      </c>
    </row>
    <row r="4873" spans="2:4" hidden="1" x14ac:dyDescent="0.3">
      <c r="B4873" s="28" t="s">
        <v>4978</v>
      </c>
      <c r="C4873" s="28" t="s">
        <v>48</v>
      </c>
      <c r="D4873" s="28" t="s">
        <v>42</v>
      </c>
    </row>
    <row r="4874" spans="2:4" hidden="1" x14ac:dyDescent="0.3">
      <c r="B4874" s="28" t="s">
        <v>4979</v>
      </c>
      <c r="C4874" s="28" t="s">
        <v>48</v>
      </c>
      <c r="D4874" s="28" t="s">
        <v>42</v>
      </c>
    </row>
    <row r="4875" spans="2:4" hidden="1" x14ac:dyDescent="0.3">
      <c r="B4875" s="28" t="s">
        <v>4980</v>
      </c>
      <c r="C4875" s="28" t="s">
        <v>48</v>
      </c>
      <c r="D4875" s="28" t="s">
        <v>53</v>
      </c>
    </row>
    <row r="4876" spans="2:4" hidden="1" x14ac:dyDescent="0.3">
      <c r="B4876" s="28" t="s">
        <v>4981</v>
      </c>
      <c r="C4876" s="28" t="s">
        <v>48</v>
      </c>
      <c r="D4876" s="28" t="s">
        <v>31</v>
      </c>
    </row>
    <row r="4877" spans="2:4" hidden="1" x14ac:dyDescent="0.3">
      <c r="B4877" s="28" t="s">
        <v>4982</v>
      </c>
      <c r="C4877" s="28" t="s">
        <v>48</v>
      </c>
      <c r="D4877" s="28" t="s">
        <v>49</v>
      </c>
    </row>
    <row r="4878" spans="2:4" hidden="1" x14ac:dyDescent="0.3">
      <c r="B4878" s="28" t="s">
        <v>4983</v>
      </c>
      <c r="C4878" s="28" t="s">
        <v>48</v>
      </c>
      <c r="D4878" s="28" t="s">
        <v>31</v>
      </c>
    </row>
    <row r="4879" spans="2:4" hidden="1" x14ac:dyDescent="0.3">
      <c r="B4879" s="28" t="s">
        <v>4984</v>
      </c>
      <c r="C4879" s="28" t="s">
        <v>48</v>
      </c>
      <c r="D4879" s="28" t="s">
        <v>49</v>
      </c>
    </row>
    <row r="4880" spans="2:4" hidden="1" x14ac:dyDescent="0.3">
      <c r="B4880" s="28" t="s">
        <v>4985</v>
      </c>
      <c r="C4880" s="28" t="s">
        <v>48</v>
      </c>
      <c r="D4880" s="28" t="s">
        <v>31</v>
      </c>
    </row>
    <row r="4881" spans="2:4" hidden="1" x14ac:dyDescent="0.3">
      <c r="B4881" s="28" t="s">
        <v>4986</v>
      </c>
      <c r="C4881" s="28" t="s">
        <v>48</v>
      </c>
      <c r="D4881" s="28" t="s">
        <v>49</v>
      </c>
    </row>
    <row r="4882" spans="2:4" hidden="1" x14ac:dyDescent="0.3">
      <c r="B4882" s="28" t="s">
        <v>4987</v>
      </c>
      <c r="C4882" s="28" t="s">
        <v>48</v>
      </c>
      <c r="D4882" s="28" t="s">
        <v>49</v>
      </c>
    </row>
    <row r="4883" spans="2:4" hidden="1" x14ac:dyDescent="0.3">
      <c r="B4883" s="28" t="s">
        <v>4988</v>
      </c>
      <c r="C4883" s="28" t="s">
        <v>48</v>
      </c>
      <c r="D4883" s="28" t="s">
        <v>49</v>
      </c>
    </row>
    <row r="4884" spans="2:4" hidden="1" x14ac:dyDescent="0.3">
      <c r="B4884" s="28" t="s">
        <v>4989</v>
      </c>
      <c r="C4884" s="28" t="s">
        <v>48</v>
      </c>
      <c r="D4884" s="28" t="s">
        <v>42</v>
      </c>
    </row>
    <row r="4885" spans="2:4" hidden="1" x14ac:dyDescent="0.3">
      <c r="B4885" s="28" t="s">
        <v>4990</v>
      </c>
      <c r="C4885" s="28" t="s">
        <v>48</v>
      </c>
      <c r="D4885" s="28" t="s">
        <v>49</v>
      </c>
    </row>
    <row r="4886" spans="2:4" hidden="1" x14ac:dyDescent="0.3">
      <c r="B4886" s="28" t="s">
        <v>4991</v>
      </c>
      <c r="C4886" s="28" t="s">
        <v>48</v>
      </c>
      <c r="D4886" s="28" t="s">
        <v>49</v>
      </c>
    </row>
    <row r="4887" spans="2:4" hidden="1" x14ac:dyDescent="0.3">
      <c r="B4887" s="28" t="s">
        <v>4992</v>
      </c>
      <c r="C4887" s="28" t="s">
        <v>48</v>
      </c>
      <c r="D4887" s="28" t="s">
        <v>49</v>
      </c>
    </row>
    <row r="4888" spans="2:4" hidden="1" x14ac:dyDescent="0.3">
      <c r="B4888" s="28" t="s">
        <v>4993</v>
      </c>
      <c r="C4888" s="28" t="s">
        <v>48</v>
      </c>
      <c r="D4888" s="28" t="s">
        <v>31</v>
      </c>
    </row>
    <row r="4889" spans="2:4" hidden="1" x14ac:dyDescent="0.3">
      <c r="B4889" s="28" t="s">
        <v>4994</v>
      </c>
      <c r="C4889" s="28" t="s">
        <v>48</v>
      </c>
      <c r="D4889" s="28" t="s">
        <v>31</v>
      </c>
    </row>
    <row r="4890" spans="2:4" hidden="1" x14ac:dyDescent="0.3">
      <c r="B4890" s="28" t="s">
        <v>4995</v>
      </c>
      <c r="C4890" s="28" t="s">
        <v>48</v>
      </c>
      <c r="D4890" s="28" t="s">
        <v>42</v>
      </c>
    </row>
    <row r="4891" spans="2:4" hidden="1" x14ac:dyDescent="0.3">
      <c r="B4891" s="28" t="s">
        <v>4996</v>
      </c>
      <c r="C4891" s="28" t="s">
        <v>48</v>
      </c>
      <c r="D4891" s="28" t="s">
        <v>31</v>
      </c>
    </row>
    <row r="4892" spans="2:4" hidden="1" x14ac:dyDescent="0.3">
      <c r="B4892" s="28" t="s">
        <v>4997</v>
      </c>
      <c r="C4892" s="28" t="s">
        <v>48</v>
      </c>
      <c r="D4892" s="28" t="s">
        <v>31</v>
      </c>
    </row>
    <row r="4893" spans="2:4" hidden="1" x14ac:dyDescent="0.3">
      <c r="B4893" s="28" t="s">
        <v>4998</v>
      </c>
      <c r="C4893" s="28" t="s">
        <v>48</v>
      </c>
      <c r="D4893" s="28" t="s">
        <v>31</v>
      </c>
    </row>
    <row r="4894" spans="2:4" hidden="1" x14ac:dyDescent="0.3">
      <c r="B4894" s="28" t="s">
        <v>4999</v>
      </c>
      <c r="C4894" s="28" t="s">
        <v>48</v>
      </c>
      <c r="D4894" s="28" t="s">
        <v>31</v>
      </c>
    </row>
    <row r="4895" spans="2:4" hidden="1" x14ac:dyDescent="0.3">
      <c r="B4895" s="28" t="s">
        <v>5000</v>
      </c>
      <c r="C4895" s="28" t="s">
        <v>48</v>
      </c>
      <c r="D4895" s="28" t="s">
        <v>31</v>
      </c>
    </row>
    <row r="4896" spans="2:4" hidden="1" x14ac:dyDescent="0.3">
      <c r="B4896" s="28" t="s">
        <v>5001</v>
      </c>
      <c r="C4896" s="28" t="s">
        <v>48</v>
      </c>
      <c r="D4896" s="28" t="s">
        <v>31</v>
      </c>
    </row>
    <row r="4897" spans="2:4" hidden="1" x14ac:dyDescent="0.3">
      <c r="B4897" s="28" t="s">
        <v>5002</v>
      </c>
      <c r="C4897" s="28" t="s">
        <v>48</v>
      </c>
      <c r="D4897" s="28" t="s">
        <v>31</v>
      </c>
    </row>
    <row r="4898" spans="2:4" hidden="1" x14ac:dyDescent="0.3">
      <c r="B4898" s="28" t="s">
        <v>5003</v>
      </c>
      <c r="C4898" s="28" t="s">
        <v>48</v>
      </c>
      <c r="D4898" s="28" t="s">
        <v>31</v>
      </c>
    </row>
    <row r="4899" spans="2:4" hidden="1" x14ac:dyDescent="0.3">
      <c r="B4899" s="28" t="s">
        <v>5004</v>
      </c>
      <c r="C4899" s="28" t="s">
        <v>48</v>
      </c>
      <c r="D4899" s="28" t="s">
        <v>49</v>
      </c>
    </row>
    <row r="4900" spans="2:4" hidden="1" x14ac:dyDescent="0.3">
      <c r="B4900" s="28" t="s">
        <v>5005</v>
      </c>
      <c r="C4900" s="28" t="s">
        <v>48</v>
      </c>
      <c r="D4900" s="28" t="s">
        <v>49</v>
      </c>
    </row>
    <row r="4901" spans="2:4" hidden="1" x14ac:dyDescent="0.3">
      <c r="B4901" s="28" t="s">
        <v>5006</v>
      </c>
      <c r="C4901" s="28" t="s">
        <v>48</v>
      </c>
      <c r="D4901" s="28" t="s">
        <v>49</v>
      </c>
    </row>
    <row r="4902" spans="2:4" hidden="1" x14ac:dyDescent="0.3">
      <c r="B4902" s="28" t="s">
        <v>5007</v>
      </c>
      <c r="C4902" s="28" t="s">
        <v>48</v>
      </c>
      <c r="D4902" s="28" t="s">
        <v>31</v>
      </c>
    </row>
    <row r="4903" spans="2:4" hidden="1" x14ac:dyDescent="0.3">
      <c r="B4903" s="28" t="s">
        <v>5008</v>
      </c>
      <c r="C4903" s="28" t="s">
        <v>48</v>
      </c>
      <c r="D4903" s="28" t="s">
        <v>31</v>
      </c>
    </row>
    <row r="4904" spans="2:4" hidden="1" x14ac:dyDescent="0.3">
      <c r="B4904" s="28" t="s">
        <v>5009</v>
      </c>
      <c r="C4904" s="28" t="s">
        <v>48</v>
      </c>
      <c r="D4904" s="28" t="s">
        <v>42</v>
      </c>
    </row>
    <row r="4905" spans="2:4" hidden="1" x14ac:dyDescent="0.3">
      <c r="B4905" s="28" t="s">
        <v>5010</v>
      </c>
      <c r="C4905" s="28" t="s">
        <v>48</v>
      </c>
      <c r="D4905" s="28" t="s">
        <v>49</v>
      </c>
    </row>
    <row r="4906" spans="2:4" hidden="1" x14ac:dyDescent="0.3">
      <c r="B4906" s="28" t="s">
        <v>5011</v>
      </c>
      <c r="C4906" s="28" t="s">
        <v>48</v>
      </c>
      <c r="D4906" s="28" t="s">
        <v>42</v>
      </c>
    </row>
    <row r="4907" spans="2:4" hidden="1" x14ac:dyDescent="0.3">
      <c r="B4907" s="28" t="s">
        <v>5012</v>
      </c>
      <c r="C4907" s="28" t="s">
        <v>48</v>
      </c>
      <c r="D4907" s="28" t="s">
        <v>49</v>
      </c>
    </row>
    <row r="4908" spans="2:4" hidden="1" x14ac:dyDescent="0.3">
      <c r="B4908" s="28" t="s">
        <v>5013</v>
      </c>
      <c r="C4908" s="28" t="s">
        <v>48</v>
      </c>
      <c r="D4908" s="28" t="s">
        <v>49</v>
      </c>
    </row>
    <row r="4909" spans="2:4" hidden="1" x14ac:dyDescent="0.3">
      <c r="B4909" s="28" t="s">
        <v>5014</v>
      </c>
      <c r="C4909" s="28" t="s">
        <v>48</v>
      </c>
      <c r="D4909" s="28" t="s">
        <v>42</v>
      </c>
    </row>
    <row r="4910" spans="2:4" hidden="1" x14ac:dyDescent="0.3">
      <c r="B4910" s="28" t="s">
        <v>5015</v>
      </c>
      <c r="C4910" s="28" t="s">
        <v>48</v>
      </c>
      <c r="D4910" s="28" t="s">
        <v>49</v>
      </c>
    </row>
    <row r="4911" spans="2:4" hidden="1" x14ac:dyDescent="0.3">
      <c r="B4911" s="28" t="s">
        <v>5016</v>
      </c>
      <c r="C4911" s="28" t="s">
        <v>48</v>
      </c>
      <c r="D4911" s="28" t="s">
        <v>49</v>
      </c>
    </row>
    <row r="4912" spans="2:4" hidden="1" x14ac:dyDescent="0.3">
      <c r="B4912" s="28" t="s">
        <v>5017</v>
      </c>
      <c r="C4912" s="28" t="s">
        <v>48</v>
      </c>
      <c r="D4912" s="28" t="s">
        <v>42</v>
      </c>
    </row>
    <row r="4913" spans="2:4" hidden="1" x14ac:dyDescent="0.3">
      <c r="B4913" s="28" t="s">
        <v>5018</v>
      </c>
      <c r="C4913" s="28" t="s">
        <v>48</v>
      </c>
      <c r="D4913" s="28" t="s">
        <v>31</v>
      </c>
    </row>
    <row r="4914" spans="2:4" hidden="1" x14ac:dyDescent="0.3">
      <c r="B4914" s="28" t="s">
        <v>5019</v>
      </c>
      <c r="C4914" s="28" t="s">
        <v>48</v>
      </c>
      <c r="D4914" s="28" t="s">
        <v>49</v>
      </c>
    </row>
    <row r="4915" spans="2:4" hidden="1" x14ac:dyDescent="0.3">
      <c r="B4915" s="28" t="s">
        <v>5020</v>
      </c>
      <c r="C4915" s="28" t="s">
        <v>48</v>
      </c>
      <c r="D4915" s="28" t="s">
        <v>49</v>
      </c>
    </row>
    <row r="4916" spans="2:4" hidden="1" x14ac:dyDescent="0.3">
      <c r="B4916" s="28" t="s">
        <v>5021</v>
      </c>
      <c r="C4916" s="28" t="s">
        <v>48</v>
      </c>
      <c r="D4916" s="28" t="s">
        <v>49</v>
      </c>
    </row>
    <row r="4917" spans="2:4" hidden="1" x14ac:dyDescent="0.3">
      <c r="B4917" s="28" t="s">
        <v>5022</v>
      </c>
      <c r="C4917" s="28" t="s">
        <v>48</v>
      </c>
      <c r="D4917" s="28" t="s">
        <v>31</v>
      </c>
    </row>
    <row r="4918" spans="2:4" hidden="1" x14ac:dyDescent="0.3">
      <c r="B4918" s="28" t="s">
        <v>5023</v>
      </c>
      <c r="C4918" s="28" t="s">
        <v>48</v>
      </c>
      <c r="D4918" s="28" t="s">
        <v>31</v>
      </c>
    </row>
    <row r="4919" spans="2:4" hidden="1" x14ac:dyDescent="0.3">
      <c r="B4919" s="28" t="s">
        <v>5024</v>
      </c>
      <c r="C4919" s="28" t="s">
        <v>48</v>
      </c>
      <c r="D4919" s="28" t="s">
        <v>31</v>
      </c>
    </row>
    <row r="4920" spans="2:4" hidden="1" x14ac:dyDescent="0.3">
      <c r="B4920" s="28" t="s">
        <v>5025</v>
      </c>
      <c r="C4920" s="28" t="s">
        <v>48</v>
      </c>
      <c r="D4920" s="28" t="s">
        <v>31</v>
      </c>
    </row>
    <row r="4921" spans="2:4" hidden="1" x14ac:dyDescent="0.3">
      <c r="B4921" s="28" t="s">
        <v>5026</v>
      </c>
      <c r="C4921" s="28" t="s">
        <v>48</v>
      </c>
      <c r="D4921" s="28" t="s">
        <v>31</v>
      </c>
    </row>
    <row r="4922" spans="2:4" hidden="1" x14ac:dyDescent="0.3">
      <c r="B4922" s="28" t="s">
        <v>5027</v>
      </c>
      <c r="C4922" s="28" t="s">
        <v>48</v>
      </c>
      <c r="D4922" s="28" t="s">
        <v>42</v>
      </c>
    </row>
    <row r="4923" spans="2:4" hidden="1" x14ac:dyDescent="0.3">
      <c r="B4923" s="28" t="s">
        <v>5028</v>
      </c>
      <c r="C4923" s="28" t="s">
        <v>48</v>
      </c>
      <c r="D4923" s="28" t="s">
        <v>49</v>
      </c>
    </row>
    <row r="4924" spans="2:4" hidden="1" x14ac:dyDescent="0.3">
      <c r="B4924" s="28" t="s">
        <v>5029</v>
      </c>
      <c r="C4924" s="28" t="s">
        <v>48</v>
      </c>
      <c r="D4924" s="28" t="s">
        <v>42</v>
      </c>
    </row>
    <row r="4925" spans="2:4" hidden="1" x14ac:dyDescent="0.3">
      <c r="B4925" s="28" t="s">
        <v>5030</v>
      </c>
      <c r="C4925" s="28" t="s">
        <v>48</v>
      </c>
      <c r="D4925" s="28" t="s">
        <v>42</v>
      </c>
    </row>
    <row r="4926" spans="2:4" hidden="1" x14ac:dyDescent="0.3">
      <c r="B4926" s="28" t="s">
        <v>5031</v>
      </c>
      <c r="C4926" s="28" t="s">
        <v>48</v>
      </c>
      <c r="D4926" s="28" t="s">
        <v>49</v>
      </c>
    </row>
    <row r="4927" spans="2:4" hidden="1" x14ac:dyDescent="0.3">
      <c r="B4927" s="28" t="s">
        <v>5032</v>
      </c>
      <c r="C4927" s="28" t="s">
        <v>48</v>
      </c>
      <c r="D4927" s="28" t="s">
        <v>49</v>
      </c>
    </row>
    <row r="4928" spans="2:4" hidden="1" x14ac:dyDescent="0.3">
      <c r="B4928" s="28" t="s">
        <v>5033</v>
      </c>
      <c r="C4928" s="28" t="s">
        <v>48</v>
      </c>
      <c r="D4928" s="28" t="s">
        <v>49</v>
      </c>
    </row>
    <row r="4929" spans="2:4" hidden="1" x14ac:dyDescent="0.3">
      <c r="B4929" s="28" t="s">
        <v>5034</v>
      </c>
      <c r="C4929" s="28" t="s">
        <v>48</v>
      </c>
      <c r="D4929" s="28" t="s">
        <v>42</v>
      </c>
    </row>
    <row r="4930" spans="2:4" hidden="1" x14ac:dyDescent="0.3">
      <c r="B4930" s="28" t="s">
        <v>5035</v>
      </c>
      <c r="C4930" s="28" t="s">
        <v>48</v>
      </c>
      <c r="D4930" s="28" t="s">
        <v>42</v>
      </c>
    </row>
    <row r="4931" spans="2:4" hidden="1" x14ac:dyDescent="0.3">
      <c r="B4931" s="28" t="s">
        <v>5036</v>
      </c>
      <c r="C4931" s="28" t="s">
        <v>48</v>
      </c>
      <c r="D4931" s="28" t="s">
        <v>42</v>
      </c>
    </row>
    <row r="4932" spans="2:4" hidden="1" x14ac:dyDescent="0.3">
      <c r="B4932" s="28" t="s">
        <v>5037</v>
      </c>
      <c r="C4932" s="28" t="s">
        <v>48</v>
      </c>
      <c r="D4932" s="28" t="s">
        <v>31</v>
      </c>
    </row>
    <row r="4933" spans="2:4" hidden="1" x14ac:dyDescent="0.3">
      <c r="B4933" s="28" t="s">
        <v>5038</v>
      </c>
      <c r="C4933" s="28" t="s">
        <v>48</v>
      </c>
      <c r="D4933" s="28" t="s">
        <v>31</v>
      </c>
    </row>
    <row r="4934" spans="2:4" hidden="1" x14ac:dyDescent="0.3">
      <c r="B4934" s="28" t="s">
        <v>5039</v>
      </c>
      <c r="C4934" s="28" t="s">
        <v>48</v>
      </c>
      <c r="D4934" s="28" t="s">
        <v>31</v>
      </c>
    </row>
    <row r="4935" spans="2:4" hidden="1" x14ac:dyDescent="0.3">
      <c r="B4935" s="28" t="s">
        <v>5040</v>
      </c>
      <c r="C4935" s="28" t="s">
        <v>48</v>
      </c>
      <c r="D4935" s="28" t="s">
        <v>31</v>
      </c>
    </row>
    <row r="4936" spans="2:4" hidden="1" x14ac:dyDescent="0.3">
      <c r="B4936" s="28" t="s">
        <v>5041</v>
      </c>
      <c r="C4936" s="28" t="s">
        <v>48</v>
      </c>
      <c r="D4936" s="28" t="s">
        <v>31</v>
      </c>
    </row>
    <row r="4937" spans="2:4" hidden="1" x14ac:dyDescent="0.3">
      <c r="B4937" s="28" t="s">
        <v>5042</v>
      </c>
      <c r="C4937" s="28" t="s">
        <v>48</v>
      </c>
      <c r="D4937" s="28" t="s">
        <v>31</v>
      </c>
    </row>
    <row r="4938" spans="2:4" hidden="1" x14ac:dyDescent="0.3">
      <c r="B4938" s="28" t="s">
        <v>5043</v>
      </c>
      <c r="C4938" s="28" t="s">
        <v>48</v>
      </c>
      <c r="D4938" s="28" t="s">
        <v>31</v>
      </c>
    </row>
    <row r="4939" spans="2:4" hidden="1" x14ac:dyDescent="0.3">
      <c r="B4939" s="28" t="s">
        <v>5044</v>
      </c>
      <c r="C4939" s="28" t="s">
        <v>48</v>
      </c>
      <c r="D4939" s="28" t="s">
        <v>31</v>
      </c>
    </row>
    <row r="4940" spans="2:4" hidden="1" x14ac:dyDescent="0.3">
      <c r="B4940" s="28" t="s">
        <v>5045</v>
      </c>
      <c r="C4940" s="28" t="s">
        <v>48</v>
      </c>
      <c r="D4940" s="28" t="s">
        <v>31</v>
      </c>
    </row>
    <row r="4941" spans="2:4" hidden="1" x14ac:dyDescent="0.3">
      <c r="B4941" s="28" t="s">
        <v>5046</v>
      </c>
      <c r="C4941" s="28" t="s">
        <v>48</v>
      </c>
      <c r="D4941" s="28" t="s">
        <v>31</v>
      </c>
    </row>
    <row r="4942" spans="2:4" hidden="1" x14ac:dyDescent="0.3">
      <c r="B4942" s="28" t="s">
        <v>5047</v>
      </c>
      <c r="C4942" s="28" t="s">
        <v>48</v>
      </c>
      <c r="D4942" s="28" t="s">
        <v>31</v>
      </c>
    </row>
    <row r="4943" spans="2:4" hidden="1" x14ac:dyDescent="0.3">
      <c r="B4943" s="28" t="s">
        <v>5048</v>
      </c>
      <c r="C4943" s="28" t="s">
        <v>48</v>
      </c>
      <c r="D4943" s="28" t="s">
        <v>31</v>
      </c>
    </row>
    <row r="4944" spans="2:4" hidden="1" x14ac:dyDescent="0.3">
      <c r="B4944" s="28" t="s">
        <v>5049</v>
      </c>
      <c r="C4944" s="28" t="s">
        <v>48</v>
      </c>
      <c r="D4944" s="28" t="s">
        <v>53</v>
      </c>
    </row>
    <row r="4945" spans="2:4" hidden="1" x14ac:dyDescent="0.3">
      <c r="B4945" s="28" t="s">
        <v>5050</v>
      </c>
      <c r="C4945" s="28" t="s">
        <v>48</v>
      </c>
      <c r="D4945" s="28" t="s">
        <v>49</v>
      </c>
    </row>
    <row r="4946" spans="2:4" hidden="1" x14ac:dyDescent="0.3">
      <c r="B4946" s="28" t="s">
        <v>5051</v>
      </c>
      <c r="C4946" s="28" t="s">
        <v>48</v>
      </c>
      <c r="D4946" s="28" t="s">
        <v>53</v>
      </c>
    </row>
    <row r="4947" spans="2:4" hidden="1" x14ac:dyDescent="0.3">
      <c r="B4947" s="28" t="s">
        <v>5052</v>
      </c>
      <c r="C4947" s="28" t="s">
        <v>48</v>
      </c>
      <c r="D4947" s="28" t="s">
        <v>49</v>
      </c>
    </row>
    <row r="4948" spans="2:4" hidden="1" x14ac:dyDescent="0.3">
      <c r="B4948" s="28" t="s">
        <v>5053</v>
      </c>
      <c r="C4948" s="28" t="s">
        <v>48</v>
      </c>
      <c r="D4948" s="28" t="s">
        <v>31</v>
      </c>
    </row>
    <row r="4949" spans="2:4" hidden="1" x14ac:dyDescent="0.3">
      <c r="B4949" s="28" t="s">
        <v>5054</v>
      </c>
      <c r="C4949" s="28" t="s">
        <v>48</v>
      </c>
      <c r="D4949" s="28" t="s">
        <v>49</v>
      </c>
    </row>
    <row r="4950" spans="2:4" hidden="1" x14ac:dyDescent="0.3">
      <c r="B4950" s="28" t="s">
        <v>5055</v>
      </c>
      <c r="C4950" s="28" t="s">
        <v>48</v>
      </c>
      <c r="D4950" s="28" t="s">
        <v>31</v>
      </c>
    </row>
    <row r="4951" spans="2:4" hidden="1" x14ac:dyDescent="0.3">
      <c r="B4951" s="28" t="s">
        <v>5056</v>
      </c>
      <c r="C4951" s="28" t="s">
        <v>48</v>
      </c>
      <c r="D4951" s="28" t="s">
        <v>31</v>
      </c>
    </row>
    <row r="4952" spans="2:4" hidden="1" x14ac:dyDescent="0.3">
      <c r="B4952" s="28" t="s">
        <v>5057</v>
      </c>
      <c r="C4952" s="28" t="s">
        <v>48</v>
      </c>
      <c r="D4952" s="28" t="s">
        <v>31</v>
      </c>
    </row>
    <row r="4953" spans="2:4" hidden="1" x14ac:dyDescent="0.3">
      <c r="B4953" s="28" t="s">
        <v>5058</v>
      </c>
      <c r="C4953" s="28" t="s">
        <v>48</v>
      </c>
      <c r="D4953" s="28" t="s">
        <v>53</v>
      </c>
    </row>
    <row r="4954" spans="2:4" hidden="1" x14ac:dyDescent="0.3">
      <c r="B4954" s="28" t="s">
        <v>5059</v>
      </c>
      <c r="C4954" s="28" t="s">
        <v>48</v>
      </c>
      <c r="D4954" s="28" t="s">
        <v>42</v>
      </c>
    </row>
    <row r="4955" spans="2:4" hidden="1" x14ac:dyDescent="0.3">
      <c r="B4955" s="28" t="s">
        <v>5060</v>
      </c>
      <c r="C4955" s="28" t="s">
        <v>48</v>
      </c>
      <c r="D4955" s="28" t="s">
        <v>53</v>
      </c>
    </row>
    <row r="4956" spans="2:4" hidden="1" x14ac:dyDescent="0.3">
      <c r="B4956" s="28" t="s">
        <v>5061</v>
      </c>
      <c r="C4956" s="28" t="s">
        <v>48</v>
      </c>
      <c r="D4956" s="28" t="s">
        <v>53</v>
      </c>
    </row>
    <row r="4957" spans="2:4" hidden="1" x14ac:dyDescent="0.3">
      <c r="B4957" s="28" t="s">
        <v>5062</v>
      </c>
      <c r="C4957" s="28" t="s">
        <v>48</v>
      </c>
      <c r="D4957" s="28" t="s">
        <v>42</v>
      </c>
    </row>
    <row r="4958" spans="2:4" hidden="1" x14ac:dyDescent="0.3">
      <c r="B4958" s="28" t="s">
        <v>5063</v>
      </c>
      <c r="C4958" s="28" t="s">
        <v>48</v>
      </c>
      <c r="D4958" s="28" t="s">
        <v>49</v>
      </c>
    </row>
    <row r="4959" spans="2:4" hidden="1" x14ac:dyDescent="0.3">
      <c r="B4959" s="28" t="s">
        <v>5064</v>
      </c>
      <c r="C4959" s="28" t="s">
        <v>48</v>
      </c>
      <c r="D4959" s="28" t="s">
        <v>53</v>
      </c>
    </row>
    <row r="4960" spans="2:4" hidden="1" x14ac:dyDescent="0.3">
      <c r="B4960" s="28" t="s">
        <v>5065</v>
      </c>
      <c r="C4960" s="28" t="s">
        <v>48</v>
      </c>
      <c r="D4960" s="28" t="s">
        <v>31</v>
      </c>
    </row>
    <row r="4961" spans="2:4" hidden="1" x14ac:dyDescent="0.3">
      <c r="B4961" s="28" t="s">
        <v>87</v>
      </c>
      <c r="C4961" s="28" t="s">
        <v>48</v>
      </c>
      <c r="D4961" s="28" t="s">
        <v>31</v>
      </c>
    </row>
    <row r="4962" spans="2:4" hidden="1" x14ac:dyDescent="0.3">
      <c r="B4962" s="28" t="s">
        <v>5066</v>
      </c>
      <c r="C4962" s="28" t="s">
        <v>48</v>
      </c>
      <c r="D4962" s="28" t="s">
        <v>42</v>
      </c>
    </row>
    <row r="4963" spans="2:4" hidden="1" x14ac:dyDescent="0.3">
      <c r="B4963" s="28" t="s">
        <v>5067</v>
      </c>
      <c r="C4963" s="28" t="s">
        <v>48</v>
      </c>
      <c r="D4963" s="28" t="s">
        <v>31</v>
      </c>
    </row>
    <row r="4964" spans="2:4" hidden="1" x14ac:dyDescent="0.3">
      <c r="B4964" s="28" t="s">
        <v>5068</v>
      </c>
      <c r="C4964" s="28" t="s">
        <v>48</v>
      </c>
      <c r="D4964" s="28" t="s">
        <v>53</v>
      </c>
    </row>
    <row r="4965" spans="2:4" hidden="1" x14ac:dyDescent="0.3">
      <c r="B4965" s="28" t="s">
        <v>5069</v>
      </c>
      <c r="C4965" s="28" t="s">
        <v>48</v>
      </c>
      <c r="D4965" s="28" t="s">
        <v>42</v>
      </c>
    </row>
    <row r="4966" spans="2:4" hidden="1" x14ac:dyDescent="0.3">
      <c r="B4966" s="28" t="s">
        <v>5070</v>
      </c>
      <c r="C4966" s="28" t="s">
        <v>48</v>
      </c>
      <c r="D4966" s="28" t="s">
        <v>49</v>
      </c>
    </row>
    <row r="4967" spans="2:4" hidden="1" x14ac:dyDescent="0.3">
      <c r="B4967" s="28" t="s">
        <v>5071</v>
      </c>
      <c r="C4967" s="28" t="s">
        <v>48</v>
      </c>
      <c r="D4967" s="28" t="s">
        <v>31</v>
      </c>
    </row>
    <row r="4968" spans="2:4" hidden="1" x14ac:dyDescent="0.3">
      <c r="B4968" s="28" t="s">
        <v>5072</v>
      </c>
      <c r="C4968" s="28" t="s">
        <v>48</v>
      </c>
      <c r="D4968" s="28" t="s">
        <v>31</v>
      </c>
    </row>
    <row r="4969" spans="2:4" hidden="1" x14ac:dyDescent="0.3">
      <c r="B4969" s="28" t="s">
        <v>5073</v>
      </c>
      <c r="C4969" s="28" t="s">
        <v>48</v>
      </c>
      <c r="D4969" s="28" t="s">
        <v>31</v>
      </c>
    </row>
    <row r="4970" spans="2:4" hidden="1" x14ac:dyDescent="0.3">
      <c r="B4970" s="28" t="s">
        <v>5074</v>
      </c>
      <c r="C4970" s="28" t="s">
        <v>48</v>
      </c>
      <c r="D4970" s="28" t="s">
        <v>49</v>
      </c>
    </row>
    <row r="4971" spans="2:4" hidden="1" x14ac:dyDescent="0.3">
      <c r="B4971" s="28" t="s">
        <v>5075</v>
      </c>
      <c r="C4971" s="28" t="s">
        <v>48</v>
      </c>
      <c r="D4971" s="28" t="s">
        <v>31</v>
      </c>
    </row>
    <row r="4972" spans="2:4" hidden="1" x14ac:dyDescent="0.3">
      <c r="B4972" s="28" t="s">
        <v>5076</v>
      </c>
      <c r="C4972" s="28" t="s">
        <v>48</v>
      </c>
      <c r="D4972" s="28" t="s">
        <v>49</v>
      </c>
    </row>
    <row r="4973" spans="2:4" hidden="1" x14ac:dyDescent="0.3">
      <c r="B4973" s="28" t="s">
        <v>5077</v>
      </c>
      <c r="C4973" s="28" t="s">
        <v>48</v>
      </c>
      <c r="D4973" s="28" t="s">
        <v>31</v>
      </c>
    </row>
    <row r="4974" spans="2:4" hidden="1" x14ac:dyDescent="0.3">
      <c r="B4974" s="28" t="s">
        <v>5078</v>
      </c>
      <c r="C4974" s="28" t="s">
        <v>48</v>
      </c>
      <c r="D4974" s="28" t="s">
        <v>31</v>
      </c>
    </row>
    <row r="4975" spans="2:4" hidden="1" x14ac:dyDescent="0.3">
      <c r="B4975" s="28" t="s">
        <v>5079</v>
      </c>
      <c r="C4975" s="28" t="s">
        <v>48</v>
      </c>
      <c r="D4975" s="28" t="s">
        <v>49</v>
      </c>
    </row>
    <row r="4976" spans="2:4" hidden="1" x14ac:dyDescent="0.3">
      <c r="B4976" s="28" t="s">
        <v>5080</v>
      </c>
      <c r="C4976" s="28" t="s">
        <v>48</v>
      </c>
      <c r="D4976" s="28" t="s">
        <v>49</v>
      </c>
    </row>
    <row r="4977" spans="2:4" hidden="1" x14ac:dyDescent="0.3">
      <c r="B4977" s="28" t="s">
        <v>5081</v>
      </c>
      <c r="C4977" s="28" t="s">
        <v>48</v>
      </c>
      <c r="D4977" s="28" t="s">
        <v>49</v>
      </c>
    </row>
    <row r="4978" spans="2:4" hidden="1" x14ac:dyDescent="0.3">
      <c r="B4978" s="28" t="s">
        <v>5082</v>
      </c>
      <c r="C4978" s="28" t="s">
        <v>48</v>
      </c>
      <c r="D4978" s="28" t="s">
        <v>49</v>
      </c>
    </row>
    <row r="4979" spans="2:4" hidden="1" x14ac:dyDescent="0.3">
      <c r="B4979" s="28" t="s">
        <v>5083</v>
      </c>
      <c r="C4979" s="28" t="s">
        <v>48</v>
      </c>
      <c r="D4979" s="28" t="s">
        <v>49</v>
      </c>
    </row>
    <row r="4980" spans="2:4" hidden="1" x14ac:dyDescent="0.3">
      <c r="B4980" s="28" t="s">
        <v>5084</v>
      </c>
      <c r="C4980" s="28" t="s">
        <v>48</v>
      </c>
      <c r="D4980" s="28" t="s">
        <v>49</v>
      </c>
    </row>
    <row r="4981" spans="2:4" hidden="1" x14ac:dyDescent="0.3">
      <c r="B4981" s="28" t="s">
        <v>5085</v>
      </c>
      <c r="C4981" s="28" t="s">
        <v>48</v>
      </c>
      <c r="D4981" s="28" t="s">
        <v>31</v>
      </c>
    </row>
    <row r="4982" spans="2:4" hidden="1" x14ac:dyDescent="0.3">
      <c r="B4982" s="28" t="s">
        <v>5086</v>
      </c>
      <c r="C4982" s="28" t="s">
        <v>48</v>
      </c>
      <c r="D4982" s="28" t="s">
        <v>31</v>
      </c>
    </row>
    <row r="4983" spans="2:4" hidden="1" x14ac:dyDescent="0.3">
      <c r="B4983" s="28" t="s">
        <v>5087</v>
      </c>
      <c r="C4983" s="28" t="s">
        <v>48</v>
      </c>
      <c r="D4983" s="28" t="s">
        <v>31</v>
      </c>
    </row>
    <row r="4984" spans="2:4" hidden="1" x14ac:dyDescent="0.3">
      <c r="B4984" s="28" t="s">
        <v>5088</v>
      </c>
      <c r="C4984" s="28" t="s">
        <v>48</v>
      </c>
      <c r="D4984" s="28" t="s">
        <v>31</v>
      </c>
    </row>
    <row r="4985" spans="2:4" hidden="1" x14ac:dyDescent="0.3">
      <c r="B4985" s="28" t="s">
        <v>5089</v>
      </c>
      <c r="C4985" s="28" t="s">
        <v>48</v>
      </c>
      <c r="D4985" s="28" t="s">
        <v>31</v>
      </c>
    </row>
    <row r="4986" spans="2:4" hidden="1" x14ac:dyDescent="0.3">
      <c r="B4986" s="28" t="s">
        <v>5090</v>
      </c>
      <c r="C4986" s="28" t="s">
        <v>48</v>
      </c>
      <c r="D4986" s="28" t="s">
        <v>31</v>
      </c>
    </row>
    <row r="4987" spans="2:4" hidden="1" x14ac:dyDescent="0.3">
      <c r="B4987" s="28" t="s">
        <v>5091</v>
      </c>
      <c r="C4987" s="28" t="s">
        <v>48</v>
      </c>
      <c r="D4987" s="28" t="s">
        <v>42</v>
      </c>
    </row>
    <row r="4988" spans="2:4" hidden="1" x14ac:dyDescent="0.3">
      <c r="B4988" s="28" t="s">
        <v>5092</v>
      </c>
      <c r="C4988" s="28" t="s">
        <v>48</v>
      </c>
      <c r="D4988" s="28" t="s">
        <v>31</v>
      </c>
    </row>
    <row r="4989" spans="2:4" hidden="1" x14ac:dyDescent="0.3">
      <c r="B4989" s="28" t="s">
        <v>5093</v>
      </c>
      <c r="C4989" s="28" t="s">
        <v>48</v>
      </c>
      <c r="D4989" s="28" t="s">
        <v>49</v>
      </c>
    </row>
    <row r="4990" spans="2:4" hidden="1" x14ac:dyDescent="0.3">
      <c r="B4990" s="28" t="s">
        <v>5094</v>
      </c>
      <c r="C4990" s="28" t="s">
        <v>48</v>
      </c>
      <c r="D4990" s="28" t="s">
        <v>31</v>
      </c>
    </row>
    <row r="4991" spans="2:4" hidden="1" x14ac:dyDescent="0.3">
      <c r="B4991" s="28" t="s">
        <v>5095</v>
      </c>
      <c r="C4991" s="28" t="s">
        <v>48</v>
      </c>
      <c r="D4991" s="28" t="s">
        <v>31</v>
      </c>
    </row>
    <row r="4992" spans="2:4" hidden="1" x14ac:dyDescent="0.3">
      <c r="B4992" s="28" t="s">
        <v>5096</v>
      </c>
      <c r="C4992" s="28" t="s">
        <v>48</v>
      </c>
      <c r="D4992" s="28" t="s">
        <v>31</v>
      </c>
    </row>
    <row r="4993" spans="2:4" hidden="1" x14ac:dyDescent="0.3">
      <c r="B4993" s="28" t="s">
        <v>5097</v>
      </c>
      <c r="C4993" s="28" t="s">
        <v>48</v>
      </c>
      <c r="D4993" s="28" t="s">
        <v>31</v>
      </c>
    </row>
    <row r="4994" spans="2:4" hidden="1" x14ac:dyDescent="0.3">
      <c r="B4994" s="28" t="s">
        <v>5098</v>
      </c>
      <c r="C4994" s="28" t="s">
        <v>48</v>
      </c>
      <c r="D4994" s="28" t="s">
        <v>31</v>
      </c>
    </row>
    <row r="4995" spans="2:4" hidden="1" x14ac:dyDescent="0.3">
      <c r="B4995" s="28" t="s">
        <v>5099</v>
      </c>
      <c r="C4995" s="28" t="s">
        <v>48</v>
      </c>
      <c r="D4995" s="28" t="s">
        <v>53</v>
      </c>
    </row>
    <row r="4996" spans="2:4" hidden="1" x14ac:dyDescent="0.3">
      <c r="B4996" s="28" t="s">
        <v>5100</v>
      </c>
      <c r="C4996" s="28" t="s">
        <v>48</v>
      </c>
      <c r="D4996" s="28" t="s">
        <v>31</v>
      </c>
    </row>
    <row r="4997" spans="2:4" hidden="1" x14ac:dyDescent="0.3">
      <c r="B4997" s="28" t="s">
        <v>5101</v>
      </c>
      <c r="C4997" s="28" t="s">
        <v>48</v>
      </c>
      <c r="D4997" s="28" t="s">
        <v>42</v>
      </c>
    </row>
    <row r="4998" spans="2:4" hidden="1" x14ac:dyDescent="0.3">
      <c r="B4998" s="28" t="s">
        <v>5102</v>
      </c>
      <c r="C4998" s="28" t="s">
        <v>48</v>
      </c>
      <c r="D4998" s="28" t="s">
        <v>31</v>
      </c>
    </row>
    <row r="4999" spans="2:4" hidden="1" x14ac:dyDescent="0.3">
      <c r="B4999" s="28" t="s">
        <v>5103</v>
      </c>
      <c r="C4999" s="28" t="s">
        <v>48</v>
      </c>
      <c r="D4999" s="28" t="s">
        <v>31</v>
      </c>
    </row>
    <row r="5000" spans="2:4" hidden="1" x14ac:dyDescent="0.3">
      <c r="B5000" s="28" t="s">
        <v>5104</v>
      </c>
      <c r="C5000" s="28" t="s">
        <v>48</v>
      </c>
      <c r="D5000" s="28" t="s">
        <v>31</v>
      </c>
    </row>
    <row r="5001" spans="2:4" hidden="1" x14ac:dyDescent="0.3">
      <c r="B5001" s="28" t="s">
        <v>5105</v>
      </c>
      <c r="C5001" s="28" t="s">
        <v>48</v>
      </c>
      <c r="D5001" s="28" t="s">
        <v>53</v>
      </c>
    </row>
    <row r="5002" spans="2:4" hidden="1" x14ac:dyDescent="0.3">
      <c r="B5002" s="28" t="s">
        <v>5106</v>
      </c>
      <c r="C5002" s="28" t="s">
        <v>48</v>
      </c>
      <c r="D5002" s="28" t="s">
        <v>53</v>
      </c>
    </row>
    <row r="5003" spans="2:4" hidden="1" x14ac:dyDescent="0.3">
      <c r="B5003" s="28" t="s">
        <v>5107</v>
      </c>
      <c r="C5003" s="28" t="s">
        <v>48</v>
      </c>
      <c r="D5003" s="28" t="s">
        <v>49</v>
      </c>
    </row>
    <row r="5004" spans="2:4" hidden="1" x14ac:dyDescent="0.3">
      <c r="B5004" s="28" t="s">
        <v>5108</v>
      </c>
      <c r="C5004" s="28" t="s">
        <v>48</v>
      </c>
      <c r="D5004" s="28" t="s">
        <v>31</v>
      </c>
    </row>
    <row r="5005" spans="2:4" hidden="1" x14ac:dyDescent="0.3">
      <c r="B5005" s="28" t="s">
        <v>5109</v>
      </c>
      <c r="C5005" s="28" t="s">
        <v>48</v>
      </c>
      <c r="D5005" s="28" t="s">
        <v>31</v>
      </c>
    </row>
    <row r="5006" spans="2:4" hidden="1" x14ac:dyDescent="0.3">
      <c r="B5006" s="28" t="s">
        <v>5110</v>
      </c>
      <c r="C5006" s="28" t="s">
        <v>48</v>
      </c>
      <c r="D5006" s="28" t="s">
        <v>31</v>
      </c>
    </row>
    <row r="5007" spans="2:4" hidden="1" x14ac:dyDescent="0.3">
      <c r="B5007" s="28" t="s">
        <v>5111</v>
      </c>
      <c r="C5007" s="28" t="s">
        <v>48</v>
      </c>
      <c r="D5007" s="28" t="s">
        <v>31</v>
      </c>
    </row>
    <row r="5008" spans="2:4" hidden="1" x14ac:dyDescent="0.3">
      <c r="B5008" s="28" t="s">
        <v>5112</v>
      </c>
      <c r="C5008" s="28" t="s">
        <v>48</v>
      </c>
      <c r="D5008" s="28" t="s">
        <v>31</v>
      </c>
    </row>
    <row r="5009" spans="2:4" hidden="1" x14ac:dyDescent="0.3">
      <c r="B5009" s="28" t="s">
        <v>5113</v>
      </c>
      <c r="C5009" s="28" t="s">
        <v>48</v>
      </c>
      <c r="D5009" s="28" t="s">
        <v>31</v>
      </c>
    </row>
    <row r="5010" spans="2:4" hidden="1" x14ac:dyDescent="0.3">
      <c r="B5010" s="28" t="s">
        <v>5114</v>
      </c>
      <c r="C5010" s="28" t="s">
        <v>48</v>
      </c>
      <c r="D5010" s="28" t="s">
        <v>31</v>
      </c>
    </row>
    <row r="5011" spans="2:4" hidden="1" x14ac:dyDescent="0.3">
      <c r="B5011" s="28" t="s">
        <v>5115</v>
      </c>
      <c r="C5011" s="28" t="s">
        <v>48</v>
      </c>
      <c r="D5011" s="28" t="s">
        <v>49</v>
      </c>
    </row>
    <row r="5012" spans="2:4" hidden="1" x14ac:dyDescent="0.3">
      <c r="B5012" s="28" t="s">
        <v>5116</v>
      </c>
      <c r="C5012" s="28" t="s">
        <v>48</v>
      </c>
      <c r="D5012" s="28" t="s">
        <v>49</v>
      </c>
    </row>
    <row r="5013" spans="2:4" hidden="1" x14ac:dyDescent="0.3">
      <c r="B5013" s="28" t="s">
        <v>5117</v>
      </c>
      <c r="C5013" s="28" t="s">
        <v>48</v>
      </c>
      <c r="D5013" s="28" t="e">
        <v>#N/A</v>
      </c>
    </row>
    <row r="5014" spans="2:4" hidden="1" x14ac:dyDescent="0.3">
      <c r="B5014" s="28" t="s">
        <v>5118</v>
      </c>
      <c r="C5014" s="28" t="s">
        <v>48</v>
      </c>
      <c r="D5014" s="28" t="e">
        <v>#N/A</v>
      </c>
    </row>
    <row r="5015" spans="2:4" hidden="1" x14ac:dyDescent="0.3">
      <c r="B5015" s="28" t="s">
        <v>5119</v>
      </c>
      <c r="C5015" s="28" t="s">
        <v>48</v>
      </c>
      <c r="D5015" s="28" t="s">
        <v>31</v>
      </c>
    </row>
    <row r="5016" spans="2:4" hidden="1" x14ac:dyDescent="0.3">
      <c r="B5016" s="28" t="s">
        <v>5120</v>
      </c>
      <c r="C5016" s="28" t="s">
        <v>48</v>
      </c>
      <c r="D5016" s="28" t="s">
        <v>49</v>
      </c>
    </row>
    <row r="5017" spans="2:4" hidden="1" x14ac:dyDescent="0.3">
      <c r="B5017" s="28" t="s">
        <v>5121</v>
      </c>
      <c r="C5017" s="28" t="s">
        <v>48</v>
      </c>
      <c r="D5017" s="28" t="e">
        <v>#N/A</v>
      </c>
    </row>
    <row r="5018" spans="2:4" hidden="1" x14ac:dyDescent="0.3">
      <c r="B5018" s="28" t="s">
        <v>5122</v>
      </c>
      <c r="C5018" s="28" t="s">
        <v>30</v>
      </c>
      <c r="D5018" s="28" t="s">
        <v>31</v>
      </c>
    </row>
    <row r="5019" spans="2:4" hidden="1" x14ac:dyDescent="0.3">
      <c r="B5019" s="28" t="s">
        <v>5123</v>
      </c>
      <c r="C5019" s="28" t="s">
        <v>30</v>
      </c>
      <c r="D5019" s="28" t="s">
        <v>31</v>
      </c>
    </row>
    <row r="5020" spans="2:4" hidden="1" x14ac:dyDescent="0.3">
      <c r="B5020" s="28" t="s">
        <v>5124</v>
      </c>
      <c r="C5020" s="28" t="s">
        <v>30</v>
      </c>
      <c r="D5020" s="28" t="s">
        <v>31</v>
      </c>
    </row>
    <row r="5021" spans="2:4" hidden="1" x14ac:dyDescent="0.3">
      <c r="B5021" s="28" t="s">
        <v>5125</v>
      </c>
      <c r="C5021" s="28" t="s">
        <v>30</v>
      </c>
      <c r="D5021" s="28" t="s">
        <v>31</v>
      </c>
    </row>
    <row r="5022" spans="2:4" hidden="1" x14ac:dyDescent="0.3">
      <c r="B5022" s="28" t="s">
        <v>5126</v>
      </c>
      <c r="C5022" s="28" t="s">
        <v>30</v>
      </c>
      <c r="D5022" s="28" t="s">
        <v>31</v>
      </c>
    </row>
    <row r="5023" spans="2:4" hidden="1" x14ac:dyDescent="0.3">
      <c r="B5023" s="28" t="s">
        <v>5127</v>
      </c>
      <c r="C5023" s="28" t="s">
        <v>30</v>
      </c>
      <c r="D5023" s="28" t="s">
        <v>31</v>
      </c>
    </row>
    <row r="5024" spans="2:4" hidden="1" x14ac:dyDescent="0.3">
      <c r="B5024" s="28" t="s">
        <v>5128</v>
      </c>
      <c r="C5024" s="28" t="s">
        <v>30</v>
      </c>
      <c r="D5024" s="28" t="s">
        <v>31</v>
      </c>
    </row>
    <row r="5025" spans="2:4" hidden="1" x14ac:dyDescent="0.3">
      <c r="B5025" s="28" t="s">
        <v>5129</v>
      </c>
      <c r="C5025" s="28" t="s">
        <v>30</v>
      </c>
      <c r="D5025" s="28" t="s">
        <v>31</v>
      </c>
    </row>
    <row r="5026" spans="2:4" hidden="1" x14ac:dyDescent="0.3">
      <c r="B5026" s="28" t="s">
        <v>5130</v>
      </c>
      <c r="C5026" s="28" t="s">
        <v>30</v>
      </c>
      <c r="D5026" s="28" t="s">
        <v>31</v>
      </c>
    </row>
    <row r="5027" spans="2:4" hidden="1" x14ac:dyDescent="0.3">
      <c r="B5027" s="28" t="s">
        <v>5131</v>
      </c>
      <c r="C5027" s="28" t="s">
        <v>30</v>
      </c>
      <c r="D5027" s="28" t="s">
        <v>31</v>
      </c>
    </row>
    <row r="5028" spans="2:4" hidden="1" x14ac:dyDescent="0.3">
      <c r="B5028" s="28" t="s">
        <v>5132</v>
      </c>
      <c r="C5028" s="28" t="s">
        <v>30</v>
      </c>
      <c r="D5028" s="28" t="s">
        <v>31</v>
      </c>
    </row>
    <row r="5029" spans="2:4" hidden="1" x14ac:dyDescent="0.3">
      <c r="B5029" s="28" t="s">
        <v>5133</v>
      </c>
      <c r="C5029" s="28" t="s">
        <v>30</v>
      </c>
      <c r="D5029" s="28" t="s">
        <v>31</v>
      </c>
    </row>
    <row r="5030" spans="2:4" hidden="1" x14ac:dyDescent="0.3">
      <c r="B5030" s="28" t="s">
        <v>5134</v>
      </c>
      <c r="C5030" s="28" t="s">
        <v>30</v>
      </c>
      <c r="D5030" s="28" t="s">
        <v>31</v>
      </c>
    </row>
    <row r="5031" spans="2:4" hidden="1" x14ac:dyDescent="0.3">
      <c r="B5031" s="28" t="s">
        <v>5135</v>
      </c>
      <c r="C5031" s="28" t="s">
        <v>30</v>
      </c>
      <c r="D5031" s="28" t="s">
        <v>31</v>
      </c>
    </row>
    <row r="5032" spans="2:4" hidden="1" x14ac:dyDescent="0.3">
      <c r="B5032" s="28" t="s">
        <v>5136</v>
      </c>
      <c r="C5032" s="28" t="s">
        <v>30</v>
      </c>
      <c r="D5032" s="28" t="s">
        <v>31</v>
      </c>
    </row>
    <row r="5033" spans="2:4" hidden="1" x14ac:dyDescent="0.3">
      <c r="B5033" s="28" t="s">
        <v>5137</v>
      </c>
      <c r="C5033" s="28" t="s">
        <v>30</v>
      </c>
      <c r="D5033" s="28" t="s">
        <v>31</v>
      </c>
    </row>
    <row r="5034" spans="2:4" hidden="1" x14ac:dyDescent="0.3">
      <c r="B5034" s="28" t="s">
        <v>5138</v>
      </c>
      <c r="C5034" s="28" t="s">
        <v>30</v>
      </c>
      <c r="D5034" s="28" t="s">
        <v>31</v>
      </c>
    </row>
    <row r="5035" spans="2:4" hidden="1" x14ac:dyDescent="0.3">
      <c r="B5035" s="28" t="s">
        <v>5139</v>
      </c>
      <c r="C5035" s="28" t="s">
        <v>30</v>
      </c>
      <c r="D5035" s="28" t="s">
        <v>31</v>
      </c>
    </row>
    <row r="5036" spans="2:4" hidden="1" x14ac:dyDescent="0.3">
      <c r="B5036" s="28" t="s">
        <v>5140</v>
      </c>
      <c r="C5036" s="28" t="s">
        <v>30</v>
      </c>
      <c r="D5036" s="28" t="s">
        <v>31</v>
      </c>
    </row>
    <row r="5037" spans="2:4" hidden="1" x14ac:dyDescent="0.3">
      <c r="B5037" s="28" t="s">
        <v>5141</v>
      </c>
      <c r="C5037" s="28" t="s">
        <v>30</v>
      </c>
      <c r="D5037" s="28" t="s">
        <v>31</v>
      </c>
    </row>
    <row r="5038" spans="2:4" hidden="1" x14ac:dyDescent="0.3">
      <c r="B5038" s="28" t="s">
        <v>5142</v>
      </c>
      <c r="C5038" s="28" t="s">
        <v>30</v>
      </c>
      <c r="D5038" s="28" t="s">
        <v>31</v>
      </c>
    </row>
    <row r="5039" spans="2:4" hidden="1" x14ac:dyDescent="0.3">
      <c r="B5039" s="28" t="s">
        <v>5143</v>
      </c>
      <c r="C5039" s="28" t="s">
        <v>30</v>
      </c>
      <c r="D5039" s="28" t="s">
        <v>31</v>
      </c>
    </row>
    <row r="5040" spans="2:4" hidden="1" x14ac:dyDescent="0.3">
      <c r="B5040" s="28" t="s">
        <v>5144</v>
      </c>
      <c r="C5040" s="28" t="s">
        <v>30</v>
      </c>
      <c r="D5040" s="28" t="s">
        <v>31</v>
      </c>
    </row>
    <row r="5041" spans="2:4" hidden="1" x14ac:dyDescent="0.3">
      <c r="B5041" s="28" t="s">
        <v>5145</v>
      </c>
      <c r="C5041" s="28" t="s">
        <v>30</v>
      </c>
      <c r="D5041" s="28" t="s">
        <v>31</v>
      </c>
    </row>
    <row r="5042" spans="2:4" hidden="1" x14ac:dyDescent="0.3">
      <c r="B5042" s="28" t="s">
        <v>5146</v>
      </c>
      <c r="C5042" s="28" t="s">
        <v>30</v>
      </c>
      <c r="D5042" s="28" t="s">
        <v>31</v>
      </c>
    </row>
    <row r="5043" spans="2:4" hidden="1" x14ac:dyDescent="0.3">
      <c r="B5043" s="28" t="s">
        <v>5147</v>
      </c>
      <c r="C5043" s="28" t="s">
        <v>30</v>
      </c>
      <c r="D5043" s="28" t="s">
        <v>31</v>
      </c>
    </row>
    <row r="5044" spans="2:4" hidden="1" x14ac:dyDescent="0.3">
      <c r="B5044" s="28" t="s">
        <v>5148</v>
      </c>
      <c r="C5044" s="28" t="s">
        <v>30</v>
      </c>
      <c r="D5044" s="28" t="s">
        <v>31</v>
      </c>
    </row>
    <row r="5045" spans="2:4" hidden="1" x14ac:dyDescent="0.3">
      <c r="B5045" s="28" t="s">
        <v>5149</v>
      </c>
      <c r="C5045" s="28" t="s">
        <v>30</v>
      </c>
      <c r="D5045" s="28" t="s">
        <v>31</v>
      </c>
    </row>
    <row r="5046" spans="2:4" hidden="1" x14ac:dyDescent="0.3">
      <c r="B5046" s="28" t="s">
        <v>5150</v>
      </c>
      <c r="C5046" s="28" t="s">
        <v>30</v>
      </c>
      <c r="D5046" s="28" t="s">
        <v>31</v>
      </c>
    </row>
    <row r="5047" spans="2:4" hidden="1" x14ac:dyDescent="0.3">
      <c r="B5047" s="28" t="s">
        <v>5151</v>
      </c>
      <c r="C5047" s="28" t="s">
        <v>30</v>
      </c>
      <c r="D5047" s="28" t="s">
        <v>31</v>
      </c>
    </row>
    <row r="5048" spans="2:4" hidden="1" x14ac:dyDescent="0.3">
      <c r="B5048" s="28" t="s">
        <v>5152</v>
      </c>
      <c r="C5048" s="28" t="s">
        <v>30</v>
      </c>
      <c r="D5048" s="28" t="s">
        <v>31</v>
      </c>
    </row>
    <row r="5049" spans="2:4" hidden="1" x14ac:dyDescent="0.3">
      <c r="B5049" s="28" t="s">
        <v>5153</v>
      </c>
      <c r="C5049" s="28" t="s">
        <v>30</v>
      </c>
      <c r="D5049" s="28" t="s">
        <v>31</v>
      </c>
    </row>
    <row r="5050" spans="2:4" hidden="1" x14ac:dyDescent="0.3">
      <c r="B5050" s="28" t="s">
        <v>5154</v>
      </c>
      <c r="C5050" s="28" t="s">
        <v>30</v>
      </c>
      <c r="D5050" s="28" t="s">
        <v>31</v>
      </c>
    </row>
    <row r="5051" spans="2:4" hidden="1" x14ac:dyDescent="0.3">
      <c r="B5051" s="28" t="s">
        <v>5155</v>
      </c>
      <c r="C5051" s="28" t="s">
        <v>30</v>
      </c>
      <c r="D5051" s="28" t="s">
        <v>31</v>
      </c>
    </row>
    <row r="5052" spans="2:4" hidden="1" x14ac:dyDescent="0.3">
      <c r="B5052" s="28" t="s">
        <v>5156</v>
      </c>
      <c r="C5052" s="28" t="s">
        <v>30</v>
      </c>
      <c r="D5052" s="28" t="s">
        <v>31</v>
      </c>
    </row>
    <row r="5053" spans="2:4" hidden="1" x14ac:dyDescent="0.3">
      <c r="B5053" s="28" t="s">
        <v>5157</v>
      </c>
      <c r="C5053" s="28" t="s">
        <v>30</v>
      </c>
      <c r="D5053" s="28" t="s">
        <v>31</v>
      </c>
    </row>
    <row r="5054" spans="2:4" hidden="1" x14ac:dyDescent="0.3">
      <c r="B5054" s="28" t="s">
        <v>5158</v>
      </c>
      <c r="C5054" s="28" t="s">
        <v>30</v>
      </c>
      <c r="D5054" s="28" t="s">
        <v>31</v>
      </c>
    </row>
    <row r="5055" spans="2:4" hidden="1" x14ac:dyDescent="0.3">
      <c r="B5055" s="28" t="s">
        <v>5159</v>
      </c>
      <c r="C5055" s="28" t="s">
        <v>30</v>
      </c>
      <c r="D5055" s="28" t="s">
        <v>31</v>
      </c>
    </row>
    <row r="5056" spans="2:4" hidden="1" x14ac:dyDescent="0.3">
      <c r="B5056" s="28" t="s">
        <v>5160</v>
      </c>
      <c r="C5056" s="28" t="s">
        <v>30</v>
      </c>
      <c r="D5056" s="28" t="s">
        <v>31</v>
      </c>
    </row>
    <row r="5057" spans="2:4" hidden="1" x14ac:dyDescent="0.3">
      <c r="B5057" s="28" t="s">
        <v>5161</v>
      </c>
      <c r="C5057" s="28" t="s">
        <v>30</v>
      </c>
      <c r="D5057" s="28" t="s">
        <v>31</v>
      </c>
    </row>
    <row r="5058" spans="2:4" hidden="1" x14ac:dyDescent="0.3">
      <c r="B5058" s="28" t="s">
        <v>5162</v>
      </c>
      <c r="C5058" s="28" t="s">
        <v>30</v>
      </c>
      <c r="D5058" s="28" t="s">
        <v>31</v>
      </c>
    </row>
    <row r="5059" spans="2:4" hidden="1" x14ac:dyDescent="0.3">
      <c r="B5059" s="28" t="s">
        <v>5163</v>
      </c>
      <c r="C5059" s="28" t="s">
        <v>30</v>
      </c>
      <c r="D5059" s="28" t="s">
        <v>31</v>
      </c>
    </row>
    <row r="5060" spans="2:4" hidden="1" x14ac:dyDescent="0.3">
      <c r="B5060" s="28" t="s">
        <v>5164</v>
      </c>
      <c r="C5060" s="28" t="s">
        <v>30</v>
      </c>
      <c r="D5060" s="28" t="s">
        <v>31</v>
      </c>
    </row>
    <row r="5061" spans="2:4" hidden="1" x14ac:dyDescent="0.3">
      <c r="B5061" s="28" t="s">
        <v>5165</v>
      </c>
      <c r="C5061" s="28" t="s">
        <v>30</v>
      </c>
      <c r="D5061" s="28" t="s">
        <v>31</v>
      </c>
    </row>
    <row r="5062" spans="2:4" hidden="1" x14ac:dyDescent="0.3">
      <c r="B5062" s="28" t="s">
        <v>5166</v>
      </c>
      <c r="C5062" s="28" t="s">
        <v>30</v>
      </c>
      <c r="D5062" s="28" t="s">
        <v>31</v>
      </c>
    </row>
    <row r="5063" spans="2:4" hidden="1" x14ac:dyDescent="0.3">
      <c r="B5063" s="28" t="s">
        <v>5167</v>
      </c>
      <c r="C5063" s="28" t="s">
        <v>30</v>
      </c>
      <c r="D5063" s="28" t="s">
        <v>31</v>
      </c>
    </row>
    <row r="5064" spans="2:4" hidden="1" x14ac:dyDescent="0.3">
      <c r="B5064" s="28" t="s">
        <v>67</v>
      </c>
      <c r="C5064" s="28" t="s">
        <v>30</v>
      </c>
      <c r="D5064" s="28" t="s">
        <v>31</v>
      </c>
    </row>
    <row r="5065" spans="2:4" hidden="1" x14ac:dyDescent="0.3">
      <c r="B5065" s="28" t="s">
        <v>5168</v>
      </c>
      <c r="C5065" s="28" t="s">
        <v>30</v>
      </c>
      <c r="D5065" s="28" t="s">
        <v>31</v>
      </c>
    </row>
    <row r="5066" spans="2:4" hidden="1" x14ac:dyDescent="0.3">
      <c r="B5066" s="28" t="s">
        <v>5169</v>
      </c>
      <c r="C5066" s="28" t="s">
        <v>30</v>
      </c>
      <c r="D5066" s="28" t="s">
        <v>31</v>
      </c>
    </row>
    <row r="5067" spans="2:4" hidden="1" x14ac:dyDescent="0.3">
      <c r="B5067" s="28" t="s">
        <v>5170</v>
      </c>
      <c r="C5067" s="28" t="s">
        <v>30</v>
      </c>
      <c r="D5067" s="28" t="s">
        <v>31</v>
      </c>
    </row>
    <row r="5068" spans="2:4" hidden="1" x14ac:dyDescent="0.3">
      <c r="B5068" s="28" t="s">
        <v>5171</v>
      </c>
      <c r="C5068" s="28" t="s">
        <v>30</v>
      </c>
      <c r="D5068" s="28" t="s">
        <v>31</v>
      </c>
    </row>
    <row r="5069" spans="2:4" hidden="1" x14ac:dyDescent="0.3">
      <c r="B5069" s="28" t="s">
        <v>5172</v>
      </c>
      <c r="C5069" s="28" t="s">
        <v>30</v>
      </c>
      <c r="D5069" s="28" t="s">
        <v>31</v>
      </c>
    </row>
    <row r="5070" spans="2:4" hidden="1" x14ac:dyDescent="0.3">
      <c r="B5070" s="28" t="s">
        <v>5173</v>
      </c>
      <c r="C5070" s="28" t="s">
        <v>30</v>
      </c>
      <c r="D5070" s="28" t="s">
        <v>31</v>
      </c>
    </row>
    <row r="5071" spans="2:4" hidden="1" x14ac:dyDescent="0.3">
      <c r="B5071" s="28" t="s">
        <v>5174</v>
      </c>
      <c r="C5071" s="28" t="s">
        <v>30</v>
      </c>
      <c r="D5071" s="28" t="s">
        <v>31</v>
      </c>
    </row>
    <row r="5072" spans="2:4" hidden="1" x14ac:dyDescent="0.3">
      <c r="B5072" s="28" t="s">
        <v>5175</v>
      </c>
      <c r="C5072" s="28" t="s">
        <v>30</v>
      </c>
      <c r="D5072" s="28" t="s">
        <v>31</v>
      </c>
    </row>
    <row r="5073" spans="2:4" hidden="1" x14ac:dyDescent="0.3">
      <c r="B5073" s="28" t="s">
        <v>5176</v>
      </c>
      <c r="C5073" s="28" t="s">
        <v>30</v>
      </c>
      <c r="D5073" s="28" t="s">
        <v>31</v>
      </c>
    </row>
    <row r="5074" spans="2:4" hidden="1" x14ac:dyDescent="0.3">
      <c r="B5074" s="28" t="s">
        <v>5177</v>
      </c>
      <c r="C5074" s="28" t="s">
        <v>30</v>
      </c>
      <c r="D5074" s="28" t="s">
        <v>31</v>
      </c>
    </row>
    <row r="5075" spans="2:4" hidden="1" x14ac:dyDescent="0.3">
      <c r="B5075" s="28" t="s">
        <v>5178</v>
      </c>
      <c r="C5075" s="28" t="s">
        <v>30</v>
      </c>
      <c r="D5075" s="28" t="s">
        <v>31</v>
      </c>
    </row>
    <row r="5076" spans="2:4" hidden="1" x14ac:dyDescent="0.3">
      <c r="B5076" s="28" t="s">
        <v>5179</v>
      </c>
      <c r="C5076" s="28" t="s">
        <v>30</v>
      </c>
      <c r="D5076" s="28" t="s">
        <v>31</v>
      </c>
    </row>
    <row r="5077" spans="2:4" hidden="1" x14ac:dyDescent="0.3">
      <c r="B5077" s="28" t="s">
        <v>5180</v>
      </c>
      <c r="C5077" s="28" t="s">
        <v>30</v>
      </c>
      <c r="D5077" s="28" t="s">
        <v>31</v>
      </c>
    </row>
    <row r="5078" spans="2:4" hidden="1" x14ac:dyDescent="0.3">
      <c r="B5078" s="28" t="s">
        <v>5181</v>
      </c>
      <c r="C5078" s="28" t="s">
        <v>30</v>
      </c>
      <c r="D5078" s="28" t="s">
        <v>31</v>
      </c>
    </row>
    <row r="5079" spans="2:4" hidden="1" x14ac:dyDescent="0.3">
      <c r="B5079" s="28" t="s">
        <v>5182</v>
      </c>
      <c r="C5079" s="28" t="s">
        <v>30</v>
      </c>
      <c r="D5079" s="28" t="s">
        <v>31</v>
      </c>
    </row>
    <row r="5080" spans="2:4" hidden="1" x14ac:dyDescent="0.3">
      <c r="B5080" s="28" t="s">
        <v>5183</v>
      </c>
      <c r="C5080" s="28" t="s">
        <v>30</v>
      </c>
      <c r="D5080" s="28" t="s">
        <v>31</v>
      </c>
    </row>
    <row r="5081" spans="2:4" hidden="1" x14ac:dyDescent="0.3">
      <c r="B5081" s="28" t="s">
        <v>5184</v>
      </c>
      <c r="C5081" s="28" t="s">
        <v>30</v>
      </c>
      <c r="D5081" s="28" t="s">
        <v>31</v>
      </c>
    </row>
    <row r="5082" spans="2:4" hidden="1" x14ac:dyDescent="0.3">
      <c r="B5082" s="28" t="s">
        <v>5185</v>
      </c>
      <c r="C5082" s="28" t="s">
        <v>30</v>
      </c>
      <c r="D5082" s="28" t="s">
        <v>31</v>
      </c>
    </row>
    <row r="5083" spans="2:4" hidden="1" x14ac:dyDescent="0.3">
      <c r="B5083" s="28" t="s">
        <v>5186</v>
      </c>
      <c r="C5083" s="28" t="s">
        <v>30</v>
      </c>
      <c r="D5083" s="28" t="s">
        <v>31</v>
      </c>
    </row>
    <row r="5084" spans="2:4" hidden="1" x14ac:dyDescent="0.3">
      <c r="B5084" s="28" t="s">
        <v>5187</v>
      </c>
      <c r="C5084" s="28" t="s">
        <v>30</v>
      </c>
      <c r="D5084" s="28" t="s">
        <v>31</v>
      </c>
    </row>
    <row r="5085" spans="2:4" hidden="1" x14ac:dyDescent="0.3">
      <c r="B5085" s="28" t="s">
        <v>5188</v>
      </c>
      <c r="C5085" s="28" t="s">
        <v>30</v>
      </c>
      <c r="D5085" s="28" t="s">
        <v>31</v>
      </c>
    </row>
    <row r="5086" spans="2:4" hidden="1" x14ac:dyDescent="0.3">
      <c r="B5086" s="28" t="s">
        <v>5189</v>
      </c>
      <c r="C5086" s="28" t="s">
        <v>30</v>
      </c>
      <c r="D5086" s="28" t="s">
        <v>31</v>
      </c>
    </row>
    <row r="5087" spans="2:4" hidden="1" x14ac:dyDescent="0.3">
      <c r="B5087" s="28" t="s">
        <v>5190</v>
      </c>
      <c r="C5087" s="28" t="s">
        <v>30</v>
      </c>
      <c r="D5087" s="28" t="s">
        <v>31</v>
      </c>
    </row>
    <row r="5088" spans="2:4" hidden="1" x14ac:dyDescent="0.3">
      <c r="B5088" s="28" t="s">
        <v>5191</v>
      </c>
      <c r="C5088" s="28" t="s">
        <v>30</v>
      </c>
      <c r="D5088" s="28" t="s">
        <v>31</v>
      </c>
    </row>
    <row r="5089" spans="2:4" hidden="1" x14ac:dyDescent="0.3">
      <c r="B5089" s="28" t="s">
        <v>5192</v>
      </c>
      <c r="C5089" s="28" t="s">
        <v>30</v>
      </c>
      <c r="D5089" s="28" t="s">
        <v>31</v>
      </c>
    </row>
    <row r="5090" spans="2:4" hidden="1" x14ac:dyDescent="0.3">
      <c r="B5090" s="28" t="s">
        <v>5193</v>
      </c>
      <c r="C5090" s="28" t="s">
        <v>30</v>
      </c>
      <c r="D5090" s="28" t="s">
        <v>31</v>
      </c>
    </row>
    <row r="5091" spans="2:4" hidden="1" x14ac:dyDescent="0.3">
      <c r="B5091" s="28" t="s">
        <v>5194</v>
      </c>
      <c r="C5091" s="28" t="s">
        <v>30</v>
      </c>
      <c r="D5091" s="28" t="s">
        <v>31</v>
      </c>
    </row>
    <row r="5092" spans="2:4" hidden="1" x14ac:dyDescent="0.3">
      <c r="B5092" s="28" t="s">
        <v>5195</v>
      </c>
      <c r="C5092" s="28" t="s">
        <v>30</v>
      </c>
      <c r="D5092" s="28" t="s">
        <v>31</v>
      </c>
    </row>
    <row r="5093" spans="2:4" hidden="1" x14ac:dyDescent="0.3">
      <c r="B5093" s="28" t="s">
        <v>5196</v>
      </c>
      <c r="C5093" s="28" t="s">
        <v>30</v>
      </c>
      <c r="D5093" s="28" t="s">
        <v>31</v>
      </c>
    </row>
    <row r="5094" spans="2:4" hidden="1" x14ac:dyDescent="0.3">
      <c r="B5094" s="28" t="s">
        <v>5197</v>
      </c>
      <c r="C5094" s="28" t="s">
        <v>30</v>
      </c>
      <c r="D5094" s="28" t="s">
        <v>31</v>
      </c>
    </row>
    <row r="5095" spans="2:4" hidden="1" x14ac:dyDescent="0.3">
      <c r="B5095" s="28" t="s">
        <v>120</v>
      </c>
      <c r="C5095" s="28" t="s">
        <v>30</v>
      </c>
      <c r="D5095" s="28" t="s">
        <v>31</v>
      </c>
    </row>
    <row r="5096" spans="2:4" hidden="1" x14ac:dyDescent="0.3">
      <c r="B5096" s="28" t="s">
        <v>145</v>
      </c>
      <c r="C5096" s="28" t="s">
        <v>30</v>
      </c>
      <c r="D5096" s="28" t="s">
        <v>31</v>
      </c>
    </row>
    <row r="5097" spans="2:4" hidden="1" x14ac:dyDescent="0.3">
      <c r="B5097" s="28" t="s">
        <v>5198</v>
      </c>
      <c r="C5097" s="28" t="s">
        <v>30</v>
      </c>
      <c r="D5097" s="28" t="s">
        <v>31</v>
      </c>
    </row>
    <row r="5098" spans="2:4" hidden="1" x14ac:dyDescent="0.3">
      <c r="B5098" s="28" t="s">
        <v>5199</v>
      </c>
      <c r="C5098" s="28" t="s">
        <v>30</v>
      </c>
      <c r="D5098" s="28" t="s">
        <v>31</v>
      </c>
    </row>
    <row r="5099" spans="2:4" hidden="1" x14ac:dyDescent="0.3">
      <c r="B5099" s="28" t="s">
        <v>5200</v>
      </c>
      <c r="C5099" s="28" t="s">
        <v>30</v>
      </c>
      <c r="D5099" s="28" t="s">
        <v>31</v>
      </c>
    </row>
    <row r="5100" spans="2:4" hidden="1" x14ac:dyDescent="0.3">
      <c r="B5100" s="28" t="s">
        <v>5201</v>
      </c>
      <c r="C5100" s="28" t="s">
        <v>30</v>
      </c>
      <c r="D5100" s="28" t="s">
        <v>31</v>
      </c>
    </row>
    <row r="5101" spans="2:4" hidden="1" x14ac:dyDescent="0.3">
      <c r="B5101" s="28" t="s">
        <v>5202</v>
      </c>
      <c r="C5101" s="28" t="s">
        <v>30</v>
      </c>
      <c r="D5101" s="28" t="s">
        <v>31</v>
      </c>
    </row>
    <row r="5102" spans="2:4" hidden="1" x14ac:dyDescent="0.3">
      <c r="B5102" s="28" t="s">
        <v>5203</v>
      </c>
      <c r="C5102" s="28" t="s">
        <v>30</v>
      </c>
      <c r="D5102" s="28" t="s">
        <v>31</v>
      </c>
    </row>
    <row r="5103" spans="2:4" hidden="1" x14ac:dyDescent="0.3">
      <c r="B5103" s="28" t="s">
        <v>5204</v>
      </c>
      <c r="C5103" s="28" t="s">
        <v>30</v>
      </c>
      <c r="D5103" s="28" t="s">
        <v>31</v>
      </c>
    </row>
    <row r="5104" spans="2:4" hidden="1" x14ac:dyDescent="0.3">
      <c r="B5104" s="28" t="s">
        <v>5205</v>
      </c>
      <c r="C5104" s="28" t="s">
        <v>30</v>
      </c>
      <c r="D5104" s="28" t="s">
        <v>31</v>
      </c>
    </row>
    <row r="5105" spans="2:4" hidden="1" x14ac:dyDescent="0.3">
      <c r="B5105" s="28" t="s">
        <v>5206</v>
      </c>
      <c r="C5105" s="28" t="s">
        <v>30</v>
      </c>
      <c r="D5105" s="28" t="s">
        <v>31</v>
      </c>
    </row>
    <row r="5106" spans="2:4" hidden="1" x14ac:dyDescent="0.3">
      <c r="B5106" s="28" t="s">
        <v>5207</v>
      </c>
      <c r="C5106" s="28" t="s">
        <v>30</v>
      </c>
      <c r="D5106" s="28" t="s">
        <v>31</v>
      </c>
    </row>
    <row r="5107" spans="2:4" hidden="1" x14ac:dyDescent="0.3">
      <c r="B5107" s="28" t="s">
        <v>5208</v>
      </c>
      <c r="C5107" s="28" t="s">
        <v>30</v>
      </c>
      <c r="D5107" s="28" t="s">
        <v>31</v>
      </c>
    </row>
    <row r="5108" spans="2:4" hidden="1" x14ac:dyDescent="0.3">
      <c r="B5108" s="28" t="s">
        <v>5209</v>
      </c>
      <c r="C5108" s="28" t="s">
        <v>30</v>
      </c>
      <c r="D5108" s="28" t="s">
        <v>31</v>
      </c>
    </row>
    <row r="5109" spans="2:4" hidden="1" x14ac:dyDescent="0.3">
      <c r="B5109" s="28" t="s">
        <v>5210</v>
      </c>
      <c r="C5109" s="28" t="s">
        <v>30</v>
      </c>
      <c r="D5109" s="28" t="s">
        <v>31</v>
      </c>
    </row>
    <row r="5110" spans="2:4" hidden="1" x14ac:dyDescent="0.3">
      <c r="B5110" s="28" t="s">
        <v>5211</v>
      </c>
      <c r="C5110" s="28" t="s">
        <v>30</v>
      </c>
      <c r="D5110" s="28" t="s">
        <v>31</v>
      </c>
    </row>
    <row r="5111" spans="2:4" hidden="1" x14ac:dyDescent="0.3">
      <c r="B5111" s="28" t="s">
        <v>5212</v>
      </c>
      <c r="C5111" s="28" t="s">
        <v>30</v>
      </c>
      <c r="D5111" s="28" t="s">
        <v>31</v>
      </c>
    </row>
    <row r="5112" spans="2:4" hidden="1" x14ac:dyDescent="0.3">
      <c r="B5112" s="28" t="s">
        <v>5213</v>
      </c>
      <c r="C5112" s="28" t="s">
        <v>30</v>
      </c>
      <c r="D5112" s="28" t="s">
        <v>31</v>
      </c>
    </row>
    <row r="5113" spans="2:4" hidden="1" x14ac:dyDescent="0.3">
      <c r="B5113" s="28" t="s">
        <v>5214</v>
      </c>
      <c r="C5113" s="28" t="s">
        <v>30</v>
      </c>
      <c r="D5113" s="28" t="s">
        <v>31</v>
      </c>
    </row>
    <row r="5114" spans="2:4" hidden="1" x14ac:dyDescent="0.3">
      <c r="B5114" s="28" t="s">
        <v>5215</v>
      </c>
      <c r="C5114" s="28" t="s">
        <v>30</v>
      </c>
      <c r="D5114" s="28" t="s">
        <v>31</v>
      </c>
    </row>
    <row r="5115" spans="2:4" hidden="1" x14ac:dyDescent="0.3">
      <c r="B5115" s="28" t="s">
        <v>5216</v>
      </c>
      <c r="C5115" s="28" t="s">
        <v>30</v>
      </c>
      <c r="D5115" s="28" t="s">
        <v>31</v>
      </c>
    </row>
    <row r="5116" spans="2:4" hidden="1" x14ac:dyDescent="0.3">
      <c r="B5116" s="28" t="s">
        <v>5217</v>
      </c>
      <c r="C5116" s="28" t="s">
        <v>30</v>
      </c>
      <c r="D5116" s="28" t="s">
        <v>31</v>
      </c>
    </row>
    <row r="5117" spans="2:4" hidden="1" x14ac:dyDescent="0.3">
      <c r="B5117" s="28" t="s">
        <v>5218</v>
      </c>
      <c r="C5117" s="28" t="s">
        <v>30</v>
      </c>
      <c r="D5117" s="28" t="s">
        <v>31</v>
      </c>
    </row>
    <row r="5118" spans="2:4" hidden="1" x14ac:dyDescent="0.3">
      <c r="B5118" s="28" t="s">
        <v>5219</v>
      </c>
      <c r="C5118" s="28" t="s">
        <v>30</v>
      </c>
      <c r="D5118" s="28" t="s">
        <v>31</v>
      </c>
    </row>
    <row r="5119" spans="2:4" hidden="1" x14ac:dyDescent="0.3">
      <c r="B5119" s="28" t="s">
        <v>5220</v>
      </c>
      <c r="C5119" s="28" t="s">
        <v>30</v>
      </c>
      <c r="D5119" s="28" t="s">
        <v>31</v>
      </c>
    </row>
    <row r="5120" spans="2:4" hidden="1" x14ac:dyDescent="0.3">
      <c r="B5120" s="28" t="s">
        <v>5221</v>
      </c>
      <c r="C5120" s="28" t="s">
        <v>30</v>
      </c>
      <c r="D5120" s="28" t="s">
        <v>31</v>
      </c>
    </row>
    <row r="5121" spans="2:4" hidden="1" x14ac:dyDescent="0.3">
      <c r="B5121" s="28" t="s">
        <v>5222</v>
      </c>
      <c r="C5121" s="28" t="s">
        <v>30</v>
      </c>
      <c r="D5121" s="28" t="s">
        <v>31</v>
      </c>
    </row>
    <row r="5122" spans="2:4" hidden="1" x14ac:dyDescent="0.3">
      <c r="B5122" s="28" t="s">
        <v>5223</v>
      </c>
      <c r="C5122" s="28" t="s">
        <v>30</v>
      </c>
      <c r="D5122" s="28" t="s">
        <v>31</v>
      </c>
    </row>
    <row r="5123" spans="2:4" hidden="1" x14ac:dyDescent="0.3">
      <c r="B5123" s="28" t="s">
        <v>5224</v>
      </c>
      <c r="C5123" s="28" t="s">
        <v>30</v>
      </c>
      <c r="D5123" s="28" t="s">
        <v>31</v>
      </c>
    </row>
    <row r="5124" spans="2:4" hidden="1" x14ac:dyDescent="0.3">
      <c r="B5124" s="28" t="s">
        <v>5225</v>
      </c>
      <c r="C5124" s="28" t="s">
        <v>30</v>
      </c>
      <c r="D5124" s="28" t="s">
        <v>31</v>
      </c>
    </row>
    <row r="5125" spans="2:4" hidden="1" x14ac:dyDescent="0.3">
      <c r="B5125" s="28" t="s">
        <v>5226</v>
      </c>
      <c r="C5125" s="28" t="s">
        <v>30</v>
      </c>
      <c r="D5125" s="28" t="s">
        <v>31</v>
      </c>
    </row>
    <row r="5126" spans="2:4" hidden="1" x14ac:dyDescent="0.3">
      <c r="B5126" s="28" t="s">
        <v>5227</v>
      </c>
      <c r="C5126" s="28" t="s">
        <v>30</v>
      </c>
      <c r="D5126" s="28" t="s">
        <v>31</v>
      </c>
    </row>
    <row r="5127" spans="2:4" hidden="1" x14ac:dyDescent="0.3">
      <c r="B5127" s="28" t="s">
        <v>5228</v>
      </c>
      <c r="C5127" s="28" t="s">
        <v>30</v>
      </c>
      <c r="D5127" s="28" t="s">
        <v>31</v>
      </c>
    </row>
    <row r="5128" spans="2:4" hidden="1" x14ac:dyDescent="0.3">
      <c r="B5128" s="28" t="s">
        <v>5229</v>
      </c>
      <c r="C5128" s="28" t="s">
        <v>30</v>
      </c>
      <c r="D5128" s="28" t="s">
        <v>31</v>
      </c>
    </row>
    <row r="5129" spans="2:4" hidden="1" x14ac:dyDescent="0.3">
      <c r="B5129" s="28" t="s">
        <v>5230</v>
      </c>
      <c r="C5129" s="28" t="s">
        <v>30</v>
      </c>
      <c r="D5129" s="28" t="s">
        <v>31</v>
      </c>
    </row>
    <row r="5130" spans="2:4" hidden="1" x14ac:dyDescent="0.3">
      <c r="B5130" s="28" t="s">
        <v>5231</v>
      </c>
      <c r="C5130" s="28" t="s">
        <v>30</v>
      </c>
      <c r="D5130" s="28" t="s">
        <v>31</v>
      </c>
    </row>
    <row r="5131" spans="2:4" hidden="1" x14ac:dyDescent="0.3">
      <c r="B5131" s="28" t="s">
        <v>5232</v>
      </c>
      <c r="C5131" s="28" t="s">
        <v>30</v>
      </c>
      <c r="D5131" s="28" t="s">
        <v>31</v>
      </c>
    </row>
    <row r="5132" spans="2:4" hidden="1" x14ac:dyDescent="0.3">
      <c r="B5132" s="28" t="s">
        <v>5233</v>
      </c>
      <c r="C5132" s="28" t="s">
        <v>30</v>
      </c>
      <c r="D5132" s="28" t="s">
        <v>31</v>
      </c>
    </row>
    <row r="5133" spans="2:4" hidden="1" x14ac:dyDescent="0.3">
      <c r="B5133" s="28" t="s">
        <v>5234</v>
      </c>
      <c r="C5133" s="28" t="s">
        <v>30</v>
      </c>
      <c r="D5133" s="28" t="s">
        <v>31</v>
      </c>
    </row>
    <row r="5134" spans="2:4" hidden="1" x14ac:dyDescent="0.3">
      <c r="B5134" s="28" t="s">
        <v>5235</v>
      </c>
      <c r="C5134" s="28" t="s">
        <v>30</v>
      </c>
      <c r="D5134" s="28" t="s">
        <v>31</v>
      </c>
    </row>
    <row r="5135" spans="2:4" hidden="1" x14ac:dyDescent="0.3">
      <c r="B5135" s="28" t="s">
        <v>5236</v>
      </c>
      <c r="C5135" s="28" t="s">
        <v>30</v>
      </c>
      <c r="D5135" s="28" t="s">
        <v>31</v>
      </c>
    </row>
    <row r="5136" spans="2:4" hidden="1" x14ac:dyDescent="0.3">
      <c r="B5136" s="28" t="s">
        <v>5237</v>
      </c>
      <c r="C5136" s="28" t="s">
        <v>30</v>
      </c>
      <c r="D5136" s="28" t="s">
        <v>31</v>
      </c>
    </row>
    <row r="5137" spans="2:4" hidden="1" x14ac:dyDescent="0.3">
      <c r="B5137" s="28" t="s">
        <v>5238</v>
      </c>
      <c r="C5137" s="28" t="s">
        <v>30</v>
      </c>
      <c r="D5137" s="28" t="s">
        <v>31</v>
      </c>
    </row>
    <row r="5138" spans="2:4" hidden="1" x14ac:dyDescent="0.3">
      <c r="B5138" s="28" t="s">
        <v>5239</v>
      </c>
      <c r="C5138" s="28" t="s">
        <v>30</v>
      </c>
      <c r="D5138" s="28" t="s">
        <v>31</v>
      </c>
    </row>
    <row r="5139" spans="2:4" hidden="1" x14ac:dyDescent="0.3">
      <c r="B5139" s="28" t="s">
        <v>5240</v>
      </c>
      <c r="C5139" s="28" t="s">
        <v>30</v>
      </c>
      <c r="D5139" s="28" t="s">
        <v>31</v>
      </c>
    </row>
    <row r="5140" spans="2:4" hidden="1" x14ac:dyDescent="0.3">
      <c r="B5140" s="28" t="s">
        <v>5241</v>
      </c>
      <c r="C5140" s="28" t="s">
        <v>30</v>
      </c>
      <c r="D5140" s="28" t="s">
        <v>31</v>
      </c>
    </row>
    <row r="5141" spans="2:4" hidden="1" x14ac:dyDescent="0.3">
      <c r="B5141" s="28" t="s">
        <v>5242</v>
      </c>
      <c r="C5141" s="28" t="s">
        <v>30</v>
      </c>
      <c r="D5141" s="28" t="s">
        <v>31</v>
      </c>
    </row>
    <row r="5142" spans="2:4" hidden="1" x14ac:dyDescent="0.3">
      <c r="B5142" s="28" t="s">
        <v>5243</v>
      </c>
      <c r="C5142" s="28" t="s">
        <v>30</v>
      </c>
      <c r="D5142" s="28" t="s">
        <v>31</v>
      </c>
    </row>
    <row r="5143" spans="2:4" hidden="1" x14ac:dyDescent="0.3">
      <c r="B5143" s="28" t="s">
        <v>5244</v>
      </c>
      <c r="C5143" s="28" t="s">
        <v>30</v>
      </c>
      <c r="D5143" s="28" t="s">
        <v>31</v>
      </c>
    </row>
    <row r="5144" spans="2:4" hidden="1" x14ac:dyDescent="0.3">
      <c r="B5144" s="28" t="s">
        <v>5245</v>
      </c>
      <c r="C5144" s="28" t="s">
        <v>30</v>
      </c>
      <c r="D5144" s="28" t="s">
        <v>31</v>
      </c>
    </row>
    <row r="5145" spans="2:4" hidden="1" x14ac:dyDescent="0.3">
      <c r="B5145" s="28" t="s">
        <v>5246</v>
      </c>
      <c r="C5145" s="28" t="s">
        <v>30</v>
      </c>
      <c r="D5145" s="28" t="s">
        <v>31</v>
      </c>
    </row>
    <row r="5146" spans="2:4" hidden="1" x14ac:dyDescent="0.3">
      <c r="B5146" s="28" t="s">
        <v>5247</v>
      </c>
      <c r="C5146" s="28" t="s">
        <v>30</v>
      </c>
      <c r="D5146" s="28" t="s">
        <v>31</v>
      </c>
    </row>
    <row r="5147" spans="2:4" hidden="1" x14ac:dyDescent="0.3">
      <c r="B5147" s="28" t="s">
        <v>5248</v>
      </c>
      <c r="C5147" s="28" t="s">
        <v>30</v>
      </c>
      <c r="D5147" s="28" t="s">
        <v>31</v>
      </c>
    </row>
    <row r="5148" spans="2:4" hidden="1" x14ac:dyDescent="0.3">
      <c r="B5148" s="28" t="s">
        <v>5249</v>
      </c>
      <c r="C5148" s="28" t="s">
        <v>30</v>
      </c>
      <c r="D5148" s="28" t="s">
        <v>31</v>
      </c>
    </row>
    <row r="5149" spans="2:4" hidden="1" x14ac:dyDescent="0.3">
      <c r="B5149" s="28" t="s">
        <v>5250</v>
      </c>
      <c r="C5149" s="28" t="s">
        <v>30</v>
      </c>
      <c r="D5149" s="28" t="s">
        <v>31</v>
      </c>
    </row>
    <row r="5150" spans="2:4" hidden="1" x14ac:dyDescent="0.3">
      <c r="B5150" s="28" t="s">
        <v>5251</v>
      </c>
      <c r="C5150" s="28" t="s">
        <v>30</v>
      </c>
      <c r="D5150" s="28" t="s">
        <v>31</v>
      </c>
    </row>
    <row r="5151" spans="2:4" hidden="1" x14ac:dyDescent="0.3">
      <c r="B5151" s="28" t="s">
        <v>5252</v>
      </c>
      <c r="C5151" s="28" t="s">
        <v>30</v>
      </c>
      <c r="D5151" s="28" t="s">
        <v>31</v>
      </c>
    </row>
    <row r="5152" spans="2:4" hidden="1" x14ac:dyDescent="0.3">
      <c r="B5152" s="28" t="s">
        <v>5253</v>
      </c>
      <c r="C5152" s="28" t="s">
        <v>30</v>
      </c>
      <c r="D5152" s="28" t="s">
        <v>31</v>
      </c>
    </row>
    <row r="5153" spans="2:4" hidden="1" x14ac:dyDescent="0.3">
      <c r="B5153" s="28" t="s">
        <v>5254</v>
      </c>
      <c r="C5153" s="28" t="s">
        <v>30</v>
      </c>
      <c r="D5153" s="28" t="s">
        <v>31</v>
      </c>
    </row>
    <row r="5154" spans="2:4" hidden="1" x14ac:dyDescent="0.3">
      <c r="B5154" s="28" t="s">
        <v>5255</v>
      </c>
      <c r="C5154" s="28" t="s">
        <v>30</v>
      </c>
      <c r="D5154" s="28" t="s">
        <v>31</v>
      </c>
    </row>
    <row r="5155" spans="2:4" hidden="1" x14ac:dyDescent="0.3">
      <c r="B5155" s="28" t="s">
        <v>5256</v>
      </c>
      <c r="C5155" s="28" t="s">
        <v>30</v>
      </c>
      <c r="D5155" s="28" t="s">
        <v>31</v>
      </c>
    </row>
    <row r="5156" spans="2:4" hidden="1" x14ac:dyDescent="0.3">
      <c r="B5156" s="28" t="s">
        <v>5257</v>
      </c>
      <c r="C5156" s="28" t="s">
        <v>30</v>
      </c>
      <c r="D5156" s="28" t="s">
        <v>31</v>
      </c>
    </row>
    <row r="5157" spans="2:4" hidden="1" x14ac:dyDescent="0.3">
      <c r="B5157" s="28" t="s">
        <v>28</v>
      </c>
      <c r="C5157" s="28" t="s">
        <v>30</v>
      </c>
      <c r="D5157" s="28" t="s">
        <v>31</v>
      </c>
    </row>
    <row r="5158" spans="2:4" hidden="1" x14ac:dyDescent="0.3">
      <c r="B5158" s="28" t="s">
        <v>5258</v>
      </c>
      <c r="C5158" s="28" t="s">
        <v>30</v>
      </c>
      <c r="D5158" s="28" t="s">
        <v>31</v>
      </c>
    </row>
    <row r="5159" spans="2:4" hidden="1" x14ac:dyDescent="0.3">
      <c r="B5159" s="28" t="s">
        <v>5259</v>
      </c>
      <c r="C5159" s="28" t="s">
        <v>30</v>
      </c>
      <c r="D5159" s="28" t="s">
        <v>31</v>
      </c>
    </row>
    <row r="5160" spans="2:4" hidden="1" x14ac:dyDescent="0.3">
      <c r="B5160" s="28" t="s">
        <v>5260</v>
      </c>
      <c r="C5160" s="28" t="s">
        <v>30</v>
      </c>
      <c r="D5160" s="28" t="s">
        <v>31</v>
      </c>
    </row>
    <row r="5161" spans="2:4" hidden="1" x14ac:dyDescent="0.3">
      <c r="B5161" s="28" t="s">
        <v>5261</v>
      </c>
      <c r="C5161" s="28" t="s">
        <v>30</v>
      </c>
      <c r="D5161" s="28" t="s">
        <v>31</v>
      </c>
    </row>
    <row r="5162" spans="2:4" hidden="1" x14ac:dyDescent="0.3">
      <c r="B5162" s="28" t="s">
        <v>5262</v>
      </c>
      <c r="C5162" s="28" t="s">
        <v>30</v>
      </c>
      <c r="D5162" s="28" t="s">
        <v>31</v>
      </c>
    </row>
    <row r="5163" spans="2:4" hidden="1" x14ac:dyDescent="0.3">
      <c r="B5163" s="28" t="s">
        <v>5263</v>
      </c>
      <c r="C5163" s="28" t="s">
        <v>30</v>
      </c>
      <c r="D5163" s="28" t="s">
        <v>31</v>
      </c>
    </row>
    <row r="5164" spans="2:4" hidden="1" x14ac:dyDescent="0.3">
      <c r="B5164" s="28" t="s">
        <v>5264</v>
      </c>
      <c r="C5164" s="28" t="s">
        <v>30</v>
      </c>
      <c r="D5164" s="28" t="s">
        <v>31</v>
      </c>
    </row>
    <row r="5165" spans="2:4" hidden="1" x14ac:dyDescent="0.3">
      <c r="B5165" s="28" t="s">
        <v>5265</v>
      </c>
      <c r="C5165" s="28" t="s">
        <v>30</v>
      </c>
      <c r="D5165" s="28" t="s">
        <v>31</v>
      </c>
    </row>
    <row r="5166" spans="2:4" hidden="1" x14ac:dyDescent="0.3">
      <c r="B5166" s="28" t="s">
        <v>5266</v>
      </c>
      <c r="C5166" s="28" t="s">
        <v>30</v>
      </c>
      <c r="D5166" s="28" t="s">
        <v>31</v>
      </c>
    </row>
    <row r="5167" spans="2:4" hidden="1" x14ac:dyDescent="0.3">
      <c r="B5167" s="28" t="s">
        <v>5267</v>
      </c>
      <c r="C5167" s="28" t="s">
        <v>30</v>
      </c>
      <c r="D5167" s="28" t="s">
        <v>31</v>
      </c>
    </row>
    <row r="5168" spans="2:4" hidden="1" x14ac:dyDescent="0.3">
      <c r="B5168" s="28" t="s">
        <v>5268</v>
      </c>
      <c r="C5168" s="28" t="s">
        <v>30</v>
      </c>
      <c r="D5168" s="28" t="s">
        <v>31</v>
      </c>
    </row>
    <row r="5169" spans="2:4" hidden="1" x14ac:dyDescent="0.3">
      <c r="B5169" s="28" t="s">
        <v>5269</v>
      </c>
      <c r="C5169" s="28" t="s">
        <v>30</v>
      </c>
      <c r="D5169" s="28" t="s">
        <v>31</v>
      </c>
    </row>
    <row r="5170" spans="2:4" hidden="1" x14ac:dyDescent="0.3">
      <c r="B5170" s="28" t="s">
        <v>5270</v>
      </c>
      <c r="C5170" s="28" t="s">
        <v>30</v>
      </c>
      <c r="D5170" s="28" t="s">
        <v>31</v>
      </c>
    </row>
    <row r="5171" spans="2:4" hidden="1" x14ac:dyDescent="0.3">
      <c r="B5171" s="28" t="s">
        <v>5271</v>
      </c>
      <c r="C5171" s="28" t="s">
        <v>30</v>
      </c>
      <c r="D5171" s="28" t="s">
        <v>31</v>
      </c>
    </row>
    <row r="5172" spans="2:4" hidden="1" x14ac:dyDescent="0.3">
      <c r="B5172" s="28" t="s">
        <v>5272</v>
      </c>
      <c r="C5172" s="28" t="s">
        <v>30</v>
      </c>
      <c r="D5172" s="28" t="s">
        <v>31</v>
      </c>
    </row>
    <row r="5173" spans="2:4" hidden="1" x14ac:dyDescent="0.3">
      <c r="B5173" s="28" t="s">
        <v>5273</v>
      </c>
      <c r="C5173" s="28" t="s">
        <v>30</v>
      </c>
      <c r="D5173" s="28" t="s">
        <v>31</v>
      </c>
    </row>
    <row r="5174" spans="2:4" hidden="1" x14ac:dyDescent="0.3">
      <c r="B5174" s="28" t="s">
        <v>5274</v>
      </c>
      <c r="C5174" s="28" t="s">
        <v>30</v>
      </c>
      <c r="D5174" s="28" t="s">
        <v>31</v>
      </c>
    </row>
    <row r="5175" spans="2:4" hidden="1" x14ac:dyDescent="0.3">
      <c r="B5175" s="28" t="s">
        <v>5275</v>
      </c>
      <c r="C5175" s="28" t="s">
        <v>30</v>
      </c>
      <c r="D5175" s="28" t="s">
        <v>31</v>
      </c>
    </row>
    <row r="5176" spans="2:4" hidden="1" x14ac:dyDescent="0.3">
      <c r="B5176" s="28" t="s">
        <v>5276</v>
      </c>
      <c r="C5176" s="28" t="s">
        <v>30</v>
      </c>
      <c r="D5176" s="28" t="s">
        <v>31</v>
      </c>
    </row>
    <row r="5177" spans="2:4" hidden="1" x14ac:dyDescent="0.3">
      <c r="B5177" s="28" t="s">
        <v>5277</v>
      </c>
      <c r="C5177" s="28" t="s">
        <v>30</v>
      </c>
      <c r="D5177" s="28" t="s">
        <v>31</v>
      </c>
    </row>
    <row r="5178" spans="2:4" hidden="1" x14ac:dyDescent="0.3">
      <c r="B5178" s="28" t="s">
        <v>5278</v>
      </c>
      <c r="C5178" s="28" t="s">
        <v>30</v>
      </c>
      <c r="D5178" s="28" t="s">
        <v>31</v>
      </c>
    </row>
    <row r="5179" spans="2:4" hidden="1" x14ac:dyDescent="0.3">
      <c r="B5179" s="28" t="s">
        <v>5279</v>
      </c>
      <c r="C5179" s="28" t="s">
        <v>30</v>
      </c>
      <c r="D5179" s="28" t="s">
        <v>31</v>
      </c>
    </row>
    <row r="5180" spans="2:4" hidden="1" x14ac:dyDescent="0.3">
      <c r="B5180" s="28" t="s">
        <v>5280</v>
      </c>
      <c r="C5180" s="28" t="s">
        <v>30</v>
      </c>
      <c r="D5180" s="28" t="s">
        <v>31</v>
      </c>
    </row>
    <row r="5181" spans="2:4" hidden="1" x14ac:dyDescent="0.3">
      <c r="B5181" s="28" t="s">
        <v>5281</v>
      </c>
      <c r="C5181" s="28" t="s">
        <v>30</v>
      </c>
      <c r="D5181" s="28" t="s">
        <v>31</v>
      </c>
    </row>
    <row r="5182" spans="2:4" hidden="1" x14ac:dyDescent="0.3">
      <c r="B5182" s="28" t="s">
        <v>5282</v>
      </c>
      <c r="C5182" s="28" t="s">
        <v>30</v>
      </c>
      <c r="D5182" s="28" t="s">
        <v>31</v>
      </c>
    </row>
    <row r="5183" spans="2:4" hidden="1" x14ac:dyDescent="0.3">
      <c r="B5183" s="28" t="s">
        <v>5283</v>
      </c>
      <c r="C5183" s="28" t="s">
        <v>30</v>
      </c>
      <c r="D5183" s="28" t="s">
        <v>31</v>
      </c>
    </row>
    <row r="5184" spans="2:4" hidden="1" x14ac:dyDescent="0.3">
      <c r="B5184" s="28" t="s">
        <v>5284</v>
      </c>
      <c r="C5184" s="28" t="s">
        <v>30</v>
      </c>
      <c r="D5184" s="28" t="s">
        <v>31</v>
      </c>
    </row>
    <row r="5185" spans="2:4" hidden="1" x14ac:dyDescent="0.3">
      <c r="B5185" s="28" t="s">
        <v>5285</v>
      </c>
      <c r="C5185" s="28" t="s">
        <v>30</v>
      </c>
      <c r="D5185" s="28" t="s">
        <v>31</v>
      </c>
    </row>
    <row r="5186" spans="2:4" hidden="1" x14ac:dyDescent="0.3">
      <c r="B5186" s="28" t="s">
        <v>5286</v>
      </c>
      <c r="C5186" s="28" t="s">
        <v>30</v>
      </c>
      <c r="D5186" s="28" t="s">
        <v>31</v>
      </c>
    </row>
    <row r="5187" spans="2:4" hidden="1" x14ac:dyDescent="0.3">
      <c r="B5187" s="28" t="s">
        <v>5287</v>
      </c>
      <c r="C5187" s="28" t="s">
        <v>30</v>
      </c>
      <c r="D5187" s="28" t="s">
        <v>31</v>
      </c>
    </row>
    <row r="5188" spans="2:4" hidden="1" x14ac:dyDescent="0.3">
      <c r="B5188" s="28" t="s">
        <v>5288</v>
      </c>
      <c r="C5188" s="28" t="s">
        <v>30</v>
      </c>
      <c r="D5188" s="28" t="s">
        <v>31</v>
      </c>
    </row>
    <row r="5189" spans="2:4" hidden="1" x14ac:dyDescent="0.3">
      <c r="B5189" s="28" t="s">
        <v>5289</v>
      </c>
      <c r="C5189" s="28" t="s">
        <v>30</v>
      </c>
      <c r="D5189" s="28" t="s">
        <v>31</v>
      </c>
    </row>
    <row r="5190" spans="2:4" hidden="1" x14ac:dyDescent="0.3">
      <c r="B5190" s="28" t="s">
        <v>5290</v>
      </c>
      <c r="C5190" s="28" t="s">
        <v>30</v>
      </c>
      <c r="D5190" s="28" t="s">
        <v>31</v>
      </c>
    </row>
    <row r="5191" spans="2:4" hidden="1" x14ac:dyDescent="0.3">
      <c r="B5191" s="28" t="s">
        <v>5291</v>
      </c>
      <c r="C5191" s="28" t="s">
        <v>30</v>
      </c>
      <c r="D5191" s="28" t="s">
        <v>31</v>
      </c>
    </row>
    <row r="5192" spans="2:4" hidden="1" x14ac:dyDescent="0.3">
      <c r="B5192" s="28" t="s">
        <v>5292</v>
      </c>
      <c r="C5192" s="28" t="s">
        <v>30</v>
      </c>
      <c r="D5192" s="28" t="s">
        <v>31</v>
      </c>
    </row>
    <row r="5193" spans="2:4" hidden="1" x14ac:dyDescent="0.3">
      <c r="B5193" s="28" t="s">
        <v>5293</v>
      </c>
      <c r="C5193" s="28" t="s">
        <v>30</v>
      </c>
      <c r="D5193" s="28" t="s">
        <v>31</v>
      </c>
    </row>
    <row r="5194" spans="2:4" hidden="1" x14ac:dyDescent="0.3">
      <c r="B5194" s="28" t="s">
        <v>5294</v>
      </c>
      <c r="C5194" s="28" t="s">
        <v>30</v>
      </c>
      <c r="D5194" s="28" t="s">
        <v>31</v>
      </c>
    </row>
    <row r="5195" spans="2:4" hidden="1" x14ac:dyDescent="0.3">
      <c r="B5195" s="28" t="s">
        <v>5295</v>
      </c>
      <c r="C5195" s="28" t="s">
        <v>30</v>
      </c>
      <c r="D5195" s="28" t="s">
        <v>31</v>
      </c>
    </row>
    <row r="5196" spans="2:4" hidden="1" x14ac:dyDescent="0.3">
      <c r="B5196" s="28" t="s">
        <v>5296</v>
      </c>
      <c r="C5196" s="28" t="s">
        <v>30</v>
      </c>
      <c r="D5196" s="28" t="s">
        <v>31</v>
      </c>
    </row>
    <row r="5197" spans="2:4" hidden="1" x14ac:dyDescent="0.3">
      <c r="B5197" s="28" t="s">
        <v>5297</v>
      </c>
      <c r="C5197" s="28" t="s">
        <v>30</v>
      </c>
      <c r="D5197" s="28" t="s">
        <v>31</v>
      </c>
    </row>
    <row r="5198" spans="2:4" hidden="1" x14ac:dyDescent="0.3">
      <c r="B5198" s="28" t="s">
        <v>5298</v>
      </c>
      <c r="C5198" s="28" t="s">
        <v>30</v>
      </c>
      <c r="D5198" s="28" t="s">
        <v>31</v>
      </c>
    </row>
    <row r="5199" spans="2:4" hidden="1" x14ac:dyDescent="0.3">
      <c r="B5199" s="28" t="s">
        <v>5299</v>
      </c>
      <c r="C5199" s="28" t="s">
        <v>30</v>
      </c>
      <c r="D5199" s="28" t="s">
        <v>31</v>
      </c>
    </row>
    <row r="5200" spans="2:4" hidden="1" x14ac:dyDescent="0.3">
      <c r="B5200" s="28" t="s">
        <v>5300</v>
      </c>
      <c r="C5200" s="28" t="s">
        <v>30</v>
      </c>
      <c r="D5200" s="28" t="s">
        <v>31</v>
      </c>
    </row>
    <row r="5201" spans="2:4" hidden="1" x14ac:dyDescent="0.3">
      <c r="B5201" s="28" t="s">
        <v>5301</v>
      </c>
      <c r="C5201" s="28" t="s">
        <v>30</v>
      </c>
      <c r="D5201" s="28" t="s">
        <v>31</v>
      </c>
    </row>
    <row r="5202" spans="2:4" hidden="1" x14ac:dyDescent="0.3">
      <c r="B5202" s="28" t="s">
        <v>5302</v>
      </c>
      <c r="C5202" s="28" t="s">
        <v>30</v>
      </c>
      <c r="D5202" s="28" t="s">
        <v>31</v>
      </c>
    </row>
    <row r="5203" spans="2:4" hidden="1" x14ac:dyDescent="0.3">
      <c r="B5203" s="28" t="s">
        <v>5303</v>
      </c>
      <c r="C5203" s="28" t="s">
        <v>30</v>
      </c>
      <c r="D5203" s="28" t="s">
        <v>31</v>
      </c>
    </row>
    <row r="5204" spans="2:4" hidden="1" x14ac:dyDescent="0.3">
      <c r="B5204" s="28" t="s">
        <v>5304</v>
      </c>
      <c r="C5204" s="28" t="s">
        <v>30</v>
      </c>
      <c r="D5204" s="28" t="s">
        <v>31</v>
      </c>
    </row>
    <row r="5205" spans="2:4" hidden="1" x14ac:dyDescent="0.3">
      <c r="B5205" s="28" t="s">
        <v>5305</v>
      </c>
      <c r="C5205" s="28" t="s">
        <v>30</v>
      </c>
      <c r="D5205" s="28" t="s">
        <v>31</v>
      </c>
    </row>
    <row r="5206" spans="2:4" hidden="1" x14ac:dyDescent="0.3">
      <c r="B5206" s="28" t="s">
        <v>5306</v>
      </c>
      <c r="C5206" s="28" t="s">
        <v>30</v>
      </c>
      <c r="D5206" s="28" t="s">
        <v>31</v>
      </c>
    </row>
    <row r="5207" spans="2:4" hidden="1" x14ac:dyDescent="0.3">
      <c r="B5207" s="28" t="s">
        <v>5307</v>
      </c>
      <c r="C5207" s="28" t="s">
        <v>30</v>
      </c>
      <c r="D5207" s="28" t="s">
        <v>31</v>
      </c>
    </row>
    <row r="5208" spans="2:4" hidden="1" x14ac:dyDescent="0.3">
      <c r="B5208" s="28" t="s">
        <v>5308</v>
      </c>
      <c r="C5208" s="28" t="s">
        <v>30</v>
      </c>
      <c r="D5208" s="28" t="s">
        <v>31</v>
      </c>
    </row>
    <row r="5209" spans="2:4" hidden="1" x14ac:dyDescent="0.3">
      <c r="B5209" s="28" t="s">
        <v>5309</v>
      </c>
      <c r="C5209" s="28" t="s">
        <v>30</v>
      </c>
      <c r="D5209" s="28" t="s">
        <v>31</v>
      </c>
    </row>
    <row r="5210" spans="2:4" hidden="1" x14ac:dyDescent="0.3">
      <c r="B5210" s="28" t="s">
        <v>5310</v>
      </c>
      <c r="C5210" s="28" t="s">
        <v>30</v>
      </c>
      <c r="D5210" s="28" t="s">
        <v>31</v>
      </c>
    </row>
    <row r="5211" spans="2:4" hidden="1" x14ac:dyDescent="0.3">
      <c r="B5211" s="28" t="s">
        <v>5311</v>
      </c>
      <c r="C5211" s="28" t="s">
        <v>30</v>
      </c>
      <c r="D5211" s="28" t="s">
        <v>31</v>
      </c>
    </row>
    <row r="5212" spans="2:4" hidden="1" x14ac:dyDescent="0.3">
      <c r="B5212" s="28" t="s">
        <v>5312</v>
      </c>
      <c r="C5212" s="28" t="s">
        <v>30</v>
      </c>
      <c r="D5212" s="28" t="s">
        <v>31</v>
      </c>
    </row>
    <row r="5213" spans="2:4" hidden="1" x14ac:dyDescent="0.3">
      <c r="B5213" s="28" t="s">
        <v>5313</v>
      </c>
      <c r="C5213" s="28" t="s">
        <v>30</v>
      </c>
      <c r="D5213" s="28" t="s">
        <v>31</v>
      </c>
    </row>
    <row r="5214" spans="2:4" hidden="1" x14ac:dyDescent="0.3">
      <c r="B5214" s="28" t="s">
        <v>5314</v>
      </c>
      <c r="C5214" s="28" t="s">
        <v>30</v>
      </c>
      <c r="D5214" s="28" t="s">
        <v>31</v>
      </c>
    </row>
    <row r="5215" spans="2:4" hidden="1" x14ac:dyDescent="0.3">
      <c r="B5215" s="28" t="s">
        <v>5315</v>
      </c>
      <c r="C5215" s="28" t="s">
        <v>30</v>
      </c>
      <c r="D5215" s="28" t="s">
        <v>31</v>
      </c>
    </row>
    <row r="5216" spans="2:4" hidden="1" x14ac:dyDescent="0.3">
      <c r="B5216" s="28" t="s">
        <v>5316</v>
      </c>
      <c r="C5216" s="28" t="s">
        <v>30</v>
      </c>
      <c r="D5216" s="28" t="s">
        <v>31</v>
      </c>
    </row>
    <row r="5217" spans="2:4" hidden="1" x14ac:dyDescent="0.3">
      <c r="B5217" s="28" t="s">
        <v>5317</v>
      </c>
      <c r="C5217" s="28" t="s">
        <v>30</v>
      </c>
      <c r="D5217" s="28" t="s">
        <v>31</v>
      </c>
    </row>
    <row r="5218" spans="2:4" hidden="1" x14ac:dyDescent="0.3">
      <c r="B5218" s="28" t="s">
        <v>5318</v>
      </c>
      <c r="C5218" s="28" t="s">
        <v>30</v>
      </c>
      <c r="D5218" s="28" t="s">
        <v>31</v>
      </c>
    </row>
    <row r="5219" spans="2:4" hidden="1" x14ac:dyDescent="0.3">
      <c r="B5219" s="28" t="s">
        <v>5319</v>
      </c>
      <c r="C5219" s="28" t="s">
        <v>30</v>
      </c>
      <c r="D5219" s="28" t="s">
        <v>31</v>
      </c>
    </row>
    <row r="5220" spans="2:4" hidden="1" x14ac:dyDescent="0.3">
      <c r="B5220" s="28" t="s">
        <v>5320</v>
      </c>
      <c r="C5220" s="28" t="s">
        <v>30</v>
      </c>
      <c r="D5220" s="28" t="s">
        <v>31</v>
      </c>
    </row>
    <row r="5221" spans="2:4" hidden="1" x14ac:dyDescent="0.3">
      <c r="B5221" s="28" t="s">
        <v>122</v>
      </c>
      <c r="C5221" s="28" t="s">
        <v>30</v>
      </c>
      <c r="D5221" s="28" t="s">
        <v>31</v>
      </c>
    </row>
    <row r="5222" spans="2:4" hidden="1" x14ac:dyDescent="0.3">
      <c r="B5222" s="28" t="s">
        <v>5321</v>
      </c>
      <c r="C5222" s="28" t="s">
        <v>30</v>
      </c>
      <c r="D5222" s="28" t="s">
        <v>31</v>
      </c>
    </row>
    <row r="5223" spans="2:4" hidden="1" x14ac:dyDescent="0.3">
      <c r="B5223" s="28" t="s">
        <v>5322</v>
      </c>
      <c r="C5223" s="28" t="s">
        <v>30</v>
      </c>
      <c r="D5223" s="28" t="s">
        <v>31</v>
      </c>
    </row>
    <row r="5224" spans="2:4" hidden="1" x14ac:dyDescent="0.3">
      <c r="B5224" s="28" t="s">
        <v>5323</v>
      </c>
      <c r="C5224" s="28" t="s">
        <v>30</v>
      </c>
      <c r="D5224" s="28" t="s">
        <v>31</v>
      </c>
    </row>
    <row r="5225" spans="2:4" hidden="1" x14ac:dyDescent="0.3">
      <c r="B5225" s="28" t="s">
        <v>5324</v>
      </c>
      <c r="C5225" s="28" t="s">
        <v>30</v>
      </c>
      <c r="D5225" s="28" t="s">
        <v>31</v>
      </c>
    </row>
    <row r="5226" spans="2:4" hidden="1" x14ac:dyDescent="0.3">
      <c r="B5226" s="28" t="s">
        <v>5325</v>
      </c>
      <c r="C5226" s="28" t="s">
        <v>30</v>
      </c>
      <c r="D5226" s="28" t="s">
        <v>31</v>
      </c>
    </row>
    <row r="5227" spans="2:4" hidden="1" x14ac:dyDescent="0.3">
      <c r="B5227" s="28" t="s">
        <v>5326</v>
      </c>
      <c r="C5227" s="28" t="s">
        <v>30</v>
      </c>
      <c r="D5227" s="28" t="s">
        <v>31</v>
      </c>
    </row>
    <row r="5228" spans="2:4" hidden="1" x14ac:dyDescent="0.3">
      <c r="B5228" s="28" t="s">
        <v>5327</v>
      </c>
      <c r="C5228" s="28" t="s">
        <v>30</v>
      </c>
      <c r="D5228" s="28" t="s">
        <v>31</v>
      </c>
    </row>
    <row r="5229" spans="2:4" hidden="1" x14ac:dyDescent="0.3">
      <c r="B5229" s="28" t="s">
        <v>5328</v>
      </c>
      <c r="C5229" s="28" t="s">
        <v>30</v>
      </c>
      <c r="D5229" s="28" t="s">
        <v>31</v>
      </c>
    </row>
    <row r="5230" spans="2:4" hidden="1" x14ac:dyDescent="0.3">
      <c r="B5230" s="28" t="s">
        <v>5329</v>
      </c>
      <c r="C5230" s="28" t="s">
        <v>30</v>
      </c>
      <c r="D5230" s="28" t="s">
        <v>31</v>
      </c>
    </row>
    <row r="5231" spans="2:4" hidden="1" x14ac:dyDescent="0.3">
      <c r="B5231" s="28" t="s">
        <v>5330</v>
      </c>
      <c r="C5231" s="28" t="s">
        <v>30</v>
      </c>
      <c r="D5231" s="28" t="s">
        <v>31</v>
      </c>
    </row>
    <row r="5232" spans="2:4" hidden="1" x14ac:dyDescent="0.3">
      <c r="B5232" s="28" t="s">
        <v>5331</v>
      </c>
      <c r="C5232" s="28" t="s">
        <v>30</v>
      </c>
      <c r="D5232" s="28" t="s">
        <v>31</v>
      </c>
    </row>
    <row r="5233" spans="2:4" hidden="1" x14ac:dyDescent="0.3">
      <c r="B5233" s="28" t="s">
        <v>5332</v>
      </c>
      <c r="C5233" s="28" t="s">
        <v>30</v>
      </c>
      <c r="D5233" s="28" t="s">
        <v>31</v>
      </c>
    </row>
    <row r="5234" spans="2:4" hidden="1" x14ac:dyDescent="0.3">
      <c r="B5234" s="28" t="s">
        <v>5333</v>
      </c>
      <c r="C5234" s="28" t="s">
        <v>30</v>
      </c>
      <c r="D5234" s="28" t="s">
        <v>31</v>
      </c>
    </row>
    <row r="5235" spans="2:4" hidden="1" x14ac:dyDescent="0.3">
      <c r="B5235" s="28" t="s">
        <v>5334</v>
      </c>
      <c r="C5235" s="28" t="s">
        <v>30</v>
      </c>
      <c r="D5235" s="28" t="s">
        <v>31</v>
      </c>
    </row>
    <row r="5236" spans="2:4" hidden="1" x14ac:dyDescent="0.3">
      <c r="B5236" s="28" t="s">
        <v>5335</v>
      </c>
      <c r="C5236" s="28" t="s">
        <v>30</v>
      </c>
      <c r="D5236" s="28" t="s">
        <v>31</v>
      </c>
    </row>
    <row r="5237" spans="2:4" hidden="1" x14ac:dyDescent="0.3">
      <c r="B5237" s="28" t="s">
        <v>5336</v>
      </c>
      <c r="C5237" s="28" t="s">
        <v>30</v>
      </c>
      <c r="D5237" s="28" t="s">
        <v>31</v>
      </c>
    </row>
    <row r="5238" spans="2:4" hidden="1" x14ac:dyDescent="0.3">
      <c r="B5238" s="28" t="s">
        <v>5337</v>
      </c>
      <c r="C5238" s="28" t="s">
        <v>30</v>
      </c>
      <c r="D5238" s="28" t="s">
        <v>31</v>
      </c>
    </row>
    <row r="5239" spans="2:4" hidden="1" x14ac:dyDescent="0.3">
      <c r="B5239" s="28" t="s">
        <v>5338</v>
      </c>
      <c r="C5239" s="28" t="s">
        <v>30</v>
      </c>
      <c r="D5239" s="28" t="s">
        <v>31</v>
      </c>
    </row>
    <row r="5240" spans="2:4" hidden="1" x14ac:dyDescent="0.3">
      <c r="B5240" s="28" t="s">
        <v>5339</v>
      </c>
      <c r="C5240" s="28" t="s">
        <v>30</v>
      </c>
      <c r="D5240" s="28" t="s">
        <v>31</v>
      </c>
    </row>
    <row r="5241" spans="2:4" hidden="1" x14ac:dyDescent="0.3">
      <c r="B5241" s="28" t="s">
        <v>5340</v>
      </c>
      <c r="C5241" s="28" t="s">
        <v>30</v>
      </c>
      <c r="D5241" s="28" t="s">
        <v>31</v>
      </c>
    </row>
    <row r="5242" spans="2:4" hidden="1" x14ac:dyDescent="0.3">
      <c r="B5242" s="28" t="s">
        <v>5341</v>
      </c>
      <c r="C5242" s="28" t="s">
        <v>30</v>
      </c>
      <c r="D5242" s="28" t="s">
        <v>31</v>
      </c>
    </row>
    <row r="5243" spans="2:4" hidden="1" x14ac:dyDescent="0.3">
      <c r="B5243" s="28" t="s">
        <v>5342</v>
      </c>
      <c r="C5243" s="28" t="s">
        <v>30</v>
      </c>
      <c r="D5243" s="28" t="s">
        <v>31</v>
      </c>
    </row>
    <row r="5244" spans="2:4" hidden="1" x14ac:dyDescent="0.3">
      <c r="B5244" s="28" t="s">
        <v>5343</v>
      </c>
      <c r="C5244" s="28" t="s">
        <v>30</v>
      </c>
      <c r="D5244" s="28" t="s">
        <v>31</v>
      </c>
    </row>
    <row r="5245" spans="2:4" hidden="1" x14ac:dyDescent="0.3">
      <c r="B5245" s="28" t="s">
        <v>5344</v>
      </c>
      <c r="C5245" s="28" t="s">
        <v>30</v>
      </c>
      <c r="D5245" s="28" t="s">
        <v>31</v>
      </c>
    </row>
    <row r="5246" spans="2:4" hidden="1" x14ac:dyDescent="0.3">
      <c r="B5246" s="28" t="s">
        <v>5345</v>
      </c>
      <c r="C5246" s="28" t="s">
        <v>30</v>
      </c>
      <c r="D5246" s="28" t="s">
        <v>31</v>
      </c>
    </row>
    <row r="5247" spans="2:4" hidden="1" x14ac:dyDescent="0.3">
      <c r="B5247" s="28" t="s">
        <v>5346</v>
      </c>
      <c r="C5247" s="28" t="s">
        <v>30</v>
      </c>
      <c r="D5247" s="28" t="s">
        <v>31</v>
      </c>
    </row>
    <row r="5248" spans="2:4" hidden="1" x14ac:dyDescent="0.3">
      <c r="B5248" s="28" t="s">
        <v>5347</v>
      </c>
      <c r="C5248" s="28" t="s">
        <v>30</v>
      </c>
      <c r="D5248" s="28" t="s">
        <v>31</v>
      </c>
    </row>
    <row r="5249" spans="2:4" hidden="1" x14ac:dyDescent="0.3">
      <c r="B5249" s="28" t="s">
        <v>5348</v>
      </c>
      <c r="C5249" s="28" t="s">
        <v>30</v>
      </c>
      <c r="D5249" s="28" t="s">
        <v>31</v>
      </c>
    </row>
    <row r="5250" spans="2:4" hidden="1" x14ac:dyDescent="0.3">
      <c r="B5250" s="28" t="s">
        <v>5349</v>
      </c>
      <c r="C5250" s="28" t="s">
        <v>30</v>
      </c>
      <c r="D5250" s="28" t="s">
        <v>31</v>
      </c>
    </row>
    <row r="5251" spans="2:4" hidden="1" x14ac:dyDescent="0.3">
      <c r="B5251" s="28" t="s">
        <v>5350</v>
      </c>
      <c r="C5251" s="28" t="s">
        <v>30</v>
      </c>
      <c r="D5251" s="28" t="s">
        <v>31</v>
      </c>
    </row>
    <row r="5252" spans="2:4" hidden="1" x14ac:dyDescent="0.3">
      <c r="B5252" s="28" t="s">
        <v>5351</v>
      </c>
      <c r="C5252" s="28" t="s">
        <v>30</v>
      </c>
      <c r="D5252" s="28" t="s">
        <v>31</v>
      </c>
    </row>
    <row r="5253" spans="2:4" hidden="1" x14ac:dyDescent="0.3">
      <c r="B5253" s="28" t="s">
        <v>5352</v>
      </c>
      <c r="C5253" s="28" t="s">
        <v>30</v>
      </c>
      <c r="D5253" s="28" t="s">
        <v>31</v>
      </c>
    </row>
    <row r="5254" spans="2:4" hidden="1" x14ac:dyDescent="0.3">
      <c r="B5254" s="28" t="s">
        <v>5353</v>
      </c>
      <c r="C5254" s="28" t="s">
        <v>30</v>
      </c>
      <c r="D5254" s="28" t="s">
        <v>31</v>
      </c>
    </row>
    <row r="5255" spans="2:4" hidden="1" x14ac:dyDescent="0.3">
      <c r="B5255" s="28" t="s">
        <v>5354</v>
      </c>
      <c r="C5255" s="28" t="s">
        <v>30</v>
      </c>
      <c r="D5255" s="28" t="s">
        <v>31</v>
      </c>
    </row>
    <row r="5256" spans="2:4" hidden="1" x14ac:dyDescent="0.3">
      <c r="B5256" s="28" t="s">
        <v>5355</v>
      </c>
      <c r="C5256" s="28" t="s">
        <v>30</v>
      </c>
      <c r="D5256" s="28" t="s">
        <v>31</v>
      </c>
    </row>
    <row r="5257" spans="2:4" hidden="1" x14ac:dyDescent="0.3">
      <c r="B5257" s="28" t="s">
        <v>5356</v>
      </c>
      <c r="C5257" s="28" t="s">
        <v>30</v>
      </c>
      <c r="D5257" s="28" t="s">
        <v>31</v>
      </c>
    </row>
    <row r="5258" spans="2:4" hidden="1" x14ac:dyDescent="0.3">
      <c r="B5258" s="28" t="s">
        <v>52</v>
      </c>
      <c r="C5258" s="28" t="s">
        <v>30</v>
      </c>
      <c r="D5258" s="28" t="s">
        <v>53</v>
      </c>
    </row>
    <row r="5259" spans="2:4" hidden="1" x14ac:dyDescent="0.3">
      <c r="B5259" s="28" t="s">
        <v>5357</v>
      </c>
      <c r="C5259" s="28" t="s">
        <v>45</v>
      </c>
      <c r="D5259" s="28" t="s">
        <v>53</v>
      </c>
    </row>
    <row r="5260" spans="2:4" hidden="1" x14ac:dyDescent="0.3">
      <c r="B5260" s="28" t="s">
        <v>5358</v>
      </c>
      <c r="C5260" s="28" t="s">
        <v>45</v>
      </c>
      <c r="D5260" s="28" t="s">
        <v>53</v>
      </c>
    </row>
    <row r="5261" spans="2:4" hidden="1" x14ac:dyDescent="0.3">
      <c r="B5261" s="28" t="s">
        <v>5359</v>
      </c>
      <c r="C5261" s="28" t="s">
        <v>45</v>
      </c>
      <c r="D5261" s="28" t="s">
        <v>49</v>
      </c>
    </row>
    <row r="5262" spans="2:4" hidden="1" x14ac:dyDescent="0.3">
      <c r="B5262" s="28" t="s">
        <v>5360</v>
      </c>
      <c r="C5262" s="28" t="s">
        <v>45</v>
      </c>
      <c r="D5262" s="28" t="s">
        <v>31</v>
      </c>
    </row>
    <row r="5263" spans="2:4" hidden="1" x14ac:dyDescent="0.3">
      <c r="B5263" s="28" t="s">
        <v>5361</v>
      </c>
      <c r="C5263" s="28" t="s">
        <v>45</v>
      </c>
      <c r="D5263" s="28" t="s">
        <v>31</v>
      </c>
    </row>
    <row r="5264" spans="2:4" hidden="1" x14ac:dyDescent="0.3">
      <c r="B5264" s="28" t="s">
        <v>5362</v>
      </c>
      <c r="C5264" s="28" t="s">
        <v>45</v>
      </c>
      <c r="D5264" s="28" t="s">
        <v>49</v>
      </c>
    </row>
    <row r="5265" spans="2:4" hidden="1" x14ac:dyDescent="0.3">
      <c r="B5265" s="28" t="s">
        <v>5363</v>
      </c>
      <c r="C5265" s="28" t="s">
        <v>45</v>
      </c>
      <c r="D5265" s="28" t="s">
        <v>31</v>
      </c>
    </row>
    <row r="5266" spans="2:4" hidden="1" x14ac:dyDescent="0.3">
      <c r="B5266" s="28" t="s">
        <v>5364</v>
      </c>
      <c r="C5266" s="28" t="s">
        <v>45</v>
      </c>
      <c r="D5266" s="28" t="s">
        <v>31</v>
      </c>
    </row>
    <row r="5267" spans="2:4" hidden="1" x14ac:dyDescent="0.3">
      <c r="B5267" s="28" t="s">
        <v>5365</v>
      </c>
      <c r="C5267" s="28" t="s">
        <v>45</v>
      </c>
      <c r="D5267" s="28" t="s">
        <v>31</v>
      </c>
    </row>
    <row r="5268" spans="2:4" hidden="1" x14ac:dyDescent="0.3">
      <c r="B5268" s="28" t="s">
        <v>5366</v>
      </c>
      <c r="C5268" s="28" t="s">
        <v>45</v>
      </c>
      <c r="D5268" s="28" t="s">
        <v>42</v>
      </c>
    </row>
    <row r="5269" spans="2:4" hidden="1" x14ac:dyDescent="0.3">
      <c r="B5269" s="28" t="s">
        <v>5367</v>
      </c>
      <c r="C5269" s="28" t="s">
        <v>45</v>
      </c>
      <c r="D5269" s="28" t="s">
        <v>31</v>
      </c>
    </row>
    <row r="5270" spans="2:4" hidden="1" x14ac:dyDescent="0.3">
      <c r="B5270" s="28" t="s">
        <v>5368</v>
      </c>
      <c r="C5270" s="28" t="s">
        <v>45</v>
      </c>
      <c r="D5270" s="28" t="s">
        <v>31</v>
      </c>
    </row>
    <row r="5271" spans="2:4" hidden="1" x14ac:dyDescent="0.3">
      <c r="B5271" s="28" t="s">
        <v>5369</v>
      </c>
      <c r="C5271" s="28" t="s">
        <v>45</v>
      </c>
      <c r="D5271" s="28" t="s">
        <v>31</v>
      </c>
    </row>
    <row r="5272" spans="2:4" hidden="1" x14ac:dyDescent="0.3">
      <c r="B5272" s="28" t="s">
        <v>5370</v>
      </c>
      <c r="C5272" s="28" t="s">
        <v>45</v>
      </c>
      <c r="D5272" s="28" t="s">
        <v>53</v>
      </c>
    </row>
    <row r="5273" spans="2:4" hidden="1" x14ac:dyDescent="0.3">
      <c r="B5273" s="28" t="s">
        <v>5371</v>
      </c>
      <c r="C5273" s="28" t="s">
        <v>45</v>
      </c>
      <c r="D5273" s="28" t="s">
        <v>42</v>
      </c>
    </row>
    <row r="5274" spans="2:4" hidden="1" x14ac:dyDescent="0.3">
      <c r="B5274" s="28" t="s">
        <v>5372</v>
      </c>
      <c r="C5274" s="28" t="s">
        <v>45</v>
      </c>
      <c r="D5274" s="28" t="s">
        <v>31</v>
      </c>
    </row>
    <row r="5275" spans="2:4" hidden="1" x14ac:dyDescent="0.3">
      <c r="B5275" s="28" t="s">
        <v>5373</v>
      </c>
      <c r="C5275" s="28" t="s">
        <v>45</v>
      </c>
      <c r="D5275" s="28" t="s">
        <v>31</v>
      </c>
    </row>
    <row r="5276" spans="2:4" hidden="1" x14ac:dyDescent="0.3">
      <c r="B5276" s="28" t="s">
        <v>5374</v>
      </c>
      <c r="C5276" s="28" t="s">
        <v>45</v>
      </c>
      <c r="D5276" s="28" t="s">
        <v>31</v>
      </c>
    </row>
    <row r="5277" spans="2:4" hidden="1" x14ac:dyDescent="0.3">
      <c r="B5277" s="28" t="s">
        <v>5375</v>
      </c>
      <c r="C5277" s="28" t="s">
        <v>45</v>
      </c>
      <c r="D5277" s="28" t="s">
        <v>31</v>
      </c>
    </row>
    <row r="5278" spans="2:4" hidden="1" x14ac:dyDescent="0.3">
      <c r="B5278" s="28" t="s">
        <v>5376</v>
      </c>
      <c r="C5278" s="28" t="s">
        <v>45</v>
      </c>
      <c r="D5278" s="28" t="s">
        <v>31</v>
      </c>
    </row>
    <row r="5279" spans="2:4" hidden="1" x14ac:dyDescent="0.3">
      <c r="B5279" s="28" t="s">
        <v>5377</v>
      </c>
      <c r="C5279" s="28" t="s">
        <v>45</v>
      </c>
      <c r="D5279" s="28" t="s">
        <v>31</v>
      </c>
    </row>
    <row r="5280" spans="2:4" hidden="1" x14ac:dyDescent="0.3">
      <c r="B5280" s="28" t="s">
        <v>5378</v>
      </c>
      <c r="C5280" s="28" t="s">
        <v>45</v>
      </c>
      <c r="D5280" s="28" t="s">
        <v>49</v>
      </c>
    </row>
    <row r="5281" spans="2:4" hidden="1" x14ac:dyDescent="0.3">
      <c r="B5281" s="28" t="s">
        <v>5379</v>
      </c>
      <c r="C5281" s="28" t="s">
        <v>45</v>
      </c>
      <c r="D5281" s="28" t="s">
        <v>31</v>
      </c>
    </row>
    <row r="5282" spans="2:4" hidden="1" x14ac:dyDescent="0.3">
      <c r="B5282" s="28" t="s">
        <v>5380</v>
      </c>
      <c r="C5282" s="28" t="s">
        <v>45</v>
      </c>
      <c r="D5282" s="28" t="s">
        <v>31</v>
      </c>
    </row>
    <row r="5283" spans="2:4" hidden="1" x14ac:dyDescent="0.3">
      <c r="B5283" s="28" t="s">
        <v>5381</v>
      </c>
      <c r="C5283" s="28" t="s">
        <v>45</v>
      </c>
      <c r="D5283" s="28" t="s">
        <v>49</v>
      </c>
    </row>
    <row r="5284" spans="2:4" hidden="1" x14ac:dyDescent="0.3">
      <c r="B5284" s="28" t="s">
        <v>5382</v>
      </c>
      <c r="C5284" s="28" t="s">
        <v>45</v>
      </c>
      <c r="D5284" s="28" t="s">
        <v>31</v>
      </c>
    </row>
    <row r="5285" spans="2:4" hidden="1" x14ac:dyDescent="0.3">
      <c r="B5285" s="28" t="s">
        <v>5383</v>
      </c>
      <c r="C5285" s="28" t="s">
        <v>45</v>
      </c>
      <c r="D5285" s="28" t="s">
        <v>49</v>
      </c>
    </row>
    <row r="5286" spans="2:4" hidden="1" x14ac:dyDescent="0.3">
      <c r="B5286" s="28" t="s">
        <v>5384</v>
      </c>
      <c r="C5286" s="28" t="s">
        <v>45</v>
      </c>
      <c r="D5286" s="28" t="s">
        <v>31</v>
      </c>
    </row>
    <row r="5287" spans="2:4" hidden="1" x14ac:dyDescent="0.3">
      <c r="B5287" s="28" t="s">
        <v>5385</v>
      </c>
      <c r="C5287" s="28" t="s">
        <v>45</v>
      </c>
      <c r="D5287" s="28" t="s">
        <v>31</v>
      </c>
    </row>
    <row r="5288" spans="2:4" hidden="1" x14ac:dyDescent="0.3">
      <c r="B5288" s="28" t="s">
        <v>5386</v>
      </c>
      <c r="C5288" s="28" t="s">
        <v>45</v>
      </c>
      <c r="D5288" s="28" t="s">
        <v>49</v>
      </c>
    </row>
    <row r="5289" spans="2:4" hidden="1" x14ac:dyDescent="0.3">
      <c r="B5289" s="28" t="s">
        <v>5387</v>
      </c>
      <c r="C5289" s="28" t="s">
        <v>45</v>
      </c>
      <c r="D5289" s="28" t="s">
        <v>42</v>
      </c>
    </row>
    <row r="5290" spans="2:4" hidden="1" x14ac:dyDescent="0.3">
      <c r="B5290" s="28" t="s">
        <v>5388</v>
      </c>
      <c r="C5290" s="28" t="s">
        <v>45</v>
      </c>
      <c r="D5290" s="28" t="s">
        <v>31</v>
      </c>
    </row>
    <row r="5291" spans="2:4" hidden="1" x14ac:dyDescent="0.3">
      <c r="B5291" s="28" t="s">
        <v>5389</v>
      </c>
      <c r="C5291" s="28" t="s">
        <v>45</v>
      </c>
      <c r="D5291" s="28" t="s">
        <v>53</v>
      </c>
    </row>
    <row r="5292" spans="2:4" hidden="1" x14ac:dyDescent="0.3">
      <c r="B5292" s="28" t="s">
        <v>44</v>
      </c>
      <c r="C5292" s="28" t="s">
        <v>45</v>
      </c>
      <c r="D5292" s="28" t="s">
        <v>42</v>
      </c>
    </row>
    <row r="5293" spans="2:4" hidden="1" x14ac:dyDescent="0.3">
      <c r="B5293" s="28" t="s">
        <v>5390</v>
      </c>
      <c r="C5293" s="28" t="s">
        <v>45</v>
      </c>
      <c r="D5293" s="28" t="s">
        <v>53</v>
      </c>
    </row>
    <row r="5294" spans="2:4" hidden="1" x14ac:dyDescent="0.3">
      <c r="B5294" s="28" t="s">
        <v>5391</v>
      </c>
      <c r="C5294" s="28" t="s">
        <v>45</v>
      </c>
      <c r="D5294" s="28" t="s">
        <v>49</v>
      </c>
    </row>
    <row r="5295" spans="2:4" hidden="1" x14ac:dyDescent="0.3">
      <c r="B5295" s="28" t="s">
        <v>5392</v>
      </c>
      <c r="C5295" s="28" t="s">
        <v>45</v>
      </c>
      <c r="D5295" s="28" t="s">
        <v>31</v>
      </c>
    </row>
    <row r="5296" spans="2:4" hidden="1" x14ac:dyDescent="0.3">
      <c r="B5296" s="28" t="s">
        <v>5393</v>
      </c>
      <c r="C5296" s="28" t="s">
        <v>45</v>
      </c>
      <c r="D5296" s="28" t="s">
        <v>53</v>
      </c>
    </row>
    <row r="5297" spans="2:4" hidden="1" x14ac:dyDescent="0.3">
      <c r="B5297" s="28" t="s">
        <v>5394</v>
      </c>
      <c r="C5297" s="28" t="s">
        <v>45</v>
      </c>
      <c r="D5297" s="28" t="s">
        <v>49</v>
      </c>
    </row>
    <row r="5298" spans="2:4" hidden="1" x14ac:dyDescent="0.3">
      <c r="B5298" s="28" t="s">
        <v>5395</v>
      </c>
      <c r="C5298" s="28" t="s">
        <v>45</v>
      </c>
      <c r="D5298" s="28" t="s">
        <v>31</v>
      </c>
    </row>
    <row r="5299" spans="2:4" hidden="1" x14ac:dyDescent="0.3">
      <c r="B5299" s="28" t="s">
        <v>5396</v>
      </c>
      <c r="C5299" s="28" t="s">
        <v>45</v>
      </c>
      <c r="D5299" s="28" t="s">
        <v>31</v>
      </c>
    </row>
    <row r="5300" spans="2:4" hidden="1" x14ac:dyDescent="0.3">
      <c r="B5300" s="28" t="s">
        <v>5397</v>
      </c>
      <c r="C5300" s="28" t="s">
        <v>45</v>
      </c>
      <c r="D5300" s="28" t="s">
        <v>31</v>
      </c>
    </row>
    <row r="5301" spans="2:4" hidden="1" x14ac:dyDescent="0.3">
      <c r="B5301" s="28" t="s">
        <v>5398</v>
      </c>
      <c r="C5301" s="28" t="s">
        <v>45</v>
      </c>
      <c r="D5301" s="28" t="s">
        <v>31</v>
      </c>
    </row>
    <row r="5302" spans="2:4" hidden="1" x14ac:dyDescent="0.3">
      <c r="B5302" s="28" t="s">
        <v>5399</v>
      </c>
      <c r="C5302" s="28" t="s">
        <v>45</v>
      </c>
      <c r="D5302" s="28" t="s">
        <v>31</v>
      </c>
    </row>
    <row r="5303" spans="2:4" hidden="1" x14ac:dyDescent="0.3">
      <c r="B5303" s="28" t="s">
        <v>5400</v>
      </c>
      <c r="C5303" s="28" t="s">
        <v>45</v>
      </c>
      <c r="D5303" s="28" t="s">
        <v>31</v>
      </c>
    </row>
    <row r="5304" spans="2:4" hidden="1" x14ac:dyDescent="0.3">
      <c r="B5304" s="28" t="s">
        <v>5401</v>
      </c>
      <c r="C5304" s="28" t="s">
        <v>45</v>
      </c>
      <c r="D5304" s="28" t="s">
        <v>31</v>
      </c>
    </row>
    <row r="5305" spans="2:4" hidden="1" x14ac:dyDescent="0.3">
      <c r="B5305" s="28" t="s">
        <v>5402</v>
      </c>
      <c r="C5305" s="28" t="s">
        <v>45</v>
      </c>
      <c r="D5305" s="28" t="s">
        <v>31</v>
      </c>
    </row>
    <row r="5306" spans="2:4" hidden="1" x14ac:dyDescent="0.3">
      <c r="B5306" s="28" t="s">
        <v>5403</v>
      </c>
      <c r="C5306" s="28" t="s">
        <v>45</v>
      </c>
      <c r="D5306" s="28" t="s">
        <v>31</v>
      </c>
    </row>
    <row r="5307" spans="2:4" hidden="1" x14ac:dyDescent="0.3">
      <c r="B5307" s="28" t="s">
        <v>5404</v>
      </c>
      <c r="C5307" s="28" t="s">
        <v>45</v>
      </c>
      <c r="D5307" s="28" t="s">
        <v>31</v>
      </c>
    </row>
    <row r="5308" spans="2:4" hidden="1" x14ac:dyDescent="0.3">
      <c r="B5308" s="28" t="s">
        <v>5405</v>
      </c>
      <c r="C5308" s="28" t="s">
        <v>45</v>
      </c>
      <c r="D5308" s="28" t="s">
        <v>53</v>
      </c>
    </row>
    <row r="5309" spans="2:4" hidden="1" x14ac:dyDescent="0.3">
      <c r="B5309" s="28" t="s">
        <v>5406</v>
      </c>
      <c r="C5309" s="28" t="s">
        <v>45</v>
      </c>
      <c r="D5309" s="28" t="s">
        <v>53</v>
      </c>
    </row>
    <row r="5310" spans="2:4" hidden="1" x14ac:dyDescent="0.3">
      <c r="B5310" s="28" t="s">
        <v>5407</v>
      </c>
      <c r="C5310" s="28" t="s">
        <v>45</v>
      </c>
      <c r="D5310" s="28" t="s">
        <v>49</v>
      </c>
    </row>
    <row r="5311" spans="2:4" hidden="1" x14ac:dyDescent="0.3">
      <c r="B5311" s="28" t="s">
        <v>5408</v>
      </c>
      <c r="C5311" s="28" t="s">
        <v>45</v>
      </c>
      <c r="D5311" s="28" t="s">
        <v>31</v>
      </c>
    </row>
    <row r="5312" spans="2:4" hidden="1" x14ac:dyDescent="0.3">
      <c r="B5312" s="28" t="s">
        <v>5409</v>
      </c>
      <c r="C5312" s="28" t="s">
        <v>45</v>
      </c>
      <c r="D5312" s="28" t="s">
        <v>31</v>
      </c>
    </row>
    <row r="5313" spans="2:4" hidden="1" x14ac:dyDescent="0.3">
      <c r="B5313" s="28" t="s">
        <v>5410</v>
      </c>
      <c r="C5313" s="28" t="s">
        <v>45</v>
      </c>
      <c r="D5313" s="28" t="s">
        <v>31</v>
      </c>
    </row>
    <row r="5314" spans="2:4" hidden="1" x14ac:dyDescent="0.3">
      <c r="B5314" s="28" t="s">
        <v>5411</v>
      </c>
      <c r="C5314" s="28" t="s">
        <v>45</v>
      </c>
      <c r="D5314" s="28" t="s">
        <v>49</v>
      </c>
    </row>
    <row r="5315" spans="2:4" hidden="1" x14ac:dyDescent="0.3">
      <c r="B5315" s="28" t="s">
        <v>5412</v>
      </c>
      <c r="C5315" s="28" t="s">
        <v>45</v>
      </c>
      <c r="D5315" s="28" t="s">
        <v>49</v>
      </c>
    </row>
    <row r="5316" spans="2:4" hidden="1" x14ac:dyDescent="0.3">
      <c r="B5316" s="28" t="s">
        <v>5413</v>
      </c>
      <c r="C5316" s="28" t="s">
        <v>45</v>
      </c>
      <c r="D5316" s="28" t="s">
        <v>53</v>
      </c>
    </row>
    <row r="5317" spans="2:4" hidden="1" x14ac:dyDescent="0.3">
      <c r="B5317" s="28" t="s">
        <v>5414</v>
      </c>
      <c r="C5317" s="28" t="s">
        <v>45</v>
      </c>
      <c r="D5317" s="28" t="s">
        <v>31</v>
      </c>
    </row>
    <row r="5318" spans="2:4" hidden="1" x14ac:dyDescent="0.3">
      <c r="B5318" s="28" t="s">
        <v>5415</v>
      </c>
      <c r="C5318" s="28" t="s">
        <v>45</v>
      </c>
      <c r="D5318" s="28" t="s">
        <v>53</v>
      </c>
    </row>
    <row r="5319" spans="2:4" hidden="1" x14ac:dyDescent="0.3">
      <c r="B5319" s="28" t="s">
        <v>5416</v>
      </c>
      <c r="C5319" s="28" t="s">
        <v>45</v>
      </c>
      <c r="D5319" s="28" t="s">
        <v>49</v>
      </c>
    </row>
    <row r="5320" spans="2:4" hidden="1" x14ac:dyDescent="0.3">
      <c r="B5320" s="28" t="s">
        <v>5417</v>
      </c>
      <c r="C5320" s="28" t="s">
        <v>45</v>
      </c>
      <c r="D5320" s="28" t="s">
        <v>49</v>
      </c>
    </row>
    <row r="5321" spans="2:4" hidden="1" x14ac:dyDescent="0.3">
      <c r="B5321" s="28" t="s">
        <v>5418</v>
      </c>
      <c r="C5321" s="28" t="s">
        <v>45</v>
      </c>
      <c r="D5321" s="28" t="s">
        <v>49</v>
      </c>
    </row>
    <row r="5322" spans="2:4" hidden="1" x14ac:dyDescent="0.3">
      <c r="B5322" s="28" t="s">
        <v>5419</v>
      </c>
      <c r="C5322" s="28" t="s">
        <v>45</v>
      </c>
      <c r="D5322" s="28" t="s">
        <v>31</v>
      </c>
    </row>
    <row r="5323" spans="2:4" hidden="1" x14ac:dyDescent="0.3">
      <c r="B5323" s="28" t="s">
        <v>5420</v>
      </c>
      <c r="C5323" s="28" t="s">
        <v>45</v>
      </c>
      <c r="D5323" s="28" t="s">
        <v>31</v>
      </c>
    </row>
    <row r="5324" spans="2:4" hidden="1" x14ac:dyDescent="0.3">
      <c r="B5324" s="28" t="s">
        <v>5421</v>
      </c>
      <c r="C5324" s="28" t="s">
        <v>45</v>
      </c>
      <c r="D5324" s="28" t="s">
        <v>42</v>
      </c>
    </row>
    <row r="5325" spans="2:4" hidden="1" x14ac:dyDescent="0.3">
      <c r="B5325" s="28" t="s">
        <v>5422</v>
      </c>
      <c r="C5325" s="28" t="s">
        <v>45</v>
      </c>
      <c r="D5325" s="28" t="s">
        <v>53</v>
      </c>
    </row>
    <row r="5326" spans="2:4" hidden="1" x14ac:dyDescent="0.3">
      <c r="B5326" s="28" t="s">
        <v>5423</v>
      </c>
      <c r="C5326" s="28" t="s">
        <v>45</v>
      </c>
      <c r="D5326" s="28" t="s">
        <v>31</v>
      </c>
    </row>
    <row r="5327" spans="2:4" hidden="1" x14ac:dyDescent="0.3">
      <c r="B5327" s="28" t="s">
        <v>5424</v>
      </c>
      <c r="C5327" s="28" t="s">
        <v>45</v>
      </c>
      <c r="D5327" s="28" t="s">
        <v>31</v>
      </c>
    </row>
    <row r="5328" spans="2:4" hidden="1" x14ac:dyDescent="0.3">
      <c r="B5328" s="28" t="s">
        <v>5425</v>
      </c>
      <c r="C5328" s="28" t="s">
        <v>45</v>
      </c>
      <c r="D5328" s="28" t="s">
        <v>53</v>
      </c>
    </row>
    <row r="5329" spans="2:4" hidden="1" x14ac:dyDescent="0.3">
      <c r="B5329" s="28" t="s">
        <v>5426</v>
      </c>
      <c r="C5329" s="28" t="s">
        <v>45</v>
      </c>
      <c r="D5329" s="28" t="s">
        <v>49</v>
      </c>
    </row>
    <row r="5330" spans="2:4" hidden="1" x14ac:dyDescent="0.3">
      <c r="B5330" s="28" t="s">
        <v>5427</v>
      </c>
      <c r="C5330" s="28" t="s">
        <v>45</v>
      </c>
      <c r="D5330" s="28" t="s">
        <v>53</v>
      </c>
    </row>
    <row r="5331" spans="2:4" hidden="1" x14ac:dyDescent="0.3">
      <c r="B5331" s="28" t="s">
        <v>5428</v>
      </c>
      <c r="C5331" s="28" t="s">
        <v>45</v>
      </c>
      <c r="D5331" s="28" t="s">
        <v>42</v>
      </c>
    </row>
    <row r="5332" spans="2:4" hidden="1" x14ac:dyDescent="0.3">
      <c r="B5332" s="28" t="s">
        <v>5429</v>
      </c>
      <c r="C5332" s="28" t="s">
        <v>45</v>
      </c>
      <c r="D5332" s="28" t="s">
        <v>49</v>
      </c>
    </row>
    <row r="5333" spans="2:4" hidden="1" x14ac:dyDescent="0.3">
      <c r="B5333" s="28" t="s">
        <v>5430</v>
      </c>
      <c r="C5333" s="28" t="s">
        <v>45</v>
      </c>
      <c r="D5333" s="28" t="s">
        <v>53</v>
      </c>
    </row>
    <row r="5334" spans="2:4" hidden="1" x14ac:dyDescent="0.3">
      <c r="B5334" s="28" t="s">
        <v>5431</v>
      </c>
      <c r="C5334" s="28" t="s">
        <v>45</v>
      </c>
      <c r="D5334" s="28" t="s">
        <v>42</v>
      </c>
    </row>
    <row r="5335" spans="2:4" hidden="1" x14ac:dyDescent="0.3">
      <c r="B5335" s="28" t="s">
        <v>119</v>
      </c>
      <c r="C5335" s="28" t="s">
        <v>45</v>
      </c>
      <c r="D5335" s="28" t="s">
        <v>53</v>
      </c>
    </row>
    <row r="5336" spans="2:4" hidden="1" x14ac:dyDescent="0.3">
      <c r="B5336" s="28" t="s">
        <v>5432</v>
      </c>
      <c r="C5336" s="28" t="s">
        <v>45</v>
      </c>
      <c r="D5336" s="28" t="s">
        <v>31</v>
      </c>
    </row>
    <row r="5337" spans="2:4" hidden="1" x14ac:dyDescent="0.3">
      <c r="B5337" s="28" t="s">
        <v>5433</v>
      </c>
      <c r="C5337" s="28" t="s">
        <v>45</v>
      </c>
      <c r="D5337" s="28" t="s">
        <v>31</v>
      </c>
    </row>
    <row r="5338" spans="2:4" hidden="1" x14ac:dyDescent="0.3">
      <c r="B5338" s="28" t="s">
        <v>5434</v>
      </c>
      <c r="C5338" s="28" t="s">
        <v>45</v>
      </c>
      <c r="D5338" s="28" t="s">
        <v>53</v>
      </c>
    </row>
    <row r="5339" spans="2:4" hidden="1" x14ac:dyDescent="0.3">
      <c r="B5339" s="28" t="s">
        <v>5435</v>
      </c>
      <c r="C5339" s="28" t="s">
        <v>45</v>
      </c>
      <c r="D5339" s="28" t="s">
        <v>53</v>
      </c>
    </row>
    <row r="5340" spans="2:4" hidden="1" x14ac:dyDescent="0.3">
      <c r="B5340" s="28" t="s">
        <v>5436</v>
      </c>
      <c r="C5340" s="28" t="s">
        <v>45</v>
      </c>
      <c r="D5340" s="28" t="s">
        <v>49</v>
      </c>
    </row>
    <row r="5341" spans="2:4" hidden="1" x14ac:dyDescent="0.3">
      <c r="B5341" s="28" t="s">
        <v>5437</v>
      </c>
      <c r="C5341" s="28" t="s">
        <v>45</v>
      </c>
      <c r="D5341" s="28" t="s">
        <v>31</v>
      </c>
    </row>
    <row r="5342" spans="2:4" hidden="1" x14ac:dyDescent="0.3">
      <c r="B5342" s="28" t="s">
        <v>5438</v>
      </c>
      <c r="C5342" s="28" t="s">
        <v>45</v>
      </c>
      <c r="D5342" s="28" t="s">
        <v>31</v>
      </c>
    </row>
    <row r="5343" spans="2:4" hidden="1" x14ac:dyDescent="0.3">
      <c r="B5343" s="28" t="s">
        <v>5439</v>
      </c>
      <c r="C5343" s="28" t="s">
        <v>45</v>
      </c>
      <c r="D5343" s="28" t="s">
        <v>31</v>
      </c>
    </row>
    <row r="5344" spans="2:4" hidden="1" x14ac:dyDescent="0.3">
      <c r="B5344" s="28" t="s">
        <v>5440</v>
      </c>
      <c r="C5344" s="28" t="s">
        <v>45</v>
      </c>
      <c r="D5344" s="28" t="s">
        <v>53</v>
      </c>
    </row>
    <row r="5345" spans="2:4" hidden="1" x14ac:dyDescent="0.3">
      <c r="B5345" s="28" t="s">
        <v>5441</v>
      </c>
      <c r="C5345" s="28" t="s">
        <v>45</v>
      </c>
      <c r="D5345" s="28" t="s">
        <v>31</v>
      </c>
    </row>
    <row r="5346" spans="2:4" hidden="1" x14ac:dyDescent="0.3">
      <c r="B5346" s="28" t="s">
        <v>5442</v>
      </c>
      <c r="C5346" s="28" t="s">
        <v>45</v>
      </c>
      <c r="D5346" s="28" t="s">
        <v>49</v>
      </c>
    </row>
    <row r="5347" spans="2:4" hidden="1" x14ac:dyDescent="0.3">
      <c r="B5347" s="28" t="s">
        <v>5443</v>
      </c>
      <c r="C5347" s="28" t="s">
        <v>45</v>
      </c>
      <c r="D5347" s="28" t="s">
        <v>31</v>
      </c>
    </row>
    <row r="5348" spans="2:4" hidden="1" x14ac:dyDescent="0.3">
      <c r="B5348" s="28" t="s">
        <v>5444</v>
      </c>
      <c r="C5348" s="28" t="s">
        <v>45</v>
      </c>
      <c r="D5348" s="28" t="s">
        <v>31</v>
      </c>
    </row>
    <row r="5349" spans="2:4" hidden="1" x14ac:dyDescent="0.3">
      <c r="B5349" s="28" t="s">
        <v>5445</v>
      </c>
      <c r="C5349" s="28" t="s">
        <v>45</v>
      </c>
      <c r="D5349" s="28" t="s">
        <v>31</v>
      </c>
    </row>
    <row r="5350" spans="2:4" hidden="1" x14ac:dyDescent="0.3">
      <c r="B5350" s="28" t="s">
        <v>5446</v>
      </c>
      <c r="C5350" s="28" t="s">
        <v>45</v>
      </c>
      <c r="D5350" s="28" t="s">
        <v>31</v>
      </c>
    </row>
    <row r="5351" spans="2:4" hidden="1" x14ac:dyDescent="0.3">
      <c r="B5351" s="28" t="s">
        <v>5447</v>
      </c>
      <c r="C5351" s="28" t="s">
        <v>45</v>
      </c>
      <c r="D5351" s="28" t="s">
        <v>31</v>
      </c>
    </row>
    <row r="5352" spans="2:4" hidden="1" x14ac:dyDescent="0.3">
      <c r="B5352" s="28" t="s">
        <v>5448</v>
      </c>
      <c r="C5352" s="28" t="s">
        <v>45</v>
      </c>
      <c r="D5352" s="28" t="s">
        <v>31</v>
      </c>
    </row>
    <row r="5353" spans="2:4" hidden="1" x14ac:dyDescent="0.3">
      <c r="B5353" s="28" t="s">
        <v>5449</v>
      </c>
      <c r="C5353" s="28" t="s">
        <v>45</v>
      </c>
      <c r="D5353" s="28" t="s">
        <v>31</v>
      </c>
    </row>
    <row r="5354" spans="2:4" hidden="1" x14ac:dyDescent="0.3">
      <c r="B5354" s="28" t="s">
        <v>5450</v>
      </c>
      <c r="C5354" s="28" t="s">
        <v>45</v>
      </c>
      <c r="D5354" s="28" t="s">
        <v>31</v>
      </c>
    </row>
    <row r="5355" spans="2:4" hidden="1" x14ac:dyDescent="0.3">
      <c r="B5355" s="28" t="s">
        <v>5451</v>
      </c>
      <c r="C5355" s="28" t="s">
        <v>45</v>
      </c>
      <c r="D5355" s="28" t="s">
        <v>31</v>
      </c>
    </row>
    <row r="5356" spans="2:4" hidden="1" x14ac:dyDescent="0.3">
      <c r="B5356" s="28" t="s">
        <v>5452</v>
      </c>
      <c r="C5356" s="28" t="s">
        <v>45</v>
      </c>
      <c r="D5356" s="28" t="s">
        <v>31</v>
      </c>
    </row>
    <row r="5357" spans="2:4" hidden="1" x14ac:dyDescent="0.3">
      <c r="B5357" s="28" t="s">
        <v>5453</v>
      </c>
      <c r="C5357" s="28" t="s">
        <v>45</v>
      </c>
      <c r="D5357" s="28" t="s">
        <v>31</v>
      </c>
    </row>
    <row r="5358" spans="2:4" hidden="1" x14ac:dyDescent="0.3">
      <c r="B5358" s="28" t="s">
        <v>5454</v>
      </c>
      <c r="C5358" s="28" t="s">
        <v>45</v>
      </c>
      <c r="D5358" s="28" t="s">
        <v>42</v>
      </c>
    </row>
    <row r="5359" spans="2:4" hidden="1" x14ac:dyDescent="0.3">
      <c r="B5359" s="28" t="s">
        <v>5455</v>
      </c>
      <c r="C5359" s="28" t="s">
        <v>45</v>
      </c>
      <c r="D5359" s="28" t="s">
        <v>31</v>
      </c>
    </row>
    <row r="5360" spans="2:4" hidden="1" x14ac:dyDescent="0.3">
      <c r="B5360" s="28" t="s">
        <v>5456</v>
      </c>
      <c r="C5360" s="28" t="s">
        <v>45</v>
      </c>
      <c r="D5360" s="28" t="s">
        <v>49</v>
      </c>
    </row>
    <row r="5361" spans="2:4" hidden="1" x14ac:dyDescent="0.3">
      <c r="B5361" s="28" t="s">
        <v>5457</v>
      </c>
      <c r="C5361" s="28" t="s">
        <v>45</v>
      </c>
      <c r="D5361" s="28" t="s">
        <v>42</v>
      </c>
    </row>
    <row r="5362" spans="2:4" hidden="1" x14ac:dyDescent="0.3">
      <c r="B5362" s="28" t="s">
        <v>5458</v>
      </c>
      <c r="C5362" s="28" t="s">
        <v>45</v>
      </c>
      <c r="D5362" s="28" t="s">
        <v>31</v>
      </c>
    </row>
    <row r="5363" spans="2:4" hidden="1" x14ac:dyDescent="0.3">
      <c r="B5363" s="28" t="s">
        <v>5459</v>
      </c>
      <c r="C5363" s="28" t="s">
        <v>45</v>
      </c>
      <c r="D5363" s="28" t="s">
        <v>53</v>
      </c>
    </row>
    <row r="5364" spans="2:4" hidden="1" x14ac:dyDescent="0.3">
      <c r="B5364" s="28" t="s">
        <v>5460</v>
      </c>
      <c r="C5364" s="28" t="s">
        <v>45</v>
      </c>
      <c r="D5364" s="28" t="s">
        <v>31</v>
      </c>
    </row>
    <row r="5365" spans="2:4" hidden="1" x14ac:dyDescent="0.3">
      <c r="B5365" s="28" t="s">
        <v>5461</v>
      </c>
      <c r="C5365" s="28" t="s">
        <v>45</v>
      </c>
      <c r="D5365" s="28" t="s">
        <v>42</v>
      </c>
    </row>
    <row r="5366" spans="2:4" hidden="1" x14ac:dyDescent="0.3">
      <c r="B5366" s="28" t="s">
        <v>5462</v>
      </c>
      <c r="C5366" s="28" t="s">
        <v>45</v>
      </c>
      <c r="D5366" s="28" t="s">
        <v>42</v>
      </c>
    </row>
    <row r="5367" spans="2:4" hidden="1" x14ac:dyDescent="0.3">
      <c r="B5367" s="28" t="s">
        <v>5463</v>
      </c>
      <c r="C5367" s="28" t="s">
        <v>45</v>
      </c>
      <c r="D5367" s="28" t="s">
        <v>42</v>
      </c>
    </row>
    <row r="5368" spans="2:4" hidden="1" x14ac:dyDescent="0.3">
      <c r="B5368" s="28" t="s">
        <v>5464</v>
      </c>
      <c r="C5368" s="28" t="s">
        <v>45</v>
      </c>
      <c r="D5368" s="28" t="s">
        <v>42</v>
      </c>
    </row>
    <row r="5369" spans="2:4" hidden="1" x14ac:dyDescent="0.3">
      <c r="B5369" s="28" t="s">
        <v>5465</v>
      </c>
      <c r="C5369" s="28" t="s">
        <v>45</v>
      </c>
      <c r="D5369" s="28" t="s">
        <v>42</v>
      </c>
    </row>
    <row r="5370" spans="2:4" hidden="1" x14ac:dyDescent="0.3">
      <c r="B5370" s="28" t="s">
        <v>5466</v>
      </c>
      <c r="C5370" s="28" t="s">
        <v>45</v>
      </c>
      <c r="D5370" s="28" t="s">
        <v>42</v>
      </c>
    </row>
    <row r="5371" spans="2:4" hidden="1" x14ac:dyDescent="0.3">
      <c r="B5371" s="28" t="s">
        <v>5467</v>
      </c>
      <c r="C5371" s="28" t="s">
        <v>45</v>
      </c>
      <c r="D5371" s="28" t="s">
        <v>42</v>
      </c>
    </row>
    <row r="5372" spans="2:4" hidden="1" x14ac:dyDescent="0.3">
      <c r="B5372" s="28" t="s">
        <v>5468</v>
      </c>
      <c r="C5372" s="28" t="s">
        <v>45</v>
      </c>
      <c r="D5372" s="28" t="s">
        <v>31</v>
      </c>
    </row>
    <row r="5373" spans="2:4" hidden="1" x14ac:dyDescent="0.3">
      <c r="B5373" s="28" t="s">
        <v>5469</v>
      </c>
      <c r="C5373" s="28" t="s">
        <v>45</v>
      </c>
      <c r="D5373" s="28" t="s">
        <v>49</v>
      </c>
    </row>
    <row r="5374" spans="2:4" hidden="1" x14ac:dyDescent="0.3">
      <c r="B5374" s="28" t="s">
        <v>5470</v>
      </c>
      <c r="C5374" s="28" t="s">
        <v>45</v>
      </c>
      <c r="D5374" s="28" t="s">
        <v>31</v>
      </c>
    </row>
    <row r="5375" spans="2:4" hidden="1" x14ac:dyDescent="0.3">
      <c r="B5375" s="28" t="s">
        <v>5471</v>
      </c>
      <c r="C5375" s="28" t="s">
        <v>45</v>
      </c>
      <c r="D5375" s="28" t="s">
        <v>42</v>
      </c>
    </row>
    <row r="5376" spans="2:4" hidden="1" x14ac:dyDescent="0.3">
      <c r="B5376" s="28" t="s">
        <v>5472</v>
      </c>
      <c r="C5376" s="28" t="s">
        <v>45</v>
      </c>
      <c r="D5376" s="28" t="s">
        <v>31</v>
      </c>
    </row>
    <row r="5377" spans="2:4" hidden="1" x14ac:dyDescent="0.3">
      <c r="B5377" s="28" t="s">
        <v>5473</v>
      </c>
      <c r="C5377" s="28" t="s">
        <v>45</v>
      </c>
      <c r="D5377" s="28" t="s">
        <v>49</v>
      </c>
    </row>
    <row r="5378" spans="2:4" hidden="1" x14ac:dyDescent="0.3">
      <c r="B5378" s="28" t="s">
        <v>5474</v>
      </c>
      <c r="C5378" s="28" t="s">
        <v>45</v>
      </c>
      <c r="D5378" s="28" t="s">
        <v>49</v>
      </c>
    </row>
    <row r="5379" spans="2:4" hidden="1" x14ac:dyDescent="0.3">
      <c r="B5379" s="28" t="s">
        <v>5475</v>
      </c>
      <c r="C5379" s="28" t="s">
        <v>45</v>
      </c>
      <c r="D5379" s="28" t="s">
        <v>53</v>
      </c>
    </row>
    <row r="5380" spans="2:4" hidden="1" x14ac:dyDescent="0.3">
      <c r="B5380" s="28" t="s">
        <v>5476</v>
      </c>
      <c r="C5380" s="28" t="s">
        <v>45</v>
      </c>
      <c r="D5380" s="28" t="s">
        <v>49</v>
      </c>
    </row>
    <row r="5381" spans="2:4" hidden="1" x14ac:dyDescent="0.3">
      <c r="B5381" s="28" t="s">
        <v>5477</v>
      </c>
      <c r="C5381" s="28" t="s">
        <v>45</v>
      </c>
      <c r="D5381" s="28" t="s">
        <v>49</v>
      </c>
    </row>
    <row r="5382" spans="2:4" hidden="1" x14ac:dyDescent="0.3">
      <c r="B5382" s="28" t="s">
        <v>5478</v>
      </c>
      <c r="C5382" s="28" t="s">
        <v>45</v>
      </c>
      <c r="D5382" s="28" t="s">
        <v>31</v>
      </c>
    </row>
    <row r="5383" spans="2:4" hidden="1" x14ac:dyDescent="0.3">
      <c r="B5383" s="28" t="s">
        <v>5479</v>
      </c>
      <c r="C5383" s="28" t="s">
        <v>45</v>
      </c>
      <c r="D5383" s="28" t="s">
        <v>31</v>
      </c>
    </row>
    <row r="5384" spans="2:4" hidden="1" x14ac:dyDescent="0.3">
      <c r="B5384" s="28" t="s">
        <v>5480</v>
      </c>
      <c r="C5384" s="28" t="s">
        <v>45</v>
      </c>
      <c r="D5384" s="28" t="s">
        <v>49</v>
      </c>
    </row>
    <row r="5385" spans="2:4" hidden="1" x14ac:dyDescent="0.3">
      <c r="B5385" s="28" t="s">
        <v>5481</v>
      </c>
      <c r="C5385" s="28" t="s">
        <v>45</v>
      </c>
      <c r="D5385" s="28" t="s">
        <v>31</v>
      </c>
    </row>
    <row r="5386" spans="2:4" hidden="1" x14ac:dyDescent="0.3">
      <c r="B5386" s="28" t="s">
        <v>5482</v>
      </c>
      <c r="C5386" s="28" t="s">
        <v>45</v>
      </c>
      <c r="D5386" s="28" t="s">
        <v>49</v>
      </c>
    </row>
    <row r="5387" spans="2:4" hidden="1" x14ac:dyDescent="0.3">
      <c r="B5387" s="28" t="s">
        <v>5483</v>
      </c>
      <c r="C5387" s="28" t="s">
        <v>45</v>
      </c>
      <c r="D5387" s="28" t="s">
        <v>31</v>
      </c>
    </row>
    <row r="5388" spans="2:4" hidden="1" x14ac:dyDescent="0.3">
      <c r="B5388" s="28" t="s">
        <v>5484</v>
      </c>
      <c r="C5388" s="28" t="s">
        <v>45</v>
      </c>
      <c r="D5388" s="28" t="s">
        <v>49</v>
      </c>
    </row>
    <row r="5389" spans="2:4" hidden="1" x14ac:dyDescent="0.3">
      <c r="B5389" s="28" t="s">
        <v>5485</v>
      </c>
      <c r="C5389" s="28" t="s">
        <v>45</v>
      </c>
      <c r="D5389" s="28" t="s">
        <v>42</v>
      </c>
    </row>
    <row r="5390" spans="2:4" hidden="1" x14ac:dyDescent="0.3">
      <c r="B5390" s="28" t="s">
        <v>5486</v>
      </c>
      <c r="C5390" s="28" t="s">
        <v>45</v>
      </c>
      <c r="D5390" s="28" t="s">
        <v>31</v>
      </c>
    </row>
    <row r="5391" spans="2:4" hidden="1" x14ac:dyDescent="0.3">
      <c r="B5391" s="28" t="s">
        <v>5487</v>
      </c>
      <c r="C5391" s="28" t="s">
        <v>45</v>
      </c>
      <c r="D5391" s="28" t="s">
        <v>31</v>
      </c>
    </row>
    <row r="5392" spans="2:4" hidden="1" x14ac:dyDescent="0.3">
      <c r="B5392" s="28" t="s">
        <v>5488</v>
      </c>
      <c r="C5392" s="28" t="s">
        <v>45</v>
      </c>
      <c r="D5392" s="28" t="s">
        <v>31</v>
      </c>
    </row>
    <row r="5393" spans="2:4" hidden="1" x14ac:dyDescent="0.3">
      <c r="B5393" s="28" t="s">
        <v>5489</v>
      </c>
      <c r="C5393" s="28" t="s">
        <v>45</v>
      </c>
      <c r="D5393" s="28" t="s">
        <v>42</v>
      </c>
    </row>
    <row r="5394" spans="2:4" hidden="1" x14ac:dyDescent="0.3">
      <c r="B5394" s="28" t="s">
        <v>5490</v>
      </c>
      <c r="C5394" s="28" t="s">
        <v>45</v>
      </c>
      <c r="D5394" s="28" t="s">
        <v>42</v>
      </c>
    </row>
    <row r="5395" spans="2:4" hidden="1" x14ac:dyDescent="0.3">
      <c r="B5395" s="28" t="s">
        <v>5491</v>
      </c>
      <c r="C5395" s="28" t="s">
        <v>45</v>
      </c>
      <c r="D5395" s="28" t="s">
        <v>42</v>
      </c>
    </row>
    <row r="5396" spans="2:4" hidden="1" x14ac:dyDescent="0.3">
      <c r="B5396" s="28" t="s">
        <v>5492</v>
      </c>
      <c r="C5396" s="28" t="s">
        <v>45</v>
      </c>
      <c r="D5396" s="28" t="s">
        <v>31</v>
      </c>
    </row>
    <row r="5397" spans="2:4" hidden="1" x14ac:dyDescent="0.3">
      <c r="B5397" s="28" t="s">
        <v>5493</v>
      </c>
      <c r="C5397" s="28" t="s">
        <v>45</v>
      </c>
      <c r="D5397" s="28" t="s">
        <v>31</v>
      </c>
    </row>
    <row r="5398" spans="2:4" hidden="1" x14ac:dyDescent="0.3">
      <c r="B5398" s="28" t="s">
        <v>5494</v>
      </c>
      <c r="C5398" s="28" t="s">
        <v>45</v>
      </c>
      <c r="D5398" s="28" t="s">
        <v>53</v>
      </c>
    </row>
    <row r="5399" spans="2:4" hidden="1" x14ac:dyDescent="0.3">
      <c r="B5399" s="28" t="s">
        <v>5495</v>
      </c>
      <c r="C5399" s="28" t="s">
        <v>45</v>
      </c>
      <c r="D5399" s="28" t="s">
        <v>31</v>
      </c>
    </row>
    <row r="5400" spans="2:4" hidden="1" x14ac:dyDescent="0.3">
      <c r="B5400" s="28" t="s">
        <v>5496</v>
      </c>
      <c r="C5400" s="28" t="s">
        <v>45</v>
      </c>
      <c r="D5400" s="28" t="s">
        <v>49</v>
      </c>
    </row>
    <row r="5401" spans="2:4" hidden="1" x14ac:dyDescent="0.3">
      <c r="B5401" s="28" t="s">
        <v>5497</v>
      </c>
      <c r="C5401" s="28" t="s">
        <v>45</v>
      </c>
      <c r="D5401" s="28" t="s">
        <v>49</v>
      </c>
    </row>
    <row r="5402" spans="2:4" hidden="1" x14ac:dyDescent="0.3">
      <c r="B5402" s="28" t="s">
        <v>5498</v>
      </c>
      <c r="C5402" s="28" t="s">
        <v>45</v>
      </c>
      <c r="D5402" s="28" t="s">
        <v>49</v>
      </c>
    </row>
    <row r="5403" spans="2:4" hidden="1" x14ac:dyDescent="0.3">
      <c r="B5403" s="28" t="s">
        <v>5499</v>
      </c>
      <c r="C5403" s="28" t="s">
        <v>45</v>
      </c>
      <c r="D5403" s="28" t="s">
        <v>31</v>
      </c>
    </row>
    <row r="5404" spans="2:4" hidden="1" x14ac:dyDescent="0.3">
      <c r="B5404" s="28" t="s">
        <v>5500</v>
      </c>
      <c r="C5404" s="28" t="s">
        <v>45</v>
      </c>
      <c r="D5404" s="28" t="s">
        <v>31</v>
      </c>
    </row>
    <row r="5405" spans="2:4" hidden="1" x14ac:dyDescent="0.3">
      <c r="B5405" s="28" t="s">
        <v>5501</v>
      </c>
      <c r="C5405" s="28" t="s">
        <v>45</v>
      </c>
      <c r="D5405" s="28" t="s">
        <v>49</v>
      </c>
    </row>
    <row r="5406" spans="2:4" hidden="1" x14ac:dyDescent="0.3">
      <c r="B5406" s="28" t="s">
        <v>5502</v>
      </c>
      <c r="C5406" s="28" t="s">
        <v>45</v>
      </c>
      <c r="D5406" s="28" t="s">
        <v>31</v>
      </c>
    </row>
    <row r="5407" spans="2:4" hidden="1" x14ac:dyDescent="0.3">
      <c r="B5407" s="28" t="s">
        <v>5503</v>
      </c>
      <c r="C5407" s="28" t="s">
        <v>45</v>
      </c>
      <c r="D5407" s="28" t="s">
        <v>42</v>
      </c>
    </row>
    <row r="5408" spans="2:4" hidden="1" x14ac:dyDescent="0.3">
      <c r="B5408" s="28" t="s">
        <v>5504</v>
      </c>
      <c r="C5408" s="28" t="s">
        <v>45</v>
      </c>
      <c r="D5408" s="28" t="s">
        <v>31</v>
      </c>
    </row>
    <row r="5409" spans="2:4" hidden="1" x14ac:dyDescent="0.3">
      <c r="B5409" s="28" t="s">
        <v>5505</v>
      </c>
      <c r="C5409" s="28" t="s">
        <v>45</v>
      </c>
      <c r="D5409" s="28" t="s">
        <v>31</v>
      </c>
    </row>
    <row r="5410" spans="2:4" hidden="1" x14ac:dyDescent="0.3">
      <c r="B5410" s="28" t="s">
        <v>5506</v>
      </c>
      <c r="C5410" s="28" t="s">
        <v>45</v>
      </c>
      <c r="D5410" s="28" t="s">
        <v>31</v>
      </c>
    </row>
    <row r="5411" spans="2:4" hidden="1" x14ac:dyDescent="0.3">
      <c r="B5411" s="28" t="s">
        <v>5507</v>
      </c>
      <c r="C5411" s="28" t="s">
        <v>45</v>
      </c>
      <c r="D5411" s="28" t="s">
        <v>31</v>
      </c>
    </row>
    <row r="5412" spans="2:4" hidden="1" x14ac:dyDescent="0.3">
      <c r="B5412" s="28" t="s">
        <v>5508</v>
      </c>
      <c r="C5412" s="28" t="s">
        <v>45</v>
      </c>
      <c r="D5412" s="28" t="s">
        <v>42</v>
      </c>
    </row>
    <row r="5413" spans="2:4" hidden="1" x14ac:dyDescent="0.3">
      <c r="B5413" s="28" t="s">
        <v>5509</v>
      </c>
      <c r="C5413" s="28" t="s">
        <v>45</v>
      </c>
      <c r="D5413" s="28" t="s">
        <v>31</v>
      </c>
    </row>
    <row r="5414" spans="2:4" hidden="1" x14ac:dyDescent="0.3">
      <c r="B5414" s="28" t="s">
        <v>5510</v>
      </c>
      <c r="C5414" s="28" t="s">
        <v>45</v>
      </c>
      <c r="D5414" s="28" t="s">
        <v>49</v>
      </c>
    </row>
    <row r="5415" spans="2:4" hidden="1" x14ac:dyDescent="0.3">
      <c r="B5415" s="28" t="s">
        <v>5511</v>
      </c>
      <c r="C5415" s="28" t="s">
        <v>45</v>
      </c>
      <c r="D5415" s="28" t="s">
        <v>42</v>
      </c>
    </row>
    <row r="5416" spans="2:4" hidden="1" x14ac:dyDescent="0.3">
      <c r="B5416" s="28" t="s">
        <v>95</v>
      </c>
      <c r="C5416" s="28" t="s">
        <v>45</v>
      </c>
      <c r="D5416" s="28" t="s">
        <v>42</v>
      </c>
    </row>
    <row r="5417" spans="2:4" hidden="1" x14ac:dyDescent="0.3">
      <c r="B5417" s="28" t="s">
        <v>5512</v>
      </c>
      <c r="C5417" s="28" t="s">
        <v>45</v>
      </c>
      <c r="D5417" s="28" t="s">
        <v>42</v>
      </c>
    </row>
    <row r="5418" spans="2:4" hidden="1" x14ac:dyDescent="0.3">
      <c r="B5418" s="28" t="s">
        <v>5513</v>
      </c>
      <c r="C5418" s="28" t="s">
        <v>45</v>
      </c>
      <c r="D5418" s="28" t="s">
        <v>53</v>
      </c>
    </row>
    <row r="5419" spans="2:4" hidden="1" x14ac:dyDescent="0.3">
      <c r="B5419" s="28" t="s">
        <v>5514</v>
      </c>
      <c r="C5419" s="28" t="s">
        <v>45</v>
      </c>
      <c r="D5419" s="28" t="s">
        <v>49</v>
      </c>
    </row>
    <row r="5420" spans="2:4" hidden="1" x14ac:dyDescent="0.3">
      <c r="B5420" s="28" t="s">
        <v>5515</v>
      </c>
      <c r="C5420" s="28" t="s">
        <v>45</v>
      </c>
      <c r="D5420" s="28" t="s">
        <v>31</v>
      </c>
    </row>
    <row r="5421" spans="2:4" hidden="1" x14ac:dyDescent="0.3">
      <c r="B5421" s="28" t="s">
        <v>5516</v>
      </c>
      <c r="C5421" s="28" t="s">
        <v>45</v>
      </c>
      <c r="D5421" s="28" t="s">
        <v>31</v>
      </c>
    </row>
    <row r="5422" spans="2:4" hidden="1" x14ac:dyDescent="0.3">
      <c r="B5422" s="28" t="s">
        <v>5517</v>
      </c>
      <c r="C5422" s="28" t="s">
        <v>45</v>
      </c>
      <c r="D5422" s="28" t="s">
        <v>49</v>
      </c>
    </row>
    <row r="5423" spans="2:4" hidden="1" x14ac:dyDescent="0.3">
      <c r="B5423" s="28" t="s">
        <v>5518</v>
      </c>
      <c r="C5423" s="28" t="s">
        <v>45</v>
      </c>
      <c r="D5423" s="28" t="s">
        <v>49</v>
      </c>
    </row>
    <row r="5424" spans="2:4" hidden="1" x14ac:dyDescent="0.3">
      <c r="B5424" s="28" t="s">
        <v>5519</v>
      </c>
      <c r="C5424" s="28" t="s">
        <v>45</v>
      </c>
      <c r="D5424" s="28" t="s">
        <v>53</v>
      </c>
    </row>
    <row r="5425" spans="2:4" hidden="1" x14ac:dyDescent="0.3">
      <c r="B5425" s="28" t="s">
        <v>5520</v>
      </c>
      <c r="C5425" s="28" t="s">
        <v>45</v>
      </c>
      <c r="D5425" s="28" t="s">
        <v>31</v>
      </c>
    </row>
    <row r="5426" spans="2:4" hidden="1" x14ac:dyDescent="0.3">
      <c r="B5426" s="28" t="s">
        <v>5521</v>
      </c>
      <c r="C5426" s="28" t="s">
        <v>45</v>
      </c>
      <c r="D5426" s="28" t="s">
        <v>31</v>
      </c>
    </row>
    <row r="5427" spans="2:4" hidden="1" x14ac:dyDescent="0.3">
      <c r="B5427" s="28" t="s">
        <v>5522</v>
      </c>
      <c r="C5427" s="28" t="s">
        <v>45</v>
      </c>
      <c r="D5427" s="28" t="s">
        <v>31</v>
      </c>
    </row>
    <row r="5428" spans="2:4" hidden="1" x14ac:dyDescent="0.3">
      <c r="B5428" s="28" t="s">
        <v>5523</v>
      </c>
      <c r="C5428" s="28" t="s">
        <v>45</v>
      </c>
      <c r="D5428" s="28" t="s">
        <v>42</v>
      </c>
    </row>
    <row r="5429" spans="2:4" hidden="1" x14ac:dyDescent="0.3">
      <c r="B5429" s="28" t="s">
        <v>5524</v>
      </c>
      <c r="C5429" s="28" t="s">
        <v>45</v>
      </c>
      <c r="D5429" s="28" t="s">
        <v>42</v>
      </c>
    </row>
    <row r="5430" spans="2:4" hidden="1" x14ac:dyDescent="0.3">
      <c r="B5430" s="28" t="s">
        <v>5525</v>
      </c>
      <c r="C5430" s="28" t="s">
        <v>45</v>
      </c>
      <c r="D5430" s="28" t="s">
        <v>49</v>
      </c>
    </row>
    <row r="5431" spans="2:4" hidden="1" x14ac:dyDescent="0.3">
      <c r="B5431" s="28" t="s">
        <v>5526</v>
      </c>
      <c r="C5431" s="28" t="s">
        <v>45</v>
      </c>
      <c r="D5431" s="28" t="s">
        <v>31</v>
      </c>
    </row>
    <row r="5432" spans="2:4" hidden="1" x14ac:dyDescent="0.3">
      <c r="B5432" s="28" t="s">
        <v>5527</v>
      </c>
      <c r="C5432" s="28" t="s">
        <v>45</v>
      </c>
      <c r="D5432" s="28" t="s">
        <v>42</v>
      </c>
    </row>
    <row r="5433" spans="2:4" hidden="1" x14ac:dyDescent="0.3">
      <c r="B5433" s="28" t="s">
        <v>5528</v>
      </c>
      <c r="C5433" s="28" t="s">
        <v>45</v>
      </c>
      <c r="D5433" s="28" t="s">
        <v>42</v>
      </c>
    </row>
    <row r="5434" spans="2:4" hidden="1" x14ac:dyDescent="0.3">
      <c r="B5434" s="28" t="s">
        <v>5529</v>
      </c>
      <c r="C5434" s="28" t="s">
        <v>45</v>
      </c>
      <c r="D5434" s="28" t="s">
        <v>49</v>
      </c>
    </row>
    <row r="5435" spans="2:4" hidden="1" x14ac:dyDescent="0.3">
      <c r="B5435" s="28" t="s">
        <v>5530</v>
      </c>
      <c r="C5435" s="28" t="s">
        <v>45</v>
      </c>
      <c r="D5435" s="28" t="s">
        <v>42</v>
      </c>
    </row>
    <row r="5436" spans="2:4" hidden="1" x14ac:dyDescent="0.3">
      <c r="B5436" s="28" t="s">
        <v>5531</v>
      </c>
      <c r="C5436" s="28" t="s">
        <v>45</v>
      </c>
      <c r="D5436" s="28" t="s">
        <v>42</v>
      </c>
    </row>
    <row r="5437" spans="2:4" hidden="1" x14ac:dyDescent="0.3">
      <c r="B5437" s="28" t="s">
        <v>5532</v>
      </c>
      <c r="C5437" s="28" t="s">
        <v>45</v>
      </c>
      <c r="D5437" s="28" t="s">
        <v>31</v>
      </c>
    </row>
    <row r="5438" spans="2:4" hidden="1" x14ac:dyDescent="0.3">
      <c r="B5438" s="28" t="s">
        <v>5533</v>
      </c>
      <c r="C5438" s="28" t="s">
        <v>45</v>
      </c>
      <c r="D5438" s="28" t="s">
        <v>31</v>
      </c>
    </row>
    <row r="5439" spans="2:4" hidden="1" x14ac:dyDescent="0.3">
      <c r="B5439" s="28" t="s">
        <v>5534</v>
      </c>
      <c r="C5439" s="28" t="s">
        <v>45</v>
      </c>
      <c r="D5439" s="28" t="s">
        <v>31</v>
      </c>
    </row>
    <row r="5440" spans="2:4" hidden="1" x14ac:dyDescent="0.3">
      <c r="B5440" s="28" t="s">
        <v>5535</v>
      </c>
      <c r="C5440" s="28" t="s">
        <v>45</v>
      </c>
      <c r="D5440" s="28" t="s">
        <v>31</v>
      </c>
    </row>
    <row r="5441" spans="2:4" hidden="1" x14ac:dyDescent="0.3">
      <c r="B5441" s="28" t="s">
        <v>5536</v>
      </c>
      <c r="C5441" s="28" t="s">
        <v>45</v>
      </c>
      <c r="D5441" s="28" t="s">
        <v>31</v>
      </c>
    </row>
    <row r="5442" spans="2:4" hidden="1" x14ac:dyDescent="0.3">
      <c r="B5442" s="28" t="s">
        <v>5537</v>
      </c>
      <c r="C5442" s="28" t="s">
        <v>45</v>
      </c>
      <c r="D5442" s="28" t="s">
        <v>49</v>
      </c>
    </row>
    <row r="5443" spans="2:4" hidden="1" x14ac:dyDescent="0.3">
      <c r="B5443" s="28" t="s">
        <v>5538</v>
      </c>
      <c r="C5443" s="28" t="s">
        <v>45</v>
      </c>
      <c r="D5443" s="28" t="s">
        <v>42</v>
      </c>
    </row>
    <row r="5444" spans="2:4" hidden="1" x14ac:dyDescent="0.3">
      <c r="B5444" s="28" t="s">
        <v>5539</v>
      </c>
      <c r="C5444" s="28" t="s">
        <v>45</v>
      </c>
      <c r="D5444" s="28" t="s">
        <v>42</v>
      </c>
    </row>
    <row r="5445" spans="2:4" hidden="1" x14ac:dyDescent="0.3">
      <c r="B5445" s="28" t="s">
        <v>5540</v>
      </c>
      <c r="C5445" s="28" t="s">
        <v>45</v>
      </c>
      <c r="D5445" s="28" t="s">
        <v>42</v>
      </c>
    </row>
    <row r="5446" spans="2:4" hidden="1" x14ac:dyDescent="0.3">
      <c r="B5446" s="28" t="s">
        <v>5541</v>
      </c>
      <c r="C5446" s="28" t="s">
        <v>45</v>
      </c>
      <c r="D5446" s="28" t="s">
        <v>42</v>
      </c>
    </row>
    <row r="5447" spans="2:4" hidden="1" x14ac:dyDescent="0.3">
      <c r="B5447" s="28" t="s">
        <v>5542</v>
      </c>
      <c r="C5447" s="28" t="s">
        <v>45</v>
      </c>
      <c r="D5447" s="28" t="s">
        <v>49</v>
      </c>
    </row>
    <row r="5448" spans="2:4" hidden="1" x14ac:dyDescent="0.3">
      <c r="B5448" s="28" t="s">
        <v>5543</v>
      </c>
      <c r="C5448" s="28" t="s">
        <v>45</v>
      </c>
      <c r="D5448" s="28" t="s">
        <v>31</v>
      </c>
    </row>
    <row r="5449" spans="2:4" hidden="1" x14ac:dyDescent="0.3">
      <c r="B5449" s="28" t="s">
        <v>5544</v>
      </c>
      <c r="C5449" s="28" t="s">
        <v>45</v>
      </c>
      <c r="D5449" s="28" t="s">
        <v>42</v>
      </c>
    </row>
    <row r="5450" spans="2:4" hidden="1" x14ac:dyDescent="0.3">
      <c r="B5450" s="28" t="s">
        <v>5545</v>
      </c>
      <c r="C5450" s="28" t="s">
        <v>45</v>
      </c>
      <c r="D5450" s="28" t="s">
        <v>53</v>
      </c>
    </row>
    <row r="5451" spans="2:4" hidden="1" x14ac:dyDescent="0.3">
      <c r="B5451" s="28" t="s">
        <v>5546</v>
      </c>
      <c r="C5451" s="28" t="s">
        <v>45</v>
      </c>
      <c r="D5451" s="28" t="s">
        <v>53</v>
      </c>
    </row>
    <row r="5452" spans="2:4" hidden="1" x14ac:dyDescent="0.3">
      <c r="B5452" s="28" t="s">
        <v>5547</v>
      </c>
      <c r="C5452" s="28" t="s">
        <v>45</v>
      </c>
      <c r="D5452" s="28" t="s">
        <v>49</v>
      </c>
    </row>
    <row r="5453" spans="2:4" hidden="1" x14ac:dyDescent="0.3">
      <c r="B5453" s="28" t="s">
        <v>5548</v>
      </c>
      <c r="C5453" s="28" t="s">
        <v>45</v>
      </c>
      <c r="D5453" s="28" t="s">
        <v>49</v>
      </c>
    </row>
    <row r="5454" spans="2:4" hidden="1" x14ac:dyDescent="0.3">
      <c r="B5454" s="28" t="s">
        <v>5549</v>
      </c>
      <c r="C5454" s="28" t="s">
        <v>45</v>
      </c>
      <c r="D5454" s="28" t="s">
        <v>31</v>
      </c>
    </row>
    <row r="5455" spans="2:4" hidden="1" x14ac:dyDescent="0.3">
      <c r="B5455" s="28" t="s">
        <v>5550</v>
      </c>
      <c r="C5455" s="28" t="s">
        <v>45</v>
      </c>
      <c r="D5455" s="28" t="s">
        <v>53</v>
      </c>
    </row>
    <row r="5456" spans="2:4" hidden="1" x14ac:dyDescent="0.3">
      <c r="B5456" s="28" t="s">
        <v>5551</v>
      </c>
      <c r="C5456" s="28" t="s">
        <v>45</v>
      </c>
      <c r="D5456" s="28" t="s">
        <v>31</v>
      </c>
    </row>
    <row r="5457" spans="2:4" hidden="1" x14ac:dyDescent="0.3">
      <c r="B5457" s="28" t="s">
        <v>5552</v>
      </c>
      <c r="C5457" s="28" t="s">
        <v>45</v>
      </c>
      <c r="D5457" s="28" t="s">
        <v>31</v>
      </c>
    </row>
    <row r="5458" spans="2:4" hidden="1" x14ac:dyDescent="0.3">
      <c r="B5458" s="28" t="s">
        <v>5553</v>
      </c>
      <c r="C5458" s="28" t="s">
        <v>45</v>
      </c>
      <c r="D5458" s="28" t="s">
        <v>49</v>
      </c>
    </row>
    <row r="5459" spans="2:4" hidden="1" x14ac:dyDescent="0.3">
      <c r="B5459" s="28" t="s">
        <v>5554</v>
      </c>
      <c r="C5459" s="28" t="s">
        <v>45</v>
      </c>
      <c r="D5459" s="28" t="s">
        <v>31</v>
      </c>
    </row>
    <row r="5460" spans="2:4" hidden="1" x14ac:dyDescent="0.3">
      <c r="B5460" s="28" t="s">
        <v>5555</v>
      </c>
      <c r="C5460" s="28" t="s">
        <v>45</v>
      </c>
      <c r="D5460" s="28" t="s">
        <v>31</v>
      </c>
    </row>
    <row r="5461" spans="2:4" hidden="1" x14ac:dyDescent="0.3">
      <c r="B5461" s="28" t="s">
        <v>5556</v>
      </c>
      <c r="C5461" s="28" t="s">
        <v>45</v>
      </c>
      <c r="D5461" s="28" t="s">
        <v>31</v>
      </c>
    </row>
    <row r="5462" spans="2:4" hidden="1" x14ac:dyDescent="0.3">
      <c r="B5462" s="28" t="s">
        <v>5557</v>
      </c>
      <c r="C5462" s="28" t="s">
        <v>45</v>
      </c>
      <c r="D5462" s="28" t="s">
        <v>42</v>
      </c>
    </row>
    <row r="5463" spans="2:4" hidden="1" x14ac:dyDescent="0.3">
      <c r="B5463" s="28" t="s">
        <v>5558</v>
      </c>
      <c r="C5463" s="28" t="s">
        <v>45</v>
      </c>
      <c r="D5463" s="28" t="s">
        <v>53</v>
      </c>
    </row>
    <row r="5464" spans="2:4" hidden="1" x14ac:dyDescent="0.3">
      <c r="B5464" s="28" t="s">
        <v>5559</v>
      </c>
      <c r="C5464" s="28" t="s">
        <v>45</v>
      </c>
      <c r="D5464" s="28" t="s">
        <v>31</v>
      </c>
    </row>
    <row r="5465" spans="2:4" hidden="1" x14ac:dyDescent="0.3">
      <c r="B5465" s="28" t="s">
        <v>5560</v>
      </c>
      <c r="C5465" s="28" t="s">
        <v>45</v>
      </c>
      <c r="D5465" s="28" t="s">
        <v>31</v>
      </c>
    </row>
    <row r="5466" spans="2:4" hidden="1" x14ac:dyDescent="0.3">
      <c r="B5466" s="28" t="s">
        <v>5561</v>
      </c>
      <c r="C5466" s="28" t="s">
        <v>45</v>
      </c>
      <c r="D5466" s="28" t="s">
        <v>49</v>
      </c>
    </row>
    <row r="5467" spans="2:4" hidden="1" x14ac:dyDescent="0.3">
      <c r="B5467" s="28" t="s">
        <v>5562</v>
      </c>
      <c r="C5467" s="28" t="s">
        <v>45</v>
      </c>
      <c r="D5467" s="28" t="s">
        <v>42</v>
      </c>
    </row>
    <row r="5468" spans="2:4" hidden="1" x14ac:dyDescent="0.3">
      <c r="B5468" s="28" t="s">
        <v>5563</v>
      </c>
      <c r="C5468" s="28" t="s">
        <v>45</v>
      </c>
      <c r="D5468" s="28" t="s">
        <v>42</v>
      </c>
    </row>
    <row r="5469" spans="2:4" hidden="1" x14ac:dyDescent="0.3">
      <c r="B5469" s="28" t="s">
        <v>5564</v>
      </c>
      <c r="C5469" s="28" t="s">
        <v>45</v>
      </c>
      <c r="D5469" s="28" t="s">
        <v>42</v>
      </c>
    </row>
    <row r="5470" spans="2:4" hidden="1" x14ac:dyDescent="0.3">
      <c r="B5470" s="28" t="s">
        <v>5565</v>
      </c>
      <c r="C5470" s="28" t="s">
        <v>45</v>
      </c>
      <c r="D5470" s="28" t="s">
        <v>31</v>
      </c>
    </row>
    <row r="5471" spans="2:4" hidden="1" x14ac:dyDescent="0.3">
      <c r="B5471" s="28" t="s">
        <v>5566</v>
      </c>
      <c r="C5471" s="28" t="s">
        <v>45</v>
      </c>
      <c r="D5471" s="28" t="s">
        <v>42</v>
      </c>
    </row>
    <row r="5472" spans="2:4" hidden="1" x14ac:dyDescent="0.3">
      <c r="B5472" s="28" t="s">
        <v>5567</v>
      </c>
      <c r="C5472" s="28" t="s">
        <v>45</v>
      </c>
      <c r="D5472" s="28" t="s">
        <v>31</v>
      </c>
    </row>
    <row r="5473" spans="2:4" hidden="1" x14ac:dyDescent="0.3">
      <c r="B5473" s="28" t="s">
        <v>5568</v>
      </c>
      <c r="C5473" s="28" t="s">
        <v>45</v>
      </c>
      <c r="D5473" s="28" t="s">
        <v>49</v>
      </c>
    </row>
    <row r="5474" spans="2:4" hidden="1" x14ac:dyDescent="0.3">
      <c r="B5474" s="28" t="s">
        <v>5569</v>
      </c>
      <c r="C5474" s="28" t="s">
        <v>45</v>
      </c>
      <c r="D5474" s="28" t="s">
        <v>49</v>
      </c>
    </row>
    <row r="5475" spans="2:4" hidden="1" x14ac:dyDescent="0.3">
      <c r="B5475" s="28" t="s">
        <v>5570</v>
      </c>
      <c r="C5475" s="28" t="s">
        <v>45</v>
      </c>
      <c r="D5475" s="28" t="s">
        <v>53</v>
      </c>
    </row>
    <row r="5476" spans="2:4" hidden="1" x14ac:dyDescent="0.3">
      <c r="B5476" s="28" t="s">
        <v>5571</v>
      </c>
      <c r="C5476" s="28" t="s">
        <v>45</v>
      </c>
      <c r="D5476" s="28" t="s">
        <v>31</v>
      </c>
    </row>
    <row r="5477" spans="2:4" hidden="1" x14ac:dyDescent="0.3">
      <c r="B5477" s="28" t="s">
        <v>5572</v>
      </c>
      <c r="C5477" s="28" t="s">
        <v>45</v>
      </c>
      <c r="D5477" s="28" t="s">
        <v>49</v>
      </c>
    </row>
    <row r="5478" spans="2:4" hidden="1" x14ac:dyDescent="0.3">
      <c r="B5478" s="28" t="s">
        <v>5573</v>
      </c>
      <c r="C5478" s="28" t="s">
        <v>45</v>
      </c>
      <c r="D5478" s="28" t="s">
        <v>42</v>
      </c>
    </row>
    <row r="5479" spans="2:4" hidden="1" x14ac:dyDescent="0.3">
      <c r="B5479" s="28" t="s">
        <v>5574</v>
      </c>
      <c r="C5479" s="28" t="s">
        <v>45</v>
      </c>
      <c r="D5479" s="28" t="s">
        <v>31</v>
      </c>
    </row>
    <row r="5480" spans="2:4" hidden="1" x14ac:dyDescent="0.3">
      <c r="B5480" s="28" t="s">
        <v>5575</v>
      </c>
      <c r="C5480" s="28" t="s">
        <v>45</v>
      </c>
      <c r="D5480" s="28" t="s">
        <v>31</v>
      </c>
    </row>
    <row r="5481" spans="2:4" hidden="1" x14ac:dyDescent="0.3">
      <c r="B5481" s="28" t="s">
        <v>5576</v>
      </c>
      <c r="C5481" s="28" t="s">
        <v>45</v>
      </c>
      <c r="D5481" s="28" t="s">
        <v>31</v>
      </c>
    </row>
    <row r="5482" spans="2:4" hidden="1" x14ac:dyDescent="0.3">
      <c r="B5482" s="28" t="s">
        <v>5577</v>
      </c>
      <c r="C5482" s="28" t="s">
        <v>45</v>
      </c>
      <c r="D5482" s="28" t="s">
        <v>49</v>
      </c>
    </row>
    <row r="5483" spans="2:4" hidden="1" x14ac:dyDescent="0.3">
      <c r="B5483" s="28" t="s">
        <v>5578</v>
      </c>
      <c r="C5483" s="28" t="s">
        <v>45</v>
      </c>
      <c r="D5483" s="28" t="s">
        <v>31</v>
      </c>
    </row>
    <row r="5484" spans="2:4" hidden="1" x14ac:dyDescent="0.3">
      <c r="B5484" s="28" t="s">
        <v>5579</v>
      </c>
      <c r="C5484" s="28" t="s">
        <v>45</v>
      </c>
      <c r="D5484" s="28" t="s">
        <v>42</v>
      </c>
    </row>
    <row r="5485" spans="2:4" hidden="1" x14ac:dyDescent="0.3">
      <c r="B5485" s="28" t="s">
        <v>5580</v>
      </c>
      <c r="C5485" s="28" t="s">
        <v>45</v>
      </c>
      <c r="D5485" s="28" t="s">
        <v>53</v>
      </c>
    </row>
    <row r="5486" spans="2:4" hidden="1" x14ac:dyDescent="0.3">
      <c r="B5486" s="28" t="s">
        <v>5581</v>
      </c>
      <c r="C5486" s="28" t="s">
        <v>45</v>
      </c>
      <c r="D5486" s="28" t="s">
        <v>42</v>
      </c>
    </row>
    <row r="5487" spans="2:4" hidden="1" x14ac:dyDescent="0.3">
      <c r="B5487" s="28" t="s">
        <v>5582</v>
      </c>
      <c r="C5487" s="28" t="s">
        <v>45</v>
      </c>
      <c r="D5487" s="28" t="s">
        <v>42</v>
      </c>
    </row>
    <row r="5488" spans="2:4" hidden="1" x14ac:dyDescent="0.3">
      <c r="B5488" s="28" t="s">
        <v>5583</v>
      </c>
      <c r="C5488" s="28" t="s">
        <v>45</v>
      </c>
      <c r="D5488" s="28" t="s">
        <v>31</v>
      </c>
    </row>
    <row r="5489" spans="2:4" hidden="1" x14ac:dyDescent="0.3">
      <c r="B5489" s="28" t="s">
        <v>5584</v>
      </c>
      <c r="C5489" s="28" t="s">
        <v>45</v>
      </c>
      <c r="D5489" s="28" t="s">
        <v>31</v>
      </c>
    </row>
    <row r="5490" spans="2:4" hidden="1" x14ac:dyDescent="0.3">
      <c r="B5490" s="28" t="s">
        <v>5585</v>
      </c>
      <c r="C5490" s="28" t="s">
        <v>45</v>
      </c>
      <c r="D5490" s="28" t="s">
        <v>49</v>
      </c>
    </row>
    <row r="5491" spans="2:4" hidden="1" x14ac:dyDescent="0.3">
      <c r="B5491" s="28" t="s">
        <v>5586</v>
      </c>
      <c r="C5491" s="28" t="s">
        <v>45</v>
      </c>
      <c r="D5491" s="28" t="s">
        <v>31</v>
      </c>
    </row>
    <row r="5492" spans="2:4" hidden="1" x14ac:dyDescent="0.3">
      <c r="B5492" s="28" t="s">
        <v>5587</v>
      </c>
      <c r="C5492" s="28" t="s">
        <v>45</v>
      </c>
      <c r="D5492" s="28" t="s">
        <v>42</v>
      </c>
    </row>
    <row r="5493" spans="2:4" hidden="1" x14ac:dyDescent="0.3">
      <c r="B5493" s="28" t="s">
        <v>5588</v>
      </c>
      <c r="C5493" s="28" t="s">
        <v>45</v>
      </c>
      <c r="D5493" s="28" t="s">
        <v>31</v>
      </c>
    </row>
    <row r="5494" spans="2:4" hidden="1" x14ac:dyDescent="0.3">
      <c r="B5494" s="28" t="s">
        <v>5589</v>
      </c>
      <c r="C5494" s="28" t="s">
        <v>45</v>
      </c>
      <c r="D5494" s="28" t="s">
        <v>49</v>
      </c>
    </row>
    <row r="5495" spans="2:4" hidden="1" x14ac:dyDescent="0.3">
      <c r="B5495" s="28" t="s">
        <v>5590</v>
      </c>
      <c r="C5495" s="28" t="s">
        <v>45</v>
      </c>
      <c r="D5495" s="28" t="s">
        <v>31</v>
      </c>
    </row>
    <row r="5496" spans="2:4" hidden="1" x14ac:dyDescent="0.3">
      <c r="B5496" s="28" t="s">
        <v>5591</v>
      </c>
      <c r="C5496" s="28" t="s">
        <v>45</v>
      </c>
      <c r="D5496" s="28" t="s">
        <v>31</v>
      </c>
    </row>
    <row r="5497" spans="2:4" hidden="1" x14ac:dyDescent="0.3">
      <c r="B5497" s="28" t="s">
        <v>5592</v>
      </c>
      <c r="C5497" s="28" t="s">
        <v>45</v>
      </c>
      <c r="D5497" s="28" t="s">
        <v>31</v>
      </c>
    </row>
    <row r="5498" spans="2:4" hidden="1" x14ac:dyDescent="0.3">
      <c r="B5498" s="28" t="s">
        <v>5593</v>
      </c>
      <c r="C5498" s="28" t="s">
        <v>45</v>
      </c>
      <c r="D5498" s="28" t="s">
        <v>53</v>
      </c>
    </row>
    <row r="5499" spans="2:4" hidden="1" x14ac:dyDescent="0.3">
      <c r="B5499" s="28" t="s">
        <v>5594</v>
      </c>
      <c r="C5499" s="28" t="s">
        <v>45</v>
      </c>
      <c r="D5499" s="28" t="s">
        <v>49</v>
      </c>
    </row>
    <row r="5500" spans="2:4" hidden="1" x14ac:dyDescent="0.3">
      <c r="B5500" s="28" t="s">
        <v>5595</v>
      </c>
      <c r="C5500" s="28" t="s">
        <v>45</v>
      </c>
      <c r="D5500" s="28" t="s">
        <v>31</v>
      </c>
    </row>
    <row r="5501" spans="2:4" hidden="1" x14ac:dyDescent="0.3">
      <c r="B5501" s="28" t="s">
        <v>5596</v>
      </c>
      <c r="C5501" s="28" t="s">
        <v>45</v>
      </c>
      <c r="D5501" s="28" t="s">
        <v>53</v>
      </c>
    </row>
    <row r="5502" spans="2:4" hidden="1" x14ac:dyDescent="0.3">
      <c r="B5502" s="28" t="s">
        <v>5597</v>
      </c>
      <c r="C5502" s="28" t="s">
        <v>45</v>
      </c>
      <c r="D5502" s="28" t="s">
        <v>31</v>
      </c>
    </row>
    <row r="5503" spans="2:4" hidden="1" x14ac:dyDescent="0.3">
      <c r="B5503" s="28" t="s">
        <v>107</v>
      </c>
      <c r="C5503" s="28" t="s">
        <v>45</v>
      </c>
      <c r="D5503" s="28" t="s">
        <v>53</v>
      </c>
    </row>
    <row r="5504" spans="2:4" hidden="1" x14ac:dyDescent="0.3">
      <c r="B5504" s="28" t="s">
        <v>5598</v>
      </c>
      <c r="C5504" s="28" t="s">
        <v>45</v>
      </c>
      <c r="D5504" s="28" t="s">
        <v>53</v>
      </c>
    </row>
    <row r="5505" spans="2:4" hidden="1" x14ac:dyDescent="0.3">
      <c r="B5505" s="28" t="s">
        <v>5599</v>
      </c>
      <c r="C5505" s="28" t="s">
        <v>45</v>
      </c>
      <c r="D5505" s="28" t="s">
        <v>53</v>
      </c>
    </row>
    <row r="5506" spans="2:4" hidden="1" x14ac:dyDescent="0.3">
      <c r="B5506" s="28" t="s">
        <v>5600</v>
      </c>
      <c r="C5506" s="28" t="s">
        <v>45</v>
      </c>
      <c r="D5506" s="28" t="s">
        <v>49</v>
      </c>
    </row>
    <row r="5507" spans="2:4" hidden="1" x14ac:dyDescent="0.3">
      <c r="B5507" s="28" t="s">
        <v>5601</v>
      </c>
      <c r="C5507" s="28" t="s">
        <v>45</v>
      </c>
      <c r="D5507" s="28" t="s">
        <v>49</v>
      </c>
    </row>
    <row r="5508" spans="2:4" hidden="1" x14ac:dyDescent="0.3">
      <c r="B5508" s="28" t="s">
        <v>5602</v>
      </c>
      <c r="C5508" s="28" t="s">
        <v>45</v>
      </c>
      <c r="D5508" s="28" t="s">
        <v>31</v>
      </c>
    </row>
    <row r="5509" spans="2:4" hidden="1" x14ac:dyDescent="0.3">
      <c r="B5509" s="28" t="s">
        <v>5603</v>
      </c>
      <c r="C5509" s="28" t="s">
        <v>45</v>
      </c>
      <c r="D5509" s="28" t="s">
        <v>53</v>
      </c>
    </row>
    <row r="5510" spans="2:4" hidden="1" x14ac:dyDescent="0.3">
      <c r="B5510" s="28" t="s">
        <v>5604</v>
      </c>
      <c r="C5510" s="28" t="s">
        <v>45</v>
      </c>
      <c r="D5510" s="28" t="s">
        <v>53</v>
      </c>
    </row>
    <row r="5511" spans="2:4" hidden="1" x14ac:dyDescent="0.3">
      <c r="B5511" s="28" t="s">
        <v>5605</v>
      </c>
      <c r="C5511" s="28" t="s">
        <v>45</v>
      </c>
      <c r="D5511" s="28" t="s">
        <v>42</v>
      </c>
    </row>
    <row r="5512" spans="2:4" hidden="1" x14ac:dyDescent="0.3">
      <c r="B5512" s="28" t="s">
        <v>5606</v>
      </c>
      <c r="C5512" s="28" t="s">
        <v>45</v>
      </c>
      <c r="D5512" s="28" t="s">
        <v>49</v>
      </c>
    </row>
    <row r="5513" spans="2:4" hidden="1" x14ac:dyDescent="0.3">
      <c r="B5513" s="28" t="s">
        <v>5607</v>
      </c>
      <c r="C5513" s="28" t="s">
        <v>45</v>
      </c>
      <c r="D5513" s="28" t="s">
        <v>53</v>
      </c>
    </row>
    <row r="5514" spans="2:4" hidden="1" x14ac:dyDescent="0.3">
      <c r="B5514" s="28" t="s">
        <v>5608</v>
      </c>
      <c r="C5514" s="28" t="s">
        <v>45</v>
      </c>
      <c r="D5514" s="28" t="s">
        <v>53</v>
      </c>
    </row>
    <row r="5515" spans="2:4" hidden="1" x14ac:dyDescent="0.3">
      <c r="B5515" s="28" t="s">
        <v>5609</v>
      </c>
      <c r="C5515" s="28" t="s">
        <v>45</v>
      </c>
      <c r="D5515" s="28" t="s">
        <v>42</v>
      </c>
    </row>
    <row r="5516" spans="2:4" hidden="1" x14ac:dyDescent="0.3">
      <c r="B5516" s="28" t="s">
        <v>5610</v>
      </c>
      <c r="C5516" s="28" t="s">
        <v>45</v>
      </c>
      <c r="D5516" s="28" t="s">
        <v>31</v>
      </c>
    </row>
    <row r="5517" spans="2:4" hidden="1" x14ac:dyDescent="0.3">
      <c r="B5517" s="28" t="s">
        <v>5611</v>
      </c>
      <c r="C5517" s="28" t="s">
        <v>45</v>
      </c>
      <c r="D5517" s="28" t="s">
        <v>53</v>
      </c>
    </row>
    <row r="5518" spans="2:4" hidden="1" x14ac:dyDescent="0.3">
      <c r="B5518" s="28" t="s">
        <v>5612</v>
      </c>
      <c r="C5518" s="28" t="s">
        <v>45</v>
      </c>
      <c r="D5518" s="28" t="s">
        <v>31</v>
      </c>
    </row>
    <row r="5519" spans="2:4" hidden="1" x14ac:dyDescent="0.3">
      <c r="B5519" s="28" t="s">
        <v>5613</v>
      </c>
      <c r="C5519" s="28" t="s">
        <v>45</v>
      </c>
      <c r="D5519" s="28" t="s">
        <v>31</v>
      </c>
    </row>
    <row r="5520" spans="2:4" hidden="1" x14ac:dyDescent="0.3">
      <c r="B5520" s="28" t="s">
        <v>5614</v>
      </c>
      <c r="C5520" s="28" t="s">
        <v>45</v>
      </c>
      <c r="D5520" s="28" t="s">
        <v>31</v>
      </c>
    </row>
    <row r="5521" spans="2:4" hidden="1" x14ac:dyDescent="0.3">
      <c r="B5521" s="28" t="s">
        <v>5615</v>
      </c>
      <c r="C5521" s="28" t="s">
        <v>45</v>
      </c>
      <c r="D5521" s="28" t="s">
        <v>31</v>
      </c>
    </row>
    <row r="5522" spans="2:4" hidden="1" x14ac:dyDescent="0.3">
      <c r="B5522" s="28" t="s">
        <v>5616</v>
      </c>
      <c r="C5522" s="28" t="s">
        <v>45</v>
      </c>
      <c r="D5522" s="28" t="s">
        <v>53</v>
      </c>
    </row>
    <row r="5523" spans="2:4" hidden="1" x14ac:dyDescent="0.3">
      <c r="B5523" s="28" t="s">
        <v>5617</v>
      </c>
      <c r="C5523" s="28" t="s">
        <v>45</v>
      </c>
      <c r="D5523" s="28" t="s">
        <v>42</v>
      </c>
    </row>
    <row r="5524" spans="2:4" hidden="1" x14ac:dyDescent="0.3">
      <c r="B5524" s="28" t="s">
        <v>5618</v>
      </c>
      <c r="C5524" s="28" t="s">
        <v>45</v>
      </c>
      <c r="D5524" s="28" t="s">
        <v>42</v>
      </c>
    </row>
    <row r="5525" spans="2:4" hidden="1" x14ac:dyDescent="0.3">
      <c r="B5525" s="28" t="s">
        <v>5619</v>
      </c>
      <c r="C5525" s="28" t="s">
        <v>45</v>
      </c>
      <c r="D5525" s="28" t="s">
        <v>42</v>
      </c>
    </row>
    <row r="5526" spans="2:4" hidden="1" x14ac:dyDescent="0.3">
      <c r="B5526" s="28" t="s">
        <v>5620</v>
      </c>
      <c r="C5526" s="28" t="s">
        <v>45</v>
      </c>
      <c r="D5526" s="28" t="s">
        <v>42</v>
      </c>
    </row>
    <row r="5527" spans="2:4" hidden="1" x14ac:dyDescent="0.3">
      <c r="B5527" s="28" t="s">
        <v>5621</v>
      </c>
      <c r="C5527" s="28" t="s">
        <v>45</v>
      </c>
      <c r="D5527" s="28" t="s">
        <v>31</v>
      </c>
    </row>
    <row r="5528" spans="2:4" hidden="1" x14ac:dyDescent="0.3">
      <c r="B5528" s="28" t="s">
        <v>5622</v>
      </c>
      <c r="C5528" s="28" t="s">
        <v>45</v>
      </c>
      <c r="D5528" s="28" t="s">
        <v>31</v>
      </c>
    </row>
    <row r="5529" spans="2:4" hidden="1" x14ac:dyDescent="0.3">
      <c r="B5529" s="28" t="s">
        <v>5623</v>
      </c>
      <c r="C5529" s="28" t="s">
        <v>45</v>
      </c>
      <c r="D5529" s="28" t="s">
        <v>53</v>
      </c>
    </row>
    <row r="5530" spans="2:4" hidden="1" x14ac:dyDescent="0.3">
      <c r="B5530" s="28" t="s">
        <v>5624</v>
      </c>
      <c r="C5530" s="28" t="s">
        <v>45</v>
      </c>
      <c r="D5530" s="28" t="s">
        <v>53</v>
      </c>
    </row>
    <row r="5531" spans="2:4" hidden="1" x14ac:dyDescent="0.3">
      <c r="B5531" s="28" t="s">
        <v>5625</v>
      </c>
      <c r="C5531" s="28" t="s">
        <v>45</v>
      </c>
      <c r="D5531" s="28" t="s">
        <v>31</v>
      </c>
    </row>
    <row r="5532" spans="2:4" hidden="1" x14ac:dyDescent="0.3">
      <c r="B5532" s="28" t="s">
        <v>5626</v>
      </c>
      <c r="C5532" s="28" t="s">
        <v>45</v>
      </c>
      <c r="D5532" s="28" t="s">
        <v>31</v>
      </c>
    </row>
    <row r="5533" spans="2:4" hidden="1" x14ac:dyDescent="0.3">
      <c r="B5533" s="28" t="s">
        <v>5627</v>
      </c>
      <c r="C5533" s="28" t="s">
        <v>45</v>
      </c>
      <c r="D5533" s="28" t="s">
        <v>42</v>
      </c>
    </row>
    <row r="5534" spans="2:4" hidden="1" x14ac:dyDescent="0.3">
      <c r="B5534" s="28" t="s">
        <v>5628</v>
      </c>
      <c r="C5534" s="28" t="s">
        <v>45</v>
      </c>
      <c r="D5534" s="28" t="s">
        <v>31</v>
      </c>
    </row>
    <row r="5535" spans="2:4" hidden="1" x14ac:dyDescent="0.3">
      <c r="B5535" s="28" t="s">
        <v>5629</v>
      </c>
      <c r="C5535" s="28" t="s">
        <v>45</v>
      </c>
      <c r="D5535" s="28" t="s">
        <v>49</v>
      </c>
    </row>
    <row r="5536" spans="2:4" hidden="1" x14ac:dyDescent="0.3">
      <c r="B5536" s="28" t="s">
        <v>5630</v>
      </c>
      <c r="C5536" s="28" t="s">
        <v>45</v>
      </c>
      <c r="D5536" s="28" t="s">
        <v>31</v>
      </c>
    </row>
    <row r="5537" spans="2:4" hidden="1" x14ac:dyDescent="0.3">
      <c r="B5537" s="28" t="s">
        <v>5631</v>
      </c>
      <c r="C5537" s="28" t="s">
        <v>45</v>
      </c>
      <c r="D5537" s="28" t="s">
        <v>53</v>
      </c>
    </row>
    <row r="5538" spans="2:4" hidden="1" x14ac:dyDescent="0.3">
      <c r="B5538" s="28" t="s">
        <v>5632</v>
      </c>
      <c r="C5538" s="28" t="s">
        <v>45</v>
      </c>
      <c r="D5538" s="28" t="s">
        <v>31</v>
      </c>
    </row>
    <row r="5539" spans="2:4" hidden="1" x14ac:dyDescent="0.3">
      <c r="B5539" s="28" t="s">
        <v>5633</v>
      </c>
      <c r="C5539" s="28" t="s">
        <v>45</v>
      </c>
      <c r="D5539" s="28" t="s">
        <v>31</v>
      </c>
    </row>
    <row r="5540" spans="2:4" hidden="1" x14ac:dyDescent="0.3">
      <c r="B5540" s="28" t="s">
        <v>5634</v>
      </c>
      <c r="C5540" s="28" t="s">
        <v>45</v>
      </c>
      <c r="D5540" s="28" t="s">
        <v>42</v>
      </c>
    </row>
    <row r="5541" spans="2:4" hidden="1" x14ac:dyDescent="0.3">
      <c r="B5541" s="28" t="s">
        <v>5635</v>
      </c>
      <c r="C5541" s="28" t="s">
        <v>45</v>
      </c>
      <c r="D5541" s="28" t="s">
        <v>31</v>
      </c>
    </row>
    <row r="5542" spans="2:4" hidden="1" x14ac:dyDescent="0.3">
      <c r="B5542" s="28" t="s">
        <v>5636</v>
      </c>
      <c r="C5542" s="28" t="s">
        <v>45</v>
      </c>
      <c r="D5542" s="28" t="s">
        <v>31</v>
      </c>
    </row>
    <row r="5543" spans="2:4" hidden="1" x14ac:dyDescent="0.3">
      <c r="B5543" s="28" t="s">
        <v>5637</v>
      </c>
      <c r="C5543" s="28" t="s">
        <v>45</v>
      </c>
      <c r="D5543" s="28" t="s">
        <v>31</v>
      </c>
    </row>
    <row r="5544" spans="2:4" hidden="1" x14ac:dyDescent="0.3">
      <c r="B5544" s="28" t="s">
        <v>5638</v>
      </c>
      <c r="C5544" s="28" t="s">
        <v>45</v>
      </c>
      <c r="D5544" s="28" t="s">
        <v>31</v>
      </c>
    </row>
    <row r="5545" spans="2:4" hidden="1" x14ac:dyDescent="0.3">
      <c r="B5545" s="28" t="s">
        <v>5639</v>
      </c>
      <c r="C5545" s="28" t="s">
        <v>45</v>
      </c>
      <c r="D5545" s="28" t="s">
        <v>31</v>
      </c>
    </row>
    <row r="5546" spans="2:4" hidden="1" x14ac:dyDescent="0.3">
      <c r="B5546" s="28" t="s">
        <v>5640</v>
      </c>
      <c r="C5546" s="28" t="s">
        <v>45</v>
      </c>
      <c r="D5546" s="28" t="s">
        <v>31</v>
      </c>
    </row>
    <row r="5547" spans="2:4" hidden="1" x14ac:dyDescent="0.3">
      <c r="B5547" s="28" t="s">
        <v>5641</v>
      </c>
      <c r="C5547" s="28" t="s">
        <v>45</v>
      </c>
      <c r="D5547" s="28" t="s">
        <v>31</v>
      </c>
    </row>
    <row r="5548" spans="2:4" hidden="1" x14ac:dyDescent="0.3">
      <c r="B5548" s="28" t="s">
        <v>5642</v>
      </c>
      <c r="C5548" s="28" t="s">
        <v>45</v>
      </c>
      <c r="D5548" s="28" t="s">
        <v>42</v>
      </c>
    </row>
    <row r="5549" spans="2:4" hidden="1" x14ac:dyDescent="0.3">
      <c r="B5549" s="28" t="s">
        <v>5643</v>
      </c>
      <c r="C5549" s="28" t="s">
        <v>45</v>
      </c>
      <c r="D5549" s="28" t="s">
        <v>42</v>
      </c>
    </row>
    <row r="5550" spans="2:4" hidden="1" x14ac:dyDescent="0.3">
      <c r="B5550" s="28" t="s">
        <v>5644</v>
      </c>
      <c r="C5550" s="28" t="s">
        <v>45</v>
      </c>
      <c r="D5550" s="28" t="s">
        <v>31</v>
      </c>
    </row>
    <row r="5551" spans="2:4" hidden="1" x14ac:dyDescent="0.3">
      <c r="B5551" s="28" t="s">
        <v>5645</v>
      </c>
      <c r="C5551" s="28" t="s">
        <v>45</v>
      </c>
      <c r="D5551" s="28" t="s">
        <v>42</v>
      </c>
    </row>
    <row r="5552" spans="2:4" hidden="1" x14ac:dyDescent="0.3">
      <c r="B5552" s="28" t="s">
        <v>5646</v>
      </c>
      <c r="C5552" s="28" t="s">
        <v>45</v>
      </c>
      <c r="D5552" s="28" t="s">
        <v>31</v>
      </c>
    </row>
    <row r="5553" spans="2:4" hidden="1" x14ac:dyDescent="0.3">
      <c r="B5553" s="28" t="s">
        <v>5647</v>
      </c>
      <c r="C5553" s="28" t="s">
        <v>45</v>
      </c>
      <c r="D5553" s="28" t="s">
        <v>31</v>
      </c>
    </row>
    <row r="5554" spans="2:4" hidden="1" x14ac:dyDescent="0.3">
      <c r="B5554" s="28" t="s">
        <v>5648</v>
      </c>
      <c r="C5554" s="28" t="s">
        <v>45</v>
      </c>
      <c r="D5554" s="28" t="s">
        <v>42</v>
      </c>
    </row>
    <row r="5555" spans="2:4" hidden="1" x14ac:dyDescent="0.3">
      <c r="B5555" s="28" t="s">
        <v>5649</v>
      </c>
      <c r="C5555" s="28" t="s">
        <v>45</v>
      </c>
      <c r="D5555" s="28" t="s">
        <v>42</v>
      </c>
    </row>
    <row r="5556" spans="2:4" hidden="1" x14ac:dyDescent="0.3">
      <c r="B5556" s="28" t="s">
        <v>5650</v>
      </c>
      <c r="C5556" s="28" t="s">
        <v>45</v>
      </c>
      <c r="D5556" s="28" t="s">
        <v>31</v>
      </c>
    </row>
    <row r="5557" spans="2:4" hidden="1" x14ac:dyDescent="0.3">
      <c r="B5557" s="28" t="s">
        <v>5651</v>
      </c>
      <c r="C5557" s="28" t="s">
        <v>45</v>
      </c>
      <c r="D5557" s="28" t="s">
        <v>42</v>
      </c>
    </row>
    <row r="5558" spans="2:4" hidden="1" x14ac:dyDescent="0.3">
      <c r="B5558" s="28" t="s">
        <v>5652</v>
      </c>
      <c r="C5558" s="28" t="s">
        <v>45</v>
      </c>
      <c r="D5558" s="28" t="s">
        <v>31</v>
      </c>
    </row>
    <row r="5559" spans="2:4" hidden="1" x14ac:dyDescent="0.3">
      <c r="B5559" s="28" t="s">
        <v>5653</v>
      </c>
      <c r="C5559" s="28" t="s">
        <v>45</v>
      </c>
      <c r="D5559" s="28" t="s">
        <v>42</v>
      </c>
    </row>
    <row r="5560" spans="2:4" hidden="1" x14ac:dyDescent="0.3">
      <c r="B5560" s="28" t="s">
        <v>5654</v>
      </c>
      <c r="C5560" s="28" t="s">
        <v>45</v>
      </c>
      <c r="D5560" s="28" t="s">
        <v>31</v>
      </c>
    </row>
    <row r="5561" spans="2:4" hidden="1" x14ac:dyDescent="0.3">
      <c r="B5561" s="28" t="s">
        <v>5655</v>
      </c>
      <c r="C5561" s="28" t="s">
        <v>45</v>
      </c>
      <c r="D5561" s="28" t="s">
        <v>42</v>
      </c>
    </row>
    <row r="5562" spans="2:4" hidden="1" x14ac:dyDescent="0.3">
      <c r="B5562" s="28" t="s">
        <v>5656</v>
      </c>
      <c r="C5562" s="28" t="s">
        <v>45</v>
      </c>
      <c r="D5562" s="28" t="s">
        <v>31</v>
      </c>
    </row>
    <row r="5563" spans="2:4" hidden="1" x14ac:dyDescent="0.3">
      <c r="B5563" s="28" t="s">
        <v>5657</v>
      </c>
      <c r="C5563" s="28" t="s">
        <v>45</v>
      </c>
      <c r="D5563" s="28" t="s">
        <v>42</v>
      </c>
    </row>
    <row r="5564" spans="2:4" hidden="1" x14ac:dyDescent="0.3">
      <c r="B5564" s="28" t="s">
        <v>5658</v>
      </c>
      <c r="C5564" s="28" t="s">
        <v>45</v>
      </c>
      <c r="D5564" s="28" t="s">
        <v>31</v>
      </c>
    </row>
    <row r="5565" spans="2:4" hidden="1" x14ac:dyDescent="0.3">
      <c r="B5565" s="28" t="s">
        <v>5659</v>
      </c>
      <c r="C5565" s="28" t="s">
        <v>45</v>
      </c>
      <c r="D5565" s="28" t="s">
        <v>53</v>
      </c>
    </row>
    <row r="5566" spans="2:4" hidden="1" x14ac:dyDescent="0.3">
      <c r="B5566" s="28" t="s">
        <v>5660</v>
      </c>
      <c r="C5566" s="28" t="s">
        <v>45</v>
      </c>
      <c r="D5566" s="28" t="s">
        <v>31</v>
      </c>
    </row>
    <row r="5567" spans="2:4" hidden="1" x14ac:dyDescent="0.3">
      <c r="B5567" s="28" t="s">
        <v>5661</v>
      </c>
      <c r="C5567" s="28" t="s">
        <v>45</v>
      </c>
      <c r="D5567" s="28" t="s">
        <v>31</v>
      </c>
    </row>
    <row r="5568" spans="2:4" hidden="1" x14ac:dyDescent="0.3">
      <c r="B5568" s="28" t="s">
        <v>5662</v>
      </c>
      <c r="C5568" s="28" t="s">
        <v>45</v>
      </c>
      <c r="D5568" s="28" t="s">
        <v>31</v>
      </c>
    </row>
    <row r="5569" spans="2:4" hidden="1" x14ac:dyDescent="0.3">
      <c r="B5569" s="28" t="s">
        <v>5663</v>
      </c>
      <c r="C5569" s="28" t="s">
        <v>45</v>
      </c>
      <c r="D5569" s="28" t="s">
        <v>53</v>
      </c>
    </row>
    <row r="5570" spans="2:4" hidden="1" x14ac:dyDescent="0.3">
      <c r="B5570" s="28" t="s">
        <v>5664</v>
      </c>
      <c r="C5570" s="28" t="s">
        <v>45</v>
      </c>
      <c r="D5570" s="28" t="s">
        <v>31</v>
      </c>
    </row>
    <row r="5571" spans="2:4" hidden="1" x14ac:dyDescent="0.3">
      <c r="B5571" s="28" t="s">
        <v>5665</v>
      </c>
      <c r="C5571" s="28" t="s">
        <v>45</v>
      </c>
      <c r="D5571" s="28" t="s">
        <v>31</v>
      </c>
    </row>
    <row r="5572" spans="2:4" hidden="1" x14ac:dyDescent="0.3">
      <c r="B5572" s="28" t="s">
        <v>5666</v>
      </c>
      <c r="C5572" s="28" t="s">
        <v>45</v>
      </c>
      <c r="D5572" s="28" t="s">
        <v>31</v>
      </c>
    </row>
    <row r="5573" spans="2:4" hidden="1" x14ac:dyDescent="0.3">
      <c r="B5573" s="28" t="s">
        <v>5667</v>
      </c>
      <c r="C5573" s="28" t="s">
        <v>45</v>
      </c>
      <c r="D5573" s="28" t="s">
        <v>31</v>
      </c>
    </row>
    <row r="5574" spans="2:4" hidden="1" x14ac:dyDescent="0.3">
      <c r="B5574" s="28" t="s">
        <v>5668</v>
      </c>
      <c r="C5574" s="28" t="s">
        <v>45</v>
      </c>
      <c r="D5574" s="28" t="s">
        <v>31</v>
      </c>
    </row>
    <row r="5575" spans="2:4" hidden="1" x14ac:dyDescent="0.3">
      <c r="B5575" s="28" t="s">
        <v>5669</v>
      </c>
      <c r="C5575" s="28" t="s">
        <v>45</v>
      </c>
      <c r="D5575" s="28" t="s">
        <v>31</v>
      </c>
    </row>
    <row r="5576" spans="2:4" hidden="1" x14ac:dyDescent="0.3">
      <c r="B5576" s="28" t="s">
        <v>5670</v>
      </c>
      <c r="C5576" s="28" t="s">
        <v>45</v>
      </c>
      <c r="D5576" s="28" t="s">
        <v>31</v>
      </c>
    </row>
    <row r="5577" spans="2:4" hidden="1" x14ac:dyDescent="0.3">
      <c r="B5577" s="28" t="s">
        <v>5671</v>
      </c>
      <c r="C5577" s="28" t="s">
        <v>45</v>
      </c>
      <c r="D5577" s="28" t="s">
        <v>31</v>
      </c>
    </row>
    <row r="5578" spans="2:4" hidden="1" x14ac:dyDescent="0.3">
      <c r="B5578" s="28" t="s">
        <v>5672</v>
      </c>
      <c r="C5578" s="28" t="s">
        <v>45</v>
      </c>
      <c r="D5578" s="28" t="s">
        <v>31</v>
      </c>
    </row>
    <row r="5579" spans="2:4" hidden="1" x14ac:dyDescent="0.3">
      <c r="B5579" s="28" t="s">
        <v>5673</v>
      </c>
      <c r="C5579" s="28" t="s">
        <v>45</v>
      </c>
      <c r="D5579" s="28" t="s">
        <v>31</v>
      </c>
    </row>
    <row r="5580" spans="2:4" hidden="1" x14ac:dyDescent="0.3">
      <c r="B5580" s="28" t="s">
        <v>5674</v>
      </c>
      <c r="C5580" s="28" t="s">
        <v>45</v>
      </c>
      <c r="D5580" s="28" t="s">
        <v>31</v>
      </c>
    </row>
    <row r="5581" spans="2:4" hidden="1" x14ac:dyDescent="0.3">
      <c r="B5581" s="28" t="s">
        <v>5675</v>
      </c>
      <c r="C5581" s="28" t="s">
        <v>45</v>
      </c>
      <c r="D5581" s="28" t="s">
        <v>31</v>
      </c>
    </row>
    <row r="5582" spans="2:4" hidden="1" x14ac:dyDescent="0.3">
      <c r="B5582" s="28" t="s">
        <v>5676</v>
      </c>
      <c r="C5582" s="28" t="s">
        <v>45</v>
      </c>
      <c r="D5582" s="28" t="s">
        <v>49</v>
      </c>
    </row>
    <row r="5583" spans="2:4" hidden="1" x14ac:dyDescent="0.3">
      <c r="B5583" s="28" t="s">
        <v>5677</v>
      </c>
      <c r="C5583" s="28" t="s">
        <v>45</v>
      </c>
      <c r="D5583" s="28" t="s">
        <v>31</v>
      </c>
    </row>
    <row r="5584" spans="2:4" hidden="1" x14ac:dyDescent="0.3">
      <c r="B5584" s="28" t="s">
        <v>5678</v>
      </c>
      <c r="C5584" s="28" t="s">
        <v>45</v>
      </c>
      <c r="D5584" s="28" t="s">
        <v>31</v>
      </c>
    </row>
    <row r="5585" spans="2:4" hidden="1" x14ac:dyDescent="0.3">
      <c r="B5585" s="28" t="s">
        <v>5679</v>
      </c>
      <c r="C5585" s="28" t="s">
        <v>45</v>
      </c>
      <c r="D5585" s="28" t="s">
        <v>49</v>
      </c>
    </row>
    <row r="5586" spans="2:4" hidden="1" x14ac:dyDescent="0.3">
      <c r="B5586" s="28" t="s">
        <v>5680</v>
      </c>
      <c r="C5586" s="28" t="s">
        <v>45</v>
      </c>
      <c r="D5586" s="28" t="s">
        <v>42</v>
      </c>
    </row>
    <row r="5587" spans="2:4" hidden="1" x14ac:dyDescent="0.3">
      <c r="B5587" s="28" t="s">
        <v>5681</v>
      </c>
      <c r="C5587" s="28" t="s">
        <v>45</v>
      </c>
      <c r="D5587" s="28" t="s">
        <v>42</v>
      </c>
    </row>
    <row r="5588" spans="2:4" hidden="1" x14ac:dyDescent="0.3">
      <c r="B5588" s="28" t="s">
        <v>5682</v>
      </c>
      <c r="C5588" s="28" t="s">
        <v>45</v>
      </c>
      <c r="D5588" s="28" t="s">
        <v>42</v>
      </c>
    </row>
    <row r="5589" spans="2:4" hidden="1" x14ac:dyDescent="0.3">
      <c r="B5589" s="28" t="s">
        <v>5683</v>
      </c>
      <c r="C5589" s="28" t="s">
        <v>45</v>
      </c>
      <c r="D5589" s="28" t="s">
        <v>42</v>
      </c>
    </row>
    <row r="5590" spans="2:4" hidden="1" x14ac:dyDescent="0.3">
      <c r="B5590" s="28" t="s">
        <v>5684</v>
      </c>
      <c r="C5590" s="28" t="s">
        <v>45</v>
      </c>
      <c r="D5590" s="28" t="s">
        <v>31</v>
      </c>
    </row>
    <row r="5591" spans="2:4" hidden="1" x14ac:dyDescent="0.3">
      <c r="B5591" s="28" t="s">
        <v>5685</v>
      </c>
      <c r="C5591" s="28" t="s">
        <v>45</v>
      </c>
      <c r="D5591" s="28" t="s">
        <v>42</v>
      </c>
    </row>
    <row r="5592" spans="2:4" hidden="1" x14ac:dyDescent="0.3">
      <c r="B5592" s="28" t="s">
        <v>5686</v>
      </c>
      <c r="C5592" s="28" t="s">
        <v>45</v>
      </c>
      <c r="D5592" s="28" t="s">
        <v>31</v>
      </c>
    </row>
    <row r="5593" spans="2:4" hidden="1" x14ac:dyDescent="0.3">
      <c r="B5593" s="28" t="s">
        <v>5687</v>
      </c>
      <c r="C5593" s="28" t="s">
        <v>45</v>
      </c>
      <c r="D5593" s="28" t="s">
        <v>31</v>
      </c>
    </row>
    <row r="5594" spans="2:4" hidden="1" x14ac:dyDescent="0.3">
      <c r="B5594" s="28" t="s">
        <v>5688</v>
      </c>
      <c r="C5594" s="28" t="s">
        <v>45</v>
      </c>
      <c r="D5594" s="28" t="s">
        <v>31</v>
      </c>
    </row>
    <row r="5595" spans="2:4" hidden="1" x14ac:dyDescent="0.3">
      <c r="B5595" s="28" t="s">
        <v>5689</v>
      </c>
      <c r="C5595" s="28" t="s">
        <v>45</v>
      </c>
      <c r="D5595" s="28" t="s">
        <v>31</v>
      </c>
    </row>
    <row r="5596" spans="2:4" hidden="1" x14ac:dyDescent="0.3">
      <c r="B5596" s="28" t="s">
        <v>5690</v>
      </c>
      <c r="C5596" s="28" t="s">
        <v>45</v>
      </c>
      <c r="D5596" s="28" t="s">
        <v>31</v>
      </c>
    </row>
    <row r="5597" spans="2:4" hidden="1" x14ac:dyDescent="0.3">
      <c r="B5597" s="28" t="s">
        <v>5691</v>
      </c>
      <c r="C5597" s="28" t="s">
        <v>45</v>
      </c>
      <c r="D5597" s="28" t="s">
        <v>31</v>
      </c>
    </row>
    <row r="5598" spans="2:4" hidden="1" x14ac:dyDescent="0.3">
      <c r="B5598" s="28" t="s">
        <v>5692</v>
      </c>
      <c r="C5598" s="28" t="s">
        <v>45</v>
      </c>
      <c r="D5598" s="28" t="s">
        <v>53</v>
      </c>
    </row>
    <row r="5599" spans="2:4" hidden="1" x14ac:dyDescent="0.3">
      <c r="B5599" s="28" t="s">
        <v>5693</v>
      </c>
      <c r="C5599" s="28" t="s">
        <v>45</v>
      </c>
      <c r="D5599" s="28" t="s">
        <v>42</v>
      </c>
    </row>
    <row r="5600" spans="2:4" hidden="1" x14ac:dyDescent="0.3">
      <c r="B5600" s="28" t="s">
        <v>5694</v>
      </c>
      <c r="C5600" s="28" t="s">
        <v>45</v>
      </c>
      <c r="D5600" s="28" t="s">
        <v>42</v>
      </c>
    </row>
    <row r="5601" spans="2:4" hidden="1" x14ac:dyDescent="0.3">
      <c r="B5601" s="28" t="s">
        <v>5695</v>
      </c>
      <c r="C5601" s="28" t="s">
        <v>45</v>
      </c>
      <c r="D5601" s="28" t="s">
        <v>42</v>
      </c>
    </row>
    <row r="5602" spans="2:4" hidden="1" x14ac:dyDescent="0.3">
      <c r="B5602" s="28" t="s">
        <v>5696</v>
      </c>
      <c r="C5602" s="28" t="s">
        <v>45</v>
      </c>
      <c r="D5602" s="28" t="s">
        <v>49</v>
      </c>
    </row>
    <row r="5603" spans="2:4" hidden="1" x14ac:dyDescent="0.3">
      <c r="B5603" s="28" t="s">
        <v>5697</v>
      </c>
      <c r="C5603" s="28" t="s">
        <v>45</v>
      </c>
      <c r="D5603" s="28" t="s">
        <v>49</v>
      </c>
    </row>
    <row r="5604" spans="2:4" hidden="1" x14ac:dyDescent="0.3">
      <c r="B5604" s="28" t="s">
        <v>5698</v>
      </c>
      <c r="C5604" s="28" t="s">
        <v>45</v>
      </c>
      <c r="D5604" s="28" t="s">
        <v>49</v>
      </c>
    </row>
    <row r="5605" spans="2:4" hidden="1" x14ac:dyDescent="0.3">
      <c r="B5605" s="28" t="s">
        <v>5699</v>
      </c>
      <c r="C5605" s="28" t="s">
        <v>45</v>
      </c>
      <c r="D5605" s="28" t="s">
        <v>53</v>
      </c>
    </row>
    <row r="5606" spans="2:4" hidden="1" x14ac:dyDescent="0.3">
      <c r="B5606" s="28" t="s">
        <v>5700</v>
      </c>
      <c r="C5606" s="28" t="s">
        <v>45</v>
      </c>
      <c r="D5606" s="28" t="s">
        <v>31</v>
      </c>
    </row>
    <row r="5607" spans="2:4" hidden="1" x14ac:dyDescent="0.3">
      <c r="B5607" s="28" t="s">
        <v>5701</v>
      </c>
      <c r="C5607" s="28" t="s">
        <v>45</v>
      </c>
      <c r="D5607" s="28" t="s">
        <v>31</v>
      </c>
    </row>
    <row r="5608" spans="2:4" hidden="1" x14ac:dyDescent="0.3">
      <c r="B5608" s="28" t="s">
        <v>5702</v>
      </c>
      <c r="C5608" s="28" t="s">
        <v>45</v>
      </c>
      <c r="D5608" s="28" t="s">
        <v>31</v>
      </c>
    </row>
    <row r="5609" spans="2:4" hidden="1" x14ac:dyDescent="0.3">
      <c r="B5609" s="28" t="s">
        <v>5703</v>
      </c>
      <c r="C5609" s="28" t="s">
        <v>45</v>
      </c>
      <c r="D5609" s="28" t="s">
        <v>31</v>
      </c>
    </row>
    <row r="5610" spans="2:4" hidden="1" x14ac:dyDescent="0.3">
      <c r="B5610" s="28" t="s">
        <v>5704</v>
      </c>
      <c r="C5610" s="28" t="s">
        <v>45</v>
      </c>
      <c r="D5610" s="28" t="s">
        <v>31</v>
      </c>
    </row>
    <row r="5611" spans="2:4" hidden="1" x14ac:dyDescent="0.3">
      <c r="B5611" s="28" t="s">
        <v>5705</v>
      </c>
      <c r="C5611" s="28" t="s">
        <v>45</v>
      </c>
      <c r="D5611" s="28" t="s">
        <v>49</v>
      </c>
    </row>
    <row r="5612" spans="2:4" hidden="1" x14ac:dyDescent="0.3">
      <c r="B5612" s="28" t="s">
        <v>5706</v>
      </c>
      <c r="C5612" s="28" t="s">
        <v>45</v>
      </c>
      <c r="D5612" s="28" t="s">
        <v>49</v>
      </c>
    </row>
    <row r="5613" spans="2:4" hidden="1" x14ac:dyDescent="0.3">
      <c r="B5613" s="28" t="s">
        <v>5707</v>
      </c>
      <c r="C5613" s="28" t="s">
        <v>45</v>
      </c>
      <c r="D5613" s="28" t="s">
        <v>49</v>
      </c>
    </row>
    <row r="5614" spans="2:4" hidden="1" x14ac:dyDescent="0.3">
      <c r="B5614" s="28" t="s">
        <v>5708</v>
      </c>
      <c r="C5614" s="28" t="s">
        <v>45</v>
      </c>
      <c r="D5614" s="28" t="s">
        <v>49</v>
      </c>
    </row>
    <row r="5615" spans="2:4" hidden="1" x14ac:dyDescent="0.3">
      <c r="B5615" s="28" t="s">
        <v>5709</v>
      </c>
      <c r="C5615" s="28" t="s">
        <v>45</v>
      </c>
      <c r="D5615" s="28" t="s">
        <v>49</v>
      </c>
    </row>
    <row r="5616" spans="2:4" hidden="1" x14ac:dyDescent="0.3">
      <c r="B5616" s="28" t="s">
        <v>5710</v>
      </c>
      <c r="C5616" s="28" t="s">
        <v>45</v>
      </c>
      <c r="D5616" s="28" t="s">
        <v>49</v>
      </c>
    </row>
    <row r="5617" spans="2:4" hidden="1" x14ac:dyDescent="0.3">
      <c r="B5617" s="28" t="s">
        <v>5711</v>
      </c>
      <c r="C5617" s="28" t="s">
        <v>45</v>
      </c>
      <c r="D5617" s="28" t="s">
        <v>31</v>
      </c>
    </row>
    <row r="5618" spans="2:4" hidden="1" x14ac:dyDescent="0.3">
      <c r="B5618" s="28" t="s">
        <v>5712</v>
      </c>
      <c r="C5618" s="28" t="s">
        <v>45</v>
      </c>
      <c r="D5618" s="28" t="s">
        <v>49</v>
      </c>
    </row>
    <row r="5619" spans="2:4" hidden="1" x14ac:dyDescent="0.3">
      <c r="B5619" s="28" t="s">
        <v>5713</v>
      </c>
      <c r="C5619" s="28" t="s">
        <v>45</v>
      </c>
      <c r="D5619" s="28" t="s">
        <v>49</v>
      </c>
    </row>
    <row r="5620" spans="2:4" hidden="1" x14ac:dyDescent="0.3">
      <c r="B5620" s="28" t="s">
        <v>5714</v>
      </c>
      <c r="C5620" s="28" t="s">
        <v>45</v>
      </c>
      <c r="D5620" s="28" t="s">
        <v>49</v>
      </c>
    </row>
    <row r="5621" spans="2:4" hidden="1" x14ac:dyDescent="0.3">
      <c r="B5621" s="28" t="s">
        <v>5715</v>
      </c>
      <c r="C5621" s="28" t="s">
        <v>45</v>
      </c>
      <c r="D5621" s="28" t="s">
        <v>49</v>
      </c>
    </row>
    <row r="5622" spans="2:4" hidden="1" x14ac:dyDescent="0.3">
      <c r="B5622" s="28" t="s">
        <v>5716</v>
      </c>
      <c r="C5622" s="28" t="s">
        <v>45</v>
      </c>
      <c r="D5622" s="28" t="s">
        <v>49</v>
      </c>
    </row>
    <row r="5623" spans="2:4" hidden="1" x14ac:dyDescent="0.3">
      <c r="B5623" s="28" t="s">
        <v>5717</v>
      </c>
      <c r="C5623" s="28" t="s">
        <v>45</v>
      </c>
      <c r="D5623" s="28" t="s">
        <v>31</v>
      </c>
    </row>
    <row r="5624" spans="2:4" hidden="1" x14ac:dyDescent="0.3">
      <c r="B5624" s="28" t="s">
        <v>5718</v>
      </c>
      <c r="C5624" s="28" t="s">
        <v>45</v>
      </c>
      <c r="D5624" s="28" t="s">
        <v>49</v>
      </c>
    </row>
    <row r="5625" spans="2:4" hidden="1" x14ac:dyDescent="0.3">
      <c r="B5625" s="28" t="s">
        <v>5719</v>
      </c>
      <c r="C5625" s="28" t="s">
        <v>45</v>
      </c>
      <c r="D5625" s="28" t="s">
        <v>31</v>
      </c>
    </row>
    <row r="5626" spans="2:4" hidden="1" x14ac:dyDescent="0.3">
      <c r="B5626" s="28" t="s">
        <v>5720</v>
      </c>
      <c r="C5626" s="28" t="s">
        <v>45</v>
      </c>
      <c r="D5626" s="28" t="s">
        <v>49</v>
      </c>
    </row>
    <row r="5627" spans="2:4" hidden="1" x14ac:dyDescent="0.3">
      <c r="B5627" s="28" t="s">
        <v>5721</v>
      </c>
      <c r="C5627" s="28" t="s">
        <v>45</v>
      </c>
      <c r="D5627" s="28" t="s">
        <v>49</v>
      </c>
    </row>
    <row r="5628" spans="2:4" hidden="1" x14ac:dyDescent="0.3">
      <c r="B5628" s="28" t="s">
        <v>5722</v>
      </c>
      <c r="C5628" s="28" t="s">
        <v>45</v>
      </c>
      <c r="D5628" s="28" t="s">
        <v>49</v>
      </c>
    </row>
    <row r="5629" spans="2:4" hidden="1" x14ac:dyDescent="0.3">
      <c r="B5629" s="28" t="s">
        <v>5723</v>
      </c>
      <c r="C5629" s="28" t="s">
        <v>45</v>
      </c>
      <c r="D5629" s="28" t="s">
        <v>49</v>
      </c>
    </row>
    <row r="5630" spans="2:4" hidden="1" x14ac:dyDescent="0.3">
      <c r="B5630" s="28" t="s">
        <v>5724</v>
      </c>
      <c r="C5630" s="28" t="s">
        <v>45</v>
      </c>
      <c r="D5630" s="28" t="s">
        <v>49</v>
      </c>
    </row>
    <row r="5631" spans="2:4" hidden="1" x14ac:dyDescent="0.3">
      <c r="B5631" s="28" t="s">
        <v>5725</v>
      </c>
      <c r="C5631" s="28" t="s">
        <v>45</v>
      </c>
      <c r="D5631" s="28" t="s">
        <v>49</v>
      </c>
    </row>
    <row r="5632" spans="2:4" hidden="1" x14ac:dyDescent="0.3">
      <c r="B5632" s="28" t="s">
        <v>5726</v>
      </c>
      <c r="C5632" s="28" t="s">
        <v>45</v>
      </c>
      <c r="D5632" s="28" t="s">
        <v>49</v>
      </c>
    </row>
    <row r="5633" spans="2:4" hidden="1" x14ac:dyDescent="0.3">
      <c r="B5633" s="28" t="s">
        <v>5727</v>
      </c>
      <c r="C5633" s="28" t="s">
        <v>45</v>
      </c>
      <c r="D5633" s="28" t="s">
        <v>49</v>
      </c>
    </row>
    <row r="5634" spans="2:4" hidden="1" x14ac:dyDescent="0.3">
      <c r="B5634" s="28" t="s">
        <v>5728</v>
      </c>
      <c r="C5634" s="28" t="s">
        <v>45</v>
      </c>
      <c r="D5634" s="28" t="s">
        <v>49</v>
      </c>
    </row>
    <row r="5635" spans="2:4" hidden="1" x14ac:dyDescent="0.3">
      <c r="B5635" s="28" t="s">
        <v>5729</v>
      </c>
      <c r="C5635" s="28" t="s">
        <v>45</v>
      </c>
      <c r="D5635" s="28" t="s">
        <v>49</v>
      </c>
    </row>
    <row r="5636" spans="2:4" hidden="1" x14ac:dyDescent="0.3">
      <c r="B5636" s="28" t="s">
        <v>5730</v>
      </c>
      <c r="C5636" s="28" t="s">
        <v>45</v>
      </c>
      <c r="D5636" s="28" t="s">
        <v>49</v>
      </c>
    </row>
    <row r="5637" spans="2:4" hidden="1" x14ac:dyDescent="0.3">
      <c r="B5637" s="28" t="s">
        <v>5731</v>
      </c>
      <c r="C5637" s="28" t="s">
        <v>45</v>
      </c>
      <c r="D5637" s="28" t="s">
        <v>49</v>
      </c>
    </row>
    <row r="5638" spans="2:4" hidden="1" x14ac:dyDescent="0.3">
      <c r="B5638" s="28" t="s">
        <v>5732</v>
      </c>
      <c r="C5638" s="28" t="s">
        <v>45</v>
      </c>
      <c r="D5638" s="28" t="s">
        <v>31</v>
      </c>
    </row>
    <row r="5639" spans="2:4" hidden="1" x14ac:dyDescent="0.3">
      <c r="B5639" s="28" t="s">
        <v>5733</v>
      </c>
      <c r="C5639" s="28" t="s">
        <v>45</v>
      </c>
      <c r="D5639" s="28" t="s">
        <v>31</v>
      </c>
    </row>
    <row r="5640" spans="2:4" hidden="1" x14ac:dyDescent="0.3">
      <c r="B5640" s="28" t="s">
        <v>5734</v>
      </c>
      <c r="C5640" s="28" t="s">
        <v>45</v>
      </c>
      <c r="D5640" s="28" t="s">
        <v>31</v>
      </c>
    </row>
    <row r="5641" spans="2:4" hidden="1" x14ac:dyDescent="0.3">
      <c r="B5641" s="28" t="s">
        <v>5735</v>
      </c>
      <c r="C5641" s="28" t="s">
        <v>45</v>
      </c>
      <c r="D5641" s="28" t="s">
        <v>31</v>
      </c>
    </row>
    <row r="5642" spans="2:4" hidden="1" x14ac:dyDescent="0.3">
      <c r="B5642" s="28" t="s">
        <v>5736</v>
      </c>
      <c r="C5642" s="28" t="s">
        <v>45</v>
      </c>
      <c r="D5642" s="28" t="s">
        <v>42</v>
      </c>
    </row>
    <row r="5643" spans="2:4" hidden="1" x14ac:dyDescent="0.3">
      <c r="B5643" s="28" t="s">
        <v>5737</v>
      </c>
      <c r="C5643" s="28" t="s">
        <v>45</v>
      </c>
      <c r="D5643" s="28" t="s">
        <v>31</v>
      </c>
    </row>
    <row r="5644" spans="2:4" hidden="1" x14ac:dyDescent="0.3">
      <c r="B5644" s="28" t="s">
        <v>5738</v>
      </c>
      <c r="C5644" s="28" t="s">
        <v>45</v>
      </c>
      <c r="D5644" s="28" t="s">
        <v>31</v>
      </c>
    </row>
    <row r="5645" spans="2:4" hidden="1" x14ac:dyDescent="0.3">
      <c r="B5645" s="28" t="s">
        <v>5739</v>
      </c>
      <c r="C5645" s="28" t="s">
        <v>45</v>
      </c>
      <c r="D5645" s="28" t="s">
        <v>49</v>
      </c>
    </row>
    <row r="5646" spans="2:4" hidden="1" x14ac:dyDescent="0.3">
      <c r="B5646" s="28" t="s">
        <v>5740</v>
      </c>
      <c r="C5646" s="28" t="s">
        <v>45</v>
      </c>
      <c r="D5646" s="28" t="s">
        <v>31</v>
      </c>
    </row>
    <row r="5647" spans="2:4" hidden="1" x14ac:dyDescent="0.3">
      <c r="B5647" s="28" t="s">
        <v>5741</v>
      </c>
      <c r="C5647" s="28" t="s">
        <v>45</v>
      </c>
      <c r="D5647" s="28" t="s">
        <v>31</v>
      </c>
    </row>
    <row r="5648" spans="2:4" hidden="1" x14ac:dyDescent="0.3">
      <c r="B5648" s="28" t="s">
        <v>5742</v>
      </c>
      <c r="C5648" s="28" t="s">
        <v>45</v>
      </c>
      <c r="D5648" s="28" t="s">
        <v>31</v>
      </c>
    </row>
    <row r="5649" spans="2:4" hidden="1" x14ac:dyDescent="0.3">
      <c r="B5649" s="28" t="s">
        <v>5743</v>
      </c>
      <c r="C5649" s="28" t="s">
        <v>45</v>
      </c>
      <c r="D5649" s="28" t="s">
        <v>53</v>
      </c>
    </row>
    <row r="5650" spans="2:4" hidden="1" x14ac:dyDescent="0.3">
      <c r="B5650" s="28" t="s">
        <v>5744</v>
      </c>
      <c r="C5650" s="28" t="s">
        <v>45</v>
      </c>
      <c r="D5650" s="28" t="s">
        <v>31</v>
      </c>
    </row>
    <row r="5651" spans="2:4" hidden="1" x14ac:dyDescent="0.3">
      <c r="B5651" s="28" t="s">
        <v>5745</v>
      </c>
      <c r="C5651" s="28" t="s">
        <v>45</v>
      </c>
      <c r="D5651" s="28" t="s">
        <v>31</v>
      </c>
    </row>
    <row r="5652" spans="2:4" hidden="1" x14ac:dyDescent="0.3">
      <c r="B5652" s="28" t="s">
        <v>5746</v>
      </c>
      <c r="C5652" s="28" t="s">
        <v>45</v>
      </c>
      <c r="D5652" s="28" t="s">
        <v>49</v>
      </c>
    </row>
    <row r="5653" spans="2:4" hidden="1" x14ac:dyDescent="0.3">
      <c r="B5653" s="28" t="s">
        <v>5747</v>
      </c>
      <c r="C5653" s="28" t="s">
        <v>45</v>
      </c>
      <c r="D5653" s="28" t="s">
        <v>31</v>
      </c>
    </row>
    <row r="5654" spans="2:4" hidden="1" x14ac:dyDescent="0.3">
      <c r="B5654" s="28" t="s">
        <v>5748</v>
      </c>
      <c r="C5654" s="28" t="s">
        <v>45</v>
      </c>
      <c r="D5654" s="28" t="s">
        <v>49</v>
      </c>
    </row>
    <row r="5655" spans="2:4" hidden="1" x14ac:dyDescent="0.3">
      <c r="B5655" s="28" t="s">
        <v>135</v>
      </c>
      <c r="C5655" s="28" t="s">
        <v>45</v>
      </c>
      <c r="D5655" s="28" t="s">
        <v>31</v>
      </c>
    </row>
    <row r="5656" spans="2:4" hidden="1" x14ac:dyDescent="0.3">
      <c r="B5656" s="28" t="s">
        <v>5749</v>
      </c>
      <c r="C5656" s="28" t="s">
        <v>45</v>
      </c>
      <c r="D5656" s="28" t="s">
        <v>31</v>
      </c>
    </row>
    <row r="5657" spans="2:4" hidden="1" x14ac:dyDescent="0.3">
      <c r="B5657" s="28" t="s">
        <v>5750</v>
      </c>
      <c r="C5657" s="28" t="s">
        <v>45</v>
      </c>
      <c r="D5657" s="28" t="s">
        <v>31</v>
      </c>
    </row>
    <row r="5658" spans="2:4" hidden="1" x14ac:dyDescent="0.3">
      <c r="B5658" s="28" t="s">
        <v>5751</v>
      </c>
      <c r="C5658" s="28" t="s">
        <v>45</v>
      </c>
      <c r="D5658" s="28" t="s">
        <v>31</v>
      </c>
    </row>
    <row r="5659" spans="2:4" hidden="1" x14ac:dyDescent="0.3">
      <c r="B5659" s="28" t="s">
        <v>5752</v>
      </c>
      <c r="C5659" s="28" t="s">
        <v>45</v>
      </c>
      <c r="D5659" s="28" t="s">
        <v>31</v>
      </c>
    </row>
    <row r="5660" spans="2:4" hidden="1" x14ac:dyDescent="0.3">
      <c r="B5660" s="28" t="s">
        <v>5753</v>
      </c>
      <c r="C5660" s="28" t="s">
        <v>45</v>
      </c>
      <c r="D5660" s="28" t="s">
        <v>42</v>
      </c>
    </row>
    <row r="5661" spans="2:4" hidden="1" x14ac:dyDescent="0.3">
      <c r="B5661" s="28" t="s">
        <v>106</v>
      </c>
      <c r="C5661" s="28" t="s">
        <v>45</v>
      </c>
      <c r="D5661" s="28" t="s">
        <v>49</v>
      </c>
    </row>
    <row r="5662" spans="2:4" hidden="1" x14ac:dyDescent="0.3">
      <c r="B5662" s="28" t="s">
        <v>5754</v>
      </c>
      <c r="C5662" s="28" t="s">
        <v>45</v>
      </c>
      <c r="D5662" s="28" t="s">
        <v>31</v>
      </c>
    </row>
    <row r="5663" spans="2:4" hidden="1" x14ac:dyDescent="0.3">
      <c r="B5663" s="28" t="s">
        <v>5755</v>
      </c>
      <c r="C5663" s="28" t="s">
        <v>45</v>
      </c>
      <c r="D5663" s="28" t="s">
        <v>53</v>
      </c>
    </row>
    <row r="5664" spans="2:4" hidden="1" x14ac:dyDescent="0.3">
      <c r="B5664" s="28" t="s">
        <v>5756</v>
      </c>
      <c r="C5664" s="28" t="s">
        <v>45</v>
      </c>
      <c r="D5664" s="28" t="s">
        <v>31</v>
      </c>
    </row>
    <row r="5665" spans="2:4" hidden="1" x14ac:dyDescent="0.3">
      <c r="B5665" s="28" t="s">
        <v>5757</v>
      </c>
      <c r="C5665" s="28" t="s">
        <v>45</v>
      </c>
      <c r="D5665" s="28" t="s">
        <v>31</v>
      </c>
    </row>
    <row r="5666" spans="2:4" hidden="1" x14ac:dyDescent="0.3">
      <c r="B5666" s="28" t="s">
        <v>5758</v>
      </c>
      <c r="C5666" s="28" t="s">
        <v>45</v>
      </c>
      <c r="D5666" s="28" t="s">
        <v>31</v>
      </c>
    </row>
    <row r="5667" spans="2:4" hidden="1" x14ac:dyDescent="0.3">
      <c r="B5667" s="28" t="s">
        <v>5759</v>
      </c>
      <c r="C5667" s="28" t="s">
        <v>45</v>
      </c>
      <c r="D5667" s="28" t="s">
        <v>31</v>
      </c>
    </row>
    <row r="5668" spans="2:4" hidden="1" x14ac:dyDescent="0.3">
      <c r="B5668" s="28" t="s">
        <v>5760</v>
      </c>
      <c r="C5668" s="28" t="s">
        <v>45</v>
      </c>
      <c r="D5668" s="28" t="s">
        <v>31</v>
      </c>
    </row>
    <row r="5669" spans="2:4" hidden="1" x14ac:dyDescent="0.3">
      <c r="B5669" s="28" t="s">
        <v>5761</v>
      </c>
      <c r="C5669" s="28" t="s">
        <v>45</v>
      </c>
      <c r="D5669" s="28" t="s">
        <v>31</v>
      </c>
    </row>
    <row r="5670" spans="2:4" hidden="1" x14ac:dyDescent="0.3">
      <c r="B5670" s="28" t="s">
        <v>5762</v>
      </c>
      <c r="C5670" s="28" t="s">
        <v>45</v>
      </c>
      <c r="D5670" s="28" t="s">
        <v>31</v>
      </c>
    </row>
    <row r="5671" spans="2:4" hidden="1" x14ac:dyDescent="0.3">
      <c r="B5671" s="28" t="s">
        <v>5763</v>
      </c>
      <c r="C5671" s="28" t="s">
        <v>45</v>
      </c>
      <c r="D5671" s="28" t="s">
        <v>31</v>
      </c>
    </row>
    <row r="5672" spans="2:4" hidden="1" x14ac:dyDescent="0.3">
      <c r="B5672" s="28" t="s">
        <v>5764</v>
      </c>
      <c r="C5672" s="28" t="s">
        <v>45</v>
      </c>
      <c r="D5672" s="28" t="s">
        <v>49</v>
      </c>
    </row>
    <row r="5673" spans="2:4" hidden="1" x14ac:dyDescent="0.3">
      <c r="B5673" s="28" t="s">
        <v>5765</v>
      </c>
      <c r="C5673" s="28" t="s">
        <v>45</v>
      </c>
      <c r="D5673" s="28" t="s">
        <v>42</v>
      </c>
    </row>
    <row r="5674" spans="2:4" hidden="1" x14ac:dyDescent="0.3">
      <c r="B5674" s="28" t="s">
        <v>5766</v>
      </c>
      <c r="C5674" s="28" t="s">
        <v>45</v>
      </c>
      <c r="D5674" s="28" t="s">
        <v>42</v>
      </c>
    </row>
    <row r="5675" spans="2:4" hidden="1" x14ac:dyDescent="0.3">
      <c r="B5675" s="28" t="s">
        <v>5767</v>
      </c>
      <c r="C5675" s="28" t="s">
        <v>45</v>
      </c>
      <c r="D5675" s="28" t="s">
        <v>31</v>
      </c>
    </row>
    <row r="5676" spans="2:4" hidden="1" x14ac:dyDescent="0.3">
      <c r="B5676" s="28" t="s">
        <v>5768</v>
      </c>
      <c r="C5676" s="28" t="s">
        <v>45</v>
      </c>
      <c r="D5676" s="28" t="s">
        <v>31</v>
      </c>
    </row>
    <row r="5677" spans="2:4" hidden="1" x14ac:dyDescent="0.3">
      <c r="B5677" s="28" t="s">
        <v>5769</v>
      </c>
      <c r="C5677" s="28" t="s">
        <v>45</v>
      </c>
      <c r="D5677" s="28" t="s">
        <v>31</v>
      </c>
    </row>
    <row r="5678" spans="2:4" hidden="1" x14ac:dyDescent="0.3">
      <c r="B5678" s="28" t="s">
        <v>5770</v>
      </c>
      <c r="C5678" s="28" t="s">
        <v>45</v>
      </c>
      <c r="D5678" s="28" t="s">
        <v>31</v>
      </c>
    </row>
    <row r="5679" spans="2:4" hidden="1" x14ac:dyDescent="0.3">
      <c r="B5679" s="28" t="s">
        <v>5771</v>
      </c>
      <c r="C5679" s="28" t="s">
        <v>45</v>
      </c>
      <c r="D5679" s="28" t="s">
        <v>31</v>
      </c>
    </row>
    <row r="5680" spans="2:4" hidden="1" x14ac:dyDescent="0.3">
      <c r="B5680" s="28" t="s">
        <v>139</v>
      </c>
      <c r="C5680" s="28" t="s">
        <v>45</v>
      </c>
      <c r="D5680" s="28" t="s">
        <v>31</v>
      </c>
    </row>
    <row r="5681" spans="2:4" hidden="1" x14ac:dyDescent="0.3">
      <c r="B5681" s="28" t="s">
        <v>5772</v>
      </c>
      <c r="C5681" s="28" t="s">
        <v>45</v>
      </c>
      <c r="D5681" s="28" t="s">
        <v>31</v>
      </c>
    </row>
    <row r="5682" spans="2:4" hidden="1" x14ac:dyDescent="0.3">
      <c r="B5682" s="28" t="s">
        <v>5773</v>
      </c>
      <c r="C5682" s="28" t="s">
        <v>45</v>
      </c>
      <c r="D5682" s="28" t="s">
        <v>31</v>
      </c>
    </row>
    <row r="5683" spans="2:4" hidden="1" x14ac:dyDescent="0.3">
      <c r="B5683" s="28" t="s">
        <v>5774</v>
      </c>
      <c r="C5683" s="28" t="s">
        <v>45</v>
      </c>
      <c r="D5683" s="28" t="s">
        <v>31</v>
      </c>
    </row>
    <row r="5684" spans="2:4" hidden="1" x14ac:dyDescent="0.3">
      <c r="B5684" s="28" t="s">
        <v>5775</v>
      </c>
      <c r="C5684" s="28" t="s">
        <v>45</v>
      </c>
      <c r="D5684" s="28" t="s">
        <v>31</v>
      </c>
    </row>
    <row r="5685" spans="2:4" hidden="1" x14ac:dyDescent="0.3">
      <c r="B5685" s="28" t="s">
        <v>5776</v>
      </c>
      <c r="C5685" s="28" t="s">
        <v>45</v>
      </c>
      <c r="D5685" s="28" t="s">
        <v>31</v>
      </c>
    </row>
    <row r="5686" spans="2:4" hidden="1" x14ac:dyDescent="0.3">
      <c r="B5686" s="28" t="s">
        <v>5777</v>
      </c>
      <c r="C5686" s="28" t="s">
        <v>45</v>
      </c>
      <c r="D5686" s="28" t="s">
        <v>31</v>
      </c>
    </row>
    <row r="5687" spans="2:4" hidden="1" x14ac:dyDescent="0.3">
      <c r="B5687" s="28" t="s">
        <v>5778</v>
      </c>
      <c r="C5687" s="28" t="s">
        <v>45</v>
      </c>
      <c r="D5687" s="28" t="s">
        <v>31</v>
      </c>
    </row>
    <row r="5688" spans="2:4" hidden="1" x14ac:dyDescent="0.3">
      <c r="B5688" s="28" t="s">
        <v>5779</v>
      </c>
      <c r="C5688" s="28" t="s">
        <v>45</v>
      </c>
      <c r="D5688" s="28" t="s">
        <v>31</v>
      </c>
    </row>
    <row r="5689" spans="2:4" hidden="1" x14ac:dyDescent="0.3">
      <c r="B5689" s="28" t="s">
        <v>5780</v>
      </c>
      <c r="C5689" s="28" t="s">
        <v>45</v>
      </c>
      <c r="D5689" s="28" t="s">
        <v>31</v>
      </c>
    </row>
    <row r="5690" spans="2:4" hidden="1" x14ac:dyDescent="0.3">
      <c r="B5690" s="28" t="s">
        <v>5781</v>
      </c>
      <c r="C5690" s="28" t="s">
        <v>45</v>
      </c>
      <c r="D5690" s="28" t="s">
        <v>31</v>
      </c>
    </row>
    <row r="5691" spans="2:4" hidden="1" x14ac:dyDescent="0.3">
      <c r="B5691" s="28" t="s">
        <v>5782</v>
      </c>
      <c r="C5691" s="28" t="s">
        <v>45</v>
      </c>
      <c r="D5691" s="28" t="s">
        <v>31</v>
      </c>
    </row>
    <row r="5692" spans="2:4" hidden="1" x14ac:dyDescent="0.3">
      <c r="B5692" s="28" t="s">
        <v>5783</v>
      </c>
      <c r="C5692" s="28" t="s">
        <v>45</v>
      </c>
      <c r="D5692" s="28" t="s">
        <v>31</v>
      </c>
    </row>
    <row r="5693" spans="2:4" hidden="1" x14ac:dyDescent="0.3">
      <c r="B5693" s="28" t="s">
        <v>5784</v>
      </c>
      <c r="C5693" s="28" t="s">
        <v>45</v>
      </c>
      <c r="D5693" s="28" t="s">
        <v>31</v>
      </c>
    </row>
    <row r="5694" spans="2:4" hidden="1" x14ac:dyDescent="0.3">
      <c r="B5694" s="28" t="s">
        <v>5785</v>
      </c>
      <c r="C5694" s="28" t="s">
        <v>45</v>
      </c>
      <c r="D5694" s="28" t="s">
        <v>31</v>
      </c>
    </row>
    <row r="5695" spans="2:4" hidden="1" x14ac:dyDescent="0.3">
      <c r="B5695" s="28" t="s">
        <v>5786</v>
      </c>
      <c r="C5695" s="28" t="s">
        <v>45</v>
      </c>
      <c r="D5695" s="28" t="s">
        <v>31</v>
      </c>
    </row>
    <row r="5696" spans="2:4" hidden="1" x14ac:dyDescent="0.3">
      <c r="B5696" s="28" t="s">
        <v>5787</v>
      </c>
      <c r="C5696" s="28" t="s">
        <v>45</v>
      </c>
      <c r="D5696" s="28" t="s">
        <v>31</v>
      </c>
    </row>
    <row r="5697" spans="2:4" hidden="1" x14ac:dyDescent="0.3">
      <c r="B5697" s="28" t="s">
        <v>5788</v>
      </c>
      <c r="C5697" s="28" t="s">
        <v>45</v>
      </c>
      <c r="D5697" s="28" t="s">
        <v>31</v>
      </c>
    </row>
    <row r="5698" spans="2:4" hidden="1" x14ac:dyDescent="0.3">
      <c r="B5698" s="28" t="s">
        <v>5789</v>
      </c>
      <c r="C5698" s="28" t="s">
        <v>45</v>
      </c>
      <c r="D5698" s="28" t="s">
        <v>53</v>
      </c>
    </row>
    <row r="5699" spans="2:4" hidden="1" x14ac:dyDescent="0.3">
      <c r="B5699" s="28" t="s">
        <v>5790</v>
      </c>
      <c r="C5699" s="28" t="s">
        <v>45</v>
      </c>
      <c r="D5699" s="28" t="s">
        <v>31</v>
      </c>
    </row>
    <row r="5700" spans="2:4" hidden="1" x14ac:dyDescent="0.3">
      <c r="B5700" s="28" t="s">
        <v>5791</v>
      </c>
      <c r="C5700" s="28" t="s">
        <v>45</v>
      </c>
      <c r="D5700" s="28" t="s">
        <v>31</v>
      </c>
    </row>
    <row r="5701" spans="2:4" hidden="1" x14ac:dyDescent="0.3">
      <c r="B5701" s="28" t="s">
        <v>5792</v>
      </c>
      <c r="C5701" s="28" t="s">
        <v>45</v>
      </c>
      <c r="D5701" s="28" t="s">
        <v>31</v>
      </c>
    </row>
    <row r="5702" spans="2:4" hidden="1" x14ac:dyDescent="0.3">
      <c r="B5702" s="28" t="s">
        <v>5793</v>
      </c>
      <c r="C5702" s="28" t="s">
        <v>45</v>
      </c>
      <c r="D5702" s="28" t="s">
        <v>31</v>
      </c>
    </row>
    <row r="5703" spans="2:4" hidden="1" x14ac:dyDescent="0.3">
      <c r="B5703" s="28" t="s">
        <v>5794</v>
      </c>
      <c r="C5703" s="28" t="s">
        <v>45</v>
      </c>
      <c r="D5703" s="28" t="s">
        <v>31</v>
      </c>
    </row>
    <row r="5704" spans="2:4" hidden="1" x14ac:dyDescent="0.3">
      <c r="B5704" s="28" t="s">
        <v>5795</v>
      </c>
      <c r="C5704" s="28" t="s">
        <v>45</v>
      </c>
      <c r="D5704" s="28" t="s">
        <v>31</v>
      </c>
    </row>
    <row r="5705" spans="2:4" hidden="1" x14ac:dyDescent="0.3">
      <c r="B5705" s="28" t="s">
        <v>5796</v>
      </c>
      <c r="C5705" s="28" t="s">
        <v>45</v>
      </c>
      <c r="D5705" s="28" t="s">
        <v>31</v>
      </c>
    </row>
    <row r="5706" spans="2:4" hidden="1" x14ac:dyDescent="0.3">
      <c r="B5706" s="28" t="s">
        <v>5797</v>
      </c>
      <c r="C5706" s="28" t="s">
        <v>45</v>
      </c>
      <c r="D5706" s="28" t="s">
        <v>53</v>
      </c>
    </row>
    <row r="5707" spans="2:4" hidden="1" x14ac:dyDescent="0.3">
      <c r="B5707" s="28" t="s">
        <v>5798</v>
      </c>
      <c r="C5707" s="28" t="s">
        <v>45</v>
      </c>
      <c r="D5707" s="28" t="s">
        <v>31</v>
      </c>
    </row>
    <row r="5708" spans="2:4" hidden="1" x14ac:dyDescent="0.3">
      <c r="B5708" s="28" t="s">
        <v>5799</v>
      </c>
      <c r="C5708" s="28" t="s">
        <v>45</v>
      </c>
      <c r="D5708" s="28" t="s">
        <v>31</v>
      </c>
    </row>
    <row r="5709" spans="2:4" hidden="1" x14ac:dyDescent="0.3">
      <c r="B5709" s="28" t="s">
        <v>5800</v>
      </c>
      <c r="C5709" s="28" t="s">
        <v>45</v>
      </c>
      <c r="D5709" s="28" t="s">
        <v>31</v>
      </c>
    </row>
    <row r="5710" spans="2:4" hidden="1" x14ac:dyDescent="0.3">
      <c r="B5710" s="28" t="s">
        <v>5801</v>
      </c>
      <c r="C5710" s="28" t="s">
        <v>45</v>
      </c>
      <c r="D5710" s="28" t="s">
        <v>31</v>
      </c>
    </row>
    <row r="5711" spans="2:4" x14ac:dyDescent="0.3">
      <c r="B5711" s="28" t="s">
        <v>5802</v>
      </c>
      <c r="C5711" s="28" t="s">
        <v>45</v>
      </c>
      <c r="D5711" s="28" t="s">
        <v>31</v>
      </c>
    </row>
    <row r="5712" spans="2:4" hidden="1" x14ac:dyDescent="0.3">
      <c r="B5712" s="28" t="s">
        <v>5803</v>
      </c>
      <c r="C5712" s="28" t="s">
        <v>45</v>
      </c>
      <c r="D5712" s="28" t="s">
        <v>31</v>
      </c>
    </row>
    <row r="5713" spans="2:4" hidden="1" x14ac:dyDescent="0.3">
      <c r="B5713" s="28" t="s">
        <v>5804</v>
      </c>
      <c r="C5713" s="28" t="s">
        <v>45</v>
      </c>
      <c r="D5713" s="28" t="s">
        <v>31</v>
      </c>
    </row>
    <row r="5714" spans="2:4" hidden="1" x14ac:dyDescent="0.3">
      <c r="B5714" s="28" t="s">
        <v>5805</v>
      </c>
      <c r="C5714" s="28" t="s">
        <v>45</v>
      </c>
      <c r="D5714" s="28" t="s">
        <v>31</v>
      </c>
    </row>
    <row r="5715" spans="2:4" hidden="1" x14ac:dyDescent="0.3">
      <c r="B5715" s="28" t="s">
        <v>5806</v>
      </c>
      <c r="C5715" s="28" t="s">
        <v>45</v>
      </c>
      <c r="D5715" s="28" t="s">
        <v>31</v>
      </c>
    </row>
    <row r="5716" spans="2:4" hidden="1" x14ac:dyDescent="0.3">
      <c r="B5716" s="28" t="s">
        <v>5807</v>
      </c>
      <c r="C5716" s="28" t="s">
        <v>45</v>
      </c>
      <c r="D5716" s="28" t="s">
        <v>53</v>
      </c>
    </row>
    <row r="5717" spans="2:4" hidden="1" x14ac:dyDescent="0.3">
      <c r="B5717" s="28" t="s">
        <v>5808</v>
      </c>
      <c r="C5717" s="28" t="s">
        <v>45</v>
      </c>
      <c r="D5717" s="28" t="s">
        <v>31</v>
      </c>
    </row>
    <row r="5718" spans="2:4" hidden="1" x14ac:dyDescent="0.3">
      <c r="B5718" s="28" t="s">
        <v>5809</v>
      </c>
      <c r="C5718" s="28" t="s">
        <v>45</v>
      </c>
      <c r="D5718" s="28" t="s">
        <v>31</v>
      </c>
    </row>
    <row r="5719" spans="2:4" hidden="1" x14ac:dyDescent="0.3">
      <c r="B5719" s="28" t="s">
        <v>5810</v>
      </c>
      <c r="C5719" s="28" t="s">
        <v>45</v>
      </c>
      <c r="D5719" s="28" t="s">
        <v>42</v>
      </c>
    </row>
    <row r="5720" spans="2:4" hidden="1" x14ac:dyDescent="0.3">
      <c r="B5720" s="28" t="s">
        <v>5811</v>
      </c>
      <c r="C5720" s="28" t="s">
        <v>45</v>
      </c>
      <c r="D5720" s="28" t="s">
        <v>49</v>
      </c>
    </row>
    <row r="5721" spans="2:4" hidden="1" x14ac:dyDescent="0.3">
      <c r="B5721" s="28" t="s">
        <v>5812</v>
      </c>
      <c r="C5721" s="28" t="s">
        <v>45</v>
      </c>
      <c r="D5721" s="28" t="s">
        <v>31</v>
      </c>
    </row>
    <row r="5722" spans="2:4" hidden="1" x14ac:dyDescent="0.3">
      <c r="B5722" s="28" t="s">
        <v>5813</v>
      </c>
      <c r="C5722" s="28" t="s">
        <v>45</v>
      </c>
      <c r="D5722" s="28" t="s">
        <v>42</v>
      </c>
    </row>
    <row r="5723" spans="2:4" hidden="1" x14ac:dyDescent="0.3">
      <c r="B5723" s="28" t="s">
        <v>5814</v>
      </c>
      <c r="C5723" s="28" t="s">
        <v>45</v>
      </c>
      <c r="D5723" s="28" t="s">
        <v>31</v>
      </c>
    </row>
    <row r="5724" spans="2:4" hidden="1" x14ac:dyDescent="0.3">
      <c r="B5724" s="28" t="s">
        <v>5815</v>
      </c>
      <c r="C5724" s="28" t="s">
        <v>45</v>
      </c>
      <c r="D5724" s="28" t="s">
        <v>42</v>
      </c>
    </row>
    <row r="5725" spans="2:4" hidden="1" x14ac:dyDescent="0.3">
      <c r="B5725" s="28" t="s">
        <v>5816</v>
      </c>
      <c r="C5725" s="28" t="s">
        <v>45</v>
      </c>
      <c r="D5725" s="28" t="s">
        <v>49</v>
      </c>
    </row>
    <row r="5726" spans="2:4" hidden="1" x14ac:dyDescent="0.3">
      <c r="B5726" s="28" t="s">
        <v>5817</v>
      </c>
      <c r="C5726" s="28" t="s">
        <v>45</v>
      </c>
      <c r="D5726" s="28" t="s">
        <v>42</v>
      </c>
    </row>
    <row r="5727" spans="2:4" hidden="1" x14ac:dyDescent="0.3">
      <c r="B5727" s="28" t="s">
        <v>5818</v>
      </c>
      <c r="C5727" s="28" t="s">
        <v>45</v>
      </c>
      <c r="D5727" s="28" t="s">
        <v>42</v>
      </c>
    </row>
    <row r="5728" spans="2:4" hidden="1" x14ac:dyDescent="0.3">
      <c r="B5728" s="28" t="s">
        <v>5819</v>
      </c>
      <c r="C5728" s="28" t="s">
        <v>45</v>
      </c>
      <c r="D5728" s="28" t="s">
        <v>31</v>
      </c>
    </row>
    <row r="5729" spans="2:4" hidden="1" x14ac:dyDescent="0.3">
      <c r="B5729" s="28" t="s">
        <v>5820</v>
      </c>
      <c r="C5729" s="28" t="s">
        <v>45</v>
      </c>
      <c r="D5729" s="28" t="s">
        <v>31</v>
      </c>
    </row>
    <row r="5730" spans="2:4" hidden="1" x14ac:dyDescent="0.3">
      <c r="B5730" s="28" t="s">
        <v>5821</v>
      </c>
      <c r="C5730" s="28" t="s">
        <v>45</v>
      </c>
      <c r="D5730" s="28" t="s">
        <v>31</v>
      </c>
    </row>
    <row r="5731" spans="2:4" hidden="1" x14ac:dyDescent="0.3">
      <c r="B5731" s="28" t="s">
        <v>5822</v>
      </c>
      <c r="C5731" s="28" t="s">
        <v>45</v>
      </c>
      <c r="D5731" s="28" t="s">
        <v>49</v>
      </c>
    </row>
    <row r="5732" spans="2:4" hidden="1" x14ac:dyDescent="0.3">
      <c r="B5732" s="28" t="s">
        <v>5823</v>
      </c>
      <c r="C5732" s="28" t="s">
        <v>45</v>
      </c>
      <c r="D5732" s="28" t="s">
        <v>31</v>
      </c>
    </row>
    <row r="5733" spans="2:4" hidden="1" x14ac:dyDescent="0.3">
      <c r="B5733" s="28" t="s">
        <v>5824</v>
      </c>
      <c r="C5733" s="28" t="s">
        <v>45</v>
      </c>
      <c r="D5733" s="28" t="s">
        <v>53</v>
      </c>
    </row>
    <row r="5734" spans="2:4" hidden="1" x14ac:dyDescent="0.3">
      <c r="B5734" s="28" t="s">
        <v>5825</v>
      </c>
      <c r="C5734" s="28" t="s">
        <v>45</v>
      </c>
      <c r="D5734" s="28" t="s">
        <v>53</v>
      </c>
    </row>
    <row r="5735" spans="2:4" hidden="1" x14ac:dyDescent="0.3">
      <c r="B5735" s="28" t="s">
        <v>5826</v>
      </c>
      <c r="C5735" s="28" t="s">
        <v>45</v>
      </c>
      <c r="D5735" s="28" t="s">
        <v>31</v>
      </c>
    </row>
    <row r="5736" spans="2:4" hidden="1" x14ac:dyDescent="0.3">
      <c r="B5736" s="28" t="s">
        <v>5827</v>
      </c>
      <c r="C5736" s="28" t="s">
        <v>45</v>
      </c>
      <c r="D5736" s="28" t="s">
        <v>31</v>
      </c>
    </row>
    <row r="5737" spans="2:4" hidden="1" x14ac:dyDescent="0.3">
      <c r="B5737" s="28" t="s">
        <v>5828</v>
      </c>
      <c r="C5737" s="28" t="s">
        <v>45</v>
      </c>
      <c r="D5737" s="28" t="s">
        <v>31</v>
      </c>
    </row>
    <row r="5738" spans="2:4" hidden="1" x14ac:dyDescent="0.3">
      <c r="B5738" s="28" t="s">
        <v>5829</v>
      </c>
      <c r="C5738" s="28" t="s">
        <v>45</v>
      </c>
      <c r="D5738" s="28" t="s">
        <v>49</v>
      </c>
    </row>
    <row r="5739" spans="2:4" hidden="1" x14ac:dyDescent="0.3">
      <c r="B5739" s="28" t="s">
        <v>5830</v>
      </c>
      <c r="C5739" s="28" t="s">
        <v>45</v>
      </c>
      <c r="D5739" s="28" t="s">
        <v>31</v>
      </c>
    </row>
    <row r="5740" spans="2:4" hidden="1" x14ac:dyDescent="0.3">
      <c r="B5740" s="28" t="s">
        <v>5831</v>
      </c>
      <c r="C5740" s="28" t="s">
        <v>45</v>
      </c>
      <c r="D5740" s="28" t="s">
        <v>31</v>
      </c>
    </row>
    <row r="5741" spans="2:4" hidden="1" x14ac:dyDescent="0.3">
      <c r="B5741" s="28" t="s">
        <v>5832</v>
      </c>
      <c r="C5741" s="28" t="s">
        <v>45</v>
      </c>
      <c r="D5741" s="28" t="s">
        <v>31</v>
      </c>
    </row>
    <row r="5742" spans="2:4" hidden="1" x14ac:dyDescent="0.3">
      <c r="B5742" s="28" t="s">
        <v>5833</v>
      </c>
      <c r="C5742" s="28" t="s">
        <v>45</v>
      </c>
      <c r="D5742" s="28" t="s">
        <v>42</v>
      </c>
    </row>
    <row r="5743" spans="2:4" hidden="1" x14ac:dyDescent="0.3">
      <c r="B5743" s="28" t="s">
        <v>5834</v>
      </c>
      <c r="C5743" s="28" t="s">
        <v>45</v>
      </c>
      <c r="D5743" s="28" t="s">
        <v>31</v>
      </c>
    </row>
    <row r="5744" spans="2:4" hidden="1" x14ac:dyDescent="0.3">
      <c r="B5744" s="28" t="s">
        <v>5835</v>
      </c>
      <c r="C5744" s="28" t="s">
        <v>45</v>
      </c>
      <c r="D5744" s="28" t="s">
        <v>31</v>
      </c>
    </row>
    <row r="5745" spans="2:4" hidden="1" x14ac:dyDescent="0.3">
      <c r="B5745" s="28" t="s">
        <v>5836</v>
      </c>
      <c r="C5745" s="28" t="s">
        <v>45</v>
      </c>
      <c r="D5745" s="28" t="s">
        <v>31</v>
      </c>
    </row>
    <row r="5746" spans="2:4" hidden="1" x14ac:dyDescent="0.3">
      <c r="B5746" s="28" t="s">
        <v>5837</v>
      </c>
      <c r="C5746" s="28" t="s">
        <v>45</v>
      </c>
      <c r="D5746" s="28" t="s">
        <v>31</v>
      </c>
    </row>
    <row r="5747" spans="2:4" hidden="1" x14ac:dyDescent="0.3">
      <c r="B5747" s="28" t="s">
        <v>5838</v>
      </c>
      <c r="C5747" s="28" t="s">
        <v>45</v>
      </c>
      <c r="D5747" s="28" t="s">
        <v>31</v>
      </c>
    </row>
    <row r="5748" spans="2:4" hidden="1" x14ac:dyDescent="0.3">
      <c r="B5748" s="28" t="s">
        <v>5839</v>
      </c>
      <c r="C5748" s="28" t="s">
        <v>45</v>
      </c>
      <c r="D5748" s="28" t="s">
        <v>31</v>
      </c>
    </row>
    <row r="5749" spans="2:4" hidden="1" x14ac:dyDescent="0.3">
      <c r="B5749" s="28" t="s">
        <v>5840</v>
      </c>
      <c r="C5749" s="28" t="s">
        <v>45</v>
      </c>
      <c r="D5749" s="28" t="s">
        <v>53</v>
      </c>
    </row>
    <row r="5750" spans="2:4" hidden="1" x14ac:dyDescent="0.3">
      <c r="B5750" s="28" t="s">
        <v>5841</v>
      </c>
      <c r="C5750" s="28" t="s">
        <v>45</v>
      </c>
      <c r="D5750" s="28" t="s">
        <v>31</v>
      </c>
    </row>
    <row r="5751" spans="2:4" hidden="1" x14ac:dyDescent="0.3">
      <c r="B5751" s="28" t="s">
        <v>5842</v>
      </c>
      <c r="C5751" s="28" t="s">
        <v>45</v>
      </c>
      <c r="D5751" s="28" t="s">
        <v>31</v>
      </c>
    </row>
    <row r="5752" spans="2:4" hidden="1" x14ac:dyDescent="0.3">
      <c r="B5752" s="28" t="s">
        <v>5843</v>
      </c>
      <c r="C5752" s="28" t="s">
        <v>45</v>
      </c>
      <c r="D5752" s="28" t="s">
        <v>31</v>
      </c>
    </row>
    <row r="5753" spans="2:4" hidden="1" x14ac:dyDescent="0.3">
      <c r="B5753" s="28" t="s">
        <v>5844</v>
      </c>
      <c r="C5753" s="28" t="s">
        <v>45</v>
      </c>
      <c r="D5753" s="28" t="s">
        <v>31</v>
      </c>
    </row>
    <row r="5754" spans="2:4" hidden="1" x14ac:dyDescent="0.3">
      <c r="B5754" s="28" t="s">
        <v>5845</v>
      </c>
      <c r="C5754" s="28" t="s">
        <v>45</v>
      </c>
      <c r="D5754" s="28" t="s">
        <v>31</v>
      </c>
    </row>
    <row r="5755" spans="2:4" hidden="1" x14ac:dyDescent="0.3">
      <c r="B5755" s="28" t="s">
        <v>5846</v>
      </c>
      <c r="C5755" s="28" t="s">
        <v>45</v>
      </c>
      <c r="D5755" s="28" t="s">
        <v>49</v>
      </c>
    </row>
    <row r="5756" spans="2:4" hidden="1" x14ac:dyDescent="0.3">
      <c r="B5756" s="28" t="s">
        <v>5847</v>
      </c>
      <c r="C5756" s="28" t="s">
        <v>45</v>
      </c>
      <c r="D5756" s="28" t="s">
        <v>31</v>
      </c>
    </row>
    <row r="5757" spans="2:4" hidden="1" x14ac:dyDescent="0.3">
      <c r="B5757" s="28" t="s">
        <v>5848</v>
      </c>
      <c r="C5757" s="28" t="s">
        <v>45</v>
      </c>
      <c r="D5757" s="28" t="s">
        <v>31</v>
      </c>
    </row>
    <row r="5758" spans="2:4" hidden="1" x14ac:dyDescent="0.3">
      <c r="B5758" s="28" t="s">
        <v>5849</v>
      </c>
      <c r="C5758" s="28" t="s">
        <v>45</v>
      </c>
      <c r="D5758" s="28" t="s">
        <v>31</v>
      </c>
    </row>
    <row r="5759" spans="2:4" hidden="1" x14ac:dyDescent="0.3">
      <c r="B5759" s="28" t="s">
        <v>5850</v>
      </c>
      <c r="C5759" s="28" t="s">
        <v>45</v>
      </c>
      <c r="D5759" s="28" t="s">
        <v>31</v>
      </c>
    </row>
    <row r="5760" spans="2:4" hidden="1" x14ac:dyDescent="0.3">
      <c r="B5760" s="28" t="s">
        <v>5851</v>
      </c>
      <c r="C5760" s="28" t="s">
        <v>45</v>
      </c>
      <c r="D5760" s="28" t="s">
        <v>31</v>
      </c>
    </row>
    <row r="5761" spans="2:4" hidden="1" x14ac:dyDescent="0.3">
      <c r="B5761" s="28" t="s">
        <v>5852</v>
      </c>
      <c r="C5761" s="28" t="s">
        <v>45</v>
      </c>
      <c r="D5761" s="28" t="s">
        <v>42</v>
      </c>
    </row>
    <row r="5762" spans="2:4" hidden="1" x14ac:dyDescent="0.3">
      <c r="B5762" s="28" t="s">
        <v>5853</v>
      </c>
      <c r="C5762" s="28" t="s">
        <v>45</v>
      </c>
      <c r="D5762" s="28" t="s">
        <v>31</v>
      </c>
    </row>
    <row r="5763" spans="2:4" hidden="1" x14ac:dyDescent="0.3">
      <c r="B5763" s="28" t="s">
        <v>5854</v>
      </c>
      <c r="C5763" s="28" t="s">
        <v>45</v>
      </c>
      <c r="D5763" s="28" t="s">
        <v>31</v>
      </c>
    </row>
    <row r="5764" spans="2:4" hidden="1" x14ac:dyDescent="0.3">
      <c r="B5764" s="28" t="s">
        <v>5855</v>
      </c>
      <c r="C5764" s="28" t="s">
        <v>45</v>
      </c>
      <c r="D5764" s="28" t="s">
        <v>31</v>
      </c>
    </row>
    <row r="5765" spans="2:4" hidden="1" x14ac:dyDescent="0.3">
      <c r="B5765" s="28" t="s">
        <v>5856</v>
      </c>
      <c r="C5765" s="28" t="s">
        <v>45</v>
      </c>
      <c r="D5765" s="28" t="s">
        <v>53</v>
      </c>
    </row>
    <row r="5766" spans="2:4" hidden="1" x14ac:dyDescent="0.3">
      <c r="B5766" s="28" t="s">
        <v>5857</v>
      </c>
      <c r="C5766" s="28" t="s">
        <v>45</v>
      </c>
      <c r="D5766" s="28" t="s">
        <v>42</v>
      </c>
    </row>
    <row r="5767" spans="2:4" hidden="1" x14ac:dyDescent="0.3">
      <c r="B5767" s="28" t="s">
        <v>5858</v>
      </c>
      <c r="C5767" s="28" t="s">
        <v>45</v>
      </c>
      <c r="D5767" s="28" t="s">
        <v>31</v>
      </c>
    </row>
    <row r="5768" spans="2:4" hidden="1" x14ac:dyDescent="0.3">
      <c r="B5768" s="28" t="s">
        <v>94</v>
      </c>
      <c r="C5768" s="28" t="s">
        <v>45</v>
      </c>
      <c r="D5768" s="28" t="s">
        <v>53</v>
      </c>
    </row>
    <row r="5769" spans="2:4" hidden="1" x14ac:dyDescent="0.3">
      <c r="B5769" s="28" t="s">
        <v>99</v>
      </c>
      <c r="C5769" s="28" t="s">
        <v>45</v>
      </c>
      <c r="D5769" s="28" t="s">
        <v>53</v>
      </c>
    </row>
    <row r="5770" spans="2:4" hidden="1" x14ac:dyDescent="0.3">
      <c r="B5770" s="28" t="s">
        <v>5859</v>
      </c>
      <c r="C5770" s="28" t="s">
        <v>45</v>
      </c>
      <c r="D5770" s="28" t="s">
        <v>53</v>
      </c>
    </row>
    <row r="5771" spans="2:4" hidden="1" x14ac:dyDescent="0.3">
      <c r="B5771" s="28" t="s">
        <v>5860</v>
      </c>
      <c r="C5771" s="28" t="s">
        <v>45</v>
      </c>
      <c r="D5771" s="28" t="s">
        <v>53</v>
      </c>
    </row>
    <row r="5772" spans="2:4" hidden="1" x14ac:dyDescent="0.3">
      <c r="B5772" s="28" t="s">
        <v>5861</v>
      </c>
      <c r="C5772" s="28" t="s">
        <v>45</v>
      </c>
      <c r="D5772" s="28" t="s">
        <v>53</v>
      </c>
    </row>
    <row r="5773" spans="2:4" hidden="1" x14ac:dyDescent="0.3">
      <c r="B5773" s="28" t="s">
        <v>5862</v>
      </c>
      <c r="C5773" s="28" t="s">
        <v>45</v>
      </c>
      <c r="D5773" s="28" t="s">
        <v>31</v>
      </c>
    </row>
    <row r="5774" spans="2:4" hidden="1" x14ac:dyDescent="0.3">
      <c r="B5774" s="28" t="s">
        <v>5863</v>
      </c>
      <c r="C5774" s="28" t="s">
        <v>45</v>
      </c>
      <c r="D5774" s="28" t="s">
        <v>31</v>
      </c>
    </row>
    <row r="5775" spans="2:4" hidden="1" x14ac:dyDescent="0.3">
      <c r="B5775" s="28" t="s">
        <v>5864</v>
      </c>
      <c r="C5775" s="28" t="s">
        <v>45</v>
      </c>
      <c r="D5775" s="28" t="s">
        <v>42</v>
      </c>
    </row>
    <row r="5776" spans="2:4" hidden="1" x14ac:dyDescent="0.3">
      <c r="B5776" s="28" t="s">
        <v>5865</v>
      </c>
      <c r="C5776" s="28" t="s">
        <v>45</v>
      </c>
      <c r="D5776" s="28" t="s">
        <v>31</v>
      </c>
    </row>
    <row r="5777" spans="2:4" hidden="1" x14ac:dyDescent="0.3">
      <c r="B5777" s="28" t="s">
        <v>5866</v>
      </c>
      <c r="C5777" s="28" t="s">
        <v>45</v>
      </c>
      <c r="D5777" s="28" t="s">
        <v>31</v>
      </c>
    </row>
    <row r="5778" spans="2:4" hidden="1" x14ac:dyDescent="0.3">
      <c r="B5778" s="28" t="s">
        <v>5867</v>
      </c>
      <c r="C5778" s="28" t="s">
        <v>45</v>
      </c>
      <c r="D5778" s="28" t="s">
        <v>31</v>
      </c>
    </row>
    <row r="5779" spans="2:4" hidden="1" x14ac:dyDescent="0.3">
      <c r="B5779" s="28" t="s">
        <v>5868</v>
      </c>
      <c r="C5779" s="28" t="s">
        <v>45</v>
      </c>
      <c r="D5779" s="28" t="s">
        <v>31</v>
      </c>
    </row>
    <row r="5780" spans="2:4" hidden="1" x14ac:dyDescent="0.3">
      <c r="B5780" s="28" t="s">
        <v>5869</v>
      </c>
      <c r="C5780" s="28" t="s">
        <v>45</v>
      </c>
      <c r="D5780" s="28" t="s">
        <v>31</v>
      </c>
    </row>
    <row r="5781" spans="2:4" hidden="1" x14ac:dyDescent="0.3">
      <c r="B5781" s="28" t="s">
        <v>5870</v>
      </c>
      <c r="C5781" s="28" t="s">
        <v>45</v>
      </c>
      <c r="D5781" s="28" t="s">
        <v>31</v>
      </c>
    </row>
    <row r="5782" spans="2:4" hidden="1" x14ac:dyDescent="0.3">
      <c r="B5782" s="28" t="s">
        <v>5871</v>
      </c>
      <c r="C5782" s="28" t="s">
        <v>45</v>
      </c>
      <c r="D5782" s="28" t="s">
        <v>31</v>
      </c>
    </row>
    <row r="5783" spans="2:4" hidden="1" x14ac:dyDescent="0.3">
      <c r="B5783" s="28" t="s">
        <v>5872</v>
      </c>
      <c r="C5783" s="28" t="s">
        <v>45</v>
      </c>
      <c r="D5783" s="28" t="s">
        <v>42</v>
      </c>
    </row>
    <row r="5784" spans="2:4" hidden="1" x14ac:dyDescent="0.3">
      <c r="B5784" s="28" t="s">
        <v>5873</v>
      </c>
      <c r="C5784" s="28" t="s">
        <v>45</v>
      </c>
      <c r="D5784" s="28" t="s">
        <v>31</v>
      </c>
    </row>
    <row r="5785" spans="2:4" hidden="1" x14ac:dyDescent="0.3">
      <c r="B5785" s="28" t="s">
        <v>5874</v>
      </c>
      <c r="C5785" s="28" t="s">
        <v>45</v>
      </c>
      <c r="D5785" s="28" t="s">
        <v>31</v>
      </c>
    </row>
    <row r="5786" spans="2:4" hidden="1" x14ac:dyDescent="0.3">
      <c r="B5786" s="28" t="s">
        <v>5875</v>
      </c>
      <c r="C5786" s="28" t="s">
        <v>45</v>
      </c>
      <c r="D5786" s="28" t="s">
        <v>31</v>
      </c>
    </row>
    <row r="5787" spans="2:4" hidden="1" x14ac:dyDescent="0.3">
      <c r="B5787" s="28" t="s">
        <v>5876</v>
      </c>
      <c r="C5787" s="28" t="s">
        <v>45</v>
      </c>
      <c r="D5787" s="28" t="s">
        <v>31</v>
      </c>
    </row>
    <row r="5788" spans="2:4" hidden="1" x14ac:dyDescent="0.3">
      <c r="B5788" s="28" t="s">
        <v>5877</v>
      </c>
      <c r="C5788" s="28" t="s">
        <v>45</v>
      </c>
      <c r="D5788" s="28" t="s">
        <v>31</v>
      </c>
    </row>
    <row r="5789" spans="2:4" hidden="1" x14ac:dyDescent="0.3">
      <c r="B5789" s="28" t="s">
        <v>5878</v>
      </c>
      <c r="C5789" s="28" t="s">
        <v>45</v>
      </c>
      <c r="D5789" s="28" t="s">
        <v>31</v>
      </c>
    </row>
    <row r="5790" spans="2:4" hidden="1" x14ac:dyDescent="0.3">
      <c r="B5790" s="28" t="s">
        <v>5879</v>
      </c>
      <c r="C5790" s="28" t="s">
        <v>45</v>
      </c>
      <c r="D5790" s="28" t="s">
        <v>31</v>
      </c>
    </row>
    <row r="5791" spans="2:4" hidden="1" x14ac:dyDescent="0.3">
      <c r="B5791" s="28" t="s">
        <v>5880</v>
      </c>
      <c r="C5791" s="28" t="s">
        <v>45</v>
      </c>
      <c r="D5791" s="28" t="s">
        <v>53</v>
      </c>
    </row>
    <row r="5792" spans="2:4" hidden="1" x14ac:dyDescent="0.3">
      <c r="B5792" s="28" t="s">
        <v>5881</v>
      </c>
      <c r="C5792" s="28" t="s">
        <v>45</v>
      </c>
      <c r="D5792" s="28" t="s">
        <v>31</v>
      </c>
    </row>
    <row r="5793" spans="2:4" hidden="1" x14ac:dyDescent="0.3">
      <c r="B5793" s="28" t="s">
        <v>5882</v>
      </c>
      <c r="C5793" s="28" t="s">
        <v>45</v>
      </c>
      <c r="D5793" s="28" t="s">
        <v>31</v>
      </c>
    </row>
    <row r="5794" spans="2:4" hidden="1" x14ac:dyDescent="0.3">
      <c r="B5794" s="28" t="s">
        <v>5883</v>
      </c>
      <c r="C5794" s="28" t="s">
        <v>45</v>
      </c>
      <c r="D5794" s="28" t="s">
        <v>31</v>
      </c>
    </row>
    <row r="5795" spans="2:4" hidden="1" x14ac:dyDescent="0.3">
      <c r="B5795" s="28" t="s">
        <v>5884</v>
      </c>
      <c r="C5795" s="28" t="s">
        <v>45</v>
      </c>
      <c r="D5795" s="28" t="s">
        <v>31</v>
      </c>
    </row>
    <row r="5796" spans="2:4" hidden="1" x14ac:dyDescent="0.3">
      <c r="B5796" s="28" t="s">
        <v>5885</v>
      </c>
      <c r="C5796" s="28" t="s">
        <v>45</v>
      </c>
      <c r="D5796" s="28" t="s">
        <v>31</v>
      </c>
    </row>
    <row r="5797" spans="2:4" hidden="1" x14ac:dyDescent="0.3">
      <c r="B5797" s="28" t="s">
        <v>5886</v>
      </c>
      <c r="C5797" s="28" t="s">
        <v>45</v>
      </c>
      <c r="D5797" s="28" t="s">
        <v>31</v>
      </c>
    </row>
    <row r="5798" spans="2:4" hidden="1" x14ac:dyDescent="0.3">
      <c r="B5798" s="28" t="s">
        <v>5887</v>
      </c>
      <c r="C5798" s="28" t="s">
        <v>45</v>
      </c>
      <c r="D5798" s="28" t="s">
        <v>31</v>
      </c>
    </row>
    <row r="5799" spans="2:4" hidden="1" x14ac:dyDescent="0.3">
      <c r="B5799" s="28" t="s">
        <v>5888</v>
      </c>
      <c r="C5799" s="28" t="s">
        <v>45</v>
      </c>
      <c r="D5799" s="28" t="s">
        <v>31</v>
      </c>
    </row>
    <row r="5800" spans="2:4" hidden="1" x14ac:dyDescent="0.3">
      <c r="B5800" s="28" t="s">
        <v>5889</v>
      </c>
      <c r="C5800" s="28" t="s">
        <v>45</v>
      </c>
      <c r="D5800" s="28" t="s">
        <v>31</v>
      </c>
    </row>
    <row r="5801" spans="2:4" hidden="1" x14ac:dyDescent="0.3">
      <c r="B5801" s="28" t="s">
        <v>5890</v>
      </c>
      <c r="C5801" s="28" t="s">
        <v>45</v>
      </c>
      <c r="D5801" s="28" t="s">
        <v>42</v>
      </c>
    </row>
    <row r="5802" spans="2:4" hidden="1" x14ac:dyDescent="0.3">
      <c r="B5802" s="28" t="s">
        <v>60</v>
      </c>
      <c r="C5802" s="28" t="s">
        <v>45</v>
      </c>
      <c r="D5802" s="28" t="s">
        <v>31</v>
      </c>
    </row>
    <row r="5803" spans="2:4" hidden="1" x14ac:dyDescent="0.3">
      <c r="B5803" s="28" t="s">
        <v>5891</v>
      </c>
      <c r="C5803" s="28" t="s">
        <v>45</v>
      </c>
      <c r="D5803" s="28" t="s">
        <v>31</v>
      </c>
    </row>
    <row r="5804" spans="2:4" hidden="1" x14ac:dyDescent="0.3">
      <c r="B5804" s="28" t="s">
        <v>5892</v>
      </c>
      <c r="C5804" s="28" t="s">
        <v>45</v>
      </c>
      <c r="D5804" s="28" t="s">
        <v>49</v>
      </c>
    </row>
    <row r="5805" spans="2:4" hidden="1" x14ac:dyDescent="0.3">
      <c r="B5805" s="28" t="s">
        <v>5893</v>
      </c>
      <c r="C5805" s="28" t="s">
        <v>45</v>
      </c>
      <c r="D5805" s="28" t="s">
        <v>31</v>
      </c>
    </row>
    <row r="5806" spans="2:4" hidden="1" x14ac:dyDescent="0.3">
      <c r="B5806" s="28" t="s">
        <v>5894</v>
      </c>
      <c r="C5806" s="28" t="s">
        <v>45</v>
      </c>
      <c r="D5806" s="28" t="s">
        <v>31</v>
      </c>
    </row>
    <row r="5807" spans="2:4" hidden="1" x14ac:dyDescent="0.3">
      <c r="B5807" s="28" t="s">
        <v>5895</v>
      </c>
      <c r="C5807" s="28" t="s">
        <v>45</v>
      </c>
      <c r="D5807" s="28" t="s">
        <v>31</v>
      </c>
    </row>
    <row r="5808" spans="2:4" hidden="1" x14ac:dyDescent="0.3">
      <c r="B5808" s="28" t="s">
        <v>5896</v>
      </c>
      <c r="C5808" s="28" t="s">
        <v>45</v>
      </c>
      <c r="D5808" s="28" t="s">
        <v>31</v>
      </c>
    </row>
    <row r="5809" spans="2:4" hidden="1" x14ac:dyDescent="0.3">
      <c r="B5809" s="28" t="s">
        <v>5897</v>
      </c>
      <c r="C5809" s="28" t="s">
        <v>45</v>
      </c>
      <c r="D5809" s="28" t="s">
        <v>42</v>
      </c>
    </row>
    <row r="5810" spans="2:4" hidden="1" x14ac:dyDescent="0.3">
      <c r="B5810" s="28" t="s">
        <v>5898</v>
      </c>
      <c r="C5810" s="28" t="s">
        <v>45</v>
      </c>
      <c r="D5810" s="28" t="s">
        <v>31</v>
      </c>
    </row>
    <row r="5811" spans="2:4" hidden="1" x14ac:dyDescent="0.3">
      <c r="B5811" s="28" t="s">
        <v>5899</v>
      </c>
      <c r="C5811" s="28" t="s">
        <v>45</v>
      </c>
      <c r="D5811" s="28" t="s">
        <v>31</v>
      </c>
    </row>
    <row r="5812" spans="2:4" hidden="1" x14ac:dyDescent="0.3">
      <c r="B5812" s="28" t="s">
        <v>5900</v>
      </c>
      <c r="C5812" s="28" t="s">
        <v>45</v>
      </c>
      <c r="D5812" s="28" t="s">
        <v>31</v>
      </c>
    </row>
    <row r="5813" spans="2:4" hidden="1" x14ac:dyDescent="0.3">
      <c r="B5813" s="28" t="s">
        <v>5901</v>
      </c>
      <c r="C5813" s="28" t="s">
        <v>45</v>
      </c>
      <c r="D5813" s="28" t="s">
        <v>31</v>
      </c>
    </row>
    <row r="5814" spans="2:4" hidden="1" x14ac:dyDescent="0.3">
      <c r="B5814" s="28" t="s">
        <v>5902</v>
      </c>
      <c r="C5814" s="28" t="s">
        <v>45</v>
      </c>
      <c r="D5814" s="28" t="s">
        <v>31</v>
      </c>
    </row>
    <row r="5815" spans="2:4" hidden="1" x14ac:dyDescent="0.3">
      <c r="B5815" s="28" t="s">
        <v>5903</v>
      </c>
      <c r="C5815" s="28" t="s">
        <v>45</v>
      </c>
      <c r="D5815" s="28" t="s">
        <v>31</v>
      </c>
    </row>
    <row r="5816" spans="2:4" hidden="1" x14ac:dyDescent="0.3">
      <c r="B5816" s="28" t="s">
        <v>5904</v>
      </c>
      <c r="C5816" s="28" t="s">
        <v>45</v>
      </c>
      <c r="D5816" s="28" t="s">
        <v>31</v>
      </c>
    </row>
    <row r="5817" spans="2:4" hidden="1" x14ac:dyDescent="0.3">
      <c r="B5817" s="28" t="s">
        <v>5905</v>
      </c>
      <c r="C5817" s="28" t="s">
        <v>45</v>
      </c>
      <c r="D5817" s="28" t="s">
        <v>31</v>
      </c>
    </row>
    <row r="5818" spans="2:4" hidden="1" x14ac:dyDescent="0.3">
      <c r="B5818" s="28" t="s">
        <v>5906</v>
      </c>
      <c r="C5818" s="28" t="s">
        <v>45</v>
      </c>
      <c r="D5818" s="28" t="s">
        <v>31</v>
      </c>
    </row>
    <row r="5819" spans="2:4" hidden="1" x14ac:dyDescent="0.3">
      <c r="B5819" s="28" t="s">
        <v>5907</v>
      </c>
      <c r="C5819" s="28" t="s">
        <v>45</v>
      </c>
      <c r="D5819" s="28" t="s">
        <v>31</v>
      </c>
    </row>
    <row r="5820" spans="2:4" hidden="1" x14ac:dyDescent="0.3">
      <c r="B5820" s="28" t="s">
        <v>5908</v>
      </c>
      <c r="C5820" s="28" t="s">
        <v>45</v>
      </c>
      <c r="D5820" s="28" t="s">
        <v>31</v>
      </c>
    </row>
    <row r="5821" spans="2:4" hidden="1" x14ac:dyDescent="0.3">
      <c r="B5821" s="28" t="s">
        <v>5909</v>
      </c>
      <c r="C5821" s="28" t="s">
        <v>45</v>
      </c>
      <c r="D5821" s="28" t="s">
        <v>53</v>
      </c>
    </row>
    <row r="5822" spans="2:4" hidden="1" x14ac:dyDescent="0.3">
      <c r="B5822" s="28" t="s">
        <v>5910</v>
      </c>
      <c r="C5822" s="28" t="s">
        <v>45</v>
      </c>
      <c r="D5822" s="28" t="s">
        <v>49</v>
      </c>
    </row>
    <row r="5823" spans="2:4" hidden="1" x14ac:dyDescent="0.3">
      <c r="B5823" s="28" t="s">
        <v>5911</v>
      </c>
      <c r="C5823" s="28" t="s">
        <v>45</v>
      </c>
      <c r="D5823" s="28" t="s">
        <v>49</v>
      </c>
    </row>
    <row r="5824" spans="2:4" hidden="1" x14ac:dyDescent="0.3">
      <c r="B5824" s="28" t="s">
        <v>5912</v>
      </c>
      <c r="C5824" s="28" t="s">
        <v>45</v>
      </c>
      <c r="D5824" s="28" t="s">
        <v>49</v>
      </c>
    </row>
    <row r="5825" spans="2:4" hidden="1" x14ac:dyDescent="0.3">
      <c r="B5825" s="28" t="s">
        <v>5913</v>
      </c>
      <c r="C5825" s="28" t="s">
        <v>45</v>
      </c>
      <c r="D5825" s="28" t="s">
        <v>53</v>
      </c>
    </row>
    <row r="5826" spans="2:4" hidden="1" x14ac:dyDescent="0.3">
      <c r="B5826" s="28" t="s">
        <v>5914</v>
      </c>
      <c r="C5826" s="28" t="s">
        <v>45</v>
      </c>
      <c r="D5826" s="28" t="s">
        <v>31</v>
      </c>
    </row>
    <row r="5827" spans="2:4" hidden="1" x14ac:dyDescent="0.3">
      <c r="B5827" s="28" t="s">
        <v>5915</v>
      </c>
      <c r="C5827" s="28" t="s">
        <v>45</v>
      </c>
      <c r="D5827" s="28" t="s">
        <v>31</v>
      </c>
    </row>
    <row r="5828" spans="2:4" hidden="1" x14ac:dyDescent="0.3">
      <c r="B5828" s="28" t="s">
        <v>5916</v>
      </c>
      <c r="C5828" s="28" t="s">
        <v>45</v>
      </c>
      <c r="D5828" s="28" t="s">
        <v>31</v>
      </c>
    </row>
    <row r="5829" spans="2:4" hidden="1" x14ac:dyDescent="0.3">
      <c r="B5829" s="28" t="s">
        <v>5917</v>
      </c>
      <c r="C5829" s="28" t="s">
        <v>45</v>
      </c>
      <c r="D5829" s="28" t="s">
        <v>31</v>
      </c>
    </row>
    <row r="5830" spans="2:4" hidden="1" x14ac:dyDescent="0.3">
      <c r="B5830" s="28" t="s">
        <v>5918</v>
      </c>
      <c r="C5830" s="28" t="s">
        <v>45</v>
      </c>
      <c r="D5830" s="28" t="s">
        <v>49</v>
      </c>
    </row>
    <row r="5831" spans="2:4" hidden="1" x14ac:dyDescent="0.3">
      <c r="B5831" s="28" t="s">
        <v>5919</v>
      </c>
      <c r="C5831" s="28" t="s">
        <v>45</v>
      </c>
      <c r="D5831" s="28" t="s">
        <v>42</v>
      </c>
    </row>
    <row r="5832" spans="2:4" hidden="1" x14ac:dyDescent="0.3">
      <c r="B5832" s="28" t="s">
        <v>5920</v>
      </c>
      <c r="C5832" s="28" t="s">
        <v>45</v>
      </c>
      <c r="D5832" s="28" t="s">
        <v>53</v>
      </c>
    </row>
    <row r="5833" spans="2:4" hidden="1" x14ac:dyDescent="0.3">
      <c r="B5833" s="28" t="s">
        <v>5921</v>
      </c>
      <c r="C5833" s="28" t="s">
        <v>45</v>
      </c>
      <c r="D5833" s="28" t="s">
        <v>42</v>
      </c>
    </row>
    <row r="5834" spans="2:4" hidden="1" x14ac:dyDescent="0.3">
      <c r="B5834" s="28" t="s">
        <v>5922</v>
      </c>
      <c r="C5834" s="28" t="s">
        <v>45</v>
      </c>
      <c r="D5834" s="28" t="s">
        <v>31</v>
      </c>
    </row>
    <row r="5835" spans="2:4" hidden="1" x14ac:dyDescent="0.3">
      <c r="B5835" s="28" t="s">
        <v>5923</v>
      </c>
      <c r="C5835" s="28" t="s">
        <v>45</v>
      </c>
      <c r="D5835" s="28" t="s">
        <v>42</v>
      </c>
    </row>
    <row r="5836" spans="2:4" hidden="1" x14ac:dyDescent="0.3">
      <c r="B5836" s="28" t="s">
        <v>5924</v>
      </c>
      <c r="C5836" s="28" t="s">
        <v>45</v>
      </c>
      <c r="D5836" s="28" t="s">
        <v>31</v>
      </c>
    </row>
    <row r="5837" spans="2:4" hidden="1" x14ac:dyDescent="0.3">
      <c r="B5837" s="28" t="s">
        <v>5925</v>
      </c>
      <c r="C5837" s="28" t="s">
        <v>45</v>
      </c>
      <c r="D5837" s="28" t="s">
        <v>31</v>
      </c>
    </row>
    <row r="5838" spans="2:4" hidden="1" x14ac:dyDescent="0.3">
      <c r="B5838" s="28" t="s">
        <v>5926</v>
      </c>
      <c r="C5838" s="28" t="s">
        <v>45</v>
      </c>
      <c r="D5838" s="28" t="s">
        <v>42</v>
      </c>
    </row>
    <row r="5839" spans="2:4" hidden="1" x14ac:dyDescent="0.3">
      <c r="B5839" s="28" t="s">
        <v>5927</v>
      </c>
      <c r="C5839" s="28" t="s">
        <v>45</v>
      </c>
      <c r="D5839" s="28" t="s">
        <v>49</v>
      </c>
    </row>
    <row r="5840" spans="2:4" hidden="1" x14ac:dyDescent="0.3">
      <c r="B5840" s="28" t="s">
        <v>5928</v>
      </c>
      <c r="C5840" s="28" t="s">
        <v>45</v>
      </c>
      <c r="D5840" s="28" t="s">
        <v>53</v>
      </c>
    </row>
    <row r="5841" spans="2:4" hidden="1" x14ac:dyDescent="0.3">
      <c r="B5841" s="28" t="s">
        <v>5929</v>
      </c>
      <c r="C5841" s="28" t="s">
        <v>45</v>
      </c>
      <c r="D5841" s="28" t="s">
        <v>42</v>
      </c>
    </row>
    <row r="5842" spans="2:4" hidden="1" x14ac:dyDescent="0.3">
      <c r="B5842" s="28" t="s">
        <v>5930</v>
      </c>
      <c r="C5842" s="28" t="s">
        <v>45</v>
      </c>
      <c r="D5842" s="28" t="s">
        <v>42</v>
      </c>
    </row>
    <row r="5843" spans="2:4" hidden="1" x14ac:dyDescent="0.3">
      <c r="B5843" s="28" t="s">
        <v>5931</v>
      </c>
      <c r="C5843" s="28" t="s">
        <v>45</v>
      </c>
      <c r="D5843" s="28" t="s">
        <v>31</v>
      </c>
    </row>
    <row r="5844" spans="2:4" hidden="1" x14ac:dyDescent="0.3">
      <c r="B5844" s="28" t="s">
        <v>5932</v>
      </c>
      <c r="C5844" s="28" t="s">
        <v>45</v>
      </c>
      <c r="D5844" s="28" t="s">
        <v>42</v>
      </c>
    </row>
    <row r="5845" spans="2:4" hidden="1" x14ac:dyDescent="0.3">
      <c r="B5845" s="28" t="s">
        <v>5933</v>
      </c>
      <c r="C5845" s="28" t="s">
        <v>45</v>
      </c>
      <c r="D5845" s="28" t="s">
        <v>49</v>
      </c>
    </row>
    <row r="5846" spans="2:4" hidden="1" x14ac:dyDescent="0.3">
      <c r="B5846" s="28" t="s">
        <v>5934</v>
      </c>
      <c r="C5846" s="28" t="s">
        <v>45</v>
      </c>
      <c r="D5846" s="28" t="s">
        <v>42</v>
      </c>
    </row>
    <row r="5847" spans="2:4" hidden="1" x14ac:dyDescent="0.3">
      <c r="B5847" s="28" t="s">
        <v>5935</v>
      </c>
      <c r="C5847" s="28" t="s">
        <v>45</v>
      </c>
      <c r="D5847" s="28" t="s">
        <v>31</v>
      </c>
    </row>
    <row r="5848" spans="2:4" hidden="1" x14ac:dyDescent="0.3">
      <c r="B5848" s="28" t="s">
        <v>5936</v>
      </c>
      <c r="C5848" s="28" t="s">
        <v>45</v>
      </c>
      <c r="D5848" s="28" t="s">
        <v>31</v>
      </c>
    </row>
    <row r="5849" spans="2:4" hidden="1" x14ac:dyDescent="0.3">
      <c r="B5849" s="28" t="s">
        <v>5937</v>
      </c>
      <c r="C5849" s="28" t="s">
        <v>45</v>
      </c>
      <c r="D5849" s="28" t="s">
        <v>31</v>
      </c>
    </row>
    <row r="5850" spans="2:4" hidden="1" x14ac:dyDescent="0.3">
      <c r="B5850" s="28" t="s">
        <v>5938</v>
      </c>
      <c r="C5850" s="28" t="s">
        <v>45</v>
      </c>
      <c r="D5850" s="28" t="s">
        <v>31</v>
      </c>
    </row>
    <row r="5851" spans="2:4" hidden="1" x14ac:dyDescent="0.3">
      <c r="B5851" s="28" t="s">
        <v>5939</v>
      </c>
      <c r="C5851" s="28" t="s">
        <v>45</v>
      </c>
      <c r="D5851" s="28" t="s">
        <v>53</v>
      </c>
    </row>
    <row r="5852" spans="2:4" hidden="1" x14ac:dyDescent="0.3">
      <c r="B5852" s="28" t="s">
        <v>5940</v>
      </c>
      <c r="C5852" s="28" t="s">
        <v>45</v>
      </c>
      <c r="D5852" s="28" t="s">
        <v>31</v>
      </c>
    </row>
    <row r="5853" spans="2:4" hidden="1" x14ac:dyDescent="0.3">
      <c r="B5853" s="28" t="s">
        <v>5941</v>
      </c>
      <c r="C5853" s="28" t="s">
        <v>45</v>
      </c>
      <c r="D5853" s="28" t="s">
        <v>31</v>
      </c>
    </row>
    <row r="5854" spans="2:4" hidden="1" x14ac:dyDescent="0.3">
      <c r="B5854" s="28" t="s">
        <v>5942</v>
      </c>
      <c r="C5854" s="28" t="s">
        <v>45</v>
      </c>
      <c r="D5854" s="28" t="s">
        <v>31</v>
      </c>
    </row>
    <row r="5855" spans="2:4" hidden="1" x14ac:dyDescent="0.3">
      <c r="B5855" s="28" t="s">
        <v>5943</v>
      </c>
      <c r="C5855" s="28" t="s">
        <v>45</v>
      </c>
      <c r="D5855" s="28" t="s">
        <v>53</v>
      </c>
    </row>
    <row r="5856" spans="2:4" hidden="1" x14ac:dyDescent="0.3">
      <c r="B5856" s="28" t="s">
        <v>5944</v>
      </c>
      <c r="C5856" s="28" t="s">
        <v>45</v>
      </c>
      <c r="D5856" s="28" t="s">
        <v>53</v>
      </c>
    </row>
    <row r="5857" spans="2:4" hidden="1" x14ac:dyDescent="0.3">
      <c r="B5857" s="28" t="s">
        <v>5945</v>
      </c>
      <c r="C5857" s="28" t="s">
        <v>45</v>
      </c>
      <c r="D5857" s="28" t="s">
        <v>53</v>
      </c>
    </row>
    <row r="5858" spans="2:4" hidden="1" x14ac:dyDescent="0.3">
      <c r="B5858" s="28" t="s">
        <v>5946</v>
      </c>
      <c r="C5858" s="28" t="s">
        <v>45</v>
      </c>
      <c r="D5858" s="28" t="s">
        <v>31</v>
      </c>
    </row>
    <row r="5859" spans="2:4" hidden="1" x14ac:dyDescent="0.3">
      <c r="B5859" s="28" t="s">
        <v>5947</v>
      </c>
      <c r="C5859" s="28" t="s">
        <v>45</v>
      </c>
      <c r="D5859" s="28" t="s">
        <v>53</v>
      </c>
    </row>
    <row r="5860" spans="2:4" hidden="1" x14ac:dyDescent="0.3">
      <c r="B5860" s="28" t="s">
        <v>5948</v>
      </c>
      <c r="C5860" s="28" t="s">
        <v>45</v>
      </c>
      <c r="D5860" s="28" t="s">
        <v>53</v>
      </c>
    </row>
    <row r="5861" spans="2:4" hidden="1" x14ac:dyDescent="0.3">
      <c r="B5861" s="28" t="s">
        <v>5949</v>
      </c>
      <c r="C5861" s="28" t="s">
        <v>45</v>
      </c>
      <c r="D5861" s="28" t="s">
        <v>42</v>
      </c>
    </row>
    <row r="5862" spans="2:4" hidden="1" x14ac:dyDescent="0.3">
      <c r="B5862" s="28" t="s">
        <v>5950</v>
      </c>
      <c r="C5862" s="28" t="s">
        <v>45</v>
      </c>
      <c r="D5862" s="28" t="s">
        <v>31</v>
      </c>
    </row>
    <row r="5863" spans="2:4" hidden="1" x14ac:dyDescent="0.3">
      <c r="B5863" s="28" t="s">
        <v>5951</v>
      </c>
      <c r="C5863" s="28" t="s">
        <v>45</v>
      </c>
      <c r="D5863" s="28" t="s">
        <v>31</v>
      </c>
    </row>
    <row r="5864" spans="2:4" hidden="1" x14ac:dyDescent="0.3">
      <c r="B5864" s="28" t="s">
        <v>5952</v>
      </c>
      <c r="C5864" s="28" t="s">
        <v>45</v>
      </c>
      <c r="D5864" s="28" t="s">
        <v>49</v>
      </c>
    </row>
    <row r="5865" spans="2:4" hidden="1" x14ac:dyDescent="0.3">
      <c r="B5865" s="28" t="s">
        <v>5953</v>
      </c>
      <c r="C5865" s="28" t="s">
        <v>45</v>
      </c>
      <c r="D5865" s="28" t="s">
        <v>53</v>
      </c>
    </row>
    <row r="5866" spans="2:4" hidden="1" x14ac:dyDescent="0.3">
      <c r="B5866" s="28" t="s">
        <v>5954</v>
      </c>
      <c r="C5866" s="28" t="s">
        <v>45</v>
      </c>
      <c r="D5866" s="28" t="s">
        <v>49</v>
      </c>
    </row>
    <row r="5867" spans="2:4" hidden="1" x14ac:dyDescent="0.3">
      <c r="B5867" s="28" t="s">
        <v>5955</v>
      </c>
      <c r="C5867" s="28" t="s">
        <v>45</v>
      </c>
      <c r="D5867" s="28" t="s">
        <v>53</v>
      </c>
    </row>
    <row r="5868" spans="2:4" hidden="1" x14ac:dyDescent="0.3">
      <c r="B5868" s="28" t="s">
        <v>5956</v>
      </c>
      <c r="C5868" s="28" t="s">
        <v>45</v>
      </c>
      <c r="D5868" s="28" t="s">
        <v>31</v>
      </c>
    </row>
    <row r="5869" spans="2:4" hidden="1" x14ac:dyDescent="0.3">
      <c r="B5869" s="28" t="s">
        <v>5957</v>
      </c>
      <c r="C5869" s="28" t="s">
        <v>45</v>
      </c>
      <c r="D5869" s="28" t="s">
        <v>31</v>
      </c>
    </row>
    <row r="5870" spans="2:4" hidden="1" x14ac:dyDescent="0.3">
      <c r="B5870" s="28" t="s">
        <v>5958</v>
      </c>
      <c r="C5870" s="28" t="s">
        <v>45</v>
      </c>
      <c r="D5870" s="28" t="s">
        <v>49</v>
      </c>
    </row>
    <row r="5871" spans="2:4" hidden="1" x14ac:dyDescent="0.3">
      <c r="B5871" s="28" t="s">
        <v>5959</v>
      </c>
      <c r="C5871" s="28" t="s">
        <v>45</v>
      </c>
      <c r="D5871" s="28" t="s">
        <v>31</v>
      </c>
    </row>
    <row r="5872" spans="2:4" hidden="1" x14ac:dyDescent="0.3">
      <c r="B5872" s="28" t="s">
        <v>5960</v>
      </c>
      <c r="C5872" s="28" t="s">
        <v>45</v>
      </c>
      <c r="D5872" s="28" t="s">
        <v>31</v>
      </c>
    </row>
    <row r="5873" spans="2:4" hidden="1" x14ac:dyDescent="0.3">
      <c r="B5873" s="28" t="s">
        <v>5961</v>
      </c>
      <c r="C5873" s="28" t="s">
        <v>45</v>
      </c>
      <c r="D5873" s="28" t="s">
        <v>31</v>
      </c>
    </row>
    <row r="5874" spans="2:4" hidden="1" x14ac:dyDescent="0.3">
      <c r="B5874" s="28" t="s">
        <v>5962</v>
      </c>
      <c r="C5874" s="28" t="s">
        <v>45</v>
      </c>
      <c r="D5874" s="28" t="s">
        <v>42</v>
      </c>
    </row>
    <row r="5875" spans="2:4" hidden="1" x14ac:dyDescent="0.3">
      <c r="B5875" s="28" t="s">
        <v>5963</v>
      </c>
      <c r="C5875" s="28" t="s">
        <v>45</v>
      </c>
      <c r="D5875" s="28" t="s">
        <v>31</v>
      </c>
    </row>
    <row r="5876" spans="2:4" hidden="1" x14ac:dyDescent="0.3">
      <c r="B5876" s="28" t="s">
        <v>5964</v>
      </c>
      <c r="C5876" s="28" t="s">
        <v>45</v>
      </c>
      <c r="D5876" s="28" t="s">
        <v>42</v>
      </c>
    </row>
    <row r="5877" spans="2:4" hidden="1" x14ac:dyDescent="0.3">
      <c r="B5877" s="28" t="s">
        <v>5965</v>
      </c>
      <c r="C5877" s="28" t="s">
        <v>45</v>
      </c>
      <c r="D5877" s="28" t="s">
        <v>31</v>
      </c>
    </row>
    <row r="5878" spans="2:4" hidden="1" x14ac:dyDescent="0.3">
      <c r="B5878" s="28" t="s">
        <v>5966</v>
      </c>
      <c r="C5878" s="28" t="s">
        <v>45</v>
      </c>
      <c r="D5878" s="28" t="s">
        <v>31</v>
      </c>
    </row>
    <row r="5879" spans="2:4" hidden="1" x14ac:dyDescent="0.3">
      <c r="B5879" s="28" t="s">
        <v>5967</v>
      </c>
      <c r="C5879" s="28" t="s">
        <v>45</v>
      </c>
      <c r="D5879" s="28" t="s">
        <v>31</v>
      </c>
    </row>
    <row r="5880" spans="2:4" hidden="1" x14ac:dyDescent="0.3">
      <c r="B5880" s="28" t="s">
        <v>5968</v>
      </c>
      <c r="C5880" s="28" t="s">
        <v>45</v>
      </c>
      <c r="D5880" s="28" t="s">
        <v>31</v>
      </c>
    </row>
    <row r="5881" spans="2:4" hidden="1" x14ac:dyDescent="0.3">
      <c r="B5881" s="28" t="s">
        <v>5969</v>
      </c>
      <c r="C5881" s="28" t="s">
        <v>45</v>
      </c>
      <c r="D5881" s="28" t="s">
        <v>31</v>
      </c>
    </row>
    <row r="5882" spans="2:4" hidden="1" x14ac:dyDescent="0.3">
      <c r="B5882" s="28" t="s">
        <v>5970</v>
      </c>
      <c r="C5882" s="28" t="s">
        <v>45</v>
      </c>
      <c r="D5882" s="28" t="s">
        <v>31</v>
      </c>
    </row>
    <row r="5883" spans="2:4" hidden="1" x14ac:dyDescent="0.3">
      <c r="B5883" s="28" t="s">
        <v>5971</v>
      </c>
      <c r="C5883" s="28" t="s">
        <v>45</v>
      </c>
      <c r="D5883" s="28" t="s">
        <v>49</v>
      </c>
    </row>
    <row r="5884" spans="2:4" hidden="1" x14ac:dyDescent="0.3">
      <c r="B5884" s="28" t="s">
        <v>5972</v>
      </c>
      <c r="C5884" s="28" t="s">
        <v>45</v>
      </c>
      <c r="D5884" s="28" t="s">
        <v>53</v>
      </c>
    </row>
    <row r="5885" spans="2:4" hidden="1" x14ac:dyDescent="0.3">
      <c r="B5885" s="28" t="s">
        <v>5973</v>
      </c>
      <c r="C5885" s="28" t="s">
        <v>45</v>
      </c>
      <c r="D5885" s="28" t="s">
        <v>53</v>
      </c>
    </row>
    <row r="5886" spans="2:4" hidden="1" x14ac:dyDescent="0.3">
      <c r="B5886" s="28" t="s">
        <v>5974</v>
      </c>
      <c r="C5886" s="28" t="s">
        <v>45</v>
      </c>
      <c r="D5886" s="28" t="s">
        <v>31</v>
      </c>
    </row>
    <row r="5887" spans="2:4" hidden="1" x14ac:dyDescent="0.3">
      <c r="B5887" s="28" t="s">
        <v>5975</v>
      </c>
      <c r="C5887" s="28" t="s">
        <v>45</v>
      </c>
      <c r="D5887" s="28" t="s">
        <v>31</v>
      </c>
    </row>
    <row r="5888" spans="2:4" hidden="1" x14ac:dyDescent="0.3">
      <c r="B5888" s="28" t="s">
        <v>5976</v>
      </c>
      <c r="C5888" s="28" t="s">
        <v>45</v>
      </c>
      <c r="D5888" s="28" t="s">
        <v>31</v>
      </c>
    </row>
    <row r="5889" spans="2:4" hidden="1" x14ac:dyDescent="0.3">
      <c r="B5889" s="28" t="s">
        <v>5977</v>
      </c>
      <c r="C5889" s="28" t="s">
        <v>45</v>
      </c>
      <c r="D5889" s="28" t="s">
        <v>42</v>
      </c>
    </row>
    <row r="5890" spans="2:4" hidden="1" x14ac:dyDescent="0.3">
      <c r="B5890" s="28" t="s">
        <v>5978</v>
      </c>
      <c r="C5890" s="28" t="s">
        <v>45</v>
      </c>
      <c r="D5890" s="28" t="s">
        <v>42</v>
      </c>
    </row>
    <row r="5891" spans="2:4" hidden="1" x14ac:dyDescent="0.3">
      <c r="B5891" s="28" t="s">
        <v>5979</v>
      </c>
      <c r="C5891" s="28" t="s">
        <v>45</v>
      </c>
      <c r="D5891" s="28" t="s">
        <v>53</v>
      </c>
    </row>
    <row r="5892" spans="2:4" hidden="1" x14ac:dyDescent="0.3">
      <c r="B5892" s="28" t="s">
        <v>5980</v>
      </c>
      <c r="C5892" s="28" t="s">
        <v>45</v>
      </c>
      <c r="D5892" s="28" t="s">
        <v>53</v>
      </c>
    </row>
    <row r="5893" spans="2:4" hidden="1" x14ac:dyDescent="0.3">
      <c r="B5893" s="28" t="s">
        <v>5981</v>
      </c>
      <c r="C5893" s="28" t="s">
        <v>45</v>
      </c>
      <c r="D5893" s="28" t="s">
        <v>49</v>
      </c>
    </row>
    <row r="5894" spans="2:4" hidden="1" x14ac:dyDescent="0.3">
      <c r="B5894" s="28" t="s">
        <v>5982</v>
      </c>
      <c r="C5894" s="28" t="s">
        <v>45</v>
      </c>
      <c r="D5894" s="28" t="s">
        <v>31</v>
      </c>
    </row>
    <row r="5895" spans="2:4" hidden="1" x14ac:dyDescent="0.3">
      <c r="B5895" s="28" t="s">
        <v>5983</v>
      </c>
      <c r="C5895" s="28" t="s">
        <v>45</v>
      </c>
      <c r="D5895" s="28" t="s">
        <v>31</v>
      </c>
    </row>
    <row r="5896" spans="2:4" hidden="1" x14ac:dyDescent="0.3">
      <c r="B5896" s="28" t="s">
        <v>5984</v>
      </c>
      <c r="C5896" s="28" t="s">
        <v>45</v>
      </c>
      <c r="D5896" s="28" t="s">
        <v>31</v>
      </c>
    </row>
    <row r="5897" spans="2:4" hidden="1" x14ac:dyDescent="0.3">
      <c r="B5897" s="28" t="s">
        <v>5985</v>
      </c>
      <c r="C5897" s="28" t="s">
        <v>45</v>
      </c>
      <c r="D5897" s="28" t="s">
        <v>31</v>
      </c>
    </row>
    <row r="5898" spans="2:4" hidden="1" x14ac:dyDescent="0.3">
      <c r="B5898" s="28" t="s">
        <v>5986</v>
      </c>
      <c r="C5898" s="28" t="s">
        <v>45</v>
      </c>
      <c r="D5898" s="28" t="s">
        <v>49</v>
      </c>
    </row>
    <row r="5899" spans="2:4" hidden="1" x14ac:dyDescent="0.3">
      <c r="B5899" s="28" t="s">
        <v>5987</v>
      </c>
      <c r="C5899" s="28" t="s">
        <v>45</v>
      </c>
      <c r="D5899" s="28" t="s">
        <v>49</v>
      </c>
    </row>
    <row r="5900" spans="2:4" hidden="1" x14ac:dyDescent="0.3">
      <c r="B5900" s="28" t="s">
        <v>5988</v>
      </c>
      <c r="C5900" s="28" t="s">
        <v>45</v>
      </c>
      <c r="D5900" s="28" t="s">
        <v>31</v>
      </c>
    </row>
    <row r="5901" spans="2:4" hidden="1" x14ac:dyDescent="0.3">
      <c r="B5901" s="28" t="s">
        <v>5989</v>
      </c>
      <c r="C5901" s="28" t="s">
        <v>45</v>
      </c>
      <c r="D5901" s="28" t="s">
        <v>31</v>
      </c>
    </row>
    <row r="5902" spans="2:4" hidden="1" x14ac:dyDescent="0.3">
      <c r="B5902" s="28" t="s">
        <v>5990</v>
      </c>
      <c r="C5902" s="28" t="s">
        <v>45</v>
      </c>
      <c r="D5902" s="28" t="s">
        <v>31</v>
      </c>
    </row>
    <row r="5903" spans="2:4" hidden="1" x14ac:dyDescent="0.3">
      <c r="B5903" s="28" t="s">
        <v>5991</v>
      </c>
      <c r="C5903" s="28" t="s">
        <v>45</v>
      </c>
      <c r="D5903" s="28" t="s">
        <v>31</v>
      </c>
    </row>
    <row r="5904" spans="2:4" hidden="1" x14ac:dyDescent="0.3">
      <c r="B5904" s="28" t="s">
        <v>5992</v>
      </c>
      <c r="C5904" s="28" t="s">
        <v>45</v>
      </c>
      <c r="D5904" s="28" t="s">
        <v>31</v>
      </c>
    </row>
    <row r="5905" spans="2:4" hidden="1" x14ac:dyDescent="0.3">
      <c r="B5905" s="28" t="s">
        <v>5993</v>
      </c>
      <c r="C5905" s="28" t="s">
        <v>45</v>
      </c>
      <c r="D5905" s="28" t="s">
        <v>31</v>
      </c>
    </row>
    <row r="5906" spans="2:4" hidden="1" x14ac:dyDescent="0.3">
      <c r="B5906" s="28" t="s">
        <v>5994</v>
      </c>
      <c r="C5906" s="28" t="s">
        <v>45</v>
      </c>
      <c r="D5906" s="28" t="s">
        <v>42</v>
      </c>
    </row>
    <row r="5907" spans="2:4" hidden="1" x14ac:dyDescent="0.3">
      <c r="B5907" s="28" t="s">
        <v>5995</v>
      </c>
      <c r="C5907" s="28" t="s">
        <v>45</v>
      </c>
      <c r="D5907" s="28" t="s">
        <v>31</v>
      </c>
    </row>
    <row r="5908" spans="2:4" hidden="1" x14ac:dyDescent="0.3">
      <c r="B5908" s="28" t="s">
        <v>5996</v>
      </c>
      <c r="C5908" s="28" t="s">
        <v>45</v>
      </c>
      <c r="D5908" s="28" t="s">
        <v>31</v>
      </c>
    </row>
    <row r="5909" spans="2:4" hidden="1" x14ac:dyDescent="0.3">
      <c r="B5909" s="28" t="s">
        <v>5997</v>
      </c>
      <c r="C5909" s="28" t="s">
        <v>45</v>
      </c>
      <c r="D5909" s="28" t="s">
        <v>31</v>
      </c>
    </row>
    <row r="5910" spans="2:4" hidden="1" x14ac:dyDescent="0.3">
      <c r="B5910" s="28" t="s">
        <v>5998</v>
      </c>
      <c r="C5910" s="28" t="s">
        <v>45</v>
      </c>
      <c r="D5910" s="28" t="s">
        <v>42</v>
      </c>
    </row>
    <row r="5911" spans="2:4" hidden="1" x14ac:dyDescent="0.3">
      <c r="B5911" s="28" t="s">
        <v>5999</v>
      </c>
      <c r="C5911" s="28" t="s">
        <v>45</v>
      </c>
      <c r="D5911" s="28" t="s">
        <v>31</v>
      </c>
    </row>
    <row r="5912" spans="2:4" hidden="1" x14ac:dyDescent="0.3">
      <c r="B5912" s="28" t="s">
        <v>6000</v>
      </c>
      <c r="C5912" s="28" t="s">
        <v>45</v>
      </c>
      <c r="D5912" s="28" t="s">
        <v>53</v>
      </c>
    </row>
    <row r="5913" spans="2:4" hidden="1" x14ac:dyDescent="0.3">
      <c r="B5913" s="28" t="s">
        <v>6001</v>
      </c>
      <c r="C5913" s="28" t="s">
        <v>45</v>
      </c>
      <c r="D5913" s="28" t="s">
        <v>31</v>
      </c>
    </row>
    <row r="5914" spans="2:4" hidden="1" x14ac:dyDescent="0.3">
      <c r="B5914" s="28" t="s">
        <v>6002</v>
      </c>
      <c r="C5914" s="28" t="s">
        <v>45</v>
      </c>
      <c r="D5914" s="28" t="s">
        <v>42</v>
      </c>
    </row>
    <row r="5915" spans="2:4" hidden="1" x14ac:dyDescent="0.3">
      <c r="B5915" s="28" t="s">
        <v>6003</v>
      </c>
      <c r="C5915" s="28" t="s">
        <v>45</v>
      </c>
      <c r="D5915" s="28" t="s">
        <v>31</v>
      </c>
    </row>
    <row r="5916" spans="2:4" hidden="1" x14ac:dyDescent="0.3">
      <c r="B5916" s="28" t="s">
        <v>6004</v>
      </c>
      <c r="C5916" s="28" t="s">
        <v>45</v>
      </c>
      <c r="D5916" s="28" t="s">
        <v>49</v>
      </c>
    </row>
    <row r="5917" spans="2:4" hidden="1" x14ac:dyDescent="0.3">
      <c r="B5917" s="28" t="s">
        <v>6005</v>
      </c>
      <c r="C5917" s="28" t="s">
        <v>45</v>
      </c>
      <c r="D5917" s="28" t="s">
        <v>42</v>
      </c>
    </row>
    <row r="5918" spans="2:4" hidden="1" x14ac:dyDescent="0.3">
      <c r="B5918" s="28" t="s">
        <v>6006</v>
      </c>
      <c r="C5918" s="28" t="s">
        <v>45</v>
      </c>
      <c r="D5918" s="28" t="s">
        <v>31</v>
      </c>
    </row>
    <row r="5919" spans="2:4" hidden="1" x14ac:dyDescent="0.3">
      <c r="B5919" s="28" t="s">
        <v>6007</v>
      </c>
      <c r="C5919" s="28" t="s">
        <v>45</v>
      </c>
      <c r="D5919" s="28" t="s">
        <v>42</v>
      </c>
    </row>
    <row r="5920" spans="2:4" hidden="1" x14ac:dyDescent="0.3">
      <c r="B5920" s="28" t="s">
        <v>6008</v>
      </c>
      <c r="C5920" s="28" t="s">
        <v>45</v>
      </c>
      <c r="D5920" s="28" t="s">
        <v>31</v>
      </c>
    </row>
    <row r="5921" spans="2:4" hidden="1" x14ac:dyDescent="0.3">
      <c r="B5921" s="28" t="s">
        <v>6009</v>
      </c>
      <c r="C5921" s="28" t="s">
        <v>45</v>
      </c>
      <c r="D5921" s="28" t="s">
        <v>42</v>
      </c>
    </row>
    <row r="5922" spans="2:4" hidden="1" x14ac:dyDescent="0.3">
      <c r="B5922" s="28" t="s">
        <v>6010</v>
      </c>
      <c r="C5922" s="28" t="s">
        <v>45</v>
      </c>
      <c r="D5922" s="28" t="s">
        <v>31</v>
      </c>
    </row>
    <row r="5923" spans="2:4" hidden="1" x14ac:dyDescent="0.3">
      <c r="B5923" s="28" t="s">
        <v>6011</v>
      </c>
      <c r="C5923" s="28" t="s">
        <v>45</v>
      </c>
      <c r="D5923" s="28" t="s">
        <v>31</v>
      </c>
    </row>
    <row r="5924" spans="2:4" hidden="1" x14ac:dyDescent="0.3">
      <c r="B5924" s="28" t="s">
        <v>6012</v>
      </c>
      <c r="C5924" s="28" t="s">
        <v>45</v>
      </c>
      <c r="D5924" s="28" t="s">
        <v>31</v>
      </c>
    </row>
    <row r="5925" spans="2:4" hidden="1" x14ac:dyDescent="0.3">
      <c r="B5925" s="28" t="s">
        <v>6013</v>
      </c>
      <c r="C5925" s="28" t="s">
        <v>45</v>
      </c>
      <c r="D5925" s="28" t="s">
        <v>31</v>
      </c>
    </row>
    <row r="5926" spans="2:4" hidden="1" x14ac:dyDescent="0.3">
      <c r="B5926" s="28" t="s">
        <v>6014</v>
      </c>
      <c r="C5926" s="28" t="s">
        <v>45</v>
      </c>
      <c r="D5926" s="28" t="s">
        <v>31</v>
      </c>
    </row>
    <row r="5927" spans="2:4" hidden="1" x14ac:dyDescent="0.3">
      <c r="B5927" s="28" t="s">
        <v>6015</v>
      </c>
      <c r="C5927" s="28" t="s">
        <v>45</v>
      </c>
      <c r="D5927" s="28" t="s">
        <v>49</v>
      </c>
    </row>
    <row r="5928" spans="2:4" hidden="1" x14ac:dyDescent="0.3">
      <c r="B5928" s="28" t="s">
        <v>6016</v>
      </c>
      <c r="C5928" s="28" t="s">
        <v>45</v>
      </c>
      <c r="D5928" s="28" t="s">
        <v>49</v>
      </c>
    </row>
    <row r="5929" spans="2:4" hidden="1" x14ac:dyDescent="0.3">
      <c r="B5929" s="28" t="s">
        <v>6017</v>
      </c>
      <c r="C5929" s="28" t="s">
        <v>45</v>
      </c>
      <c r="D5929" s="28" t="s">
        <v>31</v>
      </c>
    </row>
    <row r="5930" spans="2:4" hidden="1" x14ac:dyDescent="0.3">
      <c r="B5930" s="28" t="s">
        <v>6018</v>
      </c>
      <c r="C5930" s="28" t="s">
        <v>45</v>
      </c>
      <c r="D5930" s="28" t="s">
        <v>49</v>
      </c>
    </row>
    <row r="5931" spans="2:4" hidden="1" x14ac:dyDescent="0.3">
      <c r="B5931" s="28" t="s">
        <v>6019</v>
      </c>
      <c r="C5931" s="28" t="s">
        <v>45</v>
      </c>
      <c r="D5931" s="28" t="s">
        <v>53</v>
      </c>
    </row>
    <row r="5932" spans="2:4" hidden="1" x14ac:dyDescent="0.3">
      <c r="B5932" s="28" t="s">
        <v>6020</v>
      </c>
      <c r="C5932" s="28" t="s">
        <v>45</v>
      </c>
      <c r="D5932" s="28" t="s">
        <v>49</v>
      </c>
    </row>
    <row r="5933" spans="2:4" hidden="1" x14ac:dyDescent="0.3">
      <c r="B5933" s="28" t="s">
        <v>6021</v>
      </c>
      <c r="C5933" s="28" t="s">
        <v>45</v>
      </c>
      <c r="D5933" s="28" t="s">
        <v>49</v>
      </c>
    </row>
    <row r="5934" spans="2:4" hidden="1" x14ac:dyDescent="0.3">
      <c r="B5934" s="28" t="s">
        <v>6022</v>
      </c>
      <c r="C5934" s="28" t="s">
        <v>45</v>
      </c>
      <c r="D5934" s="28" t="s">
        <v>53</v>
      </c>
    </row>
    <row r="5935" spans="2:4" hidden="1" x14ac:dyDescent="0.3">
      <c r="B5935" s="28" t="s">
        <v>6023</v>
      </c>
      <c r="C5935" s="28" t="s">
        <v>45</v>
      </c>
      <c r="D5935" s="28" t="e">
        <v>#N/A</v>
      </c>
    </row>
    <row r="5936" spans="2:4" hidden="1" x14ac:dyDescent="0.3">
      <c r="B5936" s="28" t="s">
        <v>6024</v>
      </c>
      <c r="C5936" s="28" t="s">
        <v>45</v>
      </c>
      <c r="D5936" s="28" t="e">
        <v>#N/A</v>
      </c>
    </row>
    <row r="5937" spans="2:4" hidden="1" x14ac:dyDescent="0.3">
      <c r="B5937" s="28" t="s">
        <v>6025</v>
      </c>
      <c r="C5937" s="28" t="s">
        <v>45</v>
      </c>
      <c r="D5937" s="28" t="e">
        <v>#N/A</v>
      </c>
    </row>
    <row r="5938" spans="2:4" hidden="1" x14ac:dyDescent="0.3">
      <c r="B5938" s="28" t="s">
        <v>6026</v>
      </c>
      <c r="C5938" s="28" t="s">
        <v>45</v>
      </c>
      <c r="D5938" s="28" t="e">
        <v>#N/A</v>
      </c>
    </row>
    <row r="5939" spans="2:4" hidden="1" x14ac:dyDescent="0.3">
      <c r="B5939" s="28" t="s">
        <v>6027</v>
      </c>
      <c r="C5939" s="28" t="s">
        <v>58</v>
      </c>
      <c r="D5939" s="28" t="s">
        <v>49</v>
      </c>
    </row>
    <row r="5940" spans="2:4" hidden="1" x14ac:dyDescent="0.3">
      <c r="B5940" s="28" t="s">
        <v>6028</v>
      </c>
      <c r="C5940" s="28" t="s">
        <v>58</v>
      </c>
      <c r="D5940" s="28" t="s">
        <v>31</v>
      </c>
    </row>
    <row r="5941" spans="2:4" hidden="1" x14ac:dyDescent="0.3">
      <c r="B5941" s="28" t="s">
        <v>6029</v>
      </c>
      <c r="C5941" s="28" t="s">
        <v>58</v>
      </c>
      <c r="D5941" s="28" t="s">
        <v>31</v>
      </c>
    </row>
    <row r="5942" spans="2:4" hidden="1" x14ac:dyDescent="0.3">
      <c r="B5942" s="28" t="s">
        <v>149</v>
      </c>
      <c r="C5942" s="28" t="s">
        <v>58</v>
      </c>
      <c r="D5942" s="28" t="s">
        <v>42</v>
      </c>
    </row>
    <row r="5943" spans="2:4" hidden="1" x14ac:dyDescent="0.3">
      <c r="B5943" s="28" t="s">
        <v>6030</v>
      </c>
      <c r="C5943" s="28" t="s">
        <v>58</v>
      </c>
      <c r="D5943" s="28" t="s">
        <v>31</v>
      </c>
    </row>
    <row r="5944" spans="2:4" hidden="1" x14ac:dyDescent="0.3">
      <c r="B5944" s="28" t="s">
        <v>6031</v>
      </c>
      <c r="C5944" s="28" t="s">
        <v>58</v>
      </c>
      <c r="D5944" s="28" t="s">
        <v>42</v>
      </c>
    </row>
    <row r="5945" spans="2:4" hidden="1" x14ac:dyDescent="0.3">
      <c r="B5945" s="28" t="s">
        <v>6032</v>
      </c>
      <c r="C5945" s="28" t="s">
        <v>58</v>
      </c>
      <c r="D5945" s="28" t="s">
        <v>49</v>
      </c>
    </row>
    <row r="5946" spans="2:4" hidden="1" x14ac:dyDescent="0.3">
      <c r="B5946" s="28" t="s">
        <v>6033</v>
      </c>
      <c r="C5946" s="28" t="s">
        <v>58</v>
      </c>
      <c r="D5946" s="28" t="s">
        <v>49</v>
      </c>
    </row>
    <row r="5947" spans="2:4" hidden="1" x14ac:dyDescent="0.3">
      <c r="B5947" s="28" t="s">
        <v>6034</v>
      </c>
      <c r="C5947" s="28" t="s">
        <v>58</v>
      </c>
      <c r="D5947" s="28" t="s">
        <v>42</v>
      </c>
    </row>
    <row r="5948" spans="2:4" hidden="1" x14ac:dyDescent="0.3">
      <c r="B5948" s="28" t="s">
        <v>6035</v>
      </c>
      <c r="C5948" s="28" t="s">
        <v>58</v>
      </c>
      <c r="D5948" s="28" t="s">
        <v>31</v>
      </c>
    </row>
    <row r="5949" spans="2:4" hidden="1" x14ac:dyDescent="0.3">
      <c r="B5949" s="28" t="s">
        <v>6036</v>
      </c>
      <c r="C5949" s="28" t="s">
        <v>58</v>
      </c>
      <c r="D5949" s="28" t="s">
        <v>31</v>
      </c>
    </row>
    <row r="5950" spans="2:4" hidden="1" x14ac:dyDescent="0.3">
      <c r="B5950" s="28" t="s">
        <v>6037</v>
      </c>
      <c r="C5950" s="28" t="s">
        <v>58</v>
      </c>
      <c r="D5950" s="28" t="s">
        <v>31</v>
      </c>
    </row>
    <row r="5951" spans="2:4" hidden="1" x14ac:dyDescent="0.3">
      <c r="B5951" s="28" t="s">
        <v>6038</v>
      </c>
      <c r="C5951" s="28" t="s">
        <v>58</v>
      </c>
      <c r="D5951" s="28" t="s">
        <v>49</v>
      </c>
    </row>
    <row r="5952" spans="2:4" hidden="1" x14ac:dyDescent="0.3">
      <c r="B5952" s="28" t="s">
        <v>6039</v>
      </c>
      <c r="C5952" s="28" t="s">
        <v>58</v>
      </c>
      <c r="D5952" s="28" t="s">
        <v>31</v>
      </c>
    </row>
    <row r="5953" spans="2:4" hidden="1" x14ac:dyDescent="0.3">
      <c r="B5953" s="28" t="s">
        <v>6040</v>
      </c>
      <c r="C5953" s="28" t="s">
        <v>58</v>
      </c>
      <c r="D5953" s="28" t="s">
        <v>49</v>
      </c>
    </row>
    <row r="5954" spans="2:4" hidden="1" x14ac:dyDescent="0.3">
      <c r="B5954" s="28" t="s">
        <v>6041</v>
      </c>
      <c r="C5954" s="28" t="s">
        <v>58</v>
      </c>
      <c r="D5954" s="28" t="s">
        <v>42</v>
      </c>
    </row>
    <row r="5955" spans="2:4" hidden="1" x14ac:dyDescent="0.3">
      <c r="B5955" s="28" t="s">
        <v>6042</v>
      </c>
      <c r="C5955" s="28" t="s">
        <v>58</v>
      </c>
      <c r="D5955" s="28" t="s">
        <v>42</v>
      </c>
    </row>
    <row r="5956" spans="2:4" hidden="1" x14ac:dyDescent="0.3">
      <c r="B5956" s="28" t="s">
        <v>6043</v>
      </c>
      <c r="C5956" s="28" t="s">
        <v>58</v>
      </c>
      <c r="D5956" s="28" t="s">
        <v>49</v>
      </c>
    </row>
    <row r="5957" spans="2:4" hidden="1" x14ac:dyDescent="0.3">
      <c r="B5957" s="28" t="s">
        <v>6044</v>
      </c>
      <c r="C5957" s="28" t="s">
        <v>58</v>
      </c>
      <c r="D5957" s="28" t="s">
        <v>49</v>
      </c>
    </row>
    <row r="5958" spans="2:4" hidden="1" x14ac:dyDescent="0.3">
      <c r="B5958" s="28" t="s">
        <v>6045</v>
      </c>
      <c r="C5958" s="28" t="s">
        <v>58</v>
      </c>
      <c r="D5958" s="28" t="s">
        <v>49</v>
      </c>
    </row>
    <row r="5959" spans="2:4" hidden="1" x14ac:dyDescent="0.3">
      <c r="B5959" s="28" t="s">
        <v>6046</v>
      </c>
      <c r="C5959" s="28" t="s">
        <v>58</v>
      </c>
      <c r="D5959" s="28" t="s">
        <v>49</v>
      </c>
    </row>
    <row r="5960" spans="2:4" hidden="1" x14ac:dyDescent="0.3">
      <c r="B5960" s="28" t="s">
        <v>6047</v>
      </c>
      <c r="C5960" s="28" t="s">
        <v>58</v>
      </c>
      <c r="D5960" s="28" t="s">
        <v>42</v>
      </c>
    </row>
    <row r="5961" spans="2:4" hidden="1" x14ac:dyDescent="0.3">
      <c r="B5961" s="28" t="s">
        <v>6048</v>
      </c>
      <c r="C5961" s="28" t="s">
        <v>58</v>
      </c>
      <c r="D5961" s="28" t="s">
        <v>49</v>
      </c>
    </row>
    <row r="5962" spans="2:4" hidden="1" x14ac:dyDescent="0.3">
      <c r="B5962" s="28" t="s">
        <v>6049</v>
      </c>
      <c r="C5962" s="28" t="s">
        <v>58</v>
      </c>
      <c r="D5962" s="28" t="s">
        <v>49</v>
      </c>
    </row>
    <row r="5963" spans="2:4" hidden="1" x14ac:dyDescent="0.3">
      <c r="B5963" s="28" t="s">
        <v>6050</v>
      </c>
      <c r="C5963" s="28" t="s">
        <v>58</v>
      </c>
      <c r="D5963" s="28" t="s">
        <v>31</v>
      </c>
    </row>
    <row r="5964" spans="2:4" hidden="1" x14ac:dyDescent="0.3">
      <c r="B5964" s="28" t="s">
        <v>6051</v>
      </c>
      <c r="C5964" s="28" t="s">
        <v>58</v>
      </c>
      <c r="D5964" s="28" t="s">
        <v>49</v>
      </c>
    </row>
    <row r="5965" spans="2:4" hidden="1" x14ac:dyDescent="0.3">
      <c r="B5965" s="28" t="s">
        <v>6052</v>
      </c>
      <c r="C5965" s="28" t="s">
        <v>58</v>
      </c>
      <c r="D5965" s="28" t="s">
        <v>49</v>
      </c>
    </row>
    <row r="5966" spans="2:4" hidden="1" x14ac:dyDescent="0.3">
      <c r="B5966" s="28" t="s">
        <v>6053</v>
      </c>
      <c r="C5966" s="28" t="s">
        <v>58</v>
      </c>
      <c r="D5966" s="28" t="s">
        <v>49</v>
      </c>
    </row>
    <row r="5967" spans="2:4" hidden="1" x14ac:dyDescent="0.3">
      <c r="B5967" s="28" t="s">
        <v>6054</v>
      </c>
      <c r="C5967" s="28" t="s">
        <v>58</v>
      </c>
      <c r="D5967" s="28" t="s">
        <v>49</v>
      </c>
    </row>
    <row r="5968" spans="2:4" hidden="1" x14ac:dyDescent="0.3">
      <c r="B5968" s="28" t="s">
        <v>6055</v>
      </c>
      <c r="C5968" s="28" t="s">
        <v>58</v>
      </c>
      <c r="D5968" s="28" t="s">
        <v>49</v>
      </c>
    </row>
    <row r="5969" spans="2:4" hidden="1" x14ac:dyDescent="0.3">
      <c r="B5969" s="28" t="s">
        <v>6056</v>
      </c>
      <c r="C5969" s="28" t="s">
        <v>58</v>
      </c>
      <c r="D5969" s="28" t="s">
        <v>49</v>
      </c>
    </row>
    <row r="5970" spans="2:4" hidden="1" x14ac:dyDescent="0.3">
      <c r="B5970" s="28" t="s">
        <v>6057</v>
      </c>
      <c r="C5970" s="28" t="s">
        <v>58</v>
      </c>
      <c r="D5970" s="28" t="s">
        <v>49</v>
      </c>
    </row>
    <row r="5971" spans="2:4" hidden="1" x14ac:dyDescent="0.3">
      <c r="B5971" s="28" t="s">
        <v>6058</v>
      </c>
      <c r="C5971" s="28" t="s">
        <v>58</v>
      </c>
      <c r="D5971" s="28" t="s">
        <v>42</v>
      </c>
    </row>
    <row r="5972" spans="2:4" hidden="1" x14ac:dyDescent="0.3">
      <c r="B5972" s="28" t="s">
        <v>6059</v>
      </c>
      <c r="C5972" s="28" t="s">
        <v>58</v>
      </c>
      <c r="D5972" s="28" t="s">
        <v>49</v>
      </c>
    </row>
    <row r="5973" spans="2:4" hidden="1" x14ac:dyDescent="0.3">
      <c r="B5973" s="28" t="s">
        <v>6060</v>
      </c>
      <c r="C5973" s="28" t="s">
        <v>58</v>
      </c>
      <c r="D5973" s="28" t="s">
        <v>49</v>
      </c>
    </row>
    <row r="5974" spans="2:4" hidden="1" x14ac:dyDescent="0.3">
      <c r="B5974" s="28" t="s">
        <v>6061</v>
      </c>
      <c r="C5974" s="28" t="s">
        <v>58</v>
      </c>
      <c r="D5974" s="28" t="s">
        <v>49</v>
      </c>
    </row>
    <row r="5975" spans="2:4" hidden="1" x14ac:dyDescent="0.3">
      <c r="B5975" s="28" t="s">
        <v>6062</v>
      </c>
      <c r="C5975" s="28" t="s">
        <v>58</v>
      </c>
      <c r="D5975" s="28" t="s">
        <v>49</v>
      </c>
    </row>
    <row r="5976" spans="2:4" hidden="1" x14ac:dyDescent="0.3">
      <c r="B5976" s="28" t="s">
        <v>6063</v>
      </c>
      <c r="C5976" s="28" t="s">
        <v>58</v>
      </c>
      <c r="D5976" s="28" t="s">
        <v>31</v>
      </c>
    </row>
    <row r="5977" spans="2:4" hidden="1" x14ac:dyDescent="0.3">
      <c r="B5977" s="28" t="s">
        <v>6064</v>
      </c>
      <c r="C5977" s="28" t="s">
        <v>58</v>
      </c>
      <c r="D5977" s="28" t="s">
        <v>49</v>
      </c>
    </row>
    <row r="5978" spans="2:4" hidden="1" x14ac:dyDescent="0.3">
      <c r="B5978" s="28" t="s">
        <v>6065</v>
      </c>
      <c r="C5978" s="28" t="s">
        <v>58</v>
      </c>
      <c r="D5978" s="28" t="s">
        <v>49</v>
      </c>
    </row>
    <row r="5979" spans="2:4" hidden="1" x14ac:dyDescent="0.3">
      <c r="B5979" s="28" t="s">
        <v>6066</v>
      </c>
      <c r="C5979" s="28" t="s">
        <v>58</v>
      </c>
      <c r="D5979" s="28" t="s">
        <v>49</v>
      </c>
    </row>
    <row r="5980" spans="2:4" hidden="1" x14ac:dyDescent="0.3">
      <c r="B5980" s="28" t="s">
        <v>6067</v>
      </c>
      <c r="C5980" s="28" t="s">
        <v>58</v>
      </c>
      <c r="D5980" s="28" t="s">
        <v>31</v>
      </c>
    </row>
    <row r="5981" spans="2:4" hidden="1" x14ac:dyDescent="0.3">
      <c r="B5981" s="28" t="s">
        <v>6068</v>
      </c>
      <c r="C5981" s="28" t="s">
        <v>58</v>
      </c>
      <c r="D5981" s="28" t="s">
        <v>49</v>
      </c>
    </row>
    <row r="5982" spans="2:4" hidden="1" x14ac:dyDescent="0.3">
      <c r="B5982" s="28" t="s">
        <v>6069</v>
      </c>
      <c r="C5982" s="28" t="s">
        <v>58</v>
      </c>
      <c r="D5982" s="28" t="s">
        <v>49</v>
      </c>
    </row>
    <row r="5983" spans="2:4" hidden="1" x14ac:dyDescent="0.3">
      <c r="B5983" s="28" t="s">
        <v>6070</v>
      </c>
      <c r="C5983" s="28" t="s">
        <v>58</v>
      </c>
      <c r="D5983" s="28" t="s">
        <v>49</v>
      </c>
    </row>
    <row r="5984" spans="2:4" hidden="1" x14ac:dyDescent="0.3">
      <c r="B5984" s="28" t="s">
        <v>6071</v>
      </c>
      <c r="C5984" s="28" t="s">
        <v>58</v>
      </c>
      <c r="D5984" s="28" t="s">
        <v>49</v>
      </c>
    </row>
    <row r="5985" spans="2:4" hidden="1" x14ac:dyDescent="0.3">
      <c r="B5985" s="28" t="s">
        <v>6072</v>
      </c>
      <c r="C5985" s="28" t="s">
        <v>58</v>
      </c>
      <c r="D5985" s="28" t="s">
        <v>49</v>
      </c>
    </row>
    <row r="5986" spans="2:4" hidden="1" x14ac:dyDescent="0.3">
      <c r="B5986" s="28" t="s">
        <v>6073</v>
      </c>
      <c r="C5986" s="28" t="s">
        <v>58</v>
      </c>
      <c r="D5986" s="28" t="s">
        <v>49</v>
      </c>
    </row>
    <row r="5987" spans="2:4" hidden="1" x14ac:dyDescent="0.3">
      <c r="B5987" s="28" t="s">
        <v>6074</v>
      </c>
      <c r="C5987" s="28" t="s">
        <v>58</v>
      </c>
      <c r="D5987" s="28" t="s">
        <v>31</v>
      </c>
    </row>
    <row r="5988" spans="2:4" hidden="1" x14ac:dyDescent="0.3">
      <c r="B5988" s="28" t="s">
        <v>6075</v>
      </c>
      <c r="C5988" s="28" t="s">
        <v>58</v>
      </c>
      <c r="D5988" s="28" t="s">
        <v>31</v>
      </c>
    </row>
    <row r="5989" spans="2:4" hidden="1" x14ac:dyDescent="0.3">
      <c r="B5989" s="28" t="s">
        <v>6076</v>
      </c>
      <c r="C5989" s="28" t="s">
        <v>58</v>
      </c>
      <c r="D5989" s="28" t="s">
        <v>42</v>
      </c>
    </row>
    <row r="5990" spans="2:4" hidden="1" x14ac:dyDescent="0.3">
      <c r="B5990" s="28" t="s">
        <v>6077</v>
      </c>
      <c r="C5990" s="28" t="s">
        <v>58</v>
      </c>
      <c r="D5990" s="28" t="s">
        <v>42</v>
      </c>
    </row>
    <row r="5991" spans="2:4" hidden="1" x14ac:dyDescent="0.3">
      <c r="B5991" s="28" t="s">
        <v>6078</v>
      </c>
      <c r="C5991" s="28" t="s">
        <v>58</v>
      </c>
      <c r="D5991" s="28" t="s">
        <v>31</v>
      </c>
    </row>
    <row r="5992" spans="2:4" hidden="1" x14ac:dyDescent="0.3">
      <c r="B5992" s="28" t="s">
        <v>6079</v>
      </c>
      <c r="C5992" s="28" t="s">
        <v>58</v>
      </c>
      <c r="D5992" s="28" t="s">
        <v>31</v>
      </c>
    </row>
    <row r="5993" spans="2:4" hidden="1" x14ac:dyDescent="0.3">
      <c r="B5993" s="28" t="s">
        <v>6080</v>
      </c>
      <c r="C5993" s="28" t="s">
        <v>58</v>
      </c>
      <c r="D5993" s="28" t="s">
        <v>31</v>
      </c>
    </row>
    <row r="5994" spans="2:4" hidden="1" x14ac:dyDescent="0.3">
      <c r="B5994" s="28" t="s">
        <v>6081</v>
      </c>
      <c r="C5994" s="28" t="s">
        <v>58</v>
      </c>
      <c r="D5994" s="28" t="s">
        <v>49</v>
      </c>
    </row>
    <row r="5995" spans="2:4" hidden="1" x14ac:dyDescent="0.3">
      <c r="B5995" s="28" t="s">
        <v>6082</v>
      </c>
      <c r="C5995" s="28" t="s">
        <v>58</v>
      </c>
      <c r="D5995" s="28" t="s">
        <v>49</v>
      </c>
    </row>
    <row r="5996" spans="2:4" hidden="1" x14ac:dyDescent="0.3">
      <c r="B5996" s="28" t="s">
        <v>6083</v>
      </c>
      <c r="C5996" s="28" t="s">
        <v>58</v>
      </c>
      <c r="D5996" s="28" t="s">
        <v>49</v>
      </c>
    </row>
    <row r="5997" spans="2:4" hidden="1" x14ac:dyDescent="0.3">
      <c r="B5997" s="28" t="s">
        <v>6084</v>
      </c>
      <c r="C5997" s="28" t="s">
        <v>58</v>
      </c>
      <c r="D5997" s="28" t="s">
        <v>49</v>
      </c>
    </row>
    <row r="5998" spans="2:4" hidden="1" x14ac:dyDescent="0.3">
      <c r="B5998" s="28" t="s">
        <v>6085</v>
      </c>
      <c r="C5998" s="28" t="s">
        <v>58</v>
      </c>
      <c r="D5998" s="28" t="s">
        <v>49</v>
      </c>
    </row>
    <row r="5999" spans="2:4" hidden="1" x14ac:dyDescent="0.3">
      <c r="B5999" s="28" t="s">
        <v>6086</v>
      </c>
      <c r="C5999" s="28" t="s">
        <v>58</v>
      </c>
      <c r="D5999" s="28" t="s">
        <v>42</v>
      </c>
    </row>
    <row r="6000" spans="2:4" hidden="1" x14ac:dyDescent="0.3">
      <c r="B6000" s="28" t="s">
        <v>6087</v>
      </c>
      <c r="C6000" s="28" t="s">
        <v>58</v>
      </c>
      <c r="D6000" s="28" t="s">
        <v>49</v>
      </c>
    </row>
    <row r="6001" spans="2:4" hidden="1" x14ac:dyDescent="0.3">
      <c r="B6001" s="28" t="s">
        <v>6088</v>
      </c>
      <c r="C6001" s="28" t="s">
        <v>58</v>
      </c>
      <c r="D6001" s="28" t="s">
        <v>49</v>
      </c>
    </row>
    <row r="6002" spans="2:4" hidden="1" x14ac:dyDescent="0.3">
      <c r="B6002" s="28" t="s">
        <v>6089</v>
      </c>
      <c r="C6002" s="28" t="s">
        <v>58</v>
      </c>
      <c r="D6002" s="28" t="s">
        <v>49</v>
      </c>
    </row>
    <row r="6003" spans="2:4" hidden="1" x14ac:dyDescent="0.3">
      <c r="B6003" s="28" t="s">
        <v>6090</v>
      </c>
      <c r="C6003" s="28" t="s">
        <v>58</v>
      </c>
      <c r="D6003" s="28" t="s">
        <v>49</v>
      </c>
    </row>
    <row r="6004" spans="2:4" hidden="1" x14ac:dyDescent="0.3">
      <c r="B6004" s="28" t="s">
        <v>6091</v>
      </c>
      <c r="C6004" s="28" t="s">
        <v>58</v>
      </c>
      <c r="D6004" s="28" t="s">
        <v>49</v>
      </c>
    </row>
    <row r="6005" spans="2:4" hidden="1" x14ac:dyDescent="0.3">
      <c r="B6005" s="28" t="s">
        <v>6092</v>
      </c>
      <c r="C6005" s="28" t="s">
        <v>58</v>
      </c>
      <c r="D6005" s="28" t="s">
        <v>49</v>
      </c>
    </row>
    <row r="6006" spans="2:4" hidden="1" x14ac:dyDescent="0.3">
      <c r="B6006" s="28" t="s">
        <v>6093</v>
      </c>
      <c r="C6006" s="28" t="s">
        <v>58</v>
      </c>
      <c r="D6006" s="28" t="s">
        <v>42</v>
      </c>
    </row>
    <row r="6007" spans="2:4" hidden="1" x14ac:dyDescent="0.3">
      <c r="B6007" s="28" t="s">
        <v>6094</v>
      </c>
      <c r="C6007" s="28" t="s">
        <v>58</v>
      </c>
      <c r="D6007" s="28" t="s">
        <v>31</v>
      </c>
    </row>
    <row r="6008" spans="2:4" hidden="1" x14ac:dyDescent="0.3">
      <c r="B6008" s="28" t="s">
        <v>6095</v>
      </c>
      <c r="C6008" s="28" t="s">
        <v>58</v>
      </c>
      <c r="D6008" s="28" t="s">
        <v>49</v>
      </c>
    </row>
    <row r="6009" spans="2:4" hidden="1" x14ac:dyDescent="0.3">
      <c r="B6009" s="28" t="s">
        <v>6096</v>
      </c>
      <c r="C6009" s="28" t="s">
        <v>58</v>
      </c>
      <c r="D6009" s="28" t="s">
        <v>49</v>
      </c>
    </row>
    <row r="6010" spans="2:4" hidden="1" x14ac:dyDescent="0.3">
      <c r="B6010" s="28" t="s">
        <v>6097</v>
      </c>
      <c r="C6010" s="28" t="s">
        <v>58</v>
      </c>
      <c r="D6010" s="28" t="s">
        <v>49</v>
      </c>
    </row>
    <row r="6011" spans="2:4" hidden="1" x14ac:dyDescent="0.3">
      <c r="B6011" s="28" t="s">
        <v>6098</v>
      </c>
      <c r="C6011" s="28" t="s">
        <v>58</v>
      </c>
      <c r="D6011" s="28" t="s">
        <v>31</v>
      </c>
    </row>
    <row r="6012" spans="2:4" hidden="1" x14ac:dyDescent="0.3">
      <c r="B6012" s="28" t="s">
        <v>6099</v>
      </c>
      <c r="C6012" s="28" t="s">
        <v>58</v>
      </c>
      <c r="D6012" s="28" t="s">
        <v>49</v>
      </c>
    </row>
    <row r="6013" spans="2:4" hidden="1" x14ac:dyDescent="0.3">
      <c r="B6013" s="28" t="s">
        <v>6100</v>
      </c>
      <c r="C6013" s="28" t="s">
        <v>58</v>
      </c>
      <c r="D6013" s="28" t="s">
        <v>42</v>
      </c>
    </row>
    <row r="6014" spans="2:4" hidden="1" x14ac:dyDescent="0.3">
      <c r="B6014" s="28" t="s">
        <v>6101</v>
      </c>
      <c r="C6014" s="28" t="s">
        <v>58</v>
      </c>
      <c r="D6014" s="28" t="s">
        <v>49</v>
      </c>
    </row>
    <row r="6015" spans="2:4" hidden="1" x14ac:dyDescent="0.3">
      <c r="B6015" s="28" t="s">
        <v>6102</v>
      </c>
      <c r="C6015" s="28" t="s">
        <v>58</v>
      </c>
      <c r="D6015" s="28" t="s">
        <v>49</v>
      </c>
    </row>
    <row r="6016" spans="2:4" hidden="1" x14ac:dyDescent="0.3">
      <c r="B6016" s="28" t="s">
        <v>6103</v>
      </c>
      <c r="C6016" s="28" t="s">
        <v>58</v>
      </c>
      <c r="D6016" s="28" t="s">
        <v>49</v>
      </c>
    </row>
    <row r="6017" spans="2:4" hidden="1" x14ac:dyDescent="0.3">
      <c r="B6017" s="28" t="s">
        <v>6104</v>
      </c>
      <c r="C6017" s="28" t="s">
        <v>58</v>
      </c>
      <c r="D6017" s="28" t="s">
        <v>31</v>
      </c>
    </row>
    <row r="6018" spans="2:4" hidden="1" x14ac:dyDescent="0.3">
      <c r="B6018" s="28" t="s">
        <v>6105</v>
      </c>
      <c r="C6018" s="28" t="s">
        <v>58</v>
      </c>
      <c r="D6018" s="28" t="s">
        <v>49</v>
      </c>
    </row>
    <row r="6019" spans="2:4" hidden="1" x14ac:dyDescent="0.3">
      <c r="B6019" s="28" t="s">
        <v>6106</v>
      </c>
      <c r="C6019" s="28" t="s">
        <v>58</v>
      </c>
      <c r="D6019" s="28" t="s">
        <v>49</v>
      </c>
    </row>
    <row r="6020" spans="2:4" hidden="1" x14ac:dyDescent="0.3">
      <c r="B6020" s="28" t="s">
        <v>6107</v>
      </c>
      <c r="C6020" s="28" t="s">
        <v>58</v>
      </c>
      <c r="D6020" s="28" t="s">
        <v>53</v>
      </c>
    </row>
    <row r="6021" spans="2:4" hidden="1" x14ac:dyDescent="0.3">
      <c r="B6021" s="28" t="s">
        <v>6108</v>
      </c>
      <c r="C6021" s="28" t="s">
        <v>58</v>
      </c>
      <c r="D6021" s="28" t="s">
        <v>31</v>
      </c>
    </row>
    <row r="6022" spans="2:4" hidden="1" x14ac:dyDescent="0.3">
      <c r="B6022" s="28" t="s">
        <v>6109</v>
      </c>
      <c r="C6022" s="28" t="s">
        <v>58</v>
      </c>
      <c r="D6022" s="28" t="s">
        <v>53</v>
      </c>
    </row>
    <row r="6023" spans="2:4" hidden="1" x14ac:dyDescent="0.3">
      <c r="B6023" s="28" t="s">
        <v>6110</v>
      </c>
      <c r="C6023" s="28" t="s">
        <v>58</v>
      </c>
      <c r="D6023" s="28" t="s">
        <v>49</v>
      </c>
    </row>
    <row r="6024" spans="2:4" hidden="1" x14ac:dyDescent="0.3">
      <c r="B6024" s="28" t="s">
        <v>6111</v>
      </c>
      <c r="C6024" s="28" t="s">
        <v>58</v>
      </c>
      <c r="D6024" s="28" t="s">
        <v>49</v>
      </c>
    </row>
    <row r="6025" spans="2:4" hidden="1" x14ac:dyDescent="0.3">
      <c r="B6025" s="28" t="s">
        <v>6112</v>
      </c>
      <c r="C6025" s="28" t="s">
        <v>58</v>
      </c>
      <c r="D6025" s="28" t="s">
        <v>53</v>
      </c>
    </row>
    <row r="6026" spans="2:4" hidden="1" x14ac:dyDescent="0.3">
      <c r="B6026" s="28" t="s">
        <v>6113</v>
      </c>
      <c r="C6026" s="28" t="s">
        <v>58</v>
      </c>
      <c r="D6026" s="28" t="s">
        <v>49</v>
      </c>
    </row>
    <row r="6027" spans="2:4" hidden="1" x14ac:dyDescent="0.3">
      <c r="B6027" s="28" t="s">
        <v>6114</v>
      </c>
      <c r="C6027" s="28" t="s">
        <v>58</v>
      </c>
      <c r="D6027" s="28" t="s">
        <v>49</v>
      </c>
    </row>
    <row r="6028" spans="2:4" hidden="1" x14ac:dyDescent="0.3">
      <c r="B6028" s="28" t="s">
        <v>6115</v>
      </c>
      <c r="C6028" s="28" t="s">
        <v>58</v>
      </c>
      <c r="D6028" s="28" t="s">
        <v>49</v>
      </c>
    </row>
    <row r="6029" spans="2:4" hidden="1" x14ac:dyDescent="0.3">
      <c r="B6029" s="28" t="s">
        <v>6116</v>
      </c>
      <c r="C6029" s="28" t="s">
        <v>58</v>
      </c>
      <c r="D6029" s="28" t="s">
        <v>49</v>
      </c>
    </row>
    <row r="6030" spans="2:4" hidden="1" x14ac:dyDescent="0.3">
      <c r="B6030" s="28" t="s">
        <v>6117</v>
      </c>
      <c r="C6030" s="28" t="s">
        <v>58</v>
      </c>
      <c r="D6030" s="28" t="s">
        <v>49</v>
      </c>
    </row>
    <row r="6031" spans="2:4" hidden="1" x14ac:dyDescent="0.3">
      <c r="B6031" s="28" t="s">
        <v>6118</v>
      </c>
      <c r="C6031" s="28" t="s">
        <v>58</v>
      </c>
      <c r="D6031" s="28" t="s">
        <v>31</v>
      </c>
    </row>
    <row r="6032" spans="2:4" hidden="1" x14ac:dyDescent="0.3">
      <c r="B6032" s="28" t="s">
        <v>6119</v>
      </c>
      <c r="C6032" s="28" t="s">
        <v>58</v>
      </c>
      <c r="D6032" s="28" t="s">
        <v>49</v>
      </c>
    </row>
    <row r="6033" spans="2:4" hidden="1" x14ac:dyDescent="0.3">
      <c r="B6033" s="28" t="s">
        <v>148</v>
      </c>
      <c r="C6033" s="28" t="s">
        <v>58</v>
      </c>
      <c r="D6033" s="28" t="s">
        <v>42</v>
      </c>
    </row>
    <row r="6034" spans="2:4" hidden="1" x14ac:dyDescent="0.3">
      <c r="B6034" s="28" t="s">
        <v>6120</v>
      </c>
      <c r="C6034" s="28" t="s">
        <v>58</v>
      </c>
      <c r="D6034" s="28" t="s">
        <v>31</v>
      </c>
    </row>
    <row r="6035" spans="2:4" hidden="1" x14ac:dyDescent="0.3">
      <c r="B6035" s="28" t="s">
        <v>6121</v>
      </c>
      <c r="C6035" s="28" t="s">
        <v>58</v>
      </c>
      <c r="D6035" s="28" t="s">
        <v>49</v>
      </c>
    </row>
    <row r="6036" spans="2:4" hidden="1" x14ac:dyDescent="0.3">
      <c r="B6036" s="28" t="s">
        <v>6122</v>
      </c>
      <c r="C6036" s="28" t="s">
        <v>58</v>
      </c>
      <c r="D6036" s="28" t="s">
        <v>53</v>
      </c>
    </row>
    <row r="6037" spans="2:4" hidden="1" x14ac:dyDescent="0.3">
      <c r="B6037" s="28" t="s">
        <v>6123</v>
      </c>
      <c r="C6037" s="28" t="s">
        <v>58</v>
      </c>
      <c r="D6037" s="28" t="s">
        <v>49</v>
      </c>
    </row>
    <row r="6038" spans="2:4" hidden="1" x14ac:dyDescent="0.3">
      <c r="B6038" s="28" t="s">
        <v>6124</v>
      </c>
      <c r="C6038" s="28" t="s">
        <v>58</v>
      </c>
      <c r="D6038" s="28" t="s">
        <v>31</v>
      </c>
    </row>
    <row r="6039" spans="2:4" hidden="1" x14ac:dyDescent="0.3">
      <c r="B6039" s="28" t="s">
        <v>6125</v>
      </c>
      <c r="C6039" s="28" t="s">
        <v>58</v>
      </c>
      <c r="D6039" s="28" t="s">
        <v>49</v>
      </c>
    </row>
    <row r="6040" spans="2:4" hidden="1" x14ac:dyDescent="0.3">
      <c r="B6040" s="28" t="s">
        <v>6126</v>
      </c>
      <c r="C6040" s="28" t="s">
        <v>58</v>
      </c>
      <c r="D6040" s="28" t="s">
        <v>49</v>
      </c>
    </row>
    <row r="6041" spans="2:4" hidden="1" x14ac:dyDescent="0.3">
      <c r="B6041" s="28" t="s">
        <v>6127</v>
      </c>
      <c r="C6041" s="28" t="s">
        <v>58</v>
      </c>
      <c r="D6041" s="28" t="s">
        <v>53</v>
      </c>
    </row>
    <row r="6042" spans="2:4" hidden="1" x14ac:dyDescent="0.3">
      <c r="B6042" s="28" t="s">
        <v>6128</v>
      </c>
      <c r="C6042" s="28" t="s">
        <v>58</v>
      </c>
      <c r="D6042" s="28" t="s">
        <v>31</v>
      </c>
    </row>
    <row r="6043" spans="2:4" hidden="1" x14ac:dyDescent="0.3">
      <c r="B6043" s="28" t="s">
        <v>112</v>
      </c>
      <c r="C6043" s="28" t="s">
        <v>58</v>
      </c>
      <c r="D6043" s="28" t="s">
        <v>31</v>
      </c>
    </row>
    <row r="6044" spans="2:4" hidden="1" x14ac:dyDescent="0.3">
      <c r="B6044" s="28" t="s">
        <v>6129</v>
      </c>
      <c r="C6044" s="28" t="s">
        <v>58</v>
      </c>
      <c r="D6044" s="28" t="s">
        <v>31</v>
      </c>
    </row>
    <row r="6045" spans="2:4" hidden="1" x14ac:dyDescent="0.3">
      <c r="B6045" s="28" t="s">
        <v>6130</v>
      </c>
      <c r="C6045" s="28" t="s">
        <v>58</v>
      </c>
      <c r="D6045" s="28" t="s">
        <v>49</v>
      </c>
    </row>
    <row r="6046" spans="2:4" hidden="1" x14ac:dyDescent="0.3">
      <c r="B6046" s="28" t="s">
        <v>6131</v>
      </c>
      <c r="C6046" s="28" t="s">
        <v>58</v>
      </c>
      <c r="D6046" s="28" t="s">
        <v>42</v>
      </c>
    </row>
    <row r="6047" spans="2:4" hidden="1" x14ac:dyDescent="0.3">
      <c r="B6047" s="28" t="s">
        <v>6132</v>
      </c>
      <c r="C6047" s="28" t="s">
        <v>58</v>
      </c>
      <c r="D6047" s="28" t="s">
        <v>49</v>
      </c>
    </row>
    <row r="6048" spans="2:4" hidden="1" x14ac:dyDescent="0.3">
      <c r="B6048" s="28" t="s">
        <v>6133</v>
      </c>
      <c r="C6048" s="28" t="s">
        <v>58</v>
      </c>
      <c r="D6048" s="28" t="s">
        <v>49</v>
      </c>
    </row>
    <row r="6049" spans="2:4" hidden="1" x14ac:dyDescent="0.3">
      <c r="B6049" s="28" t="s">
        <v>6134</v>
      </c>
      <c r="C6049" s="28" t="s">
        <v>58</v>
      </c>
      <c r="D6049" s="28" t="s">
        <v>49</v>
      </c>
    </row>
    <row r="6050" spans="2:4" hidden="1" x14ac:dyDescent="0.3">
      <c r="B6050" s="28" t="s">
        <v>136</v>
      </c>
      <c r="C6050" s="28" t="s">
        <v>58</v>
      </c>
      <c r="D6050" s="28" t="s">
        <v>42</v>
      </c>
    </row>
    <row r="6051" spans="2:4" hidden="1" x14ac:dyDescent="0.3">
      <c r="B6051" s="28" t="s">
        <v>6135</v>
      </c>
      <c r="C6051" s="28" t="s">
        <v>58</v>
      </c>
      <c r="D6051" s="28" t="s">
        <v>49</v>
      </c>
    </row>
    <row r="6052" spans="2:4" hidden="1" x14ac:dyDescent="0.3">
      <c r="B6052" s="28" t="s">
        <v>6136</v>
      </c>
      <c r="C6052" s="28" t="s">
        <v>58</v>
      </c>
      <c r="D6052" s="28" t="s">
        <v>53</v>
      </c>
    </row>
    <row r="6053" spans="2:4" hidden="1" x14ac:dyDescent="0.3">
      <c r="B6053" s="28" t="s">
        <v>6137</v>
      </c>
      <c r="C6053" s="28" t="s">
        <v>58</v>
      </c>
      <c r="D6053" s="28" t="s">
        <v>31</v>
      </c>
    </row>
    <row r="6054" spans="2:4" hidden="1" x14ac:dyDescent="0.3">
      <c r="B6054" s="28" t="s">
        <v>6138</v>
      </c>
      <c r="C6054" s="28" t="s">
        <v>58</v>
      </c>
      <c r="D6054" s="28" t="s">
        <v>49</v>
      </c>
    </row>
    <row r="6055" spans="2:4" hidden="1" x14ac:dyDescent="0.3">
      <c r="B6055" s="28" t="s">
        <v>6139</v>
      </c>
      <c r="C6055" s="28" t="s">
        <v>58</v>
      </c>
      <c r="D6055" s="28" t="s">
        <v>42</v>
      </c>
    </row>
    <row r="6056" spans="2:4" hidden="1" x14ac:dyDescent="0.3">
      <c r="B6056" s="28" t="s">
        <v>6140</v>
      </c>
      <c r="C6056" s="28" t="s">
        <v>58</v>
      </c>
      <c r="D6056" s="28" t="s">
        <v>49</v>
      </c>
    </row>
    <row r="6057" spans="2:4" hidden="1" x14ac:dyDescent="0.3">
      <c r="B6057" s="28" t="s">
        <v>6141</v>
      </c>
      <c r="C6057" s="28" t="s">
        <v>58</v>
      </c>
      <c r="D6057" s="28" t="s">
        <v>49</v>
      </c>
    </row>
    <row r="6058" spans="2:4" hidden="1" x14ac:dyDescent="0.3">
      <c r="B6058" s="28" t="s">
        <v>6142</v>
      </c>
      <c r="C6058" s="28" t="s">
        <v>58</v>
      </c>
      <c r="D6058" s="28" t="s">
        <v>49</v>
      </c>
    </row>
    <row r="6059" spans="2:4" hidden="1" x14ac:dyDescent="0.3">
      <c r="B6059" s="28" t="s">
        <v>6143</v>
      </c>
      <c r="C6059" s="28" t="s">
        <v>58</v>
      </c>
      <c r="D6059" s="28" t="s">
        <v>53</v>
      </c>
    </row>
    <row r="6060" spans="2:4" hidden="1" x14ac:dyDescent="0.3">
      <c r="B6060" s="28" t="s">
        <v>6144</v>
      </c>
      <c r="C6060" s="28" t="s">
        <v>58</v>
      </c>
      <c r="D6060" s="28" t="s">
        <v>49</v>
      </c>
    </row>
    <row r="6061" spans="2:4" hidden="1" x14ac:dyDescent="0.3">
      <c r="B6061" s="28" t="s">
        <v>6145</v>
      </c>
      <c r="C6061" s="28" t="s">
        <v>58</v>
      </c>
      <c r="D6061" s="28" t="s">
        <v>53</v>
      </c>
    </row>
    <row r="6062" spans="2:4" hidden="1" x14ac:dyDescent="0.3">
      <c r="B6062" s="28" t="s">
        <v>6146</v>
      </c>
      <c r="C6062" s="28" t="s">
        <v>58</v>
      </c>
      <c r="D6062" s="28" t="s">
        <v>42</v>
      </c>
    </row>
    <row r="6063" spans="2:4" hidden="1" x14ac:dyDescent="0.3">
      <c r="B6063" s="28" t="s">
        <v>6147</v>
      </c>
      <c r="C6063" s="28" t="s">
        <v>58</v>
      </c>
      <c r="D6063" s="28" t="s">
        <v>31</v>
      </c>
    </row>
    <row r="6064" spans="2:4" hidden="1" x14ac:dyDescent="0.3">
      <c r="B6064" s="28" t="s">
        <v>6148</v>
      </c>
      <c r="C6064" s="28" t="s">
        <v>58</v>
      </c>
      <c r="D6064" s="28" t="s">
        <v>31</v>
      </c>
    </row>
    <row r="6065" spans="2:4" hidden="1" x14ac:dyDescent="0.3">
      <c r="B6065" s="28" t="s">
        <v>6149</v>
      </c>
      <c r="C6065" s="28" t="s">
        <v>58</v>
      </c>
      <c r="D6065" s="28" t="s">
        <v>49</v>
      </c>
    </row>
    <row r="6066" spans="2:4" hidden="1" x14ac:dyDescent="0.3">
      <c r="B6066" s="28" t="s">
        <v>6150</v>
      </c>
      <c r="C6066" s="28" t="s">
        <v>58</v>
      </c>
      <c r="D6066" s="28" t="s">
        <v>49</v>
      </c>
    </row>
    <row r="6067" spans="2:4" hidden="1" x14ac:dyDescent="0.3">
      <c r="B6067" s="28" t="s">
        <v>6151</v>
      </c>
      <c r="C6067" s="28" t="s">
        <v>58</v>
      </c>
      <c r="D6067" s="28" t="s">
        <v>49</v>
      </c>
    </row>
    <row r="6068" spans="2:4" hidden="1" x14ac:dyDescent="0.3">
      <c r="B6068" s="28" t="s">
        <v>6152</v>
      </c>
      <c r="C6068" s="28" t="s">
        <v>58</v>
      </c>
      <c r="D6068" s="28" t="s">
        <v>49</v>
      </c>
    </row>
    <row r="6069" spans="2:4" hidden="1" x14ac:dyDescent="0.3">
      <c r="B6069" s="28" t="s">
        <v>6153</v>
      </c>
      <c r="C6069" s="28" t="s">
        <v>58</v>
      </c>
      <c r="D6069" s="28" t="s">
        <v>49</v>
      </c>
    </row>
    <row r="6070" spans="2:4" hidden="1" x14ac:dyDescent="0.3">
      <c r="B6070" s="28" t="s">
        <v>6154</v>
      </c>
      <c r="C6070" s="28" t="s">
        <v>58</v>
      </c>
      <c r="D6070" s="28" t="s">
        <v>49</v>
      </c>
    </row>
    <row r="6071" spans="2:4" hidden="1" x14ac:dyDescent="0.3">
      <c r="B6071" s="28" t="s">
        <v>6155</v>
      </c>
      <c r="C6071" s="28" t="s">
        <v>58</v>
      </c>
      <c r="D6071" s="28" t="s">
        <v>49</v>
      </c>
    </row>
    <row r="6072" spans="2:4" hidden="1" x14ac:dyDescent="0.3">
      <c r="B6072" s="28" t="s">
        <v>6156</v>
      </c>
      <c r="C6072" s="28" t="s">
        <v>58</v>
      </c>
      <c r="D6072" s="28" t="s">
        <v>49</v>
      </c>
    </row>
    <row r="6073" spans="2:4" hidden="1" x14ac:dyDescent="0.3">
      <c r="B6073" s="28" t="s">
        <v>6157</v>
      </c>
      <c r="C6073" s="28" t="s">
        <v>58</v>
      </c>
      <c r="D6073" s="28" t="s">
        <v>49</v>
      </c>
    </row>
    <row r="6074" spans="2:4" hidden="1" x14ac:dyDescent="0.3">
      <c r="B6074" s="28" t="s">
        <v>6158</v>
      </c>
      <c r="C6074" s="28" t="s">
        <v>58</v>
      </c>
      <c r="D6074" s="28" t="s">
        <v>53</v>
      </c>
    </row>
    <row r="6075" spans="2:4" hidden="1" x14ac:dyDescent="0.3">
      <c r="B6075" s="28" t="s">
        <v>6159</v>
      </c>
      <c r="C6075" s="28" t="s">
        <v>58</v>
      </c>
      <c r="D6075" s="28" t="s">
        <v>53</v>
      </c>
    </row>
    <row r="6076" spans="2:4" hidden="1" x14ac:dyDescent="0.3">
      <c r="B6076" s="28" t="s">
        <v>6160</v>
      </c>
      <c r="C6076" s="28" t="s">
        <v>58</v>
      </c>
      <c r="D6076" s="28" t="s">
        <v>31</v>
      </c>
    </row>
    <row r="6077" spans="2:4" hidden="1" x14ac:dyDescent="0.3">
      <c r="B6077" s="28" t="s">
        <v>6161</v>
      </c>
      <c r="C6077" s="28" t="s">
        <v>58</v>
      </c>
      <c r="D6077" s="28" t="s">
        <v>42</v>
      </c>
    </row>
    <row r="6078" spans="2:4" hidden="1" x14ac:dyDescent="0.3">
      <c r="B6078" s="28" t="s">
        <v>6162</v>
      </c>
      <c r="C6078" s="28" t="s">
        <v>58</v>
      </c>
      <c r="D6078" s="28" t="s">
        <v>42</v>
      </c>
    </row>
    <row r="6079" spans="2:4" hidden="1" x14ac:dyDescent="0.3">
      <c r="B6079" s="28" t="s">
        <v>6163</v>
      </c>
      <c r="C6079" s="28" t="s">
        <v>58</v>
      </c>
      <c r="D6079" s="28" t="s">
        <v>42</v>
      </c>
    </row>
    <row r="6080" spans="2:4" hidden="1" x14ac:dyDescent="0.3">
      <c r="B6080" s="28" t="s">
        <v>6164</v>
      </c>
      <c r="C6080" s="28" t="s">
        <v>58</v>
      </c>
      <c r="D6080" s="28" t="s">
        <v>31</v>
      </c>
    </row>
    <row r="6081" spans="2:4" hidden="1" x14ac:dyDescent="0.3">
      <c r="B6081" s="28" t="s">
        <v>6165</v>
      </c>
      <c r="C6081" s="28" t="s">
        <v>58</v>
      </c>
      <c r="D6081" s="28" t="s">
        <v>42</v>
      </c>
    </row>
    <row r="6082" spans="2:4" hidden="1" x14ac:dyDescent="0.3">
      <c r="B6082" s="28" t="s">
        <v>6166</v>
      </c>
      <c r="C6082" s="28" t="s">
        <v>58</v>
      </c>
      <c r="D6082" s="28" t="s">
        <v>49</v>
      </c>
    </row>
    <row r="6083" spans="2:4" hidden="1" x14ac:dyDescent="0.3">
      <c r="B6083" s="28" t="s">
        <v>6167</v>
      </c>
      <c r="C6083" s="28" t="s">
        <v>58</v>
      </c>
      <c r="D6083" s="28" t="s">
        <v>53</v>
      </c>
    </row>
    <row r="6084" spans="2:4" hidden="1" x14ac:dyDescent="0.3">
      <c r="B6084" s="28" t="s">
        <v>6168</v>
      </c>
      <c r="C6084" s="28" t="s">
        <v>58</v>
      </c>
      <c r="D6084" s="28" t="s">
        <v>49</v>
      </c>
    </row>
    <row r="6085" spans="2:4" hidden="1" x14ac:dyDescent="0.3">
      <c r="B6085" s="28" t="s">
        <v>6169</v>
      </c>
      <c r="C6085" s="28" t="s">
        <v>58</v>
      </c>
      <c r="D6085" s="28" t="s">
        <v>53</v>
      </c>
    </row>
    <row r="6086" spans="2:4" hidden="1" x14ac:dyDescent="0.3">
      <c r="B6086" s="28" t="s">
        <v>6170</v>
      </c>
      <c r="C6086" s="28" t="s">
        <v>58</v>
      </c>
      <c r="D6086" s="28" t="s">
        <v>42</v>
      </c>
    </row>
    <row r="6087" spans="2:4" hidden="1" x14ac:dyDescent="0.3">
      <c r="B6087" s="28" t="s">
        <v>6171</v>
      </c>
      <c r="C6087" s="28" t="s">
        <v>58</v>
      </c>
      <c r="D6087" s="28" t="s">
        <v>49</v>
      </c>
    </row>
    <row r="6088" spans="2:4" hidden="1" x14ac:dyDescent="0.3">
      <c r="B6088" s="28" t="s">
        <v>6172</v>
      </c>
      <c r="C6088" s="28" t="s">
        <v>58</v>
      </c>
      <c r="D6088" s="28" t="s">
        <v>49</v>
      </c>
    </row>
    <row r="6089" spans="2:4" hidden="1" x14ac:dyDescent="0.3">
      <c r="B6089" s="28" t="s">
        <v>154</v>
      </c>
      <c r="C6089" s="28" t="s">
        <v>58</v>
      </c>
      <c r="D6089" s="28" t="s">
        <v>42</v>
      </c>
    </row>
    <row r="6090" spans="2:4" hidden="1" x14ac:dyDescent="0.3">
      <c r="B6090" s="28" t="s">
        <v>6173</v>
      </c>
      <c r="C6090" s="28" t="s">
        <v>58</v>
      </c>
      <c r="D6090" s="28" t="s">
        <v>49</v>
      </c>
    </row>
    <row r="6091" spans="2:4" hidden="1" x14ac:dyDescent="0.3">
      <c r="B6091" s="28" t="s">
        <v>6174</v>
      </c>
      <c r="C6091" s="28" t="s">
        <v>58</v>
      </c>
      <c r="D6091" s="28" t="s">
        <v>49</v>
      </c>
    </row>
    <row r="6092" spans="2:4" hidden="1" x14ac:dyDescent="0.3">
      <c r="B6092" s="28" t="s">
        <v>6175</v>
      </c>
      <c r="C6092" s="28" t="s">
        <v>58</v>
      </c>
      <c r="D6092" s="28" t="s">
        <v>42</v>
      </c>
    </row>
    <row r="6093" spans="2:4" hidden="1" x14ac:dyDescent="0.3">
      <c r="B6093" s="28" t="s">
        <v>6176</v>
      </c>
      <c r="C6093" s="28" t="s">
        <v>58</v>
      </c>
      <c r="D6093" s="28" t="s">
        <v>49</v>
      </c>
    </row>
    <row r="6094" spans="2:4" hidden="1" x14ac:dyDescent="0.3">
      <c r="B6094" s="28" t="s">
        <v>6177</v>
      </c>
      <c r="C6094" s="28" t="s">
        <v>58</v>
      </c>
      <c r="D6094" s="28" t="s">
        <v>53</v>
      </c>
    </row>
    <row r="6095" spans="2:4" hidden="1" x14ac:dyDescent="0.3">
      <c r="B6095" s="28" t="s">
        <v>6178</v>
      </c>
      <c r="C6095" s="28" t="s">
        <v>58</v>
      </c>
      <c r="D6095" s="28" t="s">
        <v>31</v>
      </c>
    </row>
    <row r="6096" spans="2:4" hidden="1" x14ac:dyDescent="0.3">
      <c r="B6096" s="28" t="s">
        <v>6179</v>
      </c>
      <c r="C6096" s="28" t="s">
        <v>58</v>
      </c>
      <c r="D6096" s="28" t="s">
        <v>49</v>
      </c>
    </row>
    <row r="6097" spans="2:4" hidden="1" x14ac:dyDescent="0.3">
      <c r="B6097" s="28" t="s">
        <v>6180</v>
      </c>
      <c r="C6097" s="28" t="s">
        <v>58</v>
      </c>
      <c r="D6097" s="28" t="s">
        <v>31</v>
      </c>
    </row>
    <row r="6098" spans="2:4" hidden="1" x14ac:dyDescent="0.3">
      <c r="B6098" s="28" t="s">
        <v>6181</v>
      </c>
      <c r="C6098" s="28" t="s">
        <v>58</v>
      </c>
      <c r="D6098" s="28" t="s">
        <v>42</v>
      </c>
    </row>
    <row r="6099" spans="2:4" hidden="1" x14ac:dyDescent="0.3">
      <c r="B6099" s="28" t="s">
        <v>6182</v>
      </c>
      <c r="C6099" s="28" t="s">
        <v>58</v>
      </c>
      <c r="D6099" s="28" t="s">
        <v>49</v>
      </c>
    </row>
    <row r="6100" spans="2:4" hidden="1" x14ac:dyDescent="0.3">
      <c r="B6100" s="28" t="s">
        <v>6183</v>
      </c>
      <c r="C6100" s="28" t="s">
        <v>58</v>
      </c>
      <c r="D6100" s="28" t="s">
        <v>31</v>
      </c>
    </row>
    <row r="6101" spans="2:4" hidden="1" x14ac:dyDescent="0.3">
      <c r="B6101" s="28" t="s">
        <v>6184</v>
      </c>
      <c r="C6101" s="28" t="s">
        <v>58</v>
      </c>
      <c r="D6101" s="28" t="s">
        <v>49</v>
      </c>
    </row>
    <row r="6102" spans="2:4" hidden="1" x14ac:dyDescent="0.3">
      <c r="B6102" s="28" t="s">
        <v>6185</v>
      </c>
      <c r="C6102" s="28" t="s">
        <v>58</v>
      </c>
      <c r="D6102" s="28" t="s">
        <v>49</v>
      </c>
    </row>
    <row r="6103" spans="2:4" hidden="1" x14ac:dyDescent="0.3">
      <c r="B6103" s="28" t="s">
        <v>6186</v>
      </c>
      <c r="C6103" s="28" t="s">
        <v>58</v>
      </c>
      <c r="D6103" s="28" t="s">
        <v>49</v>
      </c>
    </row>
    <row r="6104" spans="2:4" hidden="1" x14ac:dyDescent="0.3">
      <c r="B6104" s="28" t="s">
        <v>6187</v>
      </c>
      <c r="C6104" s="28" t="s">
        <v>58</v>
      </c>
      <c r="D6104" s="28" t="s">
        <v>42</v>
      </c>
    </row>
    <row r="6105" spans="2:4" hidden="1" x14ac:dyDescent="0.3">
      <c r="B6105" s="28" t="s">
        <v>6188</v>
      </c>
      <c r="C6105" s="28" t="s">
        <v>58</v>
      </c>
      <c r="D6105" s="28" t="s">
        <v>31</v>
      </c>
    </row>
    <row r="6106" spans="2:4" hidden="1" x14ac:dyDescent="0.3">
      <c r="B6106" s="28" t="s">
        <v>6189</v>
      </c>
      <c r="C6106" s="28" t="s">
        <v>58</v>
      </c>
      <c r="D6106" s="28" t="s">
        <v>49</v>
      </c>
    </row>
    <row r="6107" spans="2:4" hidden="1" x14ac:dyDescent="0.3">
      <c r="B6107" s="28" t="s">
        <v>6190</v>
      </c>
      <c r="C6107" s="28" t="s">
        <v>58</v>
      </c>
      <c r="D6107" s="28" t="s">
        <v>42</v>
      </c>
    </row>
    <row r="6108" spans="2:4" hidden="1" x14ac:dyDescent="0.3">
      <c r="B6108" s="28" t="s">
        <v>6191</v>
      </c>
      <c r="C6108" s="28" t="s">
        <v>58</v>
      </c>
      <c r="D6108" s="28" t="s">
        <v>49</v>
      </c>
    </row>
    <row r="6109" spans="2:4" hidden="1" x14ac:dyDescent="0.3">
      <c r="B6109" s="28" t="s">
        <v>6192</v>
      </c>
      <c r="C6109" s="28" t="s">
        <v>58</v>
      </c>
      <c r="D6109" s="28" t="s">
        <v>49</v>
      </c>
    </row>
    <row r="6110" spans="2:4" hidden="1" x14ac:dyDescent="0.3">
      <c r="B6110" s="28" t="s">
        <v>6193</v>
      </c>
      <c r="C6110" s="28" t="s">
        <v>58</v>
      </c>
      <c r="D6110" s="28" t="s">
        <v>49</v>
      </c>
    </row>
    <row r="6111" spans="2:4" hidden="1" x14ac:dyDescent="0.3">
      <c r="B6111" s="28" t="s">
        <v>6194</v>
      </c>
      <c r="C6111" s="28" t="s">
        <v>58</v>
      </c>
      <c r="D6111" s="28" t="s">
        <v>42</v>
      </c>
    </row>
    <row r="6112" spans="2:4" hidden="1" x14ac:dyDescent="0.3">
      <c r="B6112" s="28" t="s">
        <v>6195</v>
      </c>
      <c r="C6112" s="28" t="s">
        <v>58</v>
      </c>
      <c r="D6112" s="28" t="s">
        <v>49</v>
      </c>
    </row>
    <row r="6113" spans="2:4" hidden="1" x14ac:dyDescent="0.3">
      <c r="B6113" s="28" t="s">
        <v>6196</v>
      </c>
      <c r="C6113" s="28" t="s">
        <v>58</v>
      </c>
      <c r="D6113" s="28" t="s">
        <v>49</v>
      </c>
    </row>
    <row r="6114" spans="2:4" hidden="1" x14ac:dyDescent="0.3">
      <c r="B6114" s="28" t="s">
        <v>6197</v>
      </c>
      <c r="C6114" s="28" t="s">
        <v>58</v>
      </c>
      <c r="D6114" s="28" t="s">
        <v>31</v>
      </c>
    </row>
    <row r="6115" spans="2:4" hidden="1" x14ac:dyDescent="0.3">
      <c r="B6115" s="28" t="s">
        <v>6198</v>
      </c>
      <c r="C6115" s="28" t="s">
        <v>58</v>
      </c>
      <c r="D6115" s="28" t="s">
        <v>31</v>
      </c>
    </row>
    <row r="6116" spans="2:4" hidden="1" x14ac:dyDescent="0.3">
      <c r="B6116" s="28" t="s">
        <v>6199</v>
      </c>
      <c r="C6116" s="28" t="s">
        <v>58</v>
      </c>
      <c r="D6116" s="28" t="s">
        <v>31</v>
      </c>
    </row>
    <row r="6117" spans="2:4" hidden="1" x14ac:dyDescent="0.3">
      <c r="B6117" s="28" t="s">
        <v>6200</v>
      </c>
      <c r="C6117" s="28" t="s">
        <v>58</v>
      </c>
      <c r="D6117" s="28" t="s">
        <v>49</v>
      </c>
    </row>
    <row r="6118" spans="2:4" hidden="1" x14ac:dyDescent="0.3">
      <c r="B6118" s="28" t="s">
        <v>6201</v>
      </c>
      <c r="C6118" s="28" t="s">
        <v>58</v>
      </c>
      <c r="D6118" s="28" t="s">
        <v>31</v>
      </c>
    </row>
    <row r="6119" spans="2:4" hidden="1" x14ac:dyDescent="0.3">
      <c r="B6119" s="28" t="s">
        <v>6202</v>
      </c>
      <c r="C6119" s="28" t="s">
        <v>58</v>
      </c>
      <c r="D6119" s="28" t="s">
        <v>49</v>
      </c>
    </row>
    <row r="6120" spans="2:4" hidden="1" x14ac:dyDescent="0.3">
      <c r="B6120" s="28" t="s">
        <v>6203</v>
      </c>
      <c r="C6120" s="28" t="s">
        <v>58</v>
      </c>
      <c r="D6120" s="28" t="s">
        <v>42</v>
      </c>
    </row>
    <row r="6121" spans="2:4" hidden="1" x14ac:dyDescent="0.3">
      <c r="B6121" s="28" t="s">
        <v>6204</v>
      </c>
      <c r="C6121" s="28" t="s">
        <v>58</v>
      </c>
      <c r="D6121" s="28" t="s">
        <v>42</v>
      </c>
    </row>
    <row r="6122" spans="2:4" hidden="1" x14ac:dyDescent="0.3">
      <c r="B6122" s="28" t="s">
        <v>6205</v>
      </c>
      <c r="C6122" s="28" t="s">
        <v>58</v>
      </c>
      <c r="D6122" s="28" t="s">
        <v>53</v>
      </c>
    </row>
    <row r="6123" spans="2:4" hidden="1" x14ac:dyDescent="0.3">
      <c r="B6123" s="28" t="s">
        <v>6206</v>
      </c>
      <c r="C6123" s="28" t="s">
        <v>58</v>
      </c>
      <c r="D6123" s="28" t="s">
        <v>53</v>
      </c>
    </row>
    <row r="6124" spans="2:4" hidden="1" x14ac:dyDescent="0.3">
      <c r="B6124" s="28" t="s">
        <v>6207</v>
      </c>
      <c r="C6124" s="28" t="s">
        <v>58</v>
      </c>
      <c r="D6124" s="28" t="s">
        <v>31</v>
      </c>
    </row>
    <row r="6125" spans="2:4" hidden="1" x14ac:dyDescent="0.3">
      <c r="B6125" s="28" t="s">
        <v>6208</v>
      </c>
      <c r="C6125" s="28" t="s">
        <v>58</v>
      </c>
      <c r="D6125" s="28" t="s">
        <v>31</v>
      </c>
    </row>
    <row r="6126" spans="2:4" hidden="1" x14ac:dyDescent="0.3">
      <c r="B6126" s="28" t="s">
        <v>6209</v>
      </c>
      <c r="C6126" s="28" t="s">
        <v>58</v>
      </c>
      <c r="D6126" s="28" t="s">
        <v>42</v>
      </c>
    </row>
    <row r="6127" spans="2:4" hidden="1" x14ac:dyDescent="0.3">
      <c r="B6127" s="28" t="s">
        <v>6210</v>
      </c>
      <c r="C6127" s="28" t="s">
        <v>58</v>
      </c>
      <c r="D6127" s="28" t="s">
        <v>31</v>
      </c>
    </row>
    <row r="6128" spans="2:4" hidden="1" x14ac:dyDescent="0.3">
      <c r="B6128" s="28" t="s">
        <v>6211</v>
      </c>
      <c r="C6128" s="28" t="s">
        <v>58</v>
      </c>
      <c r="D6128" s="28" t="s">
        <v>42</v>
      </c>
    </row>
    <row r="6129" spans="2:4" hidden="1" x14ac:dyDescent="0.3">
      <c r="B6129" s="28" t="s">
        <v>6212</v>
      </c>
      <c r="C6129" s="28" t="s">
        <v>58</v>
      </c>
      <c r="D6129" s="28" t="s">
        <v>49</v>
      </c>
    </row>
    <row r="6130" spans="2:4" hidden="1" x14ac:dyDescent="0.3">
      <c r="B6130" s="28" t="s">
        <v>6213</v>
      </c>
      <c r="C6130" s="28" t="s">
        <v>58</v>
      </c>
      <c r="D6130" s="28" t="s">
        <v>49</v>
      </c>
    </row>
    <row r="6131" spans="2:4" hidden="1" x14ac:dyDescent="0.3">
      <c r="B6131" s="28" t="s">
        <v>6214</v>
      </c>
      <c r="C6131" s="28" t="s">
        <v>58</v>
      </c>
      <c r="D6131" s="28" t="s">
        <v>53</v>
      </c>
    </row>
    <row r="6132" spans="2:4" hidden="1" x14ac:dyDescent="0.3">
      <c r="B6132" s="28" t="s">
        <v>6215</v>
      </c>
      <c r="C6132" s="28" t="s">
        <v>58</v>
      </c>
      <c r="D6132" s="28" t="s">
        <v>42</v>
      </c>
    </row>
    <row r="6133" spans="2:4" hidden="1" x14ac:dyDescent="0.3">
      <c r="B6133" s="28" t="s">
        <v>6216</v>
      </c>
      <c r="C6133" s="28" t="s">
        <v>58</v>
      </c>
      <c r="D6133" s="28" t="s">
        <v>31</v>
      </c>
    </row>
    <row r="6134" spans="2:4" hidden="1" x14ac:dyDescent="0.3">
      <c r="B6134" s="28" t="s">
        <v>6217</v>
      </c>
      <c r="C6134" s="28" t="s">
        <v>58</v>
      </c>
      <c r="D6134" s="28" t="s">
        <v>31</v>
      </c>
    </row>
    <row r="6135" spans="2:4" hidden="1" x14ac:dyDescent="0.3">
      <c r="B6135" s="28" t="s">
        <v>6218</v>
      </c>
      <c r="C6135" s="28" t="s">
        <v>58</v>
      </c>
      <c r="D6135" s="28" t="s">
        <v>49</v>
      </c>
    </row>
    <row r="6136" spans="2:4" hidden="1" x14ac:dyDescent="0.3">
      <c r="B6136" s="28" t="s">
        <v>6219</v>
      </c>
      <c r="C6136" s="28" t="s">
        <v>58</v>
      </c>
      <c r="D6136" s="28" t="s">
        <v>31</v>
      </c>
    </row>
    <row r="6137" spans="2:4" hidden="1" x14ac:dyDescent="0.3">
      <c r="B6137" s="28" t="s">
        <v>6220</v>
      </c>
      <c r="C6137" s="28" t="s">
        <v>58</v>
      </c>
      <c r="D6137" s="28" t="s">
        <v>42</v>
      </c>
    </row>
    <row r="6138" spans="2:4" hidden="1" x14ac:dyDescent="0.3">
      <c r="B6138" s="28" t="s">
        <v>6221</v>
      </c>
      <c r="C6138" s="28" t="s">
        <v>58</v>
      </c>
      <c r="D6138" s="28" t="s">
        <v>31</v>
      </c>
    </row>
    <row r="6139" spans="2:4" hidden="1" x14ac:dyDescent="0.3">
      <c r="B6139" s="28" t="s">
        <v>6222</v>
      </c>
      <c r="C6139" s="28" t="s">
        <v>58</v>
      </c>
      <c r="D6139" s="28" t="s">
        <v>31</v>
      </c>
    </row>
    <row r="6140" spans="2:4" hidden="1" x14ac:dyDescent="0.3">
      <c r="B6140" s="28" t="s">
        <v>6223</v>
      </c>
      <c r="C6140" s="28" t="s">
        <v>58</v>
      </c>
      <c r="D6140" s="28" t="s">
        <v>42</v>
      </c>
    </row>
    <row r="6141" spans="2:4" hidden="1" x14ac:dyDescent="0.3">
      <c r="B6141" s="28" t="s">
        <v>6224</v>
      </c>
      <c r="C6141" s="28" t="s">
        <v>58</v>
      </c>
      <c r="D6141" s="28" t="s">
        <v>42</v>
      </c>
    </row>
    <row r="6142" spans="2:4" hidden="1" x14ac:dyDescent="0.3">
      <c r="B6142" s="28" t="s">
        <v>6225</v>
      </c>
      <c r="C6142" s="28" t="s">
        <v>58</v>
      </c>
      <c r="D6142" s="28" t="s">
        <v>31</v>
      </c>
    </row>
    <row r="6143" spans="2:4" hidden="1" x14ac:dyDescent="0.3">
      <c r="B6143" s="28" t="s">
        <v>6226</v>
      </c>
      <c r="C6143" s="28" t="s">
        <v>58</v>
      </c>
      <c r="D6143" s="28" t="s">
        <v>31</v>
      </c>
    </row>
    <row r="6144" spans="2:4" hidden="1" x14ac:dyDescent="0.3">
      <c r="B6144" s="28" t="s">
        <v>6227</v>
      </c>
      <c r="C6144" s="28" t="s">
        <v>58</v>
      </c>
      <c r="D6144" s="28" t="s">
        <v>31</v>
      </c>
    </row>
    <row r="6145" spans="2:4" hidden="1" x14ac:dyDescent="0.3">
      <c r="B6145" s="28" t="s">
        <v>6228</v>
      </c>
      <c r="C6145" s="28" t="s">
        <v>58</v>
      </c>
      <c r="D6145" s="28" t="s">
        <v>31</v>
      </c>
    </row>
    <row r="6146" spans="2:4" hidden="1" x14ac:dyDescent="0.3">
      <c r="B6146" s="28" t="s">
        <v>6229</v>
      </c>
      <c r="C6146" s="28" t="s">
        <v>58</v>
      </c>
      <c r="D6146" s="28" t="s">
        <v>49</v>
      </c>
    </row>
    <row r="6147" spans="2:4" hidden="1" x14ac:dyDescent="0.3">
      <c r="B6147" s="28" t="s">
        <v>6230</v>
      </c>
      <c r="C6147" s="28" t="s">
        <v>58</v>
      </c>
      <c r="D6147" s="28" t="s">
        <v>31</v>
      </c>
    </row>
    <row r="6148" spans="2:4" hidden="1" x14ac:dyDescent="0.3">
      <c r="B6148" s="28" t="s">
        <v>6231</v>
      </c>
      <c r="C6148" s="28" t="s">
        <v>58</v>
      </c>
      <c r="D6148" s="28" t="s">
        <v>53</v>
      </c>
    </row>
    <row r="6149" spans="2:4" hidden="1" x14ac:dyDescent="0.3">
      <c r="B6149" s="28" t="s">
        <v>6232</v>
      </c>
      <c r="C6149" s="28" t="s">
        <v>58</v>
      </c>
      <c r="D6149" s="28" t="s">
        <v>49</v>
      </c>
    </row>
    <row r="6150" spans="2:4" hidden="1" x14ac:dyDescent="0.3">
      <c r="B6150" s="28" t="s">
        <v>6233</v>
      </c>
      <c r="C6150" s="28" t="s">
        <v>58</v>
      </c>
      <c r="D6150" s="28" t="s">
        <v>31</v>
      </c>
    </row>
    <row r="6151" spans="2:4" hidden="1" x14ac:dyDescent="0.3">
      <c r="B6151" s="28" t="s">
        <v>6234</v>
      </c>
      <c r="C6151" s="28" t="s">
        <v>58</v>
      </c>
      <c r="D6151" s="28" t="s">
        <v>53</v>
      </c>
    </row>
    <row r="6152" spans="2:4" hidden="1" x14ac:dyDescent="0.3">
      <c r="B6152" s="28" t="s">
        <v>6235</v>
      </c>
      <c r="C6152" s="28" t="s">
        <v>58</v>
      </c>
      <c r="D6152" s="28" t="s">
        <v>31</v>
      </c>
    </row>
    <row r="6153" spans="2:4" hidden="1" x14ac:dyDescent="0.3">
      <c r="B6153" s="28" t="s">
        <v>6236</v>
      </c>
      <c r="C6153" s="28" t="s">
        <v>58</v>
      </c>
      <c r="D6153" s="28" t="s">
        <v>49</v>
      </c>
    </row>
    <row r="6154" spans="2:4" hidden="1" x14ac:dyDescent="0.3">
      <c r="B6154" s="28" t="s">
        <v>6237</v>
      </c>
      <c r="C6154" s="28" t="s">
        <v>58</v>
      </c>
      <c r="D6154" s="28" t="s">
        <v>31</v>
      </c>
    </row>
    <row r="6155" spans="2:4" hidden="1" x14ac:dyDescent="0.3">
      <c r="B6155" s="28" t="s">
        <v>6238</v>
      </c>
      <c r="C6155" s="28" t="s">
        <v>58</v>
      </c>
      <c r="D6155" s="28" t="s">
        <v>49</v>
      </c>
    </row>
    <row r="6156" spans="2:4" hidden="1" x14ac:dyDescent="0.3">
      <c r="B6156" s="28" t="s">
        <v>6239</v>
      </c>
      <c r="C6156" s="28" t="s">
        <v>58</v>
      </c>
      <c r="D6156" s="28" t="s">
        <v>42</v>
      </c>
    </row>
    <row r="6157" spans="2:4" hidden="1" x14ac:dyDescent="0.3">
      <c r="B6157" s="28" t="s">
        <v>6240</v>
      </c>
      <c r="C6157" s="28" t="s">
        <v>58</v>
      </c>
      <c r="D6157" s="28" t="s">
        <v>31</v>
      </c>
    </row>
    <row r="6158" spans="2:4" hidden="1" x14ac:dyDescent="0.3">
      <c r="B6158" s="28" t="s">
        <v>6241</v>
      </c>
      <c r="C6158" s="28" t="s">
        <v>58</v>
      </c>
      <c r="D6158" s="28" t="s">
        <v>31</v>
      </c>
    </row>
    <row r="6159" spans="2:4" hidden="1" x14ac:dyDescent="0.3">
      <c r="B6159" s="28" t="s">
        <v>6242</v>
      </c>
      <c r="C6159" s="28" t="s">
        <v>58</v>
      </c>
      <c r="D6159" s="28" t="s">
        <v>31</v>
      </c>
    </row>
    <row r="6160" spans="2:4" hidden="1" x14ac:dyDescent="0.3">
      <c r="B6160" s="28" t="s">
        <v>6243</v>
      </c>
      <c r="C6160" s="28" t="s">
        <v>58</v>
      </c>
      <c r="D6160" s="28" t="s">
        <v>31</v>
      </c>
    </row>
    <row r="6161" spans="2:4" hidden="1" x14ac:dyDescent="0.3">
      <c r="B6161" s="28" t="s">
        <v>6244</v>
      </c>
      <c r="C6161" s="28" t="s">
        <v>58</v>
      </c>
      <c r="D6161" s="28" t="s">
        <v>49</v>
      </c>
    </row>
    <row r="6162" spans="2:4" hidden="1" x14ac:dyDescent="0.3">
      <c r="B6162" s="28" t="s">
        <v>6245</v>
      </c>
      <c r="C6162" s="28" t="s">
        <v>58</v>
      </c>
      <c r="D6162" s="28" t="s">
        <v>31</v>
      </c>
    </row>
    <row r="6163" spans="2:4" hidden="1" x14ac:dyDescent="0.3">
      <c r="B6163" s="28" t="s">
        <v>6246</v>
      </c>
      <c r="C6163" s="28" t="s">
        <v>58</v>
      </c>
      <c r="D6163" s="28" t="s">
        <v>49</v>
      </c>
    </row>
    <row r="6164" spans="2:4" hidden="1" x14ac:dyDescent="0.3">
      <c r="B6164" s="28" t="s">
        <v>6247</v>
      </c>
      <c r="C6164" s="28" t="s">
        <v>58</v>
      </c>
      <c r="D6164" s="28" t="s">
        <v>49</v>
      </c>
    </row>
    <row r="6165" spans="2:4" hidden="1" x14ac:dyDescent="0.3">
      <c r="B6165" s="28" t="s">
        <v>6248</v>
      </c>
      <c r="C6165" s="28" t="s">
        <v>58</v>
      </c>
      <c r="D6165" s="28" t="s">
        <v>42</v>
      </c>
    </row>
    <row r="6166" spans="2:4" hidden="1" x14ac:dyDescent="0.3">
      <c r="B6166" s="28" t="s">
        <v>6249</v>
      </c>
      <c r="C6166" s="28" t="s">
        <v>58</v>
      </c>
      <c r="D6166" s="28" t="s">
        <v>31</v>
      </c>
    </row>
    <row r="6167" spans="2:4" hidden="1" x14ac:dyDescent="0.3">
      <c r="B6167" s="28" t="s">
        <v>125</v>
      </c>
      <c r="C6167" s="28" t="s">
        <v>58</v>
      </c>
      <c r="D6167" s="28" t="s">
        <v>42</v>
      </c>
    </row>
    <row r="6168" spans="2:4" hidden="1" x14ac:dyDescent="0.3">
      <c r="B6168" s="28" t="s">
        <v>6250</v>
      </c>
      <c r="C6168" s="28" t="s">
        <v>58</v>
      </c>
      <c r="D6168" s="28" t="s">
        <v>49</v>
      </c>
    </row>
    <row r="6169" spans="2:4" hidden="1" x14ac:dyDescent="0.3">
      <c r="B6169" s="28" t="s">
        <v>6251</v>
      </c>
      <c r="C6169" s="28" t="s">
        <v>58</v>
      </c>
      <c r="D6169" s="28" t="s">
        <v>49</v>
      </c>
    </row>
    <row r="6170" spans="2:4" hidden="1" x14ac:dyDescent="0.3">
      <c r="B6170" s="28" t="s">
        <v>6252</v>
      </c>
      <c r="C6170" s="28" t="s">
        <v>58</v>
      </c>
      <c r="D6170" s="28" t="s">
        <v>31</v>
      </c>
    </row>
    <row r="6171" spans="2:4" hidden="1" x14ac:dyDescent="0.3">
      <c r="B6171" s="28" t="s">
        <v>6253</v>
      </c>
      <c r="C6171" s="28" t="s">
        <v>58</v>
      </c>
      <c r="D6171" s="28" t="s">
        <v>49</v>
      </c>
    </row>
    <row r="6172" spans="2:4" hidden="1" x14ac:dyDescent="0.3">
      <c r="B6172" s="28" t="s">
        <v>6254</v>
      </c>
      <c r="C6172" s="28" t="s">
        <v>58</v>
      </c>
      <c r="D6172" s="28" t="s">
        <v>42</v>
      </c>
    </row>
    <row r="6173" spans="2:4" hidden="1" x14ac:dyDescent="0.3">
      <c r="B6173" s="28" t="s">
        <v>6255</v>
      </c>
      <c r="C6173" s="28" t="s">
        <v>58</v>
      </c>
      <c r="D6173" s="28" t="s">
        <v>42</v>
      </c>
    </row>
    <row r="6174" spans="2:4" hidden="1" x14ac:dyDescent="0.3">
      <c r="B6174" s="28" t="s">
        <v>6256</v>
      </c>
      <c r="C6174" s="28" t="s">
        <v>58</v>
      </c>
      <c r="D6174" s="28" t="s">
        <v>49</v>
      </c>
    </row>
    <row r="6175" spans="2:4" hidden="1" x14ac:dyDescent="0.3">
      <c r="B6175" s="28" t="s">
        <v>6257</v>
      </c>
      <c r="C6175" s="28" t="s">
        <v>58</v>
      </c>
      <c r="D6175" s="28" t="s">
        <v>42</v>
      </c>
    </row>
    <row r="6176" spans="2:4" hidden="1" x14ac:dyDescent="0.3">
      <c r="B6176" s="28" t="s">
        <v>6258</v>
      </c>
      <c r="C6176" s="28" t="s">
        <v>58</v>
      </c>
      <c r="D6176" s="28" t="s">
        <v>31</v>
      </c>
    </row>
    <row r="6177" spans="2:4" hidden="1" x14ac:dyDescent="0.3">
      <c r="B6177" s="28" t="s">
        <v>6259</v>
      </c>
      <c r="C6177" s="28" t="s">
        <v>58</v>
      </c>
      <c r="D6177" s="28" t="s">
        <v>31</v>
      </c>
    </row>
    <row r="6178" spans="2:4" hidden="1" x14ac:dyDescent="0.3">
      <c r="B6178" s="28" t="s">
        <v>6260</v>
      </c>
      <c r="C6178" s="28" t="s">
        <v>58</v>
      </c>
      <c r="D6178" s="28" t="s">
        <v>49</v>
      </c>
    </row>
    <row r="6179" spans="2:4" hidden="1" x14ac:dyDescent="0.3">
      <c r="B6179" s="28" t="s">
        <v>6261</v>
      </c>
      <c r="C6179" s="28" t="s">
        <v>58</v>
      </c>
      <c r="D6179" s="28" t="s">
        <v>49</v>
      </c>
    </row>
    <row r="6180" spans="2:4" hidden="1" x14ac:dyDescent="0.3">
      <c r="B6180" s="28" t="s">
        <v>6262</v>
      </c>
      <c r="C6180" s="28" t="s">
        <v>58</v>
      </c>
      <c r="D6180" s="28" t="s">
        <v>49</v>
      </c>
    </row>
    <row r="6181" spans="2:4" hidden="1" x14ac:dyDescent="0.3">
      <c r="B6181" s="28" t="s">
        <v>6263</v>
      </c>
      <c r="C6181" s="28" t="s">
        <v>58</v>
      </c>
      <c r="D6181" s="28" t="s">
        <v>31</v>
      </c>
    </row>
    <row r="6182" spans="2:4" hidden="1" x14ac:dyDescent="0.3">
      <c r="B6182" s="28" t="s">
        <v>6264</v>
      </c>
      <c r="C6182" s="28" t="s">
        <v>58</v>
      </c>
      <c r="D6182" s="28" t="s">
        <v>49</v>
      </c>
    </row>
    <row r="6183" spans="2:4" hidden="1" x14ac:dyDescent="0.3">
      <c r="B6183" s="28" t="s">
        <v>6265</v>
      </c>
      <c r="C6183" s="28" t="s">
        <v>58</v>
      </c>
      <c r="D6183" s="28" t="s">
        <v>53</v>
      </c>
    </row>
    <row r="6184" spans="2:4" hidden="1" x14ac:dyDescent="0.3">
      <c r="B6184" s="28" t="s">
        <v>6266</v>
      </c>
      <c r="C6184" s="28" t="s">
        <v>58</v>
      </c>
      <c r="D6184" s="28" t="s">
        <v>49</v>
      </c>
    </row>
    <row r="6185" spans="2:4" hidden="1" x14ac:dyDescent="0.3">
      <c r="B6185" s="28" t="s">
        <v>6267</v>
      </c>
      <c r="C6185" s="28" t="s">
        <v>58</v>
      </c>
      <c r="D6185" s="28" t="s">
        <v>49</v>
      </c>
    </row>
    <row r="6186" spans="2:4" hidden="1" x14ac:dyDescent="0.3">
      <c r="B6186" s="28" t="s">
        <v>6268</v>
      </c>
      <c r="C6186" s="28" t="s">
        <v>58</v>
      </c>
      <c r="D6186" s="28" t="s">
        <v>42</v>
      </c>
    </row>
    <row r="6187" spans="2:4" hidden="1" x14ac:dyDescent="0.3">
      <c r="B6187" s="28" t="s">
        <v>6269</v>
      </c>
      <c r="C6187" s="28" t="s">
        <v>58</v>
      </c>
      <c r="D6187" s="28" t="s">
        <v>31</v>
      </c>
    </row>
    <row r="6188" spans="2:4" hidden="1" x14ac:dyDescent="0.3">
      <c r="B6188" s="28" t="s">
        <v>6270</v>
      </c>
      <c r="C6188" s="28" t="s">
        <v>58</v>
      </c>
      <c r="D6188" s="28" t="s">
        <v>49</v>
      </c>
    </row>
    <row r="6189" spans="2:4" hidden="1" x14ac:dyDescent="0.3">
      <c r="B6189" s="28" t="s">
        <v>6271</v>
      </c>
      <c r="C6189" s="28" t="s">
        <v>58</v>
      </c>
      <c r="D6189" s="28" t="s">
        <v>49</v>
      </c>
    </row>
    <row r="6190" spans="2:4" hidden="1" x14ac:dyDescent="0.3">
      <c r="B6190" s="28" t="s">
        <v>6272</v>
      </c>
      <c r="C6190" s="28" t="s">
        <v>58</v>
      </c>
      <c r="D6190" s="28" t="s">
        <v>49</v>
      </c>
    </row>
    <row r="6191" spans="2:4" hidden="1" x14ac:dyDescent="0.3">
      <c r="B6191" s="28" t="s">
        <v>6273</v>
      </c>
      <c r="C6191" s="28" t="s">
        <v>58</v>
      </c>
      <c r="D6191" s="28" t="s">
        <v>42</v>
      </c>
    </row>
    <row r="6192" spans="2:4" hidden="1" x14ac:dyDescent="0.3">
      <c r="B6192" s="28" t="s">
        <v>6274</v>
      </c>
      <c r="C6192" s="28" t="s">
        <v>58</v>
      </c>
      <c r="D6192" s="28" t="s">
        <v>49</v>
      </c>
    </row>
    <row r="6193" spans="2:4" hidden="1" x14ac:dyDescent="0.3">
      <c r="B6193" s="28" t="s">
        <v>6275</v>
      </c>
      <c r="C6193" s="28" t="s">
        <v>58</v>
      </c>
      <c r="D6193" s="28" t="s">
        <v>49</v>
      </c>
    </row>
    <row r="6194" spans="2:4" hidden="1" x14ac:dyDescent="0.3">
      <c r="B6194" s="28" t="s">
        <v>6276</v>
      </c>
      <c r="C6194" s="28" t="s">
        <v>58</v>
      </c>
      <c r="D6194" s="28" t="s">
        <v>49</v>
      </c>
    </row>
    <row r="6195" spans="2:4" hidden="1" x14ac:dyDescent="0.3">
      <c r="B6195" s="28" t="s">
        <v>6277</v>
      </c>
      <c r="C6195" s="28" t="s">
        <v>58</v>
      </c>
      <c r="D6195" s="28" t="s">
        <v>31</v>
      </c>
    </row>
    <row r="6196" spans="2:4" hidden="1" x14ac:dyDescent="0.3">
      <c r="B6196" s="28" t="s">
        <v>6278</v>
      </c>
      <c r="C6196" s="28" t="s">
        <v>58</v>
      </c>
      <c r="D6196" s="28" t="s">
        <v>42</v>
      </c>
    </row>
    <row r="6197" spans="2:4" hidden="1" x14ac:dyDescent="0.3">
      <c r="B6197" s="28" t="s">
        <v>6279</v>
      </c>
      <c r="C6197" s="28" t="s">
        <v>58</v>
      </c>
      <c r="D6197" s="28" t="s">
        <v>49</v>
      </c>
    </row>
    <row r="6198" spans="2:4" hidden="1" x14ac:dyDescent="0.3">
      <c r="B6198" s="28" t="s">
        <v>147</v>
      </c>
      <c r="C6198" s="28" t="s">
        <v>58</v>
      </c>
      <c r="D6198" s="28" t="s">
        <v>42</v>
      </c>
    </row>
    <row r="6199" spans="2:4" hidden="1" x14ac:dyDescent="0.3">
      <c r="B6199" s="28" t="s">
        <v>6280</v>
      </c>
      <c r="C6199" s="28" t="s">
        <v>58</v>
      </c>
      <c r="D6199" s="28" t="s">
        <v>31</v>
      </c>
    </row>
    <row r="6200" spans="2:4" hidden="1" x14ac:dyDescent="0.3">
      <c r="B6200" s="28" t="s">
        <v>6281</v>
      </c>
      <c r="C6200" s="28" t="s">
        <v>58</v>
      </c>
      <c r="D6200" s="28" t="s">
        <v>42</v>
      </c>
    </row>
    <row r="6201" spans="2:4" hidden="1" x14ac:dyDescent="0.3">
      <c r="B6201" s="28" t="s">
        <v>93</v>
      </c>
      <c r="C6201" s="28" t="s">
        <v>58</v>
      </c>
      <c r="D6201" s="28" t="s">
        <v>49</v>
      </c>
    </row>
    <row r="6202" spans="2:4" hidden="1" x14ac:dyDescent="0.3">
      <c r="B6202" s="28" t="s">
        <v>6282</v>
      </c>
      <c r="C6202" s="28" t="s">
        <v>58</v>
      </c>
      <c r="D6202" s="28" t="s">
        <v>49</v>
      </c>
    </row>
    <row r="6203" spans="2:4" hidden="1" x14ac:dyDescent="0.3">
      <c r="B6203" s="28" t="s">
        <v>6283</v>
      </c>
      <c r="C6203" s="28" t="s">
        <v>58</v>
      </c>
      <c r="D6203" s="28" t="s">
        <v>49</v>
      </c>
    </row>
    <row r="6204" spans="2:4" hidden="1" x14ac:dyDescent="0.3">
      <c r="B6204" s="28" t="s">
        <v>6284</v>
      </c>
      <c r="C6204" s="28" t="s">
        <v>58</v>
      </c>
      <c r="D6204" s="28" t="s">
        <v>49</v>
      </c>
    </row>
    <row r="6205" spans="2:4" hidden="1" x14ac:dyDescent="0.3">
      <c r="B6205" s="28" t="s">
        <v>6285</v>
      </c>
      <c r="C6205" s="28" t="s">
        <v>58</v>
      </c>
      <c r="D6205" s="28" t="s">
        <v>53</v>
      </c>
    </row>
    <row r="6206" spans="2:4" hidden="1" x14ac:dyDescent="0.3">
      <c r="B6206" s="28" t="s">
        <v>6286</v>
      </c>
      <c r="C6206" s="28" t="s">
        <v>58</v>
      </c>
      <c r="D6206" s="28" t="s">
        <v>49</v>
      </c>
    </row>
    <row r="6207" spans="2:4" hidden="1" x14ac:dyDescent="0.3">
      <c r="B6207" s="28" t="s">
        <v>6287</v>
      </c>
      <c r="C6207" s="28" t="s">
        <v>58</v>
      </c>
      <c r="D6207" s="28" t="s">
        <v>49</v>
      </c>
    </row>
    <row r="6208" spans="2:4" hidden="1" x14ac:dyDescent="0.3">
      <c r="B6208" s="28" t="s">
        <v>6288</v>
      </c>
      <c r="C6208" s="28" t="s">
        <v>58</v>
      </c>
      <c r="D6208" s="28" t="s">
        <v>53</v>
      </c>
    </row>
    <row r="6209" spans="2:4" hidden="1" x14ac:dyDescent="0.3">
      <c r="B6209" s="28" t="s">
        <v>6289</v>
      </c>
      <c r="C6209" s="28" t="s">
        <v>58</v>
      </c>
      <c r="D6209" s="28" t="s">
        <v>49</v>
      </c>
    </row>
    <row r="6210" spans="2:4" hidden="1" x14ac:dyDescent="0.3">
      <c r="B6210" s="28" t="s">
        <v>6290</v>
      </c>
      <c r="C6210" s="28" t="s">
        <v>58</v>
      </c>
      <c r="D6210" s="28" t="s">
        <v>49</v>
      </c>
    </row>
    <row r="6211" spans="2:4" hidden="1" x14ac:dyDescent="0.3">
      <c r="B6211" s="28" t="s">
        <v>6291</v>
      </c>
      <c r="C6211" s="28" t="s">
        <v>58</v>
      </c>
      <c r="D6211" s="28" t="s">
        <v>31</v>
      </c>
    </row>
    <row r="6212" spans="2:4" hidden="1" x14ac:dyDescent="0.3">
      <c r="B6212" s="28" t="s">
        <v>6292</v>
      </c>
      <c r="C6212" s="28" t="s">
        <v>58</v>
      </c>
      <c r="D6212" s="28" t="s">
        <v>49</v>
      </c>
    </row>
    <row r="6213" spans="2:4" hidden="1" x14ac:dyDescent="0.3">
      <c r="B6213" s="28" t="s">
        <v>6293</v>
      </c>
      <c r="C6213" s="28" t="s">
        <v>58</v>
      </c>
      <c r="D6213" s="28" t="s">
        <v>49</v>
      </c>
    </row>
    <row r="6214" spans="2:4" hidden="1" x14ac:dyDescent="0.3">
      <c r="B6214" s="28" t="s">
        <v>6294</v>
      </c>
      <c r="C6214" s="28" t="s">
        <v>58</v>
      </c>
      <c r="D6214" s="28" t="s">
        <v>42</v>
      </c>
    </row>
    <row r="6215" spans="2:4" hidden="1" x14ac:dyDescent="0.3">
      <c r="B6215" s="28" t="s">
        <v>6295</v>
      </c>
      <c r="C6215" s="28" t="s">
        <v>58</v>
      </c>
      <c r="D6215" s="28" t="s">
        <v>49</v>
      </c>
    </row>
    <row r="6216" spans="2:4" hidden="1" x14ac:dyDescent="0.3">
      <c r="B6216" s="28" t="s">
        <v>6296</v>
      </c>
      <c r="C6216" s="28" t="s">
        <v>58</v>
      </c>
      <c r="D6216" s="28" t="s">
        <v>31</v>
      </c>
    </row>
    <row r="6217" spans="2:4" hidden="1" x14ac:dyDescent="0.3">
      <c r="B6217" s="28" t="s">
        <v>6297</v>
      </c>
      <c r="C6217" s="28" t="s">
        <v>58</v>
      </c>
      <c r="D6217" s="28" t="s">
        <v>31</v>
      </c>
    </row>
    <row r="6218" spans="2:4" hidden="1" x14ac:dyDescent="0.3">
      <c r="B6218" s="28" t="s">
        <v>6298</v>
      </c>
      <c r="C6218" s="28" t="s">
        <v>58</v>
      </c>
      <c r="D6218" s="28" t="s">
        <v>31</v>
      </c>
    </row>
    <row r="6219" spans="2:4" hidden="1" x14ac:dyDescent="0.3">
      <c r="B6219" s="28" t="s">
        <v>6299</v>
      </c>
      <c r="C6219" s="28" t="s">
        <v>58</v>
      </c>
      <c r="D6219" s="28" t="s">
        <v>49</v>
      </c>
    </row>
    <row r="6220" spans="2:4" hidden="1" x14ac:dyDescent="0.3">
      <c r="B6220" s="28" t="s">
        <v>6300</v>
      </c>
      <c r="C6220" s="28" t="s">
        <v>58</v>
      </c>
      <c r="D6220" s="28" t="s">
        <v>49</v>
      </c>
    </row>
    <row r="6221" spans="2:4" hidden="1" x14ac:dyDescent="0.3">
      <c r="B6221" s="28" t="s">
        <v>6301</v>
      </c>
      <c r="C6221" s="28" t="s">
        <v>58</v>
      </c>
      <c r="D6221" s="28" t="s">
        <v>49</v>
      </c>
    </row>
    <row r="6222" spans="2:4" hidden="1" x14ac:dyDescent="0.3">
      <c r="B6222" s="28" t="s">
        <v>6302</v>
      </c>
      <c r="C6222" s="28" t="s">
        <v>58</v>
      </c>
      <c r="D6222" s="28" t="s">
        <v>49</v>
      </c>
    </row>
    <row r="6223" spans="2:4" hidden="1" x14ac:dyDescent="0.3">
      <c r="B6223" s="28" t="s">
        <v>6303</v>
      </c>
      <c r="C6223" s="28" t="s">
        <v>58</v>
      </c>
      <c r="D6223" s="28" t="s">
        <v>49</v>
      </c>
    </row>
    <row r="6224" spans="2:4" hidden="1" x14ac:dyDescent="0.3">
      <c r="B6224" s="28" t="s">
        <v>6304</v>
      </c>
      <c r="C6224" s="28" t="s">
        <v>58</v>
      </c>
      <c r="D6224" s="28" t="s">
        <v>49</v>
      </c>
    </row>
    <row r="6225" spans="2:4" hidden="1" x14ac:dyDescent="0.3">
      <c r="B6225" s="28" t="s">
        <v>6305</v>
      </c>
      <c r="C6225" s="28" t="s">
        <v>58</v>
      </c>
      <c r="D6225" s="28" t="s">
        <v>49</v>
      </c>
    </row>
    <row r="6226" spans="2:4" hidden="1" x14ac:dyDescent="0.3">
      <c r="B6226" s="28" t="s">
        <v>6306</v>
      </c>
      <c r="C6226" s="28" t="s">
        <v>58</v>
      </c>
      <c r="D6226" s="28" t="s">
        <v>49</v>
      </c>
    </row>
    <row r="6227" spans="2:4" hidden="1" x14ac:dyDescent="0.3">
      <c r="B6227" s="28" t="s">
        <v>6307</v>
      </c>
      <c r="C6227" s="28" t="s">
        <v>58</v>
      </c>
      <c r="D6227" s="28" t="s">
        <v>49</v>
      </c>
    </row>
    <row r="6228" spans="2:4" hidden="1" x14ac:dyDescent="0.3">
      <c r="B6228" s="28" t="s">
        <v>6308</v>
      </c>
      <c r="C6228" s="28" t="s">
        <v>58</v>
      </c>
      <c r="D6228" s="28" t="s">
        <v>49</v>
      </c>
    </row>
    <row r="6229" spans="2:4" hidden="1" x14ac:dyDescent="0.3">
      <c r="B6229" s="28" t="s">
        <v>6309</v>
      </c>
      <c r="C6229" s="28" t="s">
        <v>58</v>
      </c>
      <c r="D6229" s="28" t="s">
        <v>49</v>
      </c>
    </row>
    <row r="6230" spans="2:4" hidden="1" x14ac:dyDescent="0.3">
      <c r="B6230" s="28" t="s">
        <v>6310</v>
      </c>
      <c r="C6230" s="28" t="s">
        <v>58</v>
      </c>
      <c r="D6230" s="28" t="s">
        <v>49</v>
      </c>
    </row>
    <row r="6231" spans="2:4" hidden="1" x14ac:dyDescent="0.3">
      <c r="B6231" s="28" t="s">
        <v>6311</v>
      </c>
      <c r="C6231" s="28" t="s">
        <v>58</v>
      </c>
      <c r="D6231" s="28" t="s">
        <v>49</v>
      </c>
    </row>
    <row r="6232" spans="2:4" hidden="1" x14ac:dyDescent="0.3">
      <c r="B6232" s="28" t="s">
        <v>6312</v>
      </c>
      <c r="C6232" s="28" t="s">
        <v>58</v>
      </c>
      <c r="D6232" s="28" t="s">
        <v>49</v>
      </c>
    </row>
    <row r="6233" spans="2:4" hidden="1" x14ac:dyDescent="0.3">
      <c r="B6233" s="28" t="s">
        <v>6313</v>
      </c>
      <c r="C6233" s="28" t="s">
        <v>58</v>
      </c>
      <c r="D6233" s="28" t="s">
        <v>49</v>
      </c>
    </row>
    <row r="6234" spans="2:4" hidden="1" x14ac:dyDescent="0.3">
      <c r="B6234" s="28" t="s">
        <v>6314</v>
      </c>
      <c r="C6234" s="28" t="s">
        <v>58</v>
      </c>
      <c r="D6234" s="28" t="s">
        <v>49</v>
      </c>
    </row>
    <row r="6235" spans="2:4" hidden="1" x14ac:dyDescent="0.3">
      <c r="B6235" s="28" t="s">
        <v>6315</v>
      </c>
      <c r="C6235" s="28" t="s">
        <v>58</v>
      </c>
      <c r="D6235" s="28" t="s">
        <v>49</v>
      </c>
    </row>
    <row r="6236" spans="2:4" hidden="1" x14ac:dyDescent="0.3">
      <c r="B6236" s="28" t="s">
        <v>6316</v>
      </c>
      <c r="C6236" s="28" t="s">
        <v>58</v>
      </c>
      <c r="D6236" s="28" t="s">
        <v>49</v>
      </c>
    </row>
    <row r="6237" spans="2:4" hidden="1" x14ac:dyDescent="0.3">
      <c r="B6237" s="28" t="s">
        <v>6317</v>
      </c>
      <c r="C6237" s="28" t="s">
        <v>58</v>
      </c>
      <c r="D6237" s="28" t="s">
        <v>49</v>
      </c>
    </row>
    <row r="6238" spans="2:4" hidden="1" x14ac:dyDescent="0.3">
      <c r="B6238" s="28" t="s">
        <v>6318</v>
      </c>
      <c r="C6238" s="28" t="s">
        <v>58</v>
      </c>
      <c r="D6238" s="28" t="s">
        <v>49</v>
      </c>
    </row>
    <row r="6239" spans="2:4" hidden="1" x14ac:dyDescent="0.3">
      <c r="B6239" s="28" t="s">
        <v>6319</v>
      </c>
      <c r="C6239" s="28" t="s">
        <v>58</v>
      </c>
      <c r="D6239" s="28" t="s">
        <v>49</v>
      </c>
    </row>
    <row r="6240" spans="2:4" hidden="1" x14ac:dyDescent="0.3">
      <c r="B6240" s="28" t="s">
        <v>6320</v>
      </c>
      <c r="C6240" s="28" t="s">
        <v>58</v>
      </c>
      <c r="D6240" s="28" t="s">
        <v>49</v>
      </c>
    </row>
    <row r="6241" spans="2:4" hidden="1" x14ac:dyDescent="0.3">
      <c r="B6241" s="28" t="s">
        <v>6321</v>
      </c>
      <c r="C6241" s="28" t="s">
        <v>58</v>
      </c>
      <c r="D6241" s="28" t="s">
        <v>49</v>
      </c>
    </row>
    <row r="6242" spans="2:4" hidden="1" x14ac:dyDescent="0.3">
      <c r="B6242" s="28" t="s">
        <v>6322</v>
      </c>
      <c r="C6242" s="28" t="s">
        <v>58</v>
      </c>
      <c r="D6242" s="28" t="s">
        <v>49</v>
      </c>
    </row>
    <row r="6243" spans="2:4" hidden="1" x14ac:dyDescent="0.3">
      <c r="B6243" s="28" t="s">
        <v>6323</v>
      </c>
      <c r="C6243" s="28" t="s">
        <v>58</v>
      </c>
      <c r="D6243" s="28" t="s">
        <v>49</v>
      </c>
    </row>
    <row r="6244" spans="2:4" hidden="1" x14ac:dyDescent="0.3">
      <c r="B6244" s="28" t="s">
        <v>6324</v>
      </c>
      <c r="C6244" s="28" t="s">
        <v>58</v>
      </c>
      <c r="D6244" s="28" t="s">
        <v>42</v>
      </c>
    </row>
    <row r="6245" spans="2:4" hidden="1" x14ac:dyDescent="0.3">
      <c r="B6245" s="28" t="s">
        <v>6325</v>
      </c>
      <c r="C6245" s="28" t="s">
        <v>58</v>
      </c>
      <c r="D6245" s="28" t="s">
        <v>31</v>
      </c>
    </row>
    <row r="6246" spans="2:4" hidden="1" x14ac:dyDescent="0.3">
      <c r="B6246" s="28" t="s">
        <v>6326</v>
      </c>
      <c r="C6246" s="28" t="s">
        <v>58</v>
      </c>
      <c r="D6246" s="28" t="s">
        <v>42</v>
      </c>
    </row>
    <row r="6247" spans="2:4" hidden="1" x14ac:dyDescent="0.3">
      <c r="B6247" s="28" t="s">
        <v>6327</v>
      </c>
      <c r="C6247" s="28" t="s">
        <v>58</v>
      </c>
      <c r="D6247" s="28" t="s">
        <v>49</v>
      </c>
    </row>
    <row r="6248" spans="2:4" hidden="1" x14ac:dyDescent="0.3">
      <c r="B6248" s="28" t="s">
        <v>6328</v>
      </c>
      <c r="C6248" s="28" t="s">
        <v>58</v>
      </c>
      <c r="D6248" s="28" t="s">
        <v>49</v>
      </c>
    </row>
    <row r="6249" spans="2:4" hidden="1" x14ac:dyDescent="0.3">
      <c r="B6249" s="28" t="s">
        <v>6329</v>
      </c>
      <c r="C6249" s="28" t="s">
        <v>58</v>
      </c>
      <c r="D6249" s="28" t="s">
        <v>49</v>
      </c>
    </row>
    <row r="6250" spans="2:4" hidden="1" x14ac:dyDescent="0.3">
      <c r="B6250" s="28" t="s">
        <v>6330</v>
      </c>
      <c r="C6250" s="28" t="s">
        <v>58</v>
      </c>
      <c r="D6250" s="28" t="s">
        <v>42</v>
      </c>
    </row>
    <row r="6251" spans="2:4" hidden="1" x14ac:dyDescent="0.3">
      <c r="B6251" s="28" t="s">
        <v>6331</v>
      </c>
      <c r="C6251" s="28" t="s">
        <v>58</v>
      </c>
      <c r="D6251" s="28" t="s">
        <v>49</v>
      </c>
    </row>
    <row r="6252" spans="2:4" hidden="1" x14ac:dyDescent="0.3">
      <c r="B6252" s="28" t="s">
        <v>6332</v>
      </c>
      <c r="C6252" s="28" t="s">
        <v>58</v>
      </c>
      <c r="D6252" s="28" t="s">
        <v>31</v>
      </c>
    </row>
    <row r="6253" spans="2:4" hidden="1" x14ac:dyDescent="0.3">
      <c r="B6253" s="28" t="s">
        <v>6333</v>
      </c>
      <c r="C6253" s="28" t="s">
        <v>58</v>
      </c>
      <c r="D6253" s="28" t="s">
        <v>31</v>
      </c>
    </row>
    <row r="6254" spans="2:4" hidden="1" x14ac:dyDescent="0.3">
      <c r="B6254" s="28" t="s">
        <v>6334</v>
      </c>
      <c r="C6254" s="28" t="s">
        <v>58</v>
      </c>
      <c r="D6254" s="28" t="s">
        <v>42</v>
      </c>
    </row>
    <row r="6255" spans="2:4" hidden="1" x14ac:dyDescent="0.3">
      <c r="B6255" s="28" t="s">
        <v>6335</v>
      </c>
      <c r="C6255" s="28" t="s">
        <v>58</v>
      </c>
      <c r="D6255" s="28" t="s">
        <v>31</v>
      </c>
    </row>
    <row r="6256" spans="2:4" hidden="1" x14ac:dyDescent="0.3">
      <c r="B6256" s="28" t="s">
        <v>6336</v>
      </c>
      <c r="C6256" s="28" t="s">
        <v>58</v>
      </c>
      <c r="D6256" s="28" t="s">
        <v>53</v>
      </c>
    </row>
    <row r="6257" spans="2:4" hidden="1" x14ac:dyDescent="0.3">
      <c r="B6257" s="28" t="s">
        <v>6337</v>
      </c>
      <c r="C6257" s="28" t="s">
        <v>58</v>
      </c>
      <c r="D6257" s="28" t="s">
        <v>42</v>
      </c>
    </row>
    <row r="6258" spans="2:4" hidden="1" x14ac:dyDescent="0.3">
      <c r="B6258" s="28" t="s">
        <v>6338</v>
      </c>
      <c r="C6258" s="28" t="s">
        <v>58</v>
      </c>
      <c r="D6258" s="28" t="s">
        <v>31</v>
      </c>
    </row>
    <row r="6259" spans="2:4" hidden="1" x14ac:dyDescent="0.3">
      <c r="B6259" s="28" t="s">
        <v>6339</v>
      </c>
      <c r="C6259" s="28" t="s">
        <v>58</v>
      </c>
      <c r="D6259" s="28" t="s">
        <v>49</v>
      </c>
    </row>
    <row r="6260" spans="2:4" hidden="1" x14ac:dyDescent="0.3">
      <c r="B6260" s="28" t="s">
        <v>6340</v>
      </c>
      <c r="C6260" s="28" t="s">
        <v>58</v>
      </c>
      <c r="D6260" s="28" t="s">
        <v>31</v>
      </c>
    </row>
    <row r="6261" spans="2:4" hidden="1" x14ac:dyDescent="0.3">
      <c r="B6261" s="28" t="s">
        <v>6341</v>
      </c>
      <c r="C6261" s="28" t="s">
        <v>58</v>
      </c>
      <c r="D6261" s="28" t="s">
        <v>49</v>
      </c>
    </row>
    <row r="6262" spans="2:4" hidden="1" x14ac:dyDescent="0.3">
      <c r="B6262" s="28" t="s">
        <v>6342</v>
      </c>
      <c r="C6262" s="28" t="s">
        <v>58</v>
      </c>
      <c r="D6262" s="28" t="s">
        <v>49</v>
      </c>
    </row>
    <row r="6263" spans="2:4" hidden="1" x14ac:dyDescent="0.3">
      <c r="B6263" s="28" t="s">
        <v>6343</v>
      </c>
      <c r="C6263" s="28" t="s">
        <v>58</v>
      </c>
      <c r="D6263" s="28" t="s">
        <v>42</v>
      </c>
    </row>
    <row r="6264" spans="2:4" hidden="1" x14ac:dyDescent="0.3">
      <c r="B6264" s="28" t="s">
        <v>6344</v>
      </c>
      <c r="C6264" s="28" t="s">
        <v>58</v>
      </c>
      <c r="D6264" s="28" t="s">
        <v>31</v>
      </c>
    </row>
    <row r="6265" spans="2:4" hidden="1" x14ac:dyDescent="0.3">
      <c r="B6265" s="28" t="s">
        <v>6345</v>
      </c>
      <c r="C6265" s="28" t="s">
        <v>58</v>
      </c>
      <c r="D6265" s="28" t="s">
        <v>31</v>
      </c>
    </row>
    <row r="6266" spans="2:4" hidden="1" x14ac:dyDescent="0.3">
      <c r="B6266" s="28" t="s">
        <v>6346</v>
      </c>
      <c r="C6266" s="28" t="s">
        <v>58</v>
      </c>
      <c r="D6266" s="28" t="s">
        <v>53</v>
      </c>
    </row>
    <row r="6267" spans="2:4" hidden="1" x14ac:dyDescent="0.3">
      <c r="B6267" s="28" t="s">
        <v>6347</v>
      </c>
      <c r="C6267" s="28" t="s">
        <v>58</v>
      </c>
      <c r="D6267" s="28" t="s">
        <v>42</v>
      </c>
    </row>
    <row r="6268" spans="2:4" hidden="1" x14ac:dyDescent="0.3">
      <c r="B6268" s="28" t="s">
        <v>6348</v>
      </c>
      <c r="C6268" s="28" t="s">
        <v>58</v>
      </c>
      <c r="D6268" s="28" t="s">
        <v>42</v>
      </c>
    </row>
    <row r="6269" spans="2:4" hidden="1" x14ac:dyDescent="0.3">
      <c r="B6269" s="28" t="s">
        <v>6349</v>
      </c>
      <c r="C6269" s="28" t="s">
        <v>58</v>
      </c>
      <c r="D6269" s="28" t="s">
        <v>42</v>
      </c>
    </row>
    <row r="6270" spans="2:4" hidden="1" x14ac:dyDescent="0.3">
      <c r="B6270" s="28" t="s">
        <v>6350</v>
      </c>
      <c r="C6270" s="28" t="s">
        <v>58</v>
      </c>
      <c r="D6270" s="28" t="s">
        <v>49</v>
      </c>
    </row>
    <row r="6271" spans="2:4" hidden="1" x14ac:dyDescent="0.3">
      <c r="B6271" s="28" t="s">
        <v>6351</v>
      </c>
      <c r="C6271" s="28" t="s">
        <v>58</v>
      </c>
      <c r="D6271" s="28" t="s">
        <v>49</v>
      </c>
    </row>
    <row r="6272" spans="2:4" hidden="1" x14ac:dyDescent="0.3">
      <c r="B6272" s="28" t="s">
        <v>6352</v>
      </c>
      <c r="C6272" s="28" t="s">
        <v>58</v>
      </c>
      <c r="D6272" s="28" t="s">
        <v>49</v>
      </c>
    </row>
    <row r="6273" spans="2:4" hidden="1" x14ac:dyDescent="0.3">
      <c r="B6273" s="28" t="s">
        <v>6353</v>
      </c>
      <c r="C6273" s="28" t="s">
        <v>58</v>
      </c>
      <c r="D6273" s="28" t="s">
        <v>31</v>
      </c>
    </row>
    <row r="6274" spans="2:4" hidden="1" x14ac:dyDescent="0.3">
      <c r="B6274" s="28" t="s">
        <v>6354</v>
      </c>
      <c r="C6274" s="28" t="s">
        <v>58</v>
      </c>
      <c r="D6274" s="28" t="s">
        <v>31</v>
      </c>
    </row>
    <row r="6275" spans="2:4" hidden="1" x14ac:dyDescent="0.3">
      <c r="B6275" s="28" t="s">
        <v>6355</v>
      </c>
      <c r="C6275" s="28" t="s">
        <v>58</v>
      </c>
      <c r="D6275" s="28" t="s">
        <v>42</v>
      </c>
    </row>
    <row r="6276" spans="2:4" hidden="1" x14ac:dyDescent="0.3">
      <c r="B6276" s="28" t="s">
        <v>6356</v>
      </c>
      <c r="C6276" s="28" t="s">
        <v>58</v>
      </c>
      <c r="D6276" s="28" t="s">
        <v>53</v>
      </c>
    </row>
    <row r="6277" spans="2:4" hidden="1" x14ac:dyDescent="0.3">
      <c r="B6277" s="28" t="s">
        <v>6357</v>
      </c>
      <c r="C6277" s="28" t="s">
        <v>58</v>
      </c>
      <c r="D6277" s="28" t="s">
        <v>42</v>
      </c>
    </row>
    <row r="6278" spans="2:4" hidden="1" x14ac:dyDescent="0.3">
      <c r="B6278" s="28" t="s">
        <v>6358</v>
      </c>
      <c r="C6278" s="28" t="s">
        <v>58</v>
      </c>
      <c r="D6278" s="28" t="s">
        <v>49</v>
      </c>
    </row>
    <row r="6279" spans="2:4" hidden="1" x14ac:dyDescent="0.3">
      <c r="B6279" s="28" t="s">
        <v>6359</v>
      </c>
      <c r="C6279" s="28" t="s">
        <v>58</v>
      </c>
      <c r="D6279" s="28" t="s">
        <v>49</v>
      </c>
    </row>
    <row r="6280" spans="2:4" hidden="1" x14ac:dyDescent="0.3">
      <c r="B6280" s="28" t="s">
        <v>6360</v>
      </c>
      <c r="C6280" s="28" t="s">
        <v>58</v>
      </c>
      <c r="D6280" s="28" t="s">
        <v>49</v>
      </c>
    </row>
    <row r="6281" spans="2:4" hidden="1" x14ac:dyDescent="0.3">
      <c r="B6281" s="28" t="s">
        <v>6361</v>
      </c>
      <c r="C6281" s="28" t="s">
        <v>58</v>
      </c>
      <c r="D6281" s="28" t="s">
        <v>49</v>
      </c>
    </row>
    <row r="6282" spans="2:4" hidden="1" x14ac:dyDescent="0.3">
      <c r="B6282" s="28" t="s">
        <v>6362</v>
      </c>
      <c r="C6282" s="28" t="s">
        <v>58</v>
      </c>
      <c r="D6282" s="28" t="s">
        <v>49</v>
      </c>
    </row>
    <row r="6283" spans="2:4" hidden="1" x14ac:dyDescent="0.3">
      <c r="B6283" s="28" t="s">
        <v>6363</v>
      </c>
      <c r="C6283" s="28" t="s">
        <v>58</v>
      </c>
      <c r="D6283" s="28" t="s">
        <v>31</v>
      </c>
    </row>
    <row r="6284" spans="2:4" hidden="1" x14ac:dyDescent="0.3">
      <c r="B6284" s="28" t="s">
        <v>6364</v>
      </c>
      <c r="C6284" s="28" t="s">
        <v>58</v>
      </c>
      <c r="D6284" s="28" t="s">
        <v>42</v>
      </c>
    </row>
    <row r="6285" spans="2:4" hidden="1" x14ac:dyDescent="0.3">
      <c r="B6285" s="28" t="s">
        <v>6365</v>
      </c>
      <c r="C6285" s="28" t="s">
        <v>58</v>
      </c>
      <c r="D6285" s="28" t="s">
        <v>49</v>
      </c>
    </row>
    <row r="6286" spans="2:4" hidden="1" x14ac:dyDescent="0.3">
      <c r="B6286" s="28" t="s">
        <v>6366</v>
      </c>
      <c r="C6286" s="28" t="s">
        <v>58</v>
      </c>
      <c r="D6286" s="28" t="s">
        <v>53</v>
      </c>
    </row>
    <row r="6287" spans="2:4" hidden="1" x14ac:dyDescent="0.3">
      <c r="B6287" s="28" t="s">
        <v>6367</v>
      </c>
      <c r="C6287" s="28" t="s">
        <v>58</v>
      </c>
      <c r="D6287" s="28" t="s">
        <v>49</v>
      </c>
    </row>
    <row r="6288" spans="2:4" hidden="1" x14ac:dyDescent="0.3">
      <c r="B6288" s="28" t="s">
        <v>6368</v>
      </c>
      <c r="C6288" s="28" t="s">
        <v>58</v>
      </c>
      <c r="D6288" s="28" t="s">
        <v>42</v>
      </c>
    </row>
    <row r="6289" spans="2:4" hidden="1" x14ac:dyDescent="0.3">
      <c r="B6289" s="28" t="s">
        <v>6369</v>
      </c>
      <c r="C6289" s="28" t="s">
        <v>58</v>
      </c>
      <c r="D6289" s="28" t="s">
        <v>42</v>
      </c>
    </row>
    <row r="6290" spans="2:4" hidden="1" x14ac:dyDescent="0.3">
      <c r="B6290" s="28" t="s">
        <v>6370</v>
      </c>
      <c r="C6290" s="28" t="s">
        <v>58</v>
      </c>
      <c r="D6290" s="28" t="s">
        <v>42</v>
      </c>
    </row>
    <row r="6291" spans="2:4" hidden="1" x14ac:dyDescent="0.3">
      <c r="B6291" s="28" t="s">
        <v>6371</v>
      </c>
      <c r="C6291" s="28" t="s">
        <v>58</v>
      </c>
      <c r="D6291" s="28" t="s">
        <v>31</v>
      </c>
    </row>
    <row r="6292" spans="2:4" hidden="1" x14ac:dyDescent="0.3">
      <c r="B6292" s="28" t="s">
        <v>6372</v>
      </c>
      <c r="C6292" s="28" t="s">
        <v>58</v>
      </c>
      <c r="D6292" s="28" t="s">
        <v>42</v>
      </c>
    </row>
    <row r="6293" spans="2:4" hidden="1" x14ac:dyDescent="0.3">
      <c r="B6293" s="28" t="s">
        <v>153</v>
      </c>
      <c r="C6293" s="28" t="s">
        <v>58</v>
      </c>
      <c r="D6293" s="28" t="s">
        <v>42</v>
      </c>
    </row>
    <row r="6294" spans="2:4" hidden="1" x14ac:dyDescent="0.3">
      <c r="B6294" s="28" t="s">
        <v>6373</v>
      </c>
      <c r="C6294" s="28" t="s">
        <v>58</v>
      </c>
      <c r="D6294" s="28" t="s">
        <v>31</v>
      </c>
    </row>
    <row r="6295" spans="2:4" hidden="1" x14ac:dyDescent="0.3">
      <c r="B6295" s="28" t="s">
        <v>6374</v>
      </c>
      <c r="C6295" s="28" t="s">
        <v>58</v>
      </c>
      <c r="D6295" s="28" t="s">
        <v>49</v>
      </c>
    </row>
    <row r="6296" spans="2:4" hidden="1" x14ac:dyDescent="0.3">
      <c r="B6296" s="28" t="s">
        <v>6375</v>
      </c>
      <c r="C6296" s="28" t="s">
        <v>58</v>
      </c>
      <c r="D6296" s="28" t="s">
        <v>42</v>
      </c>
    </row>
    <row r="6297" spans="2:4" hidden="1" x14ac:dyDescent="0.3">
      <c r="B6297" s="28" t="s">
        <v>6376</v>
      </c>
      <c r="C6297" s="28" t="s">
        <v>58</v>
      </c>
      <c r="D6297" s="28" t="s">
        <v>31</v>
      </c>
    </row>
    <row r="6298" spans="2:4" hidden="1" x14ac:dyDescent="0.3">
      <c r="B6298" s="28" t="s">
        <v>6377</v>
      </c>
      <c r="C6298" s="28" t="s">
        <v>58</v>
      </c>
      <c r="D6298" s="28" t="s">
        <v>49</v>
      </c>
    </row>
    <row r="6299" spans="2:4" hidden="1" x14ac:dyDescent="0.3">
      <c r="B6299" s="28" t="s">
        <v>6378</v>
      </c>
      <c r="C6299" s="28" t="s">
        <v>58</v>
      </c>
      <c r="D6299" s="28" t="s">
        <v>42</v>
      </c>
    </row>
    <row r="6300" spans="2:4" hidden="1" x14ac:dyDescent="0.3">
      <c r="B6300" s="28" t="s">
        <v>6379</v>
      </c>
      <c r="C6300" s="28" t="s">
        <v>58</v>
      </c>
      <c r="D6300" s="28" t="s">
        <v>42</v>
      </c>
    </row>
    <row r="6301" spans="2:4" hidden="1" x14ac:dyDescent="0.3">
      <c r="B6301" s="28" t="s">
        <v>6380</v>
      </c>
      <c r="C6301" s="28" t="s">
        <v>58</v>
      </c>
      <c r="D6301" s="28" t="s">
        <v>49</v>
      </c>
    </row>
    <row r="6302" spans="2:4" hidden="1" x14ac:dyDescent="0.3">
      <c r="B6302" s="28" t="s">
        <v>6381</v>
      </c>
      <c r="C6302" s="28" t="s">
        <v>58</v>
      </c>
      <c r="D6302" s="28" t="s">
        <v>49</v>
      </c>
    </row>
    <row r="6303" spans="2:4" hidden="1" x14ac:dyDescent="0.3">
      <c r="B6303" s="28" t="s">
        <v>6382</v>
      </c>
      <c r="C6303" s="28" t="s">
        <v>58</v>
      </c>
      <c r="D6303" s="28" t="s">
        <v>42</v>
      </c>
    </row>
    <row r="6304" spans="2:4" hidden="1" x14ac:dyDescent="0.3">
      <c r="B6304" s="28" t="s">
        <v>6383</v>
      </c>
      <c r="C6304" s="28" t="s">
        <v>58</v>
      </c>
      <c r="D6304" s="28" t="s">
        <v>49</v>
      </c>
    </row>
    <row r="6305" spans="2:4" hidden="1" x14ac:dyDescent="0.3">
      <c r="B6305" s="28" t="s">
        <v>6384</v>
      </c>
      <c r="C6305" s="28" t="s">
        <v>58</v>
      </c>
      <c r="D6305" s="28" t="s">
        <v>49</v>
      </c>
    </row>
    <row r="6306" spans="2:4" hidden="1" x14ac:dyDescent="0.3">
      <c r="B6306" s="28" t="s">
        <v>6385</v>
      </c>
      <c r="C6306" s="28" t="s">
        <v>58</v>
      </c>
      <c r="D6306" s="28" t="s">
        <v>49</v>
      </c>
    </row>
    <row r="6307" spans="2:4" hidden="1" x14ac:dyDescent="0.3">
      <c r="B6307" s="28" t="s">
        <v>6386</v>
      </c>
      <c r="C6307" s="28" t="s">
        <v>58</v>
      </c>
      <c r="D6307" s="28" t="s">
        <v>49</v>
      </c>
    </row>
    <row r="6308" spans="2:4" hidden="1" x14ac:dyDescent="0.3">
      <c r="B6308" s="28" t="s">
        <v>6387</v>
      </c>
      <c r="C6308" s="28" t="s">
        <v>58</v>
      </c>
      <c r="D6308" s="28" t="s">
        <v>49</v>
      </c>
    </row>
    <row r="6309" spans="2:4" hidden="1" x14ac:dyDescent="0.3">
      <c r="B6309" s="28" t="s">
        <v>6388</v>
      </c>
      <c r="C6309" s="28" t="s">
        <v>58</v>
      </c>
      <c r="D6309" s="28" t="s">
        <v>49</v>
      </c>
    </row>
    <row r="6310" spans="2:4" hidden="1" x14ac:dyDescent="0.3">
      <c r="B6310" s="28" t="s">
        <v>6389</v>
      </c>
      <c r="C6310" s="28" t="s">
        <v>58</v>
      </c>
      <c r="D6310" s="28" t="s">
        <v>49</v>
      </c>
    </row>
    <row r="6311" spans="2:4" hidden="1" x14ac:dyDescent="0.3">
      <c r="B6311" s="28" t="s">
        <v>6390</v>
      </c>
      <c r="C6311" s="28" t="s">
        <v>58</v>
      </c>
      <c r="D6311" s="28" t="s">
        <v>42</v>
      </c>
    </row>
    <row r="6312" spans="2:4" hidden="1" x14ac:dyDescent="0.3">
      <c r="B6312" s="28" t="s">
        <v>6391</v>
      </c>
      <c r="C6312" s="28" t="s">
        <v>58</v>
      </c>
      <c r="D6312" s="28" t="s">
        <v>49</v>
      </c>
    </row>
    <row r="6313" spans="2:4" hidden="1" x14ac:dyDescent="0.3">
      <c r="B6313" s="28" t="s">
        <v>6392</v>
      </c>
      <c r="C6313" s="28" t="s">
        <v>58</v>
      </c>
      <c r="D6313" s="28" t="s">
        <v>49</v>
      </c>
    </row>
    <row r="6314" spans="2:4" hidden="1" x14ac:dyDescent="0.3">
      <c r="B6314" s="28" t="s">
        <v>6393</v>
      </c>
      <c r="C6314" s="28" t="s">
        <v>58</v>
      </c>
      <c r="D6314" s="28" t="s">
        <v>49</v>
      </c>
    </row>
    <row r="6315" spans="2:4" hidden="1" x14ac:dyDescent="0.3">
      <c r="B6315" s="28" t="s">
        <v>6394</v>
      </c>
      <c r="C6315" s="28" t="s">
        <v>58</v>
      </c>
      <c r="D6315" s="28" t="s">
        <v>49</v>
      </c>
    </row>
    <row r="6316" spans="2:4" hidden="1" x14ac:dyDescent="0.3">
      <c r="B6316" s="28" t="s">
        <v>6395</v>
      </c>
      <c r="C6316" s="28" t="s">
        <v>58</v>
      </c>
      <c r="D6316" s="28" t="s">
        <v>31</v>
      </c>
    </row>
    <row r="6317" spans="2:4" hidden="1" x14ac:dyDescent="0.3">
      <c r="B6317" s="28" t="s">
        <v>6396</v>
      </c>
      <c r="C6317" s="28" t="s">
        <v>58</v>
      </c>
      <c r="D6317" s="28" t="s">
        <v>42</v>
      </c>
    </row>
    <row r="6318" spans="2:4" hidden="1" x14ac:dyDescent="0.3">
      <c r="B6318" s="28" t="s">
        <v>6397</v>
      </c>
      <c r="C6318" s="28" t="s">
        <v>58</v>
      </c>
      <c r="D6318" s="28" t="s">
        <v>49</v>
      </c>
    </row>
    <row r="6319" spans="2:4" hidden="1" x14ac:dyDescent="0.3">
      <c r="B6319" s="28" t="s">
        <v>6398</v>
      </c>
      <c r="C6319" s="28" t="s">
        <v>58</v>
      </c>
      <c r="D6319" s="28" t="s">
        <v>49</v>
      </c>
    </row>
    <row r="6320" spans="2:4" hidden="1" x14ac:dyDescent="0.3">
      <c r="B6320" s="28" t="s">
        <v>6399</v>
      </c>
      <c r="C6320" s="28" t="s">
        <v>58</v>
      </c>
      <c r="D6320" s="28" t="s">
        <v>49</v>
      </c>
    </row>
    <row r="6321" spans="2:4" hidden="1" x14ac:dyDescent="0.3">
      <c r="B6321" s="28" t="s">
        <v>6400</v>
      </c>
      <c r="C6321" s="28" t="s">
        <v>58</v>
      </c>
      <c r="D6321" s="28" t="s">
        <v>42</v>
      </c>
    </row>
    <row r="6322" spans="2:4" hidden="1" x14ac:dyDescent="0.3">
      <c r="B6322" s="28" t="s">
        <v>6401</v>
      </c>
      <c r="C6322" s="28" t="s">
        <v>58</v>
      </c>
      <c r="D6322" s="28" t="s">
        <v>31</v>
      </c>
    </row>
    <row r="6323" spans="2:4" hidden="1" x14ac:dyDescent="0.3">
      <c r="B6323" s="28" t="s">
        <v>6402</v>
      </c>
      <c r="C6323" s="28" t="s">
        <v>58</v>
      </c>
      <c r="D6323" s="28" t="s">
        <v>53</v>
      </c>
    </row>
    <row r="6324" spans="2:4" hidden="1" x14ac:dyDescent="0.3">
      <c r="B6324" s="28" t="s">
        <v>6403</v>
      </c>
      <c r="C6324" s="28" t="s">
        <v>58</v>
      </c>
      <c r="D6324" s="28" t="s">
        <v>31</v>
      </c>
    </row>
    <row r="6325" spans="2:4" hidden="1" x14ac:dyDescent="0.3">
      <c r="B6325" s="28" t="s">
        <v>6404</v>
      </c>
      <c r="C6325" s="28" t="s">
        <v>58</v>
      </c>
      <c r="D6325" s="28" t="s">
        <v>53</v>
      </c>
    </row>
    <row r="6326" spans="2:4" hidden="1" x14ac:dyDescent="0.3">
      <c r="B6326" s="28" t="s">
        <v>6405</v>
      </c>
      <c r="C6326" s="28" t="s">
        <v>58</v>
      </c>
      <c r="D6326" s="28" t="s">
        <v>31</v>
      </c>
    </row>
    <row r="6327" spans="2:4" hidden="1" x14ac:dyDescent="0.3">
      <c r="B6327" s="28" t="s">
        <v>6406</v>
      </c>
      <c r="C6327" s="28" t="s">
        <v>58</v>
      </c>
      <c r="D6327" s="28" t="s">
        <v>31</v>
      </c>
    </row>
    <row r="6328" spans="2:4" hidden="1" x14ac:dyDescent="0.3">
      <c r="B6328" s="28" t="s">
        <v>6407</v>
      </c>
      <c r="C6328" s="28" t="s">
        <v>58</v>
      </c>
      <c r="D6328" s="28" t="s">
        <v>42</v>
      </c>
    </row>
    <row r="6329" spans="2:4" hidden="1" x14ac:dyDescent="0.3">
      <c r="B6329" s="28" t="s">
        <v>57</v>
      </c>
      <c r="C6329" s="28" t="s">
        <v>58</v>
      </c>
      <c r="D6329" s="28" t="s">
        <v>42</v>
      </c>
    </row>
    <row r="6330" spans="2:4" hidden="1" x14ac:dyDescent="0.3">
      <c r="B6330" s="28" t="s">
        <v>6408</v>
      </c>
      <c r="C6330" s="28" t="s">
        <v>58</v>
      </c>
      <c r="D6330" s="28" t="s">
        <v>42</v>
      </c>
    </row>
    <row r="6331" spans="2:4" hidden="1" x14ac:dyDescent="0.3">
      <c r="B6331" s="28" t="s">
        <v>6409</v>
      </c>
      <c r="C6331" s="28" t="s">
        <v>58</v>
      </c>
      <c r="D6331" s="28" t="s">
        <v>49</v>
      </c>
    </row>
    <row r="6332" spans="2:4" hidden="1" x14ac:dyDescent="0.3">
      <c r="B6332" s="28" t="s">
        <v>6410</v>
      </c>
      <c r="C6332" s="28" t="s">
        <v>58</v>
      </c>
      <c r="D6332" s="28" t="s">
        <v>49</v>
      </c>
    </row>
    <row r="6333" spans="2:4" hidden="1" x14ac:dyDescent="0.3">
      <c r="B6333" s="28" t="s">
        <v>6411</v>
      </c>
      <c r="C6333" s="28" t="s">
        <v>58</v>
      </c>
      <c r="D6333" s="28" t="s">
        <v>31</v>
      </c>
    </row>
    <row r="6334" spans="2:4" hidden="1" x14ac:dyDescent="0.3">
      <c r="B6334" s="28" t="s">
        <v>6412</v>
      </c>
      <c r="C6334" s="28" t="s">
        <v>58</v>
      </c>
      <c r="D6334" s="28" t="s">
        <v>49</v>
      </c>
    </row>
    <row r="6335" spans="2:4" hidden="1" x14ac:dyDescent="0.3">
      <c r="B6335" s="28" t="s">
        <v>6413</v>
      </c>
      <c r="C6335" s="28" t="s">
        <v>58</v>
      </c>
      <c r="D6335" s="28" t="s">
        <v>49</v>
      </c>
    </row>
    <row r="6336" spans="2:4" hidden="1" x14ac:dyDescent="0.3">
      <c r="B6336" s="28" t="s">
        <v>6414</v>
      </c>
      <c r="C6336" s="28" t="s">
        <v>58</v>
      </c>
      <c r="D6336" s="28" t="s">
        <v>42</v>
      </c>
    </row>
    <row r="6337" spans="2:4" hidden="1" x14ac:dyDescent="0.3">
      <c r="B6337" s="28" t="s">
        <v>6415</v>
      </c>
      <c r="C6337" s="28" t="s">
        <v>58</v>
      </c>
      <c r="D6337" s="28" t="s">
        <v>49</v>
      </c>
    </row>
    <row r="6338" spans="2:4" hidden="1" x14ac:dyDescent="0.3">
      <c r="B6338" s="28" t="s">
        <v>6416</v>
      </c>
      <c r="C6338" s="28" t="s">
        <v>58</v>
      </c>
      <c r="D6338" s="28" t="s">
        <v>42</v>
      </c>
    </row>
    <row r="6339" spans="2:4" hidden="1" x14ac:dyDescent="0.3">
      <c r="B6339" s="28" t="s">
        <v>6417</v>
      </c>
      <c r="C6339" s="28" t="s">
        <v>58</v>
      </c>
      <c r="D6339" s="28" t="s">
        <v>31</v>
      </c>
    </row>
    <row r="6340" spans="2:4" hidden="1" x14ac:dyDescent="0.3">
      <c r="B6340" s="28" t="s">
        <v>6418</v>
      </c>
      <c r="C6340" s="28" t="s">
        <v>58</v>
      </c>
      <c r="D6340" s="28" t="s">
        <v>49</v>
      </c>
    </row>
    <row r="6341" spans="2:4" hidden="1" x14ac:dyDescent="0.3">
      <c r="B6341" s="28" t="s">
        <v>6419</v>
      </c>
      <c r="C6341" s="28" t="s">
        <v>58</v>
      </c>
      <c r="D6341" s="28" t="s">
        <v>49</v>
      </c>
    </row>
    <row r="6342" spans="2:4" hidden="1" x14ac:dyDescent="0.3">
      <c r="B6342" s="28" t="s">
        <v>6420</v>
      </c>
      <c r="C6342" s="28" t="s">
        <v>58</v>
      </c>
      <c r="D6342" s="28" t="s">
        <v>42</v>
      </c>
    </row>
    <row r="6343" spans="2:4" hidden="1" x14ac:dyDescent="0.3">
      <c r="B6343" s="28" t="s">
        <v>6421</v>
      </c>
      <c r="C6343" s="28" t="s">
        <v>58</v>
      </c>
      <c r="D6343" s="28" t="s">
        <v>49</v>
      </c>
    </row>
    <row r="6344" spans="2:4" hidden="1" x14ac:dyDescent="0.3">
      <c r="B6344" s="28" t="s">
        <v>6422</v>
      </c>
      <c r="C6344" s="28" t="s">
        <v>58</v>
      </c>
      <c r="D6344" s="28" t="s">
        <v>49</v>
      </c>
    </row>
    <row r="6345" spans="2:4" hidden="1" x14ac:dyDescent="0.3">
      <c r="B6345" s="28" t="s">
        <v>6423</v>
      </c>
      <c r="C6345" s="28" t="s">
        <v>58</v>
      </c>
      <c r="D6345" s="28" t="s">
        <v>49</v>
      </c>
    </row>
    <row r="6346" spans="2:4" hidden="1" x14ac:dyDescent="0.3">
      <c r="B6346" s="28" t="s">
        <v>6424</v>
      </c>
      <c r="C6346" s="28" t="s">
        <v>58</v>
      </c>
      <c r="D6346" s="28" t="s">
        <v>49</v>
      </c>
    </row>
    <row r="6347" spans="2:4" hidden="1" x14ac:dyDescent="0.3">
      <c r="B6347" s="28" t="s">
        <v>6425</v>
      </c>
      <c r="C6347" s="28" t="s">
        <v>58</v>
      </c>
      <c r="D6347" s="28" t="s">
        <v>49</v>
      </c>
    </row>
    <row r="6348" spans="2:4" hidden="1" x14ac:dyDescent="0.3">
      <c r="B6348" s="28" t="s">
        <v>6426</v>
      </c>
      <c r="C6348" s="28" t="s">
        <v>58</v>
      </c>
      <c r="D6348" s="28" t="s">
        <v>42</v>
      </c>
    </row>
    <row r="6349" spans="2:4" hidden="1" x14ac:dyDescent="0.3">
      <c r="B6349" s="28" t="s">
        <v>6427</v>
      </c>
      <c r="C6349" s="28" t="s">
        <v>58</v>
      </c>
      <c r="D6349" s="28" t="s">
        <v>49</v>
      </c>
    </row>
    <row r="6350" spans="2:4" hidden="1" x14ac:dyDescent="0.3">
      <c r="B6350" s="28" t="s">
        <v>6428</v>
      </c>
      <c r="C6350" s="28" t="s">
        <v>58</v>
      </c>
      <c r="D6350" s="28" t="s">
        <v>49</v>
      </c>
    </row>
    <row r="6351" spans="2:4" hidden="1" x14ac:dyDescent="0.3">
      <c r="B6351" s="28" t="s">
        <v>6429</v>
      </c>
      <c r="C6351" s="28" t="s">
        <v>58</v>
      </c>
      <c r="D6351" s="28" t="s">
        <v>31</v>
      </c>
    </row>
    <row r="6352" spans="2:4" hidden="1" x14ac:dyDescent="0.3">
      <c r="B6352" s="28" t="s">
        <v>6430</v>
      </c>
      <c r="C6352" s="28" t="s">
        <v>58</v>
      </c>
      <c r="D6352" s="28" t="s">
        <v>42</v>
      </c>
    </row>
    <row r="6353" spans="2:4" hidden="1" x14ac:dyDescent="0.3">
      <c r="B6353" s="28" t="s">
        <v>6431</v>
      </c>
      <c r="C6353" s="28" t="s">
        <v>58</v>
      </c>
      <c r="D6353" s="28" t="s">
        <v>49</v>
      </c>
    </row>
    <row r="6354" spans="2:4" hidden="1" x14ac:dyDescent="0.3">
      <c r="B6354" s="28" t="s">
        <v>6432</v>
      </c>
      <c r="C6354" s="28" t="s">
        <v>58</v>
      </c>
      <c r="D6354" s="28" t="s">
        <v>49</v>
      </c>
    </row>
    <row r="6355" spans="2:4" hidden="1" x14ac:dyDescent="0.3">
      <c r="B6355" s="28" t="s">
        <v>6433</v>
      </c>
      <c r="C6355" s="28" t="s">
        <v>58</v>
      </c>
      <c r="D6355" s="28" t="s">
        <v>53</v>
      </c>
    </row>
    <row r="6356" spans="2:4" hidden="1" x14ac:dyDescent="0.3">
      <c r="B6356" s="28" t="s">
        <v>6434</v>
      </c>
      <c r="C6356" s="28" t="s">
        <v>58</v>
      </c>
      <c r="D6356" s="28" t="s">
        <v>42</v>
      </c>
    </row>
    <row r="6357" spans="2:4" hidden="1" x14ac:dyDescent="0.3">
      <c r="B6357" s="28" t="s">
        <v>6435</v>
      </c>
      <c r="C6357" s="28" t="s">
        <v>58</v>
      </c>
      <c r="D6357" s="28" t="s">
        <v>49</v>
      </c>
    </row>
    <row r="6358" spans="2:4" hidden="1" x14ac:dyDescent="0.3">
      <c r="B6358" s="28" t="s">
        <v>6436</v>
      </c>
      <c r="C6358" s="28" t="s">
        <v>58</v>
      </c>
      <c r="D6358" s="28" t="s">
        <v>49</v>
      </c>
    </row>
    <row r="6359" spans="2:4" hidden="1" x14ac:dyDescent="0.3">
      <c r="B6359" s="28" t="s">
        <v>6437</v>
      </c>
      <c r="C6359" s="28" t="s">
        <v>58</v>
      </c>
      <c r="D6359" s="28" t="s">
        <v>49</v>
      </c>
    </row>
    <row r="6360" spans="2:4" hidden="1" x14ac:dyDescent="0.3">
      <c r="B6360" s="28" t="s">
        <v>6438</v>
      </c>
      <c r="C6360" s="28" t="s">
        <v>58</v>
      </c>
      <c r="D6360" s="28" t="s">
        <v>49</v>
      </c>
    </row>
    <row r="6361" spans="2:4" hidden="1" x14ac:dyDescent="0.3">
      <c r="B6361" s="28" t="s">
        <v>6439</v>
      </c>
      <c r="C6361" s="28" t="s">
        <v>58</v>
      </c>
      <c r="D6361" s="28" t="s">
        <v>49</v>
      </c>
    </row>
    <row r="6362" spans="2:4" hidden="1" x14ac:dyDescent="0.3">
      <c r="B6362" s="28" t="s">
        <v>6440</v>
      </c>
      <c r="C6362" s="28" t="s">
        <v>58</v>
      </c>
      <c r="D6362" s="28" t="s">
        <v>49</v>
      </c>
    </row>
    <row r="6363" spans="2:4" hidden="1" x14ac:dyDescent="0.3">
      <c r="B6363" s="28" t="s">
        <v>6441</v>
      </c>
      <c r="C6363" s="28" t="s">
        <v>58</v>
      </c>
      <c r="D6363" s="28" t="s">
        <v>49</v>
      </c>
    </row>
    <row r="6364" spans="2:4" hidden="1" x14ac:dyDescent="0.3">
      <c r="B6364" s="28" t="s">
        <v>6442</v>
      </c>
      <c r="C6364" s="28" t="s">
        <v>58</v>
      </c>
      <c r="D6364" s="28" t="s">
        <v>49</v>
      </c>
    </row>
    <row r="6365" spans="2:4" hidden="1" x14ac:dyDescent="0.3">
      <c r="B6365" s="28" t="s">
        <v>6443</v>
      </c>
      <c r="C6365" s="28" t="s">
        <v>58</v>
      </c>
      <c r="D6365" s="28" t="s">
        <v>49</v>
      </c>
    </row>
    <row r="6366" spans="2:4" hidden="1" x14ac:dyDescent="0.3">
      <c r="B6366" s="28" t="s">
        <v>6444</v>
      </c>
      <c r="C6366" s="28" t="s">
        <v>58</v>
      </c>
      <c r="D6366" s="28" t="s">
        <v>42</v>
      </c>
    </row>
    <row r="6367" spans="2:4" hidden="1" x14ac:dyDescent="0.3">
      <c r="B6367" s="28" t="s">
        <v>6445</v>
      </c>
      <c r="C6367" s="28" t="s">
        <v>58</v>
      </c>
      <c r="D6367" s="28" t="s">
        <v>53</v>
      </c>
    </row>
    <row r="6368" spans="2:4" hidden="1" x14ac:dyDescent="0.3">
      <c r="B6368" s="28" t="s">
        <v>6446</v>
      </c>
      <c r="C6368" s="28" t="s">
        <v>58</v>
      </c>
      <c r="D6368" s="28" t="s">
        <v>49</v>
      </c>
    </row>
    <row r="6369" spans="2:4" hidden="1" x14ac:dyDescent="0.3">
      <c r="B6369" s="28" t="s">
        <v>6447</v>
      </c>
      <c r="C6369" s="28" t="s">
        <v>58</v>
      </c>
      <c r="D6369" s="28" t="s">
        <v>49</v>
      </c>
    </row>
    <row r="6370" spans="2:4" hidden="1" x14ac:dyDescent="0.3">
      <c r="B6370" s="28" t="s">
        <v>6448</v>
      </c>
      <c r="C6370" s="28" t="s">
        <v>58</v>
      </c>
      <c r="D6370" s="28" t="s">
        <v>31</v>
      </c>
    </row>
    <row r="6371" spans="2:4" hidden="1" x14ac:dyDescent="0.3">
      <c r="B6371" s="28" t="s">
        <v>6449</v>
      </c>
      <c r="C6371" s="28" t="s">
        <v>58</v>
      </c>
      <c r="D6371" s="28" t="s">
        <v>49</v>
      </c>
    </row>
    <row r="6372" spans="2:4" hidden="1" x14ac:dyDescent="0.3">
      <c r="B6372" s="28" t="s">
        <v>6450</v>
      </c>
      <c r="C6372" s="28" t="s">
        <v>58</v>
      </c>
      <c r="D6372" s="28" t="s">
        <v>31</v>
      </c>
    </row>
    <row r="6373" spans="2:4" hidden="1" x14ac:dyDescent="0.3">
      <c r="B6373" s="28" t="s">
        <v>6451</v>
      </c>
      <c r="C6373" s="28" t="s">
        <v>58</v>
      </c>
      <c r="D6373" s="28" t="s">
        <v>49</v>
      </c>
    </row>
    <row r="6374" spans="2:4" hidden="1" x14ac:dyDescent="0.3">
      <c r="B6374" s="28" t="s">
        <v>6452</v>
      </c>
      <c r="C6374" s="28" t="s">
        <v>58</v>
      </c>
      <c r="D6374" s="28" t="s">
        <v>31</v>
      </c>
    </row>
    <row r="6375" spans="2:4" hidden="1" x14ac:dyDescent="0.3">
      <c r="B6375" s="28" t="s">
        <v>6453</v>
      </c>
      <c r="C6375" s="28" t="s">
        <v>58</v>
      </c>
      <c r="D6375" s="28" t="s">
        <v>49</v>
      </c>
    </row>
    <row r="6376" spans="2:4" hidden="1" x14ac:dyDescent="0.3">
      <c r="B6376" s="28" t="s">
        <v>6454</v>
      </c>
      <c r="C6376" s="28" t="s">
        <v>58</v>
      </c>
      <c r="D6376" s="28" t="s">
        <v>31</v>
      </c>
    </row>
    <row r="6377" spans="2:4" hidden="1" x14ac:dyDescent="0.3">
      <c r="B6377" s="28" t="s">
        <v>92</v>
      </c>
      <c r="C6377" s="28" t="s">
        <v>58</v>
      </c>
      <c r="D6377" t="e">
        <v>#N/A</v>
      </c>
    </row>
    <row r="6378" spans="2:4" hidden="1" x14ac:dyDescent="0.3">
      <c r="B6378" s="28" t="s">
        <v>6455</v>
      </c>
      <c r="C6378" s="28" t="s">
        <v>58</v>
      </c>
      <c r="D6378" t="e">
        <v>#N/A</v>
      </c>
    </row>
    <row r="6379" spans="2:4" hidden="1" x14ac:dyDescent="0.3">
      <c r="B6379" s="28" t="s">
        <v>6456</v>
      </c>
      <c r="C6379" s="28" t="s">
        <v>58</v>
      </c>
      <c r="D6379" t="e">
        <v>#N/A</v>
      </c>
    </row>
    <row r="6380" spans="2:4" hidden="1" x14ac:dyDescent="0.3">
      <c r="B6380" s="28" t="s">
        <v>6457</v>
      </c>
      <c r="C6380" s="28" t="s">
        <v>58</v>
      </c>
      <c r="D6380" t="e">
        <v>#N/A</v>
      </c>
    </row>
    <row r="6381" spans="2:4" hidden="1" x14ac:dyDescent="0.3">
      <c r="B6381" s="28" t="s">
        <v>6458</v>
      </c>
      <c r="C6381" s="28" t="s">
        <v>58</v>
      </c>
      <c r="D6381" t="e">
        <v>#N/A</v>
      </c>
    </row>
    <row r="6382" spans="2:4" hidden="1" x14ac:dyDescent="0.3">
      <c r="B6382" s="28" t="s">
        <v>6459</v>
      </c>
      <c r="C6382" s="28" t="s">
        <v>58</v>
      </c>
      <c r="D6382" t="e">
        <v>#N/A</v>
      </c>
    </row>
    <row r="6383" spans="2:4" hidden="1" x14ac:dyDescent="0.3">
      <c r="B6383" s="28" t="s">
        <v>6460</v>
      </c>
      <c r="C6383" s="28" t="s">
        <v>58</v>
      </c>
      <c r="D6383" t="e">
        <v>#N/A</v>
      </c>
    </row>
    <row r="6384" spans="2:4" hidden="1" x14ac:dyDescent="0.3">
      <c r="B6384" s="28" t="s">
        <v>6461</v>
      </c>
      <c r="C6384" s="28" t="s">
        <v>58</v>
      </c>
      <c r="D6384" t="e">
        <v>#N/A</v>
      </c>
    </row>
    <row r="6385" spans="2:4" hidden="1" x14ac:dyDescent="0.3">
      <c r="B6385" s="28" t="s">
        <v>6462</v>
      </c>
      <c r="C6385" s="28" t="s">
        <v>58</v>
      </c>
      <c r="D6385" t="e">
        <v>#N/A</v>
      </c>
    </row>
    <row r="6386" spans="2:4" hidden="1" x14ac:dyDescent="0.3">
      <c r="B6386" s="28" t="s">
        <v>6463</v>
      </c>
      <c r="C6386" s="28" t="s">
        <v>58</v>
      </c>
      <c r="D6386" t="e">
        <v>#N/A</v>
      </c>
    </row>
    <row r="6387" spans="2:4" hidden="1" x14ac:dyDescent="0.3">
      <c r="B6387" s="28" t="s">
        <v>6464</v>
      </c>
      <c r="C6387" s="28" t="s">
        <v>58</v>
      </c>
      <c r="D6387" t="e">
        <v>#N/A</v>
      </c>
    </row>
    <row r="6388" spans="2:4" hidden="1" x14ac:dyDescent="0.3">
      <c r="B6388" s="28" t="s">
        <v>6465</v>
      </c>
      <c r="C6388" s="28" t="s">
        <v>58</v>
      </c>
      <c r="D6388" t="e">
        <v>#N/A</v>
      </c>
    </row>
    <row r="6389" spans="2:4" hidden="1" x14ac:dyDescent="0.3">
      <c r="B6389" s="28" t="s">
        <v>6466</v>
      </c>
      <c r="C6389" s="28" t="s">
        <v>58</v>
      </c>
      <c r="D6389" t="e">
        <v>#N/A</v>
      </c>
    </row>
    <row r="6390" spans="2:4" hidden="1" x14ac:dyDescent="0.3">
      <c r="B6390" s="28" t="s">
        <v>6467</v>
      </c>
      <c r="C6390" s="28" t="s">
        <v>58</v>
      </c>
      <c r="D6390" t="e">
        <v>#N/A</v>
      </c>
    </row>
    <row r="6391" spans="2:4" hidden="1" x14ac:dyDescent="0.3">
      <c r="B6391" s="28" t="s">
        <v>6468</v>
      </c>
      <c r="C6391" s="28" t="s">
        <v>58</v>
      </c>
      <c r="D6391" t="e">
        <v>#N/A</v>
      </c>
    </row>
    <row r="6392" spans="2:4" hidden="1" x14ac:dyDescent="0.3">
      <c r="B6392" s="28" t="s">
        <v>6469</v>
      </c>
      <c r="C6392" s="28" t="s">
        <v>58</v>
      </c>
      <c r="D6392" t="e">
        <v>#N/A</v>
      </c>
    </row>
    <row r="6393" spans="2:4" hidden="1" x14ac:dyDescent="0.3">
      <c r="B6393" s="28" t="s">
        <v>6470</v>
      </c>
      <c r="C6393" s="28" t="s">
        <v>58</v>
      </c>
      <c r="D6393" t="e">
        <v>#N/A</v>
      </c>
    </row>
    <row r="6394" spans="2:4" hidden="1" x14ac:dyDescent="0.3">
      <c r="B6394" s="28" t="s">
        <v>6471</v>
      </c>
      <c r="C6394" s="28" t="s">
        <v>58</v>
      </c>
      <c r="D6394" t="e">
        <v>#N/A</v>
      </c>
    </row>
    <row r="6395" spans="2:4" hidden="1" x14ac:dyDescent="0.3">
      <c r="B6395" s="28" t="s">
        <v>6472</v>
      </c>
      <c r="C6395" s="28" t="s">
        <v>58</v>
      </c>
      <c r="D6395" t="e">
        <v>#N/A</v>
      </c>
    </row>
    <row r="6396" spans="2:4" hidden="1" x14ac:dyDescent="0.3">
      <c r="B6396" s="28" t="s">
        <v>6473</v>
      </c>
      <c r="C6396" s="28" t="s">
        <v>58</v>
      </c>
      <c r="D6396" t="e">
        <v>#N/A</v>
      </c>
    </row>
    <row r="6397" spans="2:4" hidden="1" x14ac:dyDescent="0.3">
      <c r="B6397" s="28" t="s">
        <v>6474</v>
      </c>
      <c r="C6397" s="28" t="s">
        <v>58</v>
      </c>
      <c r="D6397" t="e">
        <v>#N/A</v>
      </c>
    </row>
    <row r="6398" spans="2:4" hidden="1" x14ac:dyDescent="0.3">
      <c r="B6398" s="28" t="s">
        <v>6475</v>
      </c>
      <c r="C6398" s="28" t="s">
        <v>58</v>
      </c>
      <c r="D6398" t="e">
        <v>#N/A</v>
      </c>
    </row>
    <row r="6399" spans="2:4" hidden="1" x14ac:dyDescent="0.3">
      <c r="B6399" s="28" t="s">
        <v>6476</v>
      </c>
      <c r="C6399" s="28" t="s">
        <v>58</v>
      </c>
      <c r="D6399" t="e">
        <v>#N/A</v>
      </c>
    </row>
    <row r="6400" spans="2:4" hidden="1" x14ac:dyDescent="0.3">
      <c r="B6400" s="28" t="s">
        <v>6477</v>
      </c>
      <c r="C6400" s="28" t="s">
        <v>58</v>
      </c>
      <c r="D6400" t="e">
        <v>#N/A</v>
      </c>
    </row>
    <row r="6401" spans="2:4" hidden="1" x14ac:dyDescent="0.3">
      <c r="B6401" s="28" t="s">
        <v>6478</v>
      </c>
      <c r="C6401" s="28" t="s">
        <v>58</v>
      </c>
      <c r="D6401" t="e">
        <v>#N/A</v>
      </c>
    </row>
    <row r="6402" spans="2:4" hidden="1" x14ac:dyDescent="0.3">
      <c r="B6402" s="28" t="s">
        <v>6479</v>
      </c>
      <c r="C6402" s="28" t="s">
        <v>58</v>
      </c>
      <c r="D6402" t="e">
        <v>#N/A</v>
      </c>
    </row>
    <row r="6403" spans="2:4" hidden="1" x14ac:dyDescent="0.3">
      <c r="B6403" s="28" t="s">
        <v>6480</v>
      </c>
      <c r="C6403" s="28" t="s">
        <v>58</v>
      </c>
      <c r="D6403" t="e">
        <v>#N/A</v>
      </c>
    </row>
    <row r="6404" spans="2:4" hidden="1" x14ac:dyDescent="0.3">
      <c r="B6404" s="28" t="s">
        <v>6481</v>
      </c>
      <c r="C6404" s="28" t="s">
        <v>58</v>
      </c>
      <c r="D6404" t="e">
        <v>#N/A</v>
      </c>
    </row>
    <row r="6405" spans="2:4" hidden="1" x14ac:dyDescent="0.3">
      <c r="B6405" s="28" t="s">
        <v>6482</v>
      </c>
      <c r="C6405" s="28" t="s">
        <v>58</v>
      </c>
      <c r="D6405" t="e">
        <v>#N/A</v>
      </c>
    </row>
    <row r="6406" spans="2:4" hidden="1" x14ac:dyDescent="0.3">
      <c r="B6406" s="28" t="s">
        <v>6483</v>
      </c>
      <c r="C6406" s="28" t="s">
        <v>58</v>
      </c>
      <c r="D6406" t="e">
        <v>#N/A</v>
      </c>
    </row>
    <row r="6407" spans="2:4" hidden="1" x14ac:dyDescent="0.3">
      <c r="B6407" s="28" t="s">
        <v>6484</v>
      </c>
      <c r="C6407" s="28" t="s">
        <v>58</v>
      </c>
      <c r="D6407" t="e">
        <v>#N/A</v>
      </c>
    </row>
    <row r="6408" spans="2:4" hidden="1" x14ac:dyDescent="0.3">
      <c r="B6408" s="28" t="s">
        <v>6485</v>
      </c>
      <c r="C6408" s="28" t="s">
        <v>58</v>
      </c>
      <c r="D6408" t="e">
        <v>#N/A</v>
      </c>
    </row>
    <row r="6409" spans="2:4" hidden="1" x14ac:dyDescent="0.3">
      <c r="B6409" s="28" t="s">
        <v>6486</v>
      </c>
      <c r="C6409" s="28" t="s">
        <v>58</v>
      </c>
      <c r="D6409" t="e">
        <v>#N/A</v>
      </c>
    </row>
    <row r="6410" spans="2:4" hidden="1" x14ac:dyDescent="0.3">
      <c r="B6410" s="28" t="s">
        <v>6487</v>
      </c>
      <c r="C6410" s="28" t="s">
        <v>58</v>
      </c>
      <c r="D6410" t="e">
        <v>#N/A</v>
      </c>
    </row>
    <row r="6411" spans="2:4" hidden="1" x14ac:dyDescent="0.3">
      <c r="B6411" s="28" t="s">
        <v>6488</v>
      </c>
      <c r="C6411" s="28" t="s">
        <v>58</v>
      </c>
      <c r="D6411" t="e">
        <v>#N/A</v>
      </c>
    </row>
    <row r="6412" spans="2:4" hidden="1" x14ac:dyDescent="0.3">
      <c r="B6412" s="28" t="s">
        <v>6489</v>
      </c>
      <c r="C6412" s="28" t="s">
        <v>58</v>
      </c>
      <c r="D6412" t="e">
        <v>#N/A</v>
      </c>
    </row>
    <row r="6413" spans="2:4" hidden="1" x14ac:dyDescent="0.3">
      <c r="B6413" s="28" t="s">
        <v>6490</v>
      </c>
      <c r="C6413" s="28" t="s">
        <v>58</v>
      </c>
      <c r="D6413" t="e">
        <v>#N/A</v>
      </c>
    </row>
    <row r="6414" spans="2:4" hidden="1" x14ac:dyDescent="0.3">
      <c r="B6414" s="28" t="s">
        <v>6491</v>
      </c>
      <c r="C6414" s="28" t="s">
        <v>58</v>
      </c>
      <c r="D6414" t="e">
        <v>#N/A</v>
      </c>
    </row>
    <row r="6415" spans="2:4" hidden="1" x14ac:dyDescent="0.3">
      <c r="B6415" s="28" t="s">
        <v>6492</v>
      </c>
      <c r="C6415" s="28" t="s">
        <v>58</v>
      </c>
      <c r="D6415" t="e">
        <v>#N/A</v>
      </c>
    </row>
    <row r="6416" spans="2:4" hidden="1" x14ac:dyDescent="0.3">
      <c r="B6416" s="28" t="s">
        <v>6493</v>
      </c>
      <c r="C6416" s="28" t="s">
        <v>58</v>
      </c>
      <c r="D6416" t="e">
        <v>#N/A</v>
      </c>
    </row>
    <row r="6417" spans="2:4" hidden="1" x14ac:dyDescent="0.3">
      <c r="B6417" s="28" t="s">
        <v>6494</v>
      </c>
      <c r="C6417" s="28" t="s">
        <v>58</v>
      </c>
      <c r="D6417" t="e">
        <v>#N/A</v>
      </c>
    </row>
    <row r="6418" spans="2:4" hidden="1" x14ac:dyDescent="0.3">
      <c r="B6418" s="28" t="s">
        <v>6495</v>
      </c>
      <c r="C6418" s="28" t="s">
        <v>58</v>
      </c>
      <c r="D6418" t="e">
        <v>#N/A</v>
      </c>
    </row>
    <row r="6419" spans="2:4" hidden="1" x14ac:dyDescent="0.3">
      <c r="B6419" s="28" t="s">
        <v>6496</v>
      </c>
      <c r="C6419" s="28" t="s">
        <v>58</v>
      </c>
      <c r="D6419" t="e">
        <v>#N/A</v>
      </c>
    </row>
    <row r="6420" spans="2:4" hidden="1" x14ac:dyDescent="0.3">
      <c r="B6420" s="28" t="s">
        <v>6497</v>
      </c>
      <c r="C6420" s="28" t="s">
        <v>58</v>
      </c>
      <c r="D6420" t="e">
        <v>#N/A</v>
      </c>
    </row>
    <row r="6421" spans="2:4" hidden="1" x14ac:dyDescent="0.3">
      <c r="B6421" s="28" t="s">
        <v>6498</v>
      </c>
      <c r="C6421" s="28" t="s">
        <v>58</v>
      </c>
      <c r="D6421" t="e">
        <v>#N/A</v>
      </c>
    </row>
    <row r="6422" spans="2:4" hidden="1" x14ac:dyDescent="0.3">
      <c r="B6422" s="28" t="s">
        <v>6499</v>
      </c>
      <c r="C6422" s="28" t="s">
        <v>58</v>
      </c>
      <c r="D6422" t="e">
        <v>#N/A</v>
      </c>
    </row>
    <row r="6423" spans="2:4" hidden="1" x14ac:dyDescent="0.3">
      <c r="B6423" s="28" t="s">
        <v>6500</v>
      </c>
      <c r="C6423" s="28" t="s">
        <v>58</v>
      </c>
      <c r="D6423" t="e">
        <v>#N/A</v>
      </c>
    </row>
    <row r="6424" spans="2:4" hidden="1" x14ac:dyDescent="0.3">
      <c r="B6424" s="28" t="s">
        <v>6501</v>
      </c>
      <c r="C6424" s="28" t="s">
        <v>58</v>
      </c>
      <c r="D6424" t="e">
        <v>#N/A</v>
      </c>
    </row>
    <row r="6425" spans="2:4" hidden="1" x14ac:dyDescent="0.3">
      <c r="B6425" s="28" t="s">
        <v>6502</v>
      </c>
      <c r="C6425" s="28" t="s">
        <v>58</v>
      </c>
      <c r="D6425" t="e">
        <v>#N/A</v>
      </c>
    </row>
    <row r="6426" spans="2:4" hidden="1" x14ac:dyDescent="0.3">
      <c r="B6426" s="28" t="s">
        <v>6503</v>
      </c>
      <c r="C6426" s="28" t="s">
        <v>58</v>
      </c>
      <c r="D6426" t="e">
        <v>#N/A</v>
      </c>
    </row>
    <row r="6427" spans="2:4" hidden="1" x14ac:dyDescent="0.3">
      <c r="B6427" s="28" t="s">
        <v>6504</v>
      </c>
      <c r="C6427" s="28" t="s">
        <v>58</v>
      </c>
      <c r="D6427" t="e">
        <v>#N/A</v>
      </c>
    </row>
    <row r="6428" spans="2:4" hidden="1" x14ac:dyDescent="0.3">
      <c r="B6428" s="28" t="s">
        <v>6505</v>
      </c>
      <c r="C6428" s="28" t="s">
        <v>58</v>
      </c>
      <c r="D6428" t="e">
        <v>#N/A</v>
      </c>
    </row>
    <row r="6429" spans="2:4" hidden="1" x14ac:dyDescent="0.3">
      <c r="B6429" s="28" t="s">
        <v>6506</v>
      </c>
      <c r="C6429" s="28" t="s">
        <v>58</v>
      </c>
      <c r="D6429" t="e">
        <v>#N/A</v>
      </c>
    </row>
    <row r="6430" spans="2:4" hidden="1" x14ac:dyDescent="0.3">
      <c r="B6430" s="28" t="s">
        <v>6507</v>
      </c>
      <c r="C6430" s="28" t="s">
        <v>58</v>
      </c>
      <c r="D6430" t="e">
        <v>#N/A</v>
      </c>
    </row>
    <row r="6431" spans="2:4" hidden="1" x14ac:dyDescent="0.3">
      <c r="B6431" s="28" t="s">
        <v>6508</v>
      </c>
      <c r="C6431" s="28" t="s">
        <v>58</v>
      </c>
      <c r="D6431" t="e">
        <v>#N/A</v>
      </c>
    </row>
    <row r="6432" spans="2:4" hidden="1" x14ac:dyDescent="0.3">
      <c r="B6432" s="28" t="s">
        <v>6509</v>
      </c>
      <c r="C6432" s="28" t="s">
        <v>58</v>
      </c>
      <c r="D6432" t="e">
        <v>#N/A</v>
      </c>
    </row>
    <row r="6433" spans="2:4" hidden="1" x14ac:dyDescent="0.3">
      <c r="B6433" s="28" t="s">
        <v>6510</v>
      </c>
      <c r="C6433" s="28" t="s">
        <v>58</v>
      </c>
      <c r="D6433" t="e">
        <v>#N/A</v>
      </c>
    </row>
    <row r="6434" spans="2:4" hidden="1" x14ac:dyDescent="0.3">
      <c r="B6434" s="28" t="s">
        <v>6511</v>
      </c>
      <c r="C6434" s="28" t="s">
        <v>58</v>
      </c>
      <c r="D6434" t="e">
        <v>#N/A</v>
      </c>
    </row>
    <row r="6435" spans="2:4" hidden="1" x14ac:dyDescent="0.3">
      <c r="B6435" s="28" t="s">
        <v>6512</v>
      </c>
      <c r="C6435" s="28" t="s">
        <v>58</v>
      </c>
      <c r="D6435" t="e">
        <v>#N/A</v>
      </c>
    </row>
    <row r="6436" spans="2:4" hidden="1" x14ac:dyDescent="0.3">
      <c r="B6436" s="28" t="s">
        <v>6513</v>
      </c>
      <c r="C6436" s="28" t="s">
        <v>58</v>
      </c>
      <c r="D6436" t="e">
        <v>#N/A</v>
      </c>
    </row>
    <row r="6437" spans="2:4" hidden="1" x14ac:dyDescent="0.3">
      <c r="B6437" s="28" t="s">
        <v>6514</v>
      </c>
      <c r="C6437" s="28" t="s">
        <v>58</v>
      </c>
      <c r="D6437" t="e">
        <v>#N/A</v>
      </c>
    </row>
    <row r="6438" spans="2:4" hidden="1" x14ac:dyDescent="0.3">
      <c r="B6438" s="28" t="s">
        <v>6515</v>
      </c>
      <c r="C6438" s="28" t="s">
        <v>58</v>
      </c>
      <c r="D6438" t="e">
        <v>#N/A</v>
      </c>
    </row>
    <row r="6439" spans="2:4" hidden="1" x14ac:dyDescent="0.3">
      <c r="B6439" s="28" t="s">
        <v>6516</v>
      </c>
      <c r="C6439" s="28" t="s">
        <v>58</v>
      </c>
      <c r="D6439" t="e">
        <v>#N/A</v>
      </c>
    </row>
    <row r="6440" spans="2:4" hidden="1" x14ac:dyDescent="0.3">
      <c r="B6440" s="28" t="s">
        <v>6517</v>
      </c>
      <c r="C6440" s="28" t="s">
        <v>58</v>
      </c>
      <c r="D6440" t="e">
        <v>#N/A</v>
      </c>
    </row>
    <row r="6441" spans="2:4" hidden="1" x14ac:dyDescent="0.3">
      <c r="B6441" s="28" t="s">
        <v>6518</v>
      </c>
      <c r="C6441" s="28" t="s">
        <v>58</v>
      </c>
      <c r="D6441" t="e">
        <v>#N/A</v>
      </c>
    </row>
    <row r="6442" spans="2:4" hidden="1" x14ac:dyDescent="0.3">
      <c r="B6442" s="28" t="s">
        <v>6519</v>
      </c>
      <c r="C6442" s="28" t="s">
        <v>39</v>
      </c>
      <c r="D6442" s="28" t="s">
        <v>31</v>
      </c>
    </row>
    <row r="6443" spans="2:4" hidden="1" x14ac:dyDescent="0.3">
      <c r="B6443" s="28" t="s">
        <v>6520</v>
      </c>
      <c r="C6443" s="28" t="s">
        <v>39</v>
      </c>
      <c r="D6443" s="28" t="s">
        <v>31</v>
      </c>
    </row>
    <row r="6444" spans="2:4" hidden="1" x14ac:dyDescent="0.3">
      <c r="B6444" s="28" t="s">
        <v>6521</v>
      </c>
      <c r="C6444" s="28" t="s">
        <v>39</v>
      </c>
      <c r="D6444" s="28" t="s">
        <v>31</v>
      </c>
    </row>
    <row r="6445" spans="2:4" hidden="1" x14ac:dyDescent="0.3">
      <c r="B6445" s="28" t="s">
        <v>6522</v>
      </c>
      <c r="C6445" s="28" t="s">
        <v>39</v>
      </c>
      <c r="D6445" s="28" t="s">
        <v>31</v>
      </c>
    </row>
    <row r="6446" spans="2:4" hidden="1" x14ac:dyDescent="0.3">
      <c r="B6446" s="28" t="s">
        <v>6523</v>
      </c>
      <c r="C6446" s="28" t="s">
        <v>39</v>
      </c>
      <c r="D6446" s="28" t="s">
        <v>31</v>
      </c>
    </row>
    <row r="6447" spans="2:4" hidden="1" x14ac:dyDescent="0.3">
      <c r="B6447" s="28" t="s">
        <v>6524</v>
      </c>
      <c r="C6447" s="28" t="s">
        <v>39</v>
      </c>
      <c r="D6447" s="28" t="s">
        <v>31</v>
      </c>
    </row>
    <row r="6448" spans="2:4" hidden="1" x14ac:dyDescent="0.3">
      <c r="B6448" s="28" t="s">
        <v>6525</v>
      </c>
      <c r="C6448" s="28" t="s">
        <v>39</v>
      </c>
      <c r="D6448" s="28" t="s">
        <v>31</v>
      </c>
    </row>
    <row r="6449" spans="2:4" hidden="1" x14ac:dyDescent="0.3">
      <c r="B6449" s="28" t="s">
        <v>6526</v>
      </c>
      <c r="C6449" s="28" t="s">
        <v>39</v>
      </c>
      <c r="D6449" s="28" t="s">
        <v>31</v>
      </c>
    </row>
    <row r="6450" spans="2:4" hidden="1" x14ac:dyDescent="0.3">
      <c r="B6450" s="28" t="s">
        <v>6527</v>
      </c>
      <c r="C6450" s="28" t="s">
        <v>39</v>
      </c>
      <c r="D6450" s="28" t="s">
        <v>31</v>
      </c>
    </row>
    <row r="6451" spans="2:4" hidden="1" x14ac:dyDescent="0.3">
      <c r="B6451" s="28" t="s">
        <v>6528</v>
      </c>
      <c r="C6451" s="28" t="s">
        <v>39</v>
      </c>
      <c r="D6451" s="28" t="s">
        <v>31</v>
      </c>
    </row>
    <row r="6452" spans="2:4" hidden="1" x14ac:dyDescent="0.3">
      <c r="B6452" s="28" t="s">
        <v>6529</v>
      </c>
      <c r="C6452" s="28" t="s">
        <v>39</v>
      </c>
      <c r="D6452" s="28" t="s">
        <v>31</v>
      </c>
    </row>
    <row r="6453" spans="2:4" hidden="1" x14ac:dyDescent="0.3">
      <c r="B6453" s="28" t="s">
        <v>6530</v>
      </c>
      <c r="C6453" s="28" t="s">
        <v>39</v>
      </c>
      <c r="D6453" s="28" t="s">
        <v>31</v>
      </c>
    </row>
    <row r="6454" spans="2:4" hidden="1" x14ac:dyDescent="0.3">
      <c r="B6454" s="28" t="s">
        <v>6531</v>
      </c>
      <c r="C6454" s="28" t="s">
        <v>39</v>
      </c>
      <c r="D6454" s="28" t="s">
        <v>31</v>
      </c>
    </row>
    <row r="6455" spans="2:4" hidden="1" x14ac:dyDescent="0.3">
      <c r="B6455" s="28" t="s">
        <v>6532</v>
      </c>
      <c r="C6455" s="28" t="s">
        <v>39</v>
      </c>
      <c r="D6455" s="28" t="s">
        <v>31</v>
      </c>
    </row>
    <row r="6456" spans="2:4" hidden="1" x14ac:dyDescent="0.3">
      <c r="B6456" s="28" t="s">
        <v>6533</v>
      </c>
      <c r="C6456" s="28" t="s">
        <v>39</v>
      </c>
      <c r="D6456" s="28" t="s">
        <v>31</v>
      </c>
    </row>
    <row r="6457" spans="2:4" hidden="1" x14ac:dyDescent="0.3">
      <c r="B6457" s="28" t="s">
        <v>6534</v>
      </c>
      <c r="C6457" s="28" t="s">
        <v>39</v>
      </c>
      <c r="D6457" s="28" t="s">
        <v>31</v>
      </c>
    </row>
    <row r="6458" spans="2:4" hidden="1" x14ac:dyDescent="0.3">
      <c r="B6458" s="28" t="s">
        <v>6535</v>
      </c>
      <c r="C6458" s="28" t="s">
        <v>39</v>
      </c>
      <c r="D6458" s="28" t="s">
        <v>31</v>
      </c>
    </row>
    <row r="6459" spans="2:4" hidden="1" x14ac:dyDescent="0.3">
      <c r="B6459" s="28" t="s">
        <v>6536</v>
      </c>
      <c r="C6459" s="28" t="s">
        <v>39</v>
      </c>
      <c r="D6459" s="28" t="s">
        <v>31</v>
      </c>
    </row>
    <row r="6460" spans="2:4" hidden="1" x14ac:dyDescent="0.3">
      <c r="B6460" s="28" t="s">
        <v>6537</v>
      </c>
      <c r="C6460" s="28" t="s">
        <v>39</v>
      </c>
      <c r="D6460" s="28" t="s">
        <v>31</v>
      </c>
    </row>
    <row r="6461" spans="2:4" hidden="1" x14ac:dyDescent="0.3">
      <c r="B6461" s="28" t="s">
        <v>6538</v>
      </c>
      <c r="C6461" s="28" t="s">
        <v>39</v>
      </c>
      <c r="D6461" s="28" t="s">
        <v>31</v>
      </c>
    </row>
    <row r="6462" spans="2:4" hidden="1" x14ac:dyDescent="0.3">
      <c r="B6462" s="28" t="s">
        <v>6539</v>
      </c>
      <c r="C6462" s="28" t="s">
        <v>39</v>
      </c>
      <c r="D6462" s="28" t="s">
        <v>31</v>
      </c>
    </row>
    <row r="6463" spans="2:4" hidden="1" x14ac:dyDescent="0.3">
      <c r="B6463" s="28" t="s">
        <v>6540</v>
      </c>
      <c r="C6463" s="28" t="s">
        <v>39</v>
      </c>
      <c r="D6463" s="28" t="s">
        <v>31</v>
      </c>
    </row>
    <row r="6464" spans="2:4" hidden="1" x14ac:dyDescent="0.3">
      <c r="B6464" s="28" t="s">
        <v>6541</v>
      </c>
      <c r="C6464" s="28" t="s">
        <v>39</v>
      </c>
      <c r="D6464" s="28" t="s">
        <v>31</v>
      </c>
    </row>
    <row r="6465" spans="2:4" hidden="1" x14ac:dyDescent="0.3">
      <c r="B6465" s="28" t="s">
        <v>6542</v>
      </c>
      <c r="C6465" s="28" t="s">
        <v>39</v>
      </c>
      <c r="D6465" s="28" t="s">
        <v>31</v>
      </c>
    </row>
    <row r="6466" spans="2:4" hidden="1" x14ac:dyDescent="0.3">
      <c r="B6466" s="28" t="s">
        <v>6543</v>
      </c>
      <c r="C6466" s="28" t="s">
        <v>39</v>
      </c>
      <c r="D6466" s="28" t="s">
        <v>31</v>
      </c>
    </row>
    <row r="6467" spans="2:4" hidden="1" x14ac:dyDescent="0.3">
      <c r="B6467" s="28" t="s">
        <v>6544</v>
      </c>
      <c r="C6467" s="28" t="s">
        <v>39</v>
      </c>
      <c r="D6467" s="28" t="s">
        <v>31</v>
      </c>
    </row>
    <row r="6468" spans="2:4" hidden="1" x14ac:dyDescent="0.3">
      <c r="B6468" s="28" t="s">
        <v>6545</v>
      </c>
      <c r="C6468" s="28" t="s">
        <v>39</v>
      </c>
      <c r="D6468" s="28" t="s">
        <v>31</v>
      </c>
    </row>
    <row r="6469" spans="2:4" hidden="1" x14ac:dyDescent="0.3">
      <c r="B6469" s="28" t="s">
        <v>6546</v>
      </c>
      <c r="C6469" s="28" t="s">
        <v>39</v>
      </c>
      <c r="D6469" s="28" t="s">
        <v>31</v>
      </c>
    </row>
    <row r="6470" spans="2:4" hidden="1" x14ac:dyDescent="0.3">
      <c r="B6470" s="28" t="s">
        <v>6547</v>
      </c>
      <c r="C6470" s="28" t="s">
        <v>39</v>
      </c>
      <c r="D6470" s="28" t="s">
        <v>31</v>
      </c>
    </row>
    <row r="6471" spans="2:4" hidden="1" x14ac:dyDescent="0.3">
      <c r="B6471" s="28" t="s">
        <v>6548</v>
      </c>
      <c r="C6471" s="28" t="s">
        <v>39</v>
      </c>
      <c r="D6471" s="28" t="s">
        <v>31</v>
      </c>
    </row>
    <row r="6472" spans="2:4" hidden="1" x14ac:dyDescent="0.3">
      <c r="B6472" s="28" t="s">
        <v>6549</v>
      </c>
      <c r="C6472" s="28" t="s">
        <v>39</v>
      </c>
      <c r="D6472" s="28" t="s">
        <v>31</v>
      </c>
    </row>
    <row r="6473" spans="2:4" hidden="1" x14ac:dyDescent="0.3">
      <c r="B6473" s="28" t="s">
        <v>6550</v>
      </c>
      <c r="C6473" s="28" t="s">
        <v>39</v>
      </c>
      <c r="D6473" s="28" t="s">
        <v>31</v>
      </c>
    </row>
    <row r="6474" spans="2:4" hidden="1" x14ac:dyDescent="0.3">
      <c r="B6474" s="28" t="s">
        <v>6551</v>
      </c>
      <c r="C6474" s="28" t="s">
        <v>39</v>
      </c>
      <c r="D6474" s="28" t="s">
        <v>31</v>
      </c>
    </row>
    <row r="6475" spans="2:4" hidden="1" x14ac:dyDescent="0.3">
      <c r="B6475" s="28" t="s">
        <v>6552</v>
      </c>
      <c r="C6475" s="28" t="s">
        <v>39</v>
      </c>
      <c r="D6475" s="28" t="s">
        <v>31</v>
      </c>
    </row>
    <row r="6476" spans="2:4" hidden="1" x14ac:dyDescent="0.3">
      <c r="B6476" s="28" t="s">
        <v>6553</v>
      </c>
      <c r="C6476" s="28" t="s">
        <v>39</v>
      </c>
      <c r="D6476" s="28" t="s">
        <v>31</v>
      </c>
    </row>
    <row r="6477" spans="2:4" hidden="1" x14ac:dyDescent="0.3">
      <c r="B6477" s="28" t="s">
        <v>6554</v>
      </c>
      <c r="C6477" s="28" t="s">
        <v>39</v>
      </c>
      <c r="D6477" s="28" t="s">
        <v>31</v>
      </c>
    </row>
    <row r="6478" spans="2:4" hidden="1" x14ac:dyDescent="0.3">
      <c r="B6478" s="28" t="s">
        <v>6555</v>
      </c>
      <c r="C6478" s="28" t="s">
        <v>39</v>
      </c>
      <c r="D6478" s="28" t="s">
        <v>31</v>
      </c>
    </row>
    <row r="6479" spans="2:4" hidden="1" x14ac:dyDescent="0.3">
      <c r="B6479" s="28" t="s">
        <v>6556</v>
      </c>
      <c r="C6479" s="28" t="s">
        <v>39</v>
      </c>
      <c r="D6479" s="28" t="s">
        <v>31</v>
      </c>
    </row>
    <row r="6480" spans="2:4" hidden="1" x14ac:dyDescent="0.3">
      <c r="B6480" s="28" t="s">
        <v>6557</v>
      </c>
      <c r="C6480" s="28" t="s">
        <v>39</v>
      </c>
      <c r="D6480" s="28" t="s">
        <v>31</v>
      </c>
    </row>
    <row r="6481" spans="2:4" hidden="1" x14ac:dyDescent="0.3">
      <c r="B6481" s="28" t="s">
        <v>6558</v>
      </c>
      <c r="C6481" s="28" t="s">
        <v>39</v>
      </c>
      <c r="D6481" s="28" t="s">
        <v>31</v>
      </c>
    </row>
    <row r="6482" spans="2:4" hidden="1" x14ac:dyDescent="0.3">
      <c r="B6482" s="28" t="s">
        <v>6559</v>
      </c>
      <c r="C6482" s="28" t="s">
        <v>39</v>
      </c>
      <c r="D6482" s="28" t="s">
        <v>31</v>
      </c>
    </row>
    <row r="6483" spans="2:4" hidden="1" x14ac:dyDescent="0.3">
      <c r="B6483" s="28" t="s">
        <v>6560</v>
      </c>
      <c r="C6483" s="28" t="s">
        <v>39</v>
      </c>
      <c r="D6483" s="28" t="s">
        <v>31</v>
      </c>
    </row>
    <row r="6484" spans="2:4" hidden="1" x14ac:dyDescent="0.3">
      <c r="B6484" s="28" t="s">
        <v>6561</v>
      </c>
      <c r="C6484" s="28" t="s">
        <v>39</v>
      </c>
      <c r="D6484" s="28" t="s">
        <v>31</v>
      </c>
    </row>
    <row r="6485" spans="2:4" hidden="1" x14ac:dyDescent="0.3">
      <c r="B6485" s="28" t="s">
        <v>6562</v>
      </c>
      <c r="C6485" s="28" t="s">
        <v>39</v>
      </c>
      <c r="D6485" s="28" t="s">
        <v>31</v>
      </c>
    </row>
    <row r="6486" spans="2:4" hidden="1" x14ac:dyDescent="0.3">
      <c r="B6486" s="28" t="s">
        <v>6563</v>
      </c>
      <c r="C6486" s="28" t="s">
        <v>39</v>
      </c>
      <c r="D6486" s="28" t="s">
        <v>31</v>
      </c>
    </row>
    <row r="6487" spans="2:4" hidden="1" x14ac:dyDescent="0.3">
      <c r="B6487" s="28" t="s">
        <v>6564</v>
      </c>
      <c r="C6487" s="28" t="s">
        <v>39</v>
      </c>
      <c r="D6487" s="28" t="s">
        <v>31</v>
      </c>
    </row>
    <row r="6488" spans="2:4" hidden="1" x14ac:dyDescent="0.3">
      <c r="B6488" s="28" t="s">
        <v>6565</v>
      </c>
      <c r="C6488" s="28" t="s">
        <v>39</v>
      </c>
      <c r="D6488" s="28" t="s">
        <v>31</v>
      </c>
    </row>
    <row r="6489" spans="2:4" hidden="1" x14ac:dyDescent="0.3">
      <c r="B6489" s="28" t="s">
        <v>6566</v>
      </c>
      <c r="C6489" s="28" t="s">
        <v>39</v>
      </c>
      <c r="D6489" s="28" t="s">
        <v>31</v>
      </c>
    </row>
    <row r="6490" spans="2:4" hidden="1" x14ac:dyDescent="0.3">
      <c r="B6490" s="28" t="s">
        <v>6567</v>
      </c>
      <c r="C6490" s="28" t="s">
        <v>39</v>
      </c>
      <c r="D6490" s="28" t="s">
        <v>31</v>
      </c>
    </row>
    <row r="6491" spans="2:4" hidden="1" x14ac:dyDescent="0.3">
      <c r="B6491" s="28" t="s">
        <v>6568</v>
      </c>
      <c r="C6491" s="28" t="s">
        <v>39</v>
      </c>
      <c r="D6491" s="28" t="s">
        <v>31</v>
      </c>
    </row>
    <row r="6492" spans="2:4" hidden="1" x14ac:dyDescent="0.3">
      <c r="B6492" s="28" t="s">
        <v>6569</v>
      </c>
      <c r="C6492" s="28" t="s">
        <v>39</v>
      </c>
      <c r="D6492" s="28" t="s">
        <v>31</v>
      </c>
    </row>
    <row r="6493" spans="2:4" hidden="1" x14ac:dyDescent="0.3">
      <c r="B6493" s="28" t="s">
        <v>76</v>
      </c>
      <c r="C6493" s="28" t="s">
        <v>39</v>
      </c>
      <c r="D6493" s="28" t="s">
        <v>31</v>
      </c>
    </row>
    <row r="6494" spans="2:4" hidden="1" x14ac:dyDescent="0.3">
      <c r="B6494" s="28" t="s">
        <v>6570</v>
      </c>
      <c r="C6494" s="28" t="s">
        <v>39</v>
      </c>
      <c r="D6494" s="28" t="s">
        <v>31</v>
      </c>
    </row>
    <row r="6495" spans="2:4" hidden="1" x14ac:dyDescent="0.3">
      <c r="B6495" s="28" t="s">
        <v>6571</v>
      </c>
      <c r="C6495" s="28" t="s">
        <v>39</v>
      </c>
      <c r="D6495" s="28" t="s">
        <v>31</v>
      </c>
    </row>
    <row r="6496" spans="2:4" hidden="1" x14ac:dyDescent="0.3">
      <c r="B6496" s="28" t="s">
        <v>6572</v>
      </c>
      <c r="C6496" s="28" t="s">
        <v>39</v>
      </c>
      <c r="D6496" s="28" t="s">
        <v>31</v>
      </c>
    </row>
    <row r="6497" spans="2:4" hidden="1" x14ac:dyDescent="0.3">
      <c r="B6497" s="28" t="s">
        <v>6573</v>
      </c>
      <c r="C6497" s="28" t="s">
        <v>39</v>
      </c>
      <c r="D6497" s="28" t="s">
        <v>31</v>
      </c>
    </row>
    <row r="6498" spans="2:4" hidden="1" x14ac:dyDescent="0.3">
      <c r="B6498" s="28" t="s">
        <v>6574</v>
      </c>
      <c r="C6498" s="28" t="s">
        <v>39</v>
      </c>
      <c r="D6498" s="28" t="s">
        <v>31</v>
      </c>
    </row>
    <row r="6499" spans="2:4" hidden="1" x14ac:dyDescent="0.3">
      <c r="B6499" s="28" t="s">
        <v>6575</v>
      </c>
      <c r="C6499" s="28" t="s">
        <v>39</v>
      </c>
      <c r="D6499" s="28" t="s">
        <v>31</v>
      </c>
    </row>
    <row r="6500" spans="2:4" hidden="1" x14ac:dyDescent="0.3">
      <c r="B6500" s="28" t="s">
        <v>6576</v>
      </c>
      <c r="C6500" s="28" t="s">
        <v>39</v>
      </c>
      <c r="D6500" s="28" t="s">
        <v>31</v>
      </c>
    </row>
    <row r="6501" spans="2:4" hidden="1" x14ac:dyDescent="0.3">
      <c r="B6501" s="28" t="s">
        <v>6577</v>
      </c>
      <c r="C6501" s="28" t="s">
        <v>39</v>
      </c>
      <c r="D6501" s="28" t="s">
        <v>31</v>
      </c>
    </row>
    <row r="6502" spans="2:4" hidden="1" x14ac:dyDescent="0.3">
      <c r="B6502" s="28" t="s">
        <v>6578</v>
      </c>
      <c r="C6502" s="28" t="s">
        <v>39</v>
      </c>
      <c r="D6502" s="28" t="s">
        <v>31</v>
      </c>
    </row>
    <row r="6503" spans="2:4" hidden="1" x14ac:dyDescent="0.3">
      <c r="B6503" s="28" t="s">
        <v>6579</v>
      </c>
      <c r="C6503" s="28" t="s">
        <v>39</v>
      </c>
      <c r="D6503" s="28" t="s">
        <v>31</v>
      </c>
    </row>
    <row r="6504" spans="2:4" hidden="1" x14ac:dyDescent="0.3">
      <c r="B6504" s="28" t="s">
        <v>6580</v>
      </c>
      <c r="C6504" s="28" t="s">
        <v>39</v>
      </c>
      <c r="D6504" s="28" t="s">
        <v>31</v>
      </c>
    </row>
    <row r="6505" spans="2:4" hidden="1" x14ac:dyDescent="0.3">
      <c r="B6505" s="28" t="s">
        <v>6581</v>
      </c>
      <c r="C6505" s="28" t="s">
        <v>39</v>
      </c>
      <c r="D6505" s="28" t="s">
        <v>31</v>
      </c>
    </row>
    <row r="6506" spans="2:4" hidden="1" x14ac:dyDescent="0.3">
      <c r="B6506" s="28" t="s">
        <v>6582</v>
      </c>
      <c r="C6506" s="28" t="s">
        <v>39</v>
      </c>
      <c r="D6506" s="28" t="s">
        <v>31</v>
      </c>
    </row>
    <row r="6507" spans="2:4" hidden="1" x14ac:dyDescent="0.3">
      <c r="B6507" s="28" t="s">
        <v>6583</v>
      </c>
      <c r="C6507" s="28" t="s">
        <v>39</v>
      </c>
      <c r="D6507" s="28" t="s">
        <v>31</v>
      </c>
    </row>
    <row r="6508" spans="2:4" hidden="1" x14ac:dyDescent="0.3">
      <c r="B6508" s="28" t="s">
        <v>6584</v>
      </c>
      <c r="C6508" s="28" t="s">
        <v>39</v>
      </c>
      <c r="D6508" s="28" t="s">
        <v>31</v>
      </c>
    </row>
    <row r="6509" spans="2:4" hidden="1" x14ac:dyDescent="0.3">
      <c r="B6509" s="28" t="s">
        <v>6585</v>
      </c>
      <c r="C6509" s="28" t="s">
        <v>39</v>
      </c>
      <c r="D6509" s="28" t="s">
        <v>31</v>
      </c>
    </row>
    <row r="6510" spans="2:4" hidden="1" x14ac:dyDescent="0.3">
      <c r="B6510" s="28" t="s">
        <v>6586</v>
      </c>
      <c r="C6510" s="28" t="s">
        <v>39</v>
      </c>
      <c r="D6510" s="28" t="s">
        <v>31</v>
      </c>
    </row>
    <row r="6511" spans="2:4" hidden="1" x14ac:dyDescent="0.3">
      <c r="B6511" s="28" t="s">
        <v>6587</v>
      </c>
      <c r="C6511" s="28" t="s">
        <v>39</v>
      </c>
      <c r="D6511" s="28" t="s">
        <v>31</v>
      </c>
    </row>
    <row r="6512" spans="2:4" hidden="1" x14ac:dyDescent="0.3">
      <c r="B6512" s="28" t="s">
        <v>121</v>
      </c>
      <c r="C6512" s="28" t="s">
        <v>39</v>
      </c>
      <c r="D6512" s="28" t="s">
        <v>31</v>
      </c>
    </row>
    <row r="6513" spans="2:4" hidden="1" x14ac:dyDescent="0.3">
      <c r="B6513" s="28" t="s">
        <v>6588</v>
      </c>
      <c r="C6513" s="28" t="s">
        <v>39</v>
      </c>
      <c r="D6513" s="28" t="s">
        <v>31</v>
      </c>
    </row>
    <row r="6514" spans="2:4" hidden="1" x14ac:dyDescent="0.3">
      <c r="B6514" s="28" t="s">
        <v>6589</v>
      </c>
      <c r="C6514" s="28" t="s">
        <v>39</v>
      </c>
      <c r="D6514" s="28" t="s">
        <v>31</v>
      </c>
    </row>
    <row r="6515" spans="2:4" hidden="1" x14ac:dyDescent="0.3">
      <c r="B6515" s="28" t="s">
        <v>6590</v>
      </c>
      <c r="C6515" s="28" t="s">
        <v>39</v>
      </c>
      <c r="D6515" s="28" t="s">
        <v>31</v>
      </c>
    </row>
    <row r="6516" spans="2:4" hidden="1" x14ac:dyDescent="0.3">
      <c r="B6516" s="28" t="s">
        <v>6591</v>
      </c>
      <c r="C6516" s="28" t="s">
        <v>39</v>
      </c>
      <c r="D6516" s="28" t="s">
        <v>31</v>
      </c>
    </row>
    <row r="6517" spans="2:4" hidden="1" x14ac:dyDescent="0.3">
      <c r="B6517" s="28" t="s">
        <v>6592</v>
      </c>
      <c r="C6517" s="28" t="s">
        <v>39</v>
      </c>
      <c r="D6517" s="28" t="s">
        <v>31</v>
      </c>
    </row>
    <row r="6518" spans="2:4" hidden="1" x14ac:dyDescent="0.3">
      <c r="B6518" s="28" t="s">
        <v>6593</v>
      </c>
      <c r="C6518" s="28" t="s">
        <v>39</v>
      </c>
      <c r="D6518" s="28" t="s">
        <v>31</v>
      </c>
    </row>
    <row r="6519" spans="2:4" hidden="1" x14ac:dyDescent="0.3">
      <c r="B6519" s="28" t="s">
        <v>6594</v>
      </c>
      <c r="C6519" s="28" t="s">
        <v>39</v>
      </c>
      <c r="D6519" s="28" t="s">
        <v>31</v>
      </c>
    </row>
    <row r="6520" spans="2:4" hidden="1" x14ac:dyDescent="0.3">
      <c r="B6520" s="28" t="s">
        <v>6595</v>
      </c>
      <c r="C6520" s="28" t="s">
        <v>39</v>
      </c>
      <c r="D6520" s="28" t="s">
        <v>31</v>
      </c>
    </row>
    <row r="6521" spans="2:4" hidden="1" x14ac:dyDescent="0.3">
      <c r="B6521" s="28" t="s">
        <v>6596</v>
      </c>
      <c r="C6521" s="28" t="s">
        <v>39</v>
      </c>
      <c r="D6521" s="28" t="s">
        <v>31</v>
      </c>
    </row>
    <row r="6522" spans="2:4" hidden="1" x14ac:dyDescent="0.3">
      <c r="B6522" s="28" t="s">
        <v>6597</v>
      </c>
      <c r="C6522" s="28" t="s">
        <v>39</v>
      </c>
      <c r="D6522" s="28" t="s">
        <v>31</v>
      </c>
    </row>
    <row r="6523" spans="2:4" hidden="1" x14ac:dyDescent="0.3">
      <c r="B6523" s="28" t="s">
        <v>6598</v>
      </c>
      <c r="C6523" s="28" t="s">
        <v>39</v>
      </c>
      <c r="D6523" s="28" t="s">
        <v>31</v>
      </c>
    </row>
    <row r="6524" spans="2:4" hidden="1" x14ac:dyDescent="0.3">
      <c r="B6524" s="28" t="s">
        <v>6599</v>
      </c>
      <c r="C6524" s="28" t="s">
        <v>39</v>
      </c>
      <c r="D6524" s="28" t="s">
        <v>31</v>
      </c>
    </row>
    <row r="6525" spans="2:4" hidden="1" x14ac:dyDescent="0.3">
      <c r="B6525" s="28" t="s">
        <v>6600</v>
      </c>
      <c r="C6525" s="28" t="s">
        <v>39</v>
      </c>
      <c r="D6525" s="28" t="s">
        <v>31</v>
      </c>
    </row>
    <row r="6526" spans="2:4" hidden="1" x14ac:dyDescent="0.3">
      <c r="B6526" s="28" t="s">
        <v>6601</v>
      </c>
      <c r="C6526" s="28" t="s">
        <v>39</v>
      </c>
      <c r="D6526" s="28" t="s">
        <v>31</v>
      </c>
    </row>
    <row r="6527" spans="2:4" hidden="1" x14ac:dyDescent="0.3">
      <c r="B6527" s="28" t="s">
        <v>6602</v>
      </c>
      <c r="C6527" s="28" t="s">
        <v>39</v>
      </c>
      <c r="D6527" s="28" t="s">
        <v>31</v>
      </c>
    </row>
    <row r="6528" spans="2:4" hidden="1" x14ac:dyDescent="0.3">
      <c r="B6528" s="28" t="s">
        <v>6603</v>
      </c>
      <c r="C6528" s="28" t="s">
        <v>39</v>
      </c>
      <c r="D6528" s="28" t="s">
        <v>31</v>
      </c>
    </row>
    <row r="6529" spans="2:4" hidden="1" x14ac:dyDescent="0.3">
      <c r="B6529" s="28" t="s">
        <v>6604</v>
      </c>
      <c r="C6529" s="28" t="s">
        <v>39</v>
      </c>
      <c r="D6529" s="28" t="s">
        <v>31</v>
      </c>
    </row>
    <row r="6530" spans="2:4" hidden="1" x14ac:dyDescent="0.3">
      <c r="B6530" s="28" t="s">
        <v>6605</v>
      </c>
      <c r="C6530" s="28" t="s">
        <v>39</v>
      </c>
      <c r="D6530" s="28" t="s">
        <v>31</v>
      </c>
    </row>
    <row r="6531" spans="2:4" hidden="1" x14ac:dyDescent="0.3">
      <c r="B6531" s="28" t="s">
        <v>6606</v>
      </c>
      <c r="C6531" s="28" t="s">
        <v>39</v>
      </c>
      <c r="D6531" s="28" t="s">
        <v>31</v>
      </c>
    </row>
    <row r="6532" spans="2:4" hidden="1" x14ac:dyDescent="0.3">
      <c r="B6532" s="28" t="s">
        <v>6607</v>
      </c>
      <c r="C6532" s="28" t="s">
        <v>39</v>
      </c>
      <c r="D6532" s="28" t="s">
        <v>31</v>
      </c>
    </row>
    <row r="6533" spans="2:4" hidden="1" x14ac:dyDescent="0.3">
      <c r="B6533" s="28" t="s">
        <v>6608</v>
      </c>
      <c r="C6533" s="28" t="s">
        <v>39</v>
      </c>
      <c r="D6533" s="28" t="s">
        <v>31</v>
      </c>
    </row>
    <row r="6534" spans="2:4" hidden="1" x14ac:dyDescent="0.3">
      <c r="B6534" s="28" t="s">
        <v>6609</v>
      </c>
      <c r="C6534" s="28" t="s">
        <v>39</v>
      </c>
      <c r="D6534" s="28" t="s">
        <v>31</v>
      </c>
    </row>
    <row r="6535" spans="2:4" hidden="1" x14ac:dyDescent="0.3">
      <c r="B6535" s="28" t="s">
        <v>6610</v>
      </c>
      <c r="C6535" s="28" t="s">
        <v>39</v>
      </c>
      <c r="D6535" s="28" t="s">
        <v>31</v>
      </c>
    </row>
    <row r="6536" spans="2:4" hidden="1" x14ac:dyDescent="0.3">
      <c r="B6536" s="28" t="s">
        <v>96</v>
      </c>
      <c r="C6536" s="28" t="s">
        <v>39</v>
      </c>
      <c r="D6536" s="28" t="s">
        <v>31</v>
      </c>
    </row>
    <row r="6537" spans="2:4" hidden="1" x14ac:dyDescent="0.3">
      <c r="B6537" s="28" t="s">
        <v>6611</v>
      </c>
      <c r="C6537" s="28" t="s">
        <v>39</v>
      </c>
      <c r="D6537" s="28" t="s">
        <v>31</v>
      </c>
    </row>
    <row r="6538" spans="2:4" hidden="1" x14ac:dyDescent="0.3">
      <c r="B6538" s="28" t="s">
        <v>6612</v>
      </c>
      <c r="C6538" s="28" t="s">
        <v>39</v>
      </c>
      <c r="D6538" s="28" t="s">
        <v>31</v>
      </c>
    </row>
    <row r="6539" spans="2:4" hidden="1" x14ac:dyDescent="0.3">
      <c r="B6539" s="28" t="s">
        <v>6613</v>
      </c>
      <c r="C6539" s="28" t="s">
        <v>39</v>
      </c>
      <c r="D6539" s="28" t="s">
        <v>31</v>
      </c>
    </row>
    <row r="6540" spans="2:4" hidden="1" x14ac:dyDescent="0.3">
      <c r="B6540" s="28" t="s">
        <v>6614</v>
      </c>
      <c r="C6540" s="28" t="s">
        <v>39</v>
      </c>
      <c r="D6540" s="28" t="s">
        <v>31</v>
      </c>
    </row>
    <row r="6541" spans="2:4" hidden="1" x14ac:dyDescent="0.3">
      <c r="B6541" s="28" t="s">
        <v>6615</v>
      </c>
      <c r="C6541" s="28" t="s">
        <v>39</v>
      </c>
      <c r="D6541" s="28" t="s">
        <v>31</v>
      </c>
    </row>
    <row r="6542" spans="2:4" hidden="1" x14ac:dyDescent="0.3">
      <c r="B6542" s="28" t="s">
        <v>6616</v>
      </c>
      <c r="C6542" s="28" t="s">
        <v>39</v>
      </c>
      <c r="D6542" s="28" t="s">
        <v>31</v>
      </c>
    </row>
    <row r="6543" spans="2:4" hidden="1" x14ac:dyDescent="0.3">
      <c r="B6543" s="28" t="s">
        <v>6617</v>
      </c>
      <c r="C6543" s="28" t="s">
        <v>39</v>
      </c>
      <c r="D6543" s="28" t="s">
        <v>31</v>
      </c>
    </row>
    <row r="6544" spans="2:4" hidden="1" x14ac:dyDescent="0.3">
      <c r="B6544" s="28" t="s">
        <v>6618</v>
      </c>
      <c r="C6544" s="28" t="s">
        <v>39</v>
      </c>
      <c r="D6544" s="28" t="s">
        <v>31</v>
      </c>
    </row>
    <row r="6545" spans="2:4" hidden="1" x14ac:dyDescent="0.3">
      <c r="B6545" s="28" t="s">
        <v>6619</v>
      </c>
      <c r="C6545" s="28" t="s">
        <v>39</v>
      </c>
      <c r="D6545" s="28" t="s">
        <v>31</v>
      </c>
    </row>
    <row r="6546" spans="2:4" hidden="1" x14ac:dyDescent="0.3">
      <c r="B6546" s="28" t="s">
        <v>6620</v>
      </c>
      <c r="C6546" s="28" t="s">
        <v>39</v>
      </c>
      <c r="D6546" s="28" t="s">
        <v>31</v>
      </c>
    </row>
    <row r="6547" spans="2:4" hidden="1" x14ac:dyDescent="0.3">
      <c r="B6547" s="28" t="s">
        <v>6621</v>
      </c>
      <c r="C6547" s="28" t="s">
        <v>39</v>
      </c>
      <c r="D6547" s="28" t="s">
        <v>31</v>
      </c>
    </row>
    <row r="6548" spans="2:4" hidden="1" x14ac:dyDescent="0.3">
      <c r="B6548" s="28" t="s">
        <v>6622</v>
      </c>
      <c r="C6548" s="28" t="s">
        <v>39</v>
      </c>
      <c r="D6548" s="28" t="s">
        <v>31</v>
      </c>
    </row>
    <row r="6549" spans="2:4" hidden="1" x14ac:dyDescent="0.3">
      <c r="B6549" s="28" t="s">
        <v>100</v>
      </c>
      <c r="C6549" s="28" t="s">
        <v>39</v>
      </c>
      <c r="D6549" s="28" t="s">
        <v>31</v>
      </c>
    </row>
    <row r="6550" spans="2:4" hidden="1" x14ac:dyDescent="0.3">
      <c r="B6550" s="28" t="s">
        <v>6623</v>
      </c>
      <c r="C6550" s="28" t="s">
        <v>39</v>
      </c>
      <c r="D6550" s="28" t="s">
        <v>31</v>
      </c>
    </row>
    <row r="6551" spans="2:4" hidden="1" x14ac:dyDescent="0.3">
      <c r="B6551" s="28" t="s">
        <v>6624</v>
      </c>
      <c r="C6551" s="28" t="s">
        <v>39</v>
      </c>
      <c r="D6551" s="28" t="s">
        <v>31</v>
      </c>
    </row>
    <row r="6552" spans="2:4" hidden="1" x14ac:dyDescent="0.3">
      <c r="B6552" s="28" t="s">
        <v>6625</v>
      </c>
      <c r="C6552" s="28" t="s">
        <v>39</v>
      </c>
      <c r="D6552" s="28" t="s">
        <v>31</v>
      </c>
    </row>
    <row r="6553" spans="2:4" hidden="1" x14ac:dyDescent="0.3">
      <c r="B6553" s="28" t="s">
        <v>6626</v>
      </c>
      <c r="C6553" s="28" t="s">
        <v>39</v>
      </c>
      <c r="D6553" s="28" t="s">
        <v>31</v>
      </c>
    </row>
    <row r="6554" spans="2:4" hidden="1" x14ac:dyDescent="0.3">
      <c r="B6554" s="28" t="s">
        <v>6627</v>
      </c>
      <c r="C6554" s="28" t="s">
        <v>39</v>
      </c>
      <c r="D6554" s="28" t="s">
        <v>31</v>
      </c>
    </row>
    <row r="6555" spans="2:4" hidden="1" x14ac:dyDescent="0.3">
      <c r="B6555" s="28" t="s">
        <v>6628</v>
      </c>
      <c r="C6555" s="28" t="s">
        <v>39</v>
      </c>
      <c r="D6555" s="28" t="s">
        <v>31</v>
      </c>
    </row>
    <row r="6556" spans="2:4" hidden="1" x14ac:dyDescent="0.3">
      <c r="B6556" s="28" t="s">
        <v>6629</v>
      </c>
      <c r="C6556" s="28" t="s">
        <v>39</v>
      </c>
      <c r="D6556" s="28" t="s">
        <v>31</v>
      </c>
    </row>
    <row r="6557" spans="2:4" hidden="1" x14ac:dyDescent="0.3">
      <c r="B6557" s="28" t="s">
        <v>6630</v>
      </c>
      <c r="C6557" s="28" t="s">
        <v>39</v>
      </c>
      <c r="D6557" s="28" t="s">
        <v>31</v>
      </c>
    </row>
    <row r="6558" spans="2:4" hidden="1" x14ac:dyDescent="0.3">
      <c r="B6558" s="28" t="s">
        <v>6631</v>
      </c>
      <c r="C6558" s="28" t="s">
        <v>39</v>
      </c>
      <c r="D6558" s="28" t="s">
        <v>31</v>
      </c>
    </row>
    <row r="6559" spans="2:4" hidden="1" x14ac:dyDescent="0.3">
      <c r="B6559" s="28" t="s">
        <v>6632</v>
      </c>
      <c r="C6559" s="28" t="s">
        <v>39</v>
      </c>
      <c r="D6559" s="28" t="s">
        <v>31</v>
      </c>
    </row>
    <row r="6560" spans="2:4" hidden="1" x14ac:dyDescent="0.3">
      <c r="B6560" s="28" t="s">
        <v>6633</v>
      </c>
      <c r="C6560" s="28" t="s">
        <v>39</v>
      </c>
      <c r="D6560" s="28" t="s">
        <v>31</v>
      </c>
    </row>
    <row r="6561" spans="2:4" hidden="1" x14ac:dyDescent="0.3">
      <c r="B6561" s="28" t="s">
        <v>6634</v>
      </c>
      <c r="C6561" s="28" t="s">
        <v>39</v>
      </c>
      <c r="D6561" s="28" t="s">
        <v>31</v>
      </c>
    </row>
    <row r="6562" spans="2:4" hidden="1" x14ac:dyDescent="0.3">
      <c r="B6562" s="28" t="s">
        <v>6635</v>
      </c>
      <c r="C6562" s="28" t="s">
        <v>39</v>
      </c>
      <c r="D6562" s="28" t="s">
        <v>31</v>
      </c>
    </row>
    <row r="6563" spans="2:4" hidden="1" x14ac:dyDescent="0.3">
      <c r="B6563" s="28" t="s">
        <v>6636</v>
      </c>
      <c r="C6563" s="28" t="s">
        <v>39</v>
      </c>
      <c r="D6563" s="28" t="s">
        <v>31</v>
      </c>
    </row>
    <row r="6564" spans="2:4" hidden="1" x14ac:dyDescent="0.3">
      <c r="B6564" s="28" t="s">
        <v>6637</v>
      </c>
      <c r="C6564" s="28" t="s">
        <v>39</v>
      </c>
      <c r="D6564" s="28" t="s">
        <v>31</v>
      </c>
    </row>
    <row r="6565" spans="2:4" hidden="1" x14ac:dyDescent="0.3">
      <c r="B6565" s="28" t="s">
        <v>6638</v>
      </c>
      <c r="C6565" s="28" t="s">
        <v>39</v>
      </c>
      <c r="D6565" s="28" t="s">
        <v>31</v>
      </c>
    </row>
    <row r="6566" spans="2:4" hidden="1" x14ac:dyDescent="0.3">
      <c r="B6566" s="28" t="s">
        <v>6639</v>
      </c>
      <c r="C6566" s="28" t="s">
        <v>39</v>
      </c>
      <c r="D6566" s="28" t="s">
        <v>31</v>
      </c>
    </row>
    <row r="6567" spans="2:4" hidden="1" x14ac:dyDescent="0.3">
      <c r="B6567" s="28" t="s">
        <v>6640</v>
      </c>
      <c r="C6567" s="28" t="s">
        <v>39</v>
      </c>
      <c r="D6567" s="28" t="s">
        <v>31</v>
      </c>
    </row>
    <row r="6568" spans="2:4" hidden="1" x14ac:dyDescent="0.3">
      <c r="B6568" s="28" t="s">
        <v>6641</v>
      </c>
      <c r="C6568" s="28" t="s">
        <v>39</v>
      </c>
      <c r="D6568" s="28" t="s">
        <v>31</v>
      </c>
    </row>
    <row r="6569" spans="2:4" hidden="1" x14ac:dyDescent="0.3">
      <c r="B6569" s="28" t="s">
        <v>6642</v>
      </c>
      <c r="C6569" s="28" t="s">
        <v>39</v>
      </c>
      <c r="D6569" s="28" t="s">
        <v>31</v>
      </c>
    </row>
    <row r="6570" spans="2:4" hidden="1" x14ac:dyDescent="0.3">
      <c r="B6570" s="28" t="s">
        <v>6643</v>
      </c>
      <c r="C6570" s="28" t="s">
        <v>39</v>
      </c>
      <c r="D6570" s="28" t="s">
        <v>31</v>
      </c>
    </row>
    <row r="6571" spans="2:4" hidden="1" x14ac:dyDescent="0.3">
      <c r="B6571" s="28" t="s">
        <v>6644</v>
      </c>
      <c r="C6571" s="28" t="s">
        <v>39</v>
      </c>
      <c r="D6571" s="28" t="s">
        <v>31</v>
      </c>
    </row>
    <row r="6572" spans="2:4" hidden="1" x14ac:dyDescent="0.3">
      <c r="B6572" s="28" t="s">
        <v>6645</v>
      </c>
      <c r="C6572" s="28" t="s">
        <v>39</v>
      </c>
      <c r="D6572" s="28" t="s">
        <v>31</v>
      </c>
    </row>
    <row r="6573" spans="2:4" hidden="1" x14ac:dyDescent="0.3">
      <c r="B6573" s="28" t="s">
        <v>6646</v>
      </c>
      <c r="C6573" s="28" t="s">
        <v>39</v>
      </c>
      <c r="D6573" s="28" t="s">
        <v>31</v>
      </c>
    </row>
    <row r="6574" spans="2:4" hidden="1" x14ac:dyDescent="0.3">
      <c r="B6574" s="28" t="s">
        <v>6647</v>
      </c>
      <c r="C6574" s="28" t="s">
        <v>39</v>
      </c>
      <c r="D6574" s="28" t="s">
        <v>31</v>
      </c>
    </row>
    <row r="6575" spans="2:4" hidden="1" x14ac:dyDescent="0.3">
      <c r="B6575" s="28" t="s">
        <v>6648</v>
      </c>
      <c r="C6575" s="28" t="s">
        <v>39</v>
      </c>
      <c r="D6575" s="28" t="s">
        <v>31</v>
      </c>
    </row>
    <row r="6576" spans="2:4" hidden="1" x14ac:dyDescent="0.3">
      <c r="B6576" s="28" t="s">
        <v>6649</v>
      </c>
      <c r="C6576" s="28" t="s">
        <v>39</v>
      </c>
      <c r="D6576" s="28" t="s">
        <v>31</v>
      </c>
    </row>
    <row r="6577" spans="2:4" hidden="1" x14ac:dyDescent="0.3">
      <c r="B6577" s="28" t="s">
        <v>6650</v>
      </c>
      <c r="C6577" s="28" t="s">
        <v>39</v>
      </c>
      <c r="D6577" s="28" t="s">
        <v>31</v>
      </c>
    </row>
    <row r="6578" spans="2:4" hidden="1" x14ac:dyDescent="0.3">
      <c r="B6578" s="28" t="s">
        <v>6651</v>
      </c>
      <c r="C6578" s="28" t="s">
        <v>39</v>
      </c>
      <c r="D6578" s="28" t="s">
        <v>31</v>
      </c>
    </row>
    <row r="6579" spans="2:4" hidden="1" x14ac:dyDescent="0.3">
      <c r="B6579" s="28" t="s">
        <v>6652</v>
      </c>
      <c r="C6579" s="28" t="s">
        <v>39</v>
      </c>
      <c r="D6579" s="28" t="s">
        <v>31</v>
      </c>
    </row>
    <row r="6580" spans="2:4" hidden="1" x14ac:dyDescent="0.3">
      <c r="B6580" s="28" t="s">
        <v>6653</v>
      </c>
      <c r="C6580" s="28" t="s">
        <v>39</v>
      </c>
      <c r="D6580" s="28" t="s">
        <v>31</v>
      </c>
    </row>
    <row r="6581" spans="2:4" hidden="1" x14ac:dyDescent="0.3">
      <c r="B6581" s="28" t="s">
        <v>6654</v>
      </c>
      <c r="C6581" s="28" t="s">
        <v>39</v>
      </c>
      <c r="D6581" s="28" t="s">
        <v>31</v>
      </c>
    </row>
    <row r="6582" spans="2:4" hidden="1" x14ac:dyDescent="0.3">
      <c r="B6582" s="28" t="s">
        <v>6655</v>
      </c>
      <c r="C6582" s="28" t="s">
        <v>39</v>
      </c>
      <c r="D6582" s="28" t="s">
        <v>31</v>
      </c>
    </row>
    <row r="6583" spans="2:4" hidden="1" x14ac:dyDescent="0.3">
      <c r="B6583" s="28" t="s">
        <v>6656</v>
      </c>
      <c r="C6583" s="28" t="s">
        <v>39</v>
      </c>
      <c r="D6583" s="28" t="s">
        <v>31</v>
      </c>
    </row>
    <row r="6584" spans="2:4" hidden="1" x14ac:dyDescent="0.3">
      <c r="B6584" s="28" t="s">
        <v>6657</v>
      </c>
      <c r="C6584" s="28" t="s">
        <v>39</v>
      </c>
      <c r="D6584" s="28" t="s">
        <v>31</v>
      </c>
    </row>
    <row r="6585" spans="2:4" hidden="1" x14ac:dyDescent="0.3">
      <c r="B6585" s="28" t="s">
        <v>6658</v>
      </c>
      <c r="C6585" s="28" t="s">
        <v>39</v>
      </c>
      <c r="D6585" s="28" t="s">
        <v>31</v>
      </c>
    </row>
    <row r="6586" spans="2:4" hidden="1" x14ac:dyDescent="0.3">
      <c r="B6586" s="28" t="s">
        <v>6659</v>
      </c>
      <c r="C6586" s="28" t="s">
        <v>39</v>
      </c>
      <c r="D6586" s="28" t="s">
        <v>31</v>
      </c>
    </row>
    <row r="6587" spans="2:4" hidden="1" x14ac:dyDescent="0.3">
      <c r="B6587" s="28" t="s">
        <v>6660</v>
      </c>
      <c r="C6587" s="28" t="s">
        <v>39</v>
      </c>
      <c r="D6587" s="28" t="s">
        <v>31</v>
      </c>
    </row>
    <row r="6588" spans="2:4" hidden="1" x14ac:dyDescent="0.3">
      <c r="B6588" s="28" t="s">
        <v>6661</v>
      </c>
      <c r="C6588" s="28" t="s">
        <v>39</v>
      </c>
      <c r="D6588" s="28" t="s">
        <v>31</v>
      </c>
    </row>
    <row r="6589" spans="2:4" hidden="1" x14ac:dyDescent="0.3">
      <c r="B6589" s="28" t="s">
        <v>6662</v>
      </c>
      <c r="C6589" s="28" t="s">
        <v>39</v>
      </c>
      <c r="D6589" s="28" t="s">
        <v>31</v>
      </c>
    </row>
    <row r="6590" spans="2:4" hidden="1" x14ac:dyDescent="0.3">
      <c r="B6590" s="28" t="s">
        <v>6663</v>
      </c>
      <c r="C6590" s="28" t="s">
        <v>39</v>
      </c>
      <c r="D6590" s="28" t="s">
        <v>31</v>
      </c>
    </row>
    <row r="6591" spans="2:4" hidden="1" x14ac:dyDescent="0.3">
      <c r="B6591" s="28" t="s">
        <v>6664</v>
      </c>
      <c r="C6591" s="28" t="s">
        <v>39</v>
      </c>
      <c r="D6591" s="28" t="s">
        <v>31</v>
      </c>
    </row>
    <row r="6592" spans="2:4" hidden="1" x14ac:dyDescent="0.3">
      <c r="B6592" s="28" t="s">
        <v>6665</v>
      </c>
      <c r="C6592" s="28" t="s">
        <v>39</v>
      </c>
      <c r="D6592" s="28" t="s">
        <v>31</v>
      </c>
    </row>
    <row r="6593" spans="2:4" hidden="1" x14ac:dyDescent="0.3">
      <c r="B6593" s="28" t="s">
        <v>6666</v>
      </c>
      <c r="C6593" s="28" t="s">
        <v>39</v>
      </c>
      <c r="D6593" s="28" t="s">
        <v>31</v>
      </c>
    </row>
    <row r="6594" spans="2:4" hidden="1" x14ac:dyDescent="0.3">
      <c r="B6594" s="28" t="s">
        <v>6667</v>
      </c>
      <c r="C6594" s="28" t="s">
        <v>39</v>
      </c>
      <c r="D6594" s="28" t="s">
        <v>31</v>
      </c>
    </row>
    <row r="6595" spans="2:4" hidden="1" x14ac:dyDescent="0.3">
      <c r="B6595" s="28" t="s">
        <v>6668</v>
      </c>
      <c r="C6595" s="28" t="s">
        <v>39</v>
      </c>
      <c r="D6595" s="28" t="s">
        <v>31</v>
      </c>
    </row>
    <row r="6596" spans="2:4" hidden="1" x14ac:dyDescent="0.3">
      <c r="B6596" s="28" t="s">
        <v>6669</v>
      </c>
      <c r="C6596" s="28" t="s">
        <v>39</v>
      </c>
      <c r="D6596" s="28" t="s">
        <v>31</v>
      </c>
    </row>
    <row r="6597" spans="2:4" hidden="1" x14ac:dyDescent="0.3">
      <c r="B6597" s="28" t="s">
        <v>6670</v>
      </c>
      <c r="C6597" s="28" t="s">
        <v>39</v>
      </c>
      <c r="D6597" s="28" t="s">
        <v>31</v>
      </c>
    </row>
    <row r="6598" spans="2:4" hidden="1" x14ac:dyDescent="0.3">
      <c r="B6598" s="28" t="s">
        <v>6671</v>
      </c>
      <c r="C6598" s="28" t="s">
        <v>39</v>
      </c>
      <c r="D6598" s="28" t="s">
        <v>31</v>
      </c>
    </row>
    <row r="6599" spans="2:4" hidden="1" x14ac:dyDescent="0.3">
      <c r="B6599" s="28" t="s">
        <v>6672</v>
      </c>
      <c r="C6599" s="28" t="s">
        <v>39</v>
      </c>
      <c r="D6599" s="28" t="s">
        <v>31</v>
      </c>
    </row>
    <row r="6600" spans="2:4" hidden="1" x14ac:dyDescent="0.3">
      <c r="B6600" s="28" t="s">
        <v>6673</v>
      </c>
      <c r="C6600" s="28" t="s">
        <v>39</v>
      </c>
      <c r="D6600" s="28" t="s">
        <v>31</v>
      </c>
    </row>
    <row r="6601" spans="2:4" hidden="1" x14ac:dyDescent="0.3">
      <c r="B6601" s="28" t="s">
        <v>6674</v>
      </c>
      <c r="C6601" s="28" t="s">
        <v>39</v>
      </c>
      <c r="D6601" s="28" t="s">
        <v>31</v>
      </c>
    </row>
    <row r="6602" spans="2:4" hidden="1" x14ac:dyDescent="0.3">
      <c r="B6602" s="28" t="s">
        <v>6675</v>
      </c>
      <c r="C6602" s="28" t="s">
        <v>39</v>
      </c>
      <c r="D6602" s="28" t="s">
        <v>31</v>
      </c>
    </row>
    <row r="6603" spans="2:4" hidden="1" x14ac:dyDescent="0.3">
      <c r="B6603" s="28" t="s">
        <v>6676</v>
      </c>
      <c r="C6603" s="28" t="s">
        <v>39</v>
      </c>
      <c r="D6603" s="28" t="s">
        <v>31</v>
      </c>
    </row>
    <row r="6604" spans="2:4" hidden="1" x14ac:dyDescent="0.3">
      <c r="B6604" s="28" t="s">
        <v>6677</v>
      </c>
      <c r="C6604" s="28" t="s">
        <v>39</v>
      </c>
      <c r="D6604" s="28" t="s">
        <v>31</v>
      </c>
    </row>
    <row r="6605" spans="2:4" hidden="1" x14ac:dyDescent="0.3">
      <c r="B6605" s="28" t="s">
        <v>6678</v>
      </c>
      <c r="C6605" s="28" t="s">
        <v>39</v>
      </c>
      <c r="D6605" s="28" t="s">
        <v>31</v>
      </c>
    </row>
    <row r="6606" spans="2:4" hidden="1" x14ac:dyDescent="0.3">
      <c r="B6606" s="28" t="s">
        <v>6679</v>
      </c>
      <c r="C6606" s="28" t="s">
        <v>39</v>
      </c>
      <c r="D6606" s="28" t="s">
        <v>31</v>
      </c>
    </row>
    <row r="6607" spans="2:4" hidden="1" x14ac:dyDescent="0.3">
      <c r="B6607" s="28" t="s">
        <v>6680</v>
      </c>
      <c r="C6607" s="28" t="s">
        <v>39</v>
      </c>
      <c r="D6607" s="28" t="s">
        <v>31</v>
      </c>
    </row>
    <row r="6608" spans="2:4" hidden="1" x14ac:dyDescent="0.3">
      <c r="B6608" s="28" t="s">
        <v>6681</v>
      </c>
      <c r="C6608" s="28" t="s">
        <v>39</v>
      </c>
      <c r="D6608" s="28" t="s">
        <v>31</v>
      </c>
    </row>
    <row r="6609" spans="2:4" hidden="1" x14ac:dyDescent="0.3">
      <c r="B6609" s="28" t="s">
        <v>38</v>
      </c>
      <c r="C6609" s="28" t="s">
        <v>39</v>
      </c>
      <c r="D6609" s="28" t="s">
        <v>31</v>
      </c>
    </row>
    <row r="6610" spans="2:4" hidden="1" x14ac:dyDescent="0.3">
      <c r="B6610" s="28" t="s">
        <v>56</v>
      </c>
      <c r="C6610" s="28" t="s">
        <v>39</v>
      </c>
      <c r="D6610" s="28" t="s">
        <v>31</v>
      </c>
    </row>
    <row r="6611" spans="2:4" hidden="1" x14ac:dyDescent="0.3">
      <c r="B6611" s="28" t="s">
        <v>6682</v>
      </c>
      <c r="C6611" s="28" t="s">
        <v>39</v>
      </c>
      <c r="D6611" s="28" t="s">
        <v>31</v>
      </c>
    </row>
    <row r="6612" spans="2:4" hidden="1" x14ac:dyDescent="0.3">
      <c r="B6612" s="28" t="s">
        <v>6683</v>
      </c>
      <c r="C6612" s="28" t="s">
        <v>39</v>
      </c>
      <c r="D6612" s="28" t="s">
        <v>31</v>
      </c>
    </row>
    <row r="6613" spans="2:4" hidden="1" x14ac:dyDescent="0.3">
      <c r="B6613" s="28" t="s">
        <v>6684</v>
      </c>
      <c r="C6613" s="28" t="s">
        <v>39</v>
      </c>
      <c r="D6613" s="28" t="s">
        <v>31</v>
      </c>
    </row>
    <row r="6614" spans="2:4" hidden="1" x14ac:dyDescent="0.3">
      <c r="B6614" s="28" t="s">
        <v>6685</v>
      </c>
      <c r="C6614" s="28" t="s">
        <v>39</v>
      </c>
      <c r="D6614" s="28" t="s">
        <v>31</v>
      </c>
    </row>
    <row r="6615" spans="2:4" hidden="1" x14ac:dyDescent="0.3">
      <c r="B6615" s="28" t="s">
        <v>6686</v>
      </c>
      <c r="C6615" s="28" t="s">
        <v>39</v>
      </c>
      <c r="D6615" s="28" t="s">
        <v>31</v>
      </c>
    </row>
    <row r="6616" spans="2:4" hidden="1" x14ac:dyDescent="0.3">
      <c r="B6616" s="28" t="s">
        <v>6687</v>
      </c>
      <c r="C6616" s="28" t="s">
        <v>39</v>
      </c>
      <c r="D6616" s="28" t="s">
        <v>31</v>
      </c>
    </row>
    <row r="6617" spans="2:4" hidden="1" x14ac:dyDescent="0.3">
      <c r="B6617" s="28" t="s">
        <v>6688</v>
      </c>
      <c r="C6617" s="28" t="s">
        <v>39</v>
      </c>
      <c r="D6617" s="28" t="s">
        <v>31</v>
      </c>
    </row>
    <row r="6618" spans="2:4" hidden="1" x14ac:dyDescent="0.3">
      <c r="B6618" s="28" t="s">
        <v>6689</v>
      </c>
      <c r="C6618" s="28" t="s">
        <v>39</v>
      </c>
      <c r="D6618" s="28" t="s">
        <v>31</v>
      </c>
    </row>
    <row r="6619" spans="2:4" hidden="1" x14ac:dyDescent="0.3">
      <c r="B6619" s="28" t="s">
        <v>6690</v>
      </c>
      <c r="C6619" s="28" t="s">
        <v>39</v>
      </c>
      <c r="D6619" s="28" t="s">
        <v>31</v>
      </c>
    </row>
    <row r="6620" spans="2:4" hidden="1" x14ac:dyDescent="0.3">
      <c r="B6620" s="28" t="s">
        <v>6691</v>
      </c>
      <c r="C6620" s="28" t="s">
        <v>39</v>
      </c>
      <c r="D6620" s="28" t="s">
        <v>31</v>
      </c>
    </row>
    <row r="6621" spans="2:4" hidden="1" x14ac:dyDescent="0.3">
      <c r="B6621" s="28" t="s">
        <v>6692</v>
      </c>
      <c r="C6621" s="28" t="s">
        <v>39</v>
      </c>
      <c r="D6621" s="28" t="s">
        <v>31</v>
      </c>
    </row>
    <row r="6622" spans="2:4" hidden="1" x14ac:dyDescent="0.3">
      <c r="B6622" s="28" t="s">
        <v>6693</v>
      </c>
      <c r="C6622" s="28" t="s">
        <v>39</v>
      </c>
      <c r="D6622" s="28" t="s">
        <v>31</v>
      </c>
    </row>
    <row r="6623" spans="2:4" hidden="1" x14ac:dyDescent="0.3">
      <c r="B6623" s="28" t="s">
        <v>6694</v>
      </c>
      <c r="C6623" s="28" t="s">
        <v>39</v>
      </c>
      <c r="D6623" s="28" t="s">
        <v>31</v>
      </c>
    </row>
    <row r="6624" spans="2:4" hidden="1" x14ac:dyDescent="0.3">
      <c r="B6624" s="28" t="s">
        <v>6695</v>
      </c>
      <c r="C6624" s="28" t="s">
        <v>39</v>
      </c>
      <c r="D6624" s="28" t="s">
        <v>31</v>
      </c>
    </row>
    <row r="6625" spans="2:4" hidden="1" x14ac:dyDescent="0.3">
      <c r="B6625" s="28" t="s">
        <v>6696</v>
      </c>
      <c r="C6625" s="28" t="s">
        <v>39</v>
      </c>
      <c r="D6625" s="28" t="s">
        <v>31</v>
      </c>
    </row>
    <row r="6626" spans="2:4" hidden="1" x14ac:dyDescent="0.3">
      <c r="B6626" s="28" t="s">
        <v>6697</v>
      </c>
      <c r="C6626" s="28" t="s">
        <v>39</v>
      </c>
      <c r="D6626" s="28" t="s">
        <v>31</v>
      </c>
    </row>
    <row r="6627" spans="2:4" hidden="1" x14ac:dyDescent="0.3">
      <c r="B6627" s="28" t="s">
        <v>6698</v>
      </c>
      <c r="C6627" s="28" t="s">
        <v>39</v>
      </c>
      <c r="D6627" s="28" t="s">
        <v>31</v>
      </c>
    </row>
    <row r="6628" spans="2:4" hidden="1" x14ac:dyDescent="0.3">
      <c r="B6628" s="28" t="s">
        <v>6699</v>
      </c>
      <c r="C6628" s="28" t="s">
        <v>39</v>
      </c>
      <c r="D6628" s="28" t="s">
        <v>31</v>
      </c>
    </row>
    <row r="6629" spans="2:4" hidden="1" x14ac:dyDescent="0.3">
      <c r="B6629" s="28" t="s">
        <v>6700</v>
      </c>
      <c r="C6629" s="28" t="s">
        <v>39</v>
      </c>
      <c r="D6629" s="28" t="s">
        <v>31</v>
      </c>
    </row>
    <row r="6630" spans="2:4" hidden="1" x14ac:dyDescent="0.3">
      <c r="B6630" s="28" t="s">
        <v>6701</v>
      </c>
      <c r="C6630" s="28" t="s">
        <v>39</v>
      </c>
      <c r="D6630" s="28" t="s">
        <v>31</v>
      </c>
    </row>
    <row r="6631" spans="2:4" hidden="1" x14ac:dyDescent="0.3">
      <c r="B6631" s="28" t="s">
        <v>6702</v>
      </c>
      <c r="C6631" s="28" t="s">
        <v>39</v>
      </c>
      <c r="D6631" s="28" t="s">
        <v>31</v>
      </c>
    </row>
    <row r="6632" spans="2:4" hidden="1" x14ac:dyDescent="0.3">
      <c r="B6632" s="28" t="s">
        <v>6703</v>
      </c>
      <c r="C6632" s="28" t="s">
        <v>39</v>
      </c>
      <c r="D6632" s="28" t="s">
        <v>31</v>
      </c>
    </row>
    <row r="6633" spans="2:4" hidden="1" x14ac:dyDescent="0.3">
      <c r="B6633" s="28" t="s">
        <v>6704</v>
      </c>
      <c r="C6633" s="28" t="s">
        <v>39</v>
      </c>
      <c r="D6633" s="28" t="s">
        <v>31</v>
      </c>
    </row>
    <row r="6634" spans="2:4" hidden="1" x14ac:dyDescent="0.3">
      <c r="B6634" s="28" t="s">
        <v>6705</v>
      </c>
      <c r="C6634" s="28" t="s">
        <v>39</v>
      </c>
      <c r="D6634" s="28" t="s">
        <v>31</v>
      </c>
    </row>
    <row r="6635" spans="2:4" hidden="1" x14ac:dyDescent="0.3">
      <c r="B6635" s="28" t="s">
        <v>6706</v>
      </c>
      <c r="C6635" s="28" t="s">
        <v>39</v>
      </c>
      <c r="D6635" s="28" t="s">
        <v>31</v>
      </c>
    </row>
    <row r="6636" spans="2:4" hidden="1" x14ac:dyDescent="0.3">
      <c r="B6636" s="28" t="s">
        <v>6707</v>
      </c>
      <c r="C6636" s="28" t="s">
        <v>39</v>
      </c>
      <c r="D6636" s="28" t="s">
        <v>31</v>
      </c>
    </row>
    <row r="6637" spans="2:4" hidden="1" x14ac:dyDescent="0.3">
      <c r="B6637" s="28" t="s">
        <v>6708</v>
      </c>
      <c r="C6637" s="28" t="s">
        <v>39</v>
      </c>
      <c r="D6637" s="28" t="s">
        <v>31</v>
      </c>
    </row>
    <row r="6638" spans="2:4" hidden="1" x14ac:dyDescent="0.3">
      <c r="B6638" s="28" t="s">
        <v>6709</v>
      </c>
      <c r="C6638" s="28" t="s">
        <v>39</v>
      </c>
      <c r="D6638" s="28" t="s">
        <v>31</v>
      </c>
    </row>
    <row r="6639" spans="2:4" hidden="1" x14ac:dyDescent="0.3">
      <c r="B6639" s="28" t="s">
        <v>6710</v>
      </c>
      <c r="C6639" s="28" t="s">
        <v>39</v>
      </c>
      <c r="D6639" s="28" t="s">
        <v>31</v>
      </c>
    </row>
    <row r="6640" spans="2:4" hidden="1" x14ac:dyDescent="0.3">
      <c r="B6640" s="28" t="s">
        <v>6711</v>
      </c>
      <c r="C6640" s="28" t="s">
        <v>39</v>
      </c>
      <c r="D6640" t="e">
        <v>#N/A</v>
      </c>
    </row>
    <row r="6641" spans="2:4" hidden="1" x14ac:dyDescent="0.3">
      <c r="B6641" s="28" t="s">
        <v>2706</v>
      </c>
      <c r="C6641" s="28" t="s">
        <v>43</v>
      </c>
      <c r="D6641" t="e">
        <v>#N/A</v>
      </c>
    </row>
    <row r="6642" spans="2:4" hidden="1" x14ac:dyDescent="0.3">
      <c r="B6642" s="28" t="s">
        <v>6712</v>
      </c>
      <c r="C6642" s="28" t="s">
        <v>43</v>
      </c>
      <c r="D6642" t="e">
        <v>#N/A</v>
      </c>
    </row>
    <row r="6643" spans="2:4" hidden="1" x14ac:dyDescent="0.3">
      <c r="B6643" s="28" t="s">
        <v>6713</v>
      </c>
      <c r="C6643" s="28" t="s">
        <v>43</v>
      </c>
      <c r="D6643" t="e">
        <v>#N/A</v>
      </c>
    </row>
    <row r="6644" spans="2:4" hidden="1" x14ac:dyDescent="0.3">
      <c r="B6644" s="28" t="s">
        <v>6714</v>
      </c>
      <c r="C6644" s="28" t="s">
        <v>43</v>
      </c>
      <c r="D6644" t="e">
        <v>#N/A</v>
      </c>
    </row>
    <row r="6645" spans="2:4" hidden="1" x14ac:dyDescent="0.3">
      <c r="B6645" s="28" t="s">
        <v>6715</v>
      </c>
      <c r="C6645" s="28" t="s">
        <v>43</v>
      </c>
      <c r="D6645" t="e">
        <v>#N/A</v>
      </c>
    </row>
    <row r="6646" spans="2:4" hidden="1" x14ac:dyDescent="0.3">
      <c r="B6646" s="28" t="s">
        <v>6716</v>
      </c>
      <c r="C6646" s="28" t="s">
        <v>43</v>
      </c>
      <c r="D6646" t="e">
        <v>#N/A</v>
      </c>
    </row>
    <row r="6647" spans="2:4" hidden="1" x14ac:dyDescent="0.3">
      <c r="B6647" s="28" t="s">
        <v>6717</v>
      </c>
      <c r="C6647" s="28" t="s">
        <v>43</v>
      </c>
      <c r="D6647" t="e">
        <v>#N/A</v>
      </c>
    </row>
    <row r="6648" spans="2:4" hidden="1" x14ac:dyDescent="0.3">
      <c r="B6648" s="28" t="s">
        <v>6718</v>
      </c>
      <c r="C6648" s="28" t="s">
        <v>43</v>
      </c>
      <c r="D6648" t="e">
        <v>#N/A</v>
      </c>
    </row>
    <row r="6649" spans="2:4" hidden="1" x14ac:dyDescent="0.3">
      <c r="B6649" s="28" t="s">
        <v>6719</v>
      </c>
      <c r="C6649" s="28" t="s">
        <v>43</v>
      </c>
      <c r="D6649" t="e">
        <v>#N/A</v>
      </c>
    </row>
    <row r="6650" spans="2:4" hidden="1" x14ac:dyDescent="0.3">
      <c r="B6650" s="28" t="s">
        <v>6720</v>
      </c>
      <c r="C6650" s="28" t="s">
        <v>43</v>
      </c>
      <c r="D6650" t="e">
        <v>#N/A</v>
      </c>
    </row>
    <row r="6651" spans="2:4" hidden="1" x14ac:dyDescent="0.3">
      <c r="B6651" s="28" t="s">
        <v>6721</v>
      </c>
      <c r="C6651" s="28" t="s">
        <v>43</v>
      </c>
      <c r="D6651" t="e">
        <v>#N/A</v>
      </c>
    </row>
    <row r="6652" spans="2:4" hidden="1" x14ac:dyDescent="0.3">
      <c r="B6652" s="28" t="s">
        <v>6722</v>
      </c>
      <c r="C6652" s="28" t="s">
        <v>43</v>
      </c>
      <c r="D6652" t="e">
        <v>#N/A</v>
      </c>
    </row>
    <row r="6653" spans="2:4" hidden="1" x14ac:dyDescent="0.3">
      <c r="B6653" s="28" t="s">
        <v>6723</v>
      </c>
      <c r="C6653" s="28" t="s">
        <v>43</v>
      </c>
      <c r="D6653" t="e">
        <v>#N/A</v>
      </c>
    </row>
    <row r="6654" spans="2:4" hidden="1" x14ac:dyDescent="0.3">
      <c r="B6654" s="28" t="s">
        <v>6724</v>
      </c>
      <c r="C6654" s="28" t="s">
        <v>43</v>
      </c>
      <c r="D6654" t="e">
        <v>#N/A</v>
      </c>
    </row>
    <row r="6655" spans="2:4" hidden="1" x14ac:dyDescent="0.3">
      <c r="B6655" s="28" t="s">
        <v>6725</v>
      </c>
      <c r="C6655" s="28" t="s">
        <v>43</v>
      </c>
      <c r="D6655" t="e">
        <v>#N/A</v>
      </c>
    </row>
    <row r="6656" spans="2:4" hidden="1" x14ac:dyDescent="0.3">
      <c r="B6656" s="28" t="s">
        <v>6726</v>
      </c>
      <c r="C6656" s="28" t="s">
        <v>43</v>
      </c>
      <c r="D6656" t="e">
        <v>#N/A</v>
      </c>
    </row>
    <row r="6657" spans="2:4" hidden="1" x14ac:dyDescent="0.3">
      <c r="B6657" s="28" t="s">
        <v>6727</v>
      </c>
      <c r="C6657" s="28" t="s">
        <v>43</v>
      </c>
      <c r="D6657" t="e">
        <v>#N/A</v>
      </c>
    </row>
    <row r="6658" spans="2:4" hidden="1" x14ac:dyDescent="0.3">
      <c r="B6658" s="28" t="s">
        <v>6728</v>
      </c>
      <c r="C6658" s="28" t="s">
        <v>43</v>
      </c>
      <c r="D6658" t="e">
        <v>#N/A</v>
      </c>
    </row>
    <row r="6659" spans="2:4" hidden="1" x14ac:dyDescent="0.3">
      <c r="B6659" s="28" t="s">
        <v>6729</v>
      </c>
      <c r="C6659" s="28" t="s">
        <v>43</v>
      </c>
      <c r="D6659" t="e">
        <v>#N/A</v>
      </c>
    </row>
    <row r="6660" spans="2:4" hidden="1" x14ac:dyDescent="0.3">
      <c r="B6660" s="28" t="s">
        <v>6730</v>
      </c>
      <c r="C6660" s="28" t="s">
        <v>43</v>
      </c>
      <c r="D6660" t="e">
        <v>#N/A</v>
      </c>
    </row>
    <row r="6661" spans="2:4" hidden="1" x14ac:dyDescent="0.3">
      <c r="B6661" s="28" t="s">
        <v>6731</v>
      </c>
      <c r="C6661" s="28" t="s">
        <v>43</v>
      </c>
      <c r="D6661" t="e">
        <v>#N/A</v>
      </c>
    </row>
    <row r="6662" spans="2:4" hidden="1" x14ac:dyDescent="0.3">
      <c r="B6662" s="28" t="s">
        <v>6732</v>
      </c>
      <c r="C6662" s="28" t="s">
        <v>43</v>
      </c>
      <c r="D6662" t="e">
        <v>#N/A</v>
      </c>
    </row>
    <row r="6663" spans="2:4" hidden="1" x14ac:dyDescent="0.3">
      <c r="B6663" s="28" t="s">
        <v>6733</v>
      </c>
      <c r="C6663" s="28" t="s">
        <v>43</v>
      </c>
      <c r="D6663" t="e">
        <v>#N/A</v>
      </c>
    </row>
    <row r="6664" spans="2:4" hidden="1" x14ac:dyDescent="0.3">
      <c r="B6664" s="28" t="s">
        <v>6734</v>
      </c>
      <c r="C6664" s="28" t="s">
        <v>43</v>
      </c>
      <c r="D6664" t="e">
        <v>#N/A</v>
      </c>
    </row>
    <row r="6665" spans="2:4" hidden="1" x14ac:dyDescent="0.3">
      <c r="B6665" s="28" t="s">
        <v>6735</v>
      </c>
      <c r="C6665" s="28" t="s">
        <v>43</v>
      </c>
      <c r="D6665" t="e">
        <v>#N/A</v>
      </c>
    </row>
    <row r="6666" spans="2:4" hidden="1" x14ac:dyDescent="0.3">
      <c r="B6666" s="28" t="s">
        <v>6736</v>
      </c>
      <c r="C6666" s="28" t="s">
        <v>43</v>
      </c>
      <c r="D6666" t="e">
        <v>#N/A</v>
      </c>
    </row>
    <row r="6667" spans="2:4" hidden="1" x14ac:dyDescent="0.3">
      <c r="B6667" s="28" t="s">
        <v>6737</v>
      </c>
      <c r="C6667" s="28" t="s">
        <v>43</v>
      </c>
      <c r="D6667" t="e">
        <v>#N/A</v>
      </c>
    </row>
    <row r="6668" spans="2:4" hidden="1" x14ac:dyDescent="0.3">
      <c r="B6668" s="28" t="s">
        <v>6738</v>
      </c>
      <c r="C6668" s="28" t="s">
        <v>43</v>
      </c>
      <c r="D6668" t="e">
        <v>#N/A</v>
      </c>
    </row>
    <row r="6669" spans="2:4" hidden="1" x14ac:dyDescent="0.3">
      <c r="B6669" s="28" t="s">
        <v>6739</v>
      </c>
      <c r="C6669" s="28" t="s">
        <v>43</v>
      </c>
      <c r="D6669" t="e">
        <v>#N/A</v>
      </c>
    </row>
    <row r="6670" spans="2:4" hidden="1" x14ac:dyDescent="0.3">
      <c r="B6670" s="28" t="s">
        <v>6740</v>
      </c>
      <c r="C6670" s="28" t="s">
        <v>43</v>
      </c>
      <c r="D6670" t="e">
        <v>#N/A</v>
      </c>
    </row>
    <row r="6671" spans="2:4" hidden="1" x14ac:dyDescent="0.3">
      <c r="B6671" s="28" t="s">
        <v>6741</v>
      </c>
      <c r="C6671" s="28" t="s">
        <v>43</v>
      </c>
      <c r="D6671" t="e">
        <v>#N/A</v>
      </c>
    </row>
    <row r="6672" spans="2:4" hidden="1" x14ac:dyDescent="0.3">
      <c r="B6672" s="28" t="s">
        <v>6742</v>
      </c>
      <c r="C6672" s="28" t="s">
        <v>43</v>
      </c>
      <c r="D6672" t="e">
        <v>#N/A</v>
      </c>
    </row>
    <row r="6673" spans="2:4" hidden="1" x14ac:dyDescent="0.3">
      <c r="B6673" s="28" t="s">
        <v>6743</v>
      </c>
      <c r="C6673" s="28" t="s">
        <v>43</v>
      </c>
      <c r="D6673" t="e">
        <v>#N/A</v>
      </c>
    </row>
    <row r="6674" spans="2:4" hidden="1" x14ac:dyDescent="0.3">
      <c r="B6674" s="28" t="s">
        <v>6744</v>
      </c>
      <c r="C6674" s="28" t="s">
        <v>43</v>
      </c>
      <c r="D6674" t="e">
        <v>#N/A</v>
      </c>
    </row>
    <row r="6675" spans="2:4" hidden="1" x14ac:dyDescent="0.3">
      <c r="B6675" s="28" t="s">
        <v>6745</v>
      </c>
      <c r="C6675" s="28" t="s">
        <v>43</v>
      </c>
      <c r="D6675" t="e">
        <v>#N/A</v>
      </c>
    </row>
    <row r="6676" spans="2:4" hidden="1" x14ac:dyDescent="0.3">
      <c r="B6676" s="28" t="s">
        <v>79</v>
      </c>
      <c r="C6676" s="28" t="s">
        <v>43</v>
      </c>
      <c r="D6676" t="e">
        <v>#N/A</v>
      </c>
    </row>
    <row r="6677" spans="2:4" hidden="1" x14ac:dyDescent="0.3">
      <c r="B6677" s="28" t="s">
        <v>6746</v>
      </c>
      <c r="C6677" s="28" t="s">
        <v>43</v>
      </c>
      <c r="D6677" t="e">
        <v>#N/A</v>
      </c>
    </row>
    <row r="6678" spans="2:4" hidden="1" x14ac:dyDescent="0.3">
      <c r="B6678" s="28" t="s">
        <v>6747</v>
      </c>
      <c r="C6678" s="28" t="s">
        <v>43</v>
      </c>
      <c r="D6678" t="e">
        <v>#N/A</v>
      </c>
    </row>
    <row r="6679" spans="2:4" hidden="1" x14ac:dyDescent="0.3">
      <c r="B6679" s="28" t="s">
        <v>6748</v>
      </c>
      <c r="C6679" s="28" t="s">
        <v>43</v>
      </c>
      <c r="D6679" t="e">
        <v>#N/A</v>
      </c>
    </row>
    <row r="6680" spans="2:4" hidden="1" x14ac:dyDescent="0.3">
      <c r="B6680" s="28" t="s">
        <v>69</v>
      </c>
      <c r="C6680" s="28" t="s">
        <v>43</v>
      </c>
      <c r="D6680" t="e">
        <v>#N/A</v>
      </c>
    </row>
    <row r="6681" spans="2:4" hidden="1" x14ac:dyDescent="0.3">
      <c r="B6681" s="28" t="s">
        <v>6749</v>
      </c>
      <c r="C6681" s="28" t="s">
        <v>43</v>
      </c>
      <c r="D6681" t="e">
        <v>#N/A</v>
      </c>
    </row>
    <row r="6682" spans="2:4" hidden="1" x14ac:dyDescent="0.3">
      <c r="B6682" s="28" t="s">
        <v>6750</v>
      </c>
      <c r="C6682" s="28" t="s">
        <v>43</v>
      </c>
      <c r="D6682" t="e">
        <v>#N/A</v>
      </c>
    </row>
    <row r="6683" spans="2:4" hidden="1" x14ac:dyDescent="0.3">
      <c r="B6683" s="28" t="s">
        <v>6751</v>
      </c>
      <c r="C6683" s="28" t="s">
        <v>43</v>
      </c>
      <c r="D6683" t="e">
        <v>#N/A</v>
      </c>
    </row>
    <row r="6684" spans="2:4" hidden="1" x14ac:dyDescent="0.3">
      <c r="B6684" s="28" t="s">
        <v>6752</v>
      </c>
      <c r="C6684" s="28" t="s">
        <v>43</v>
      </c>
      <c r="D6684" t="e">
        <v>#N/A</v>
      </c>
    </row>
    <row r="6685" spans="2:4" hidden="1" x14ac:dyDescent="0.3">
      <c r="B6685" s="28" t="s">
        <v>6753</v>
      </c>
      <c r="C6685" s="28" t="s">
        <v>43</v>
      </c>
      <c r="D6685" t="e">
        <v>#N/A</v>
      </c>
    </row>
    <row r="6686" spans="2:4" hidden="1" x14ac:dyDescent="0.3">
      <c r="B6686" s="28" t="s">
        <v>6754</v>
      </c>
      <c r="C6686" s="28" t="s">
        <v>43</v>
      </c>
      <c r="D6686" t="e">
        <v>#N/A</v>
      </c>
    </row>
    <row r="6687" spans="2:4" hidden="1" x14ac:dyDescent="0.3">
      <c r="B6687" s="28" t="s">
        <v>1633</v>
      </c>
      <c r="C6687" s="28" t="s">
        <v>43</v>
      </c>
      <c r="D6687" t="e">
        <v>#N/A</v>
      </c>
    </row>
    <row r="6688" spans="2:4" hidden="1" x14ac:dyDescent="0.3">
      <c r="B6688" s="28" t="s">
        <v>101</v>
      </c>
      <c r="C6688" s="28" t="s">
        <v>43</v>
      </c>
      <c r="D6688" t="e">
        <v>#N/A</v>
      </c>
    </row>
    <row r="6689" spans="2:4" hidden="1" x14ac:dyDescent="0.3">
      <c r="B6689" s="28" t="s">
        <v>1664</v>
      </c>
      <c r="C6689" s="28" t="s">
        <v>43</v>
      </c>
      <c r="D6689" t="e">
        <v>#N/A</v>
      </c>
    </row>
    <row r="6690" spans="2:4" hidden="1" x14ac:dyDescent="0.3">
      <c r="B6690" s="28" t="s">
        <v>1688</v>
      </c>
      <c r="C6690" s="28" t="s">
        <v>43</v>
      </c>
      <c r="D6690" t="e">
        <v>#N/A</v>
      </c>
    </row>
    <row r="6691" spans="2:4" hidden="1" x14ac:dyDescent="0.3">
      <c r="B6691" s="28" t="s">
        <v>1695</v>
      </c>
      <c r="C6691" s="28" t="s">
        <v>43</v>
      </c>
      <c r="D6691" t="e">
        <v>#N/A</v>
      </c>
    </row>
    <row r="6692" spans="2:4" hidden="1" x14ac:dyDescent="0.3">
      <c r="B6692" s="28" t="s">
        <v>5431</v>
      </c>
      <c r="C6692" s="28" t="s">
        <v>43</v>
      </c>
      <c r="D6692" t="e">
        <v>#N/A</v>
      </c>
    </row>
    <row r="6693" spans="2:4" hidden="1" x14ac:dyDescent="0.3">
      <c r="B6693" s="28" t="s">
        <v>755</v>
      </c>
      <c r="C6693" s="28" t="s">
        <v>43</v>
      </c>
      <c r="D6693" t="e">
        <v>#N/A</v>
      </c>
    </row>
    <row r="6694" spans="2:4" hidden="1" x14ac:dyDescent="0.3">
      <c r="B6694" s="28" t="s">
        <v>2497</v>
      </c>
      <c r="C6694" s="28" t="s">
        <v>43</v>
      </c>
      <c r="D6694" t="e">
        <v>#N/A</v>
      </c>
    </row>
    <row r="6695" spans="2:4" hidden="1" x14ac:dyDescent="0.3">
      <c r="B6695" s="28" t="s">
        <v>5859</v>
      </c>
      <c r="C6695" s="28" t="s">
        <v>43</v>
      </c>
      <c r="D6695" t="e">
        <v>#N/A</v>
      </c>
    </row>
    <row r="6696" spans="2:4" hidden="1" x14ac:dyDescent="0.3">
      <c r="B6696" s="28" t="s">
        <v>2698</v>
      </c>
      <c r="C6696" s="28" t="s">
        <v>43</v>
      </c>
      <c r="D6696" t="e">
        <v>#N/A</v>
      </c>
    </row>
    <row r="6697" spans="2:4" hidden="1" x14ac:dyDescent="0.3">
      <c r="B6697" s="28" t="s">
        <v>6755</v>
      </c>
      <c r="C6697" s="28" t="s">
        <v>43</v>
      </c>
      <c r="D6697" t="e">
        <v>#N/A</v>
      </c>
    </row>
    <row r="6698" spans="2:4" hidden="1" x14ac:dyDescent="0.3">
      <c r="B6698" s="28" t="s">
        <v>6756</v>
      </c>
      <c r="C6698" s="28" t="s">
        <v>43</v>
      </c>
      <c r="D6698" s="28" t="s">
        <v>53</v>
      </c>
    </row>
    <row r="6699" spans="2:4" hidden="1" x14ac:dyDescent="0.3">
      <c r="B6699" s="28" t="s">
        <v>6757</v>
      </c>
      <c r="C6699" s="28" t="s">
        <v>43</v>
      </c>
      <c r="D6699" s="28" t="s">
        <v>31</v>
      </c>
    </row>
    <row r="6700" spans="2:4" hidden="1" x14ac:dyDescent="0.3">
      <c r="B6700" s="28" t="s">
        <v>6758</v>
      </c>
      <c r="C6700" s="28" t="s">
        <v>43</v>
      </c>
      <c r="D6700" s="28" t="s">
        <v>49</v>
      </c>
    </row>
    <row r="6701" spans="2:4" hidden="1" x14ac:dyDescent="0.3">
      <c r="B6701" s="28" t="s">
        <v>6759</v>
      </c>
      <c r="C6701" s="28" t="s">
        <v>43</v>
      </c>
      <c r="D6701" s="28" t="s">
        <v>49</v>
      </c>
    </row>
    <row r="6702" spans="2:4" hidden="1" x14ac:dyDescent="0.3">
      <c r="B6702" s="28" t="s">
        <v>6760</v>
      </c>
      <c r="C6702" s="28" t="s">
        <v>43</v>
      </c>
      <c r="D6702" s="28" t="s">
        <v>31</v>
      </c>
    </row>
    <row r="6703" spans="2:4" hidden="1" x14ac:dyDescent="0.3">
      <c r="B6703" s="28" t="s">
        <v>6761</v>
      </c>
      <c r="C6703" s="28" t="s">
        <v>43</v>
      </c>
      <c r="D6703" s="28" t="s">
        <v>31</v>
      </c>
    </row>
    <row r="6704" spans="2:4" hidden="1" x14ac:dyDescent="0.3">
      <c r="B6704" s="28" t="s">
        <v>6762</v>
      </c>
      <c r="C6704" s="28" t="s">
        <v>43</v>
      </c>
      <c r="D6704" s="28" t="s">
        <v>31</v>
      </c>
    </row>
    <row r="6705" spans="2:4" hidden="1" x14ac:dyDescent="0.3">
      <c r="B6705" s="28" t="s">
        <v>6763</v>
      </c>
      <c r="C6705" s="28" t="s">
        <v>43</v>
      </c>
      <c r="D6705" s="28" t="s">
        <v>31</v>
      </c>
    </row>
    <row r="6706" spans="2:4" hidden="1" x14ac:dyDescent="0.3">
      <c r="B6706" s="28" t="s">
        <v>6764</v>
      </c>
      <c r="C6706" s="28" t="s">
        <v>43</v>
      </c>
      <c r="D6706" s="28" t="s">
        <v>31</v>
      </c>
    </row>
    <row r="6707" spans="2:4" hidden="1" x14ac:dyDescent="0.3">
      <c r="B6707" s="28" t="s">
        <v>6765</v>
      </c>
      <c r="C6707" s="28" t="s">
        <v>43</v>
      </c>
      <c r="D6707" t="e">
        <v>#N/A</v>
      </c>
    </row>
    <row r="6708" spans="2:4" hidden="1" x14ac:dyDescent="0.3">
      <c r="B6708" s="28" t="s">
        <v>6766</v>
      </c>
      <c r="C6708" s="28" t="s">
        <v>48</v>
      </c>
      <c r="D6708" s="28" t="s">
        <v>42</v>
      </c>
    </row>
    <row r="6709" spans="2:4" hidden="1" x14ac:dyDescent="0.3">
      <c r="B6709" s="28" t="s">
        <v>6767</v>
      </c>
      <c r="C6709" s="28" t="s">
        <v>30</v>
      </c>
      <c r="D6709" s="28" t="s">
        <v>31</v>
      </c>
    </row>
    <row r="6710" spans="2:4" hidden="1" x14ac:dyDescent="0.3">
      <c r="B6710" s="28" t="s">
        <v>6768</v>
      </c>
      <c r="C6710" s="28" t="s">
        <v>43</v>
      </c>
      <c r="D6710" s="28" t="s">
        <v>31</v>
      </c>
    </row>
    <row r="6711" spans="2:4" hidden="1" x14ac:dyDescent="0.3">
      <c r="B6711" s="28" t="s">
        <v>6769</v>
      </c>
      <c r="C6711" s="28" t="s">
        <v>43</v>
      </c>
      <c r="D6711" s="28" t="e">
        <v>#N/A</v>
      </c>
    </row>
    <row r="6712" spans="2:4" hidden="1" x14ac:dyDescent="0.3">
      <c r="B6712" s="28" t="s">
        <v>6770</v>
      </c>
      <c r="C6712" s="28" t="s">
        <v>43</v>
      </c>
      <c r="D6712" s="28" t="s">
        <v>31</v>
      </c>
    </row>
    <row r="6713" spans="2:4" hidden="1" x14ac:dyDescent="0.3">
      <c r="B6713" s="28" t="s">
        <v>6771</v>
      </c>
      <c r="C6713" s="28" t="s">
        <v>43</v>
      </c>
      <c r="D6713" s="28" t="s">
        <v>49</v>
      </c>
    </row>
    <row r="6714" spans="2:4" hidden="1" x14ac:dyDescent="0.3">
      <c r="B6714" s="28" t="s">
        <v>6772</v>
      </c>
      <c r="C6714" s="28" t="s">
        <v>43</v>
      </c>
      <c r="D6714" s="28" t="s">
        <v>31</v>
      </c>
    </row>
    <row r="6715" spans="2:4" hidden="1" x14ac:dyDescent="0.3">
      <c r="B6715" s="28" t="s">
        <v>6773</v>
      </c>
      <c r="C6715" s="28" t="s">
        <v>43</v>
      </c>
      <c r="D6715" s="28" t="s">
        <v>31</v>
      </c>
    </row>
    <row r="6716" spans="2:4" hidden="1" x14ac:dyDescent="0.3">
      <c r="B6716" s="28" t="s">
        <v>6774</v>
      </c>
      <c r="C6716" s="28" t="s">
        <v>43</v>
      </c>
      <c r="D6716" s="28" t="s">
        <v>31</v>
      </c>
    </row>
    <row r="6717" spans="2:4" hidden="1" x14ac:dyDescent="0.3">
      <c r="B6717" s="28" t="s">
        <v>6775</v>
      </c>
      <c r="C6717" s="28" t="s">
        <v>43</v>
      </c>
      <c r="D6717" s="28" t="s">
        <v>31</v>
      </c>
    </row>
    <row r="6718" spans="2:4" hidden="1" x14ac:dyDescent="0.3">
      <c r="B6718" s="28" t="s">
        <v>6776</v>
      </c>
      <c r="C6718" s="28" t="s">
        <v>43</v>
      </c>
      <c r="D6718" s="28" t="s">
        <v>31</v>
      </c>
    </row>
    <row r="6719" spans="2:4" hidden="1" x14ac:dyDescent="0.3">
      <c r="B6719" s="28" t="s">
        <v>6777</v>
      </c>
      <c r="C6719" s="28" t="s">
        <v>43</v>
      </c>
      <c r="D6719" s="28" t="s">
        <v>31</v>
      </c>
    </row>
    <row r="6720" spans="2:4" hidden="1" x14ac:dyDescent="0.3">
      <c r="B6720" s="28" t="s">
        <v>6778</v>
      </c>
      <c r="C6720" s="28" t="s">
        <v>30</v>
      </c>
      <c r="D6720" s="28" t="s">
        <v>31</v>
      </c>
    </row>
    <row r="6721" spans="2:4" hidden="1" x14ac:dyDescent="0.3">
      <c r="B6721" s="28" t="s">
        <v>6779</v>
      </c>
      <c r="C6721" s="28" t="s">
        <v>43</v>
      </c>
      <c r="D6721" s="28" t="s">
        <v>31</v>
      </c>
    </row>
    <row r="6722" spans="2:4" hidden="1" x14ac:dyDescent="0.3">
      <c r="B6722" s="28" t="s">
        <v>6780</v>
      </c>
      <c r="C6722" s="28" t="s">
        <v>43</v>
      </c>
      <c r="D6722" s="28" t="s">
        <v>31</v>
      </c>
    </row>
    <row r="6723" spans="2:4" hidden="1" x14ac:dyDescent="0.3">
      <c r="B6723" s="28" t="s">
        <v>6781</v>
      </c>
      <c r="C6723" s="28" t="s">
        <v>43</v>
      </c>
      <c r="D6723" s="28" t="s">
        <v>31</v>
      </c>
    </row>
    <row r="6724" spans="2:4" hidden="1" x14ac:dyDescent="0.3">
      <c r="B6724" s="28" t="s">
        <v>6782</v>
      </c>
      <c r="C6724" s="28" t="s">
        <v>43</v>
      </c>
      <c r="D6724" s="28" t="s">
        <v>31</v>
      </c>
    </row>
    <row r="6725" spans="2:4" hidden="1" x14ac:dyDescent="0.3">
      <c r="B6725" s="28" t="s">
        <v>6783</v>
      </c>
      <c r="C6725" s="28" t="s">
        <v>43</v>
      </c>
      <c r="D6725" s="28" t="s">
        <v>31</v>
      </c>
    </row>
    <row r="6726" spans="2:4" hidden="1" x14ac:dyDescent="0.3">
      <c r="B6726" s="28" t="s">
        <v>6784</v>
      </c>
      <c r="C6726" s="28" t="s">
        <v>43</v>
      </c>
      <c r="D6726" s="28" t="s">
        <v>31</v>
      </c>
    </row>
    <row r="6727" spans="2:4" hidden="1" x14ac:dyDescent="0.3">
      <c r="B6727" s="28" t="s">
        <v>150</v>
      </c>
      <c r="C6727" s="28" t="s">
        <v>41</v>
      </c>
      <c r="D6727" s="28" t="s">
        <v>49</v>
      </c>
    </row>
    <row r="6728" spans="2:4" hidden="1" x14ac:dyDescent="0.3">
      <c r="B6728" s="28" t="s">
        <v>6785</v>
      </c>
      <c r="C6728" s="28" t="s">
        <v>43</v>
      </c>
      <c r="D6728" s="28" t="s">
        <v>31</v>
      </c>
    </row>
    <row r="6729" spans="2:4" hidden="1" x14ac:dyDescent="0.3">
      <c r="B6729" s="28" t="s">
        <v>6786</v>
      </c>
      <c r="C6729" s="28" t="s">
        <v>43</v>
      </c>
      <c r="D6729" s="28" t="s">
        <v>49</v>
      </c>
    </row>
    <row r="6730" spans="2:4" hidden="1" x14ac:dyDescent="0.3">
      <c r="B6730" s="28" t="s">
        <v>6787</v>
      </c>
      <c r="C6730" s="28" t="s">
        <v>30</v>
      </c>
      <c r="D6730" s="28" t="s">
        <v>31</v>
      </c>
    </row>
    <row r="6731" spans="2:4" hidden="1" x14ac:dyDescent="0.3">
      <c r="B6731" s="28" t="s">
        <v>6788</v>
      </c>
      <c r="C6731" s="28" t="s">
        <v>30</v>
      </c>
      <c r="D6731" s="28" t="s">
        <v>31</v>
      </c>
    </row>
    <row r="6732" spans="2:4" hidden="1" x14ac:dyDescent="0.3">
      <c r="B6732" s="28" t="s">
        <v>6789</v>
      </c>
      <c r="C6732" s="28" t="s">
        <v>43</v>
      </c>
      <c r="D6732" s="28" t="s">
        <v>42</v>
      </c>
    </row>
    <row r="6733" spans="2:4" hidden="1" x14ac:dyDescent="0.3">
      <c r="B6733" s="28" t="s">
        <v>6790</v>
      </c>
      <c r="C6733" s="28" t="s">
        <v>43</v>
      </c>
      <c r="D6733" s="28" t="s">
        <v>49</v>
      </c>
    </row>
    <row r="6734" spans="2:4" hidden="1" x14ac:dyDescent="0.3">
      <c r="B6734" s="28" t="s">
        <v>6791</v>
      </c>
      <c r="C6734" s="28" t="s">
        <v>30</v>
      </c>
      <c r="D6734" s="28" t="s">
        <v>31</v>
      </c>
    </row>
    <row r="6735" spans="2:4" hidden="1" x14ac:dyDescent="0.3">
      <c r="B6735" s="28" t="s">
        <v>6792</v>
      </c>
      <c r="C6735" s="28" t="s">
        <v>43</v>
      </c>
      <c r="D6735" s="28" t="s">
        <v>31</v>
      </c>
    </row>
    <row r="6736" spans="2:4" hidden="1" x14ac:dyDescent="0.3">
      <c r="B6736" s="28" t="s">
        <v>71</v>
      </c>
      <c r="C6736" s="28" t="s">
        <v>65</v>
      </c>
      <c r="D6736" s="28" t="s">
        <v>31</v>
      </c>
    </row>
    <row r="6737" spans="2:4" hidden="1" x14ac:dyDescent="0.3">
      <c r="B6737" s="28" t="s">
        <v>6793</v>
      </c>
      <c r="C6737" s="28" t="s">
        <v>43</v>
      </c>
      <c r="D6737" s="28" t="s">
        <v>31</v>
      </c>
    </row>
    <row r="6738" spans="2:4" hidden="1" x14ac:dyDescent="0.3">
      <c r="B6738" s="28" t="s">
        <v>6794</v>
      </c>
      <c r="C6738" s="28" t="s">
        <v>48</v>
      </c>
      <c r="D6738" s="28" t="s">
        <v>49</v>
      </c>
    </row>
    <row r="6739" spans="2:4" hidden="1" x14ac:dyDescent="0.3">
      <c r="B6739" s="28" t="s">
        <v>6795</v>
      </c>
      <c r="C6739" s="28" t="s">
        <v>43</v>
      </c>
      <c r="D6739" s="28" t="s">
        <v>49</v>
      </c>
    </row>
    <row r="6740" spans="2:4" hidden="1" x14ac:dyDescent="0.3">
      <c r="B6740" s="28" t="s">
        <v>6796</v>
      </c>
      <c r="C6740" s="28" t="s">
        <v>43</v>
      </c>
      <c r="D6740" s="28" t="s">
        <v>31</v>
      </c>
    </row>
    <row r="6741" spans="2:4" hidden="1" x14ac:dyDescent="0.3">
      <c r="B6741" s="28" t="s">
        <v>6797</v>
      </c>
      <c r="C6741" s="28" t="s">
        <v>58</v>
      </c>
      <c r="D6741" s="28" t="s">
        <v>49</v>
      </c>
    </row>
    <row r="6742" spans="2:4" hidden="1" x14ac:dyDescent="0.3">
      <c r="B6742" s="28" t="s">
        <v>6798</v>
      </c>
      <c r="C6742" s="28" t="s">
        <v>43</v>
      </c>
      <c r="D6742" s="28" t="s">
        <v>49</v>
      </c>
    </row>
    <row r="6743" spans="2:4" hidden="1" x14ac:dyDescent="0.3">
      <c r="B6743" s="28" t="s">
        <v>6799</v>
      </c>
      <c r="C6743" s="28" t="s">
        <v>65</v>
      </c>
      <c r="D6743" s="28" t="s">
        <v>49</v>
      </c>
    </row>
    <row r="6744" spans="2:4" hidden="1" x14ac:dyDescent="0.3">
      <c r="B6744" s="28" t="s">
        <v>6800</v>
      </c>
      <c r="C6744" s="28" t="s">
        <v>65</v>
      </c>
      <c r="D6744" s="28" t="s">
        <v>53</v>
      </c>
    </row>
    <row r="6745" spans="2:4" hidden="1" x14ac:dyDescent="0.3">
      <c r="B6745" s="28" t="s">
        <v>6801</v>
      </c>
      <c r="C6745" s="28" t="s">
        <v>43</v>
      </c>
      <c r="D6745" s="28" t="s">
        <v>49</v>
      </c>
    </row>
    <row r="6746" spans="2:4" hidden="1" x14ac:dyDescent="0.3">
      <c r="B6746" s="28" t="s">
        <v>6802</v>
      </c>
      <c r="C6746" s="28" t="s">
        <v>43</v>
      </c>
      <c r="D6746" s="28" t="s">
        <v>31</v>
      </c>
    </row>
    <row r="6747" spans="2:4" hidden="1" x14ac:dyDescent="0.3">
      <c r="B6747" s="28" t="s">
        <v>6803</v>
      </c>
      <c r="C6747" s="28" t="s">
        <v>41</v>
      </c>
      <c r="D6747" s="28" t="s">
        <v>49</v>
      </c>
    </row>
    <row r="6748" spans="2:4" hidden="1" x14ac:dyDescent="0.3">
      <c r="B6748" s="28" t="s">
        <v>6804</v>
      </c>
      <c r="C6748" s="28" t="s">
        <v>45</v>
      </c>
      <c r="D6748" s="28" t="s">
        <v>31</v>
      </c>
    </row>
    <row r="6749" spans="2:4" hidden="1" x14ac:dyDescent="0.3">
      <c r="B6749" s="28" t="s">
        <v>6805</v>
      </c>
      <c r="C6749" s="28" t="s">
        <v>43</v>
      </c>
      <c r="D6749" s="28" t="s">
        <v>31</v>
      </c>
    </row>
    <row r="6750" spans="2:4" hidden="1" x14ac:dyDescent="0.3">
      <c r="B6750" s="28" t="s">
        <v>6806</v>
      </c>
      <c r="C6750" s="28" t="s">
        <v>43</v>
      </c>
      <c r="D6750" s="28" t="s">
        <v>31</v>
      </c>
    </row>
    <row r="6751" spans="2:4" hidden="1" x14ac:dyDescent="0.3">
      <c r="B6751" s="28" t="s">
        <v>6807</v>
      </c>
      <c r="C6751" s="28" t="s">
        <v>43</v>
      </c>
      <c r="D6751" s="28" t="s">
        <v>31</v>
      </c>
    </row>
    <row r="6752" spans="2:4" hidden="1" x14ac:dyDescent="0.3">
      <c r="B6752" s="28" t="s">
        <v>6808</v>
      </c>
      <c r="C6752" s="28" t="s">
        <v>43</v>
      </c>
      <c r="D6752" s="28" t="s">
        <v>31</v>
      </c>
    </row>
    <row r="6753" spans="2:4" hidden="1" x14ac:dyDescent="0.3">
      <c r="B6753" s="28" t="s">
        <v>6809</v>
      </c>
      <c r="C6753" s="28" t="s">
        <v>43</v>
      </c>
      <c r="D6753" s="28" t="s">
        <v>31</v>
      </c>
    </row>
    <row r="6754" spans="2:4" hidden="1" x14ac:dyDescent="0.3">
      <c r="B6754" s="28" t="s">
        <v>6810</v>
      </c>
      <c r="C6754" s="28" t="s">
        <v>43</v>
      </c>
      <c r="D6754" s="28" t="s">
        <v>42</v>
      </c>
    </row>
    <row r="6755" spans="2:4" hidden="1" x14ac:dyDescent="0.3">
      <c r="B6755" s="28" t="s">
        <v>6811</v>
      </c>
      <c r="C6755" s="28" t="s">
        <v>43</v>
      </c>
      <c r="D6755" s="28" t="s">
        <v>42</v>
      </c>
    </row>
    <row r="6756" spans="2:4" hidden="1" x14ac:dyDescent="0.3">
      <c r="B6756" s="28" t="s">
        <v>6812</v>
      </c>
      <c r="C6756" s="28" t="s">
        <v>43</v>
      </c>
      <c r="D6756" s="28" t="s">
        <v>42</v>
      </c>
    </row>
    <row r="6757" spans="2:4" hidden="1" x14ac:dyDescent="0.3">
      <c r="B6757" s="28" t="s">
        <v>6813</v>
      </c>
      <c r="C6757" s="28" t="s">
        <v>65</v>
      </c>
      <c r="D6757" s="28" t="s">
        <v>42</v>
      </c>
    </row>
    <row r="6758" spans="2:4" hidden="1" x14ac:dyDescent="0.3">
      <c r="B6758" s="28" t="s">
        <v>6814</v>
      </c>
      <c r="C6758" s="28" t="s">
        <v>43</v>
      </c>
      <c r="D6758" s="28" t="s">
        <v>31</v>
      </c>
    </row>
    <row r="6759" spans="2:4" hidden="1" x14ac:dyDescent="0.3">
      <c r="B6759" s="28" t="s">
        <v>6815</v>
      </c>
      <c r="C6759" s="28" t="s">
        <v>58</v>
      </c>
      <c r="D6759" s="28" t="s">
        <v>53</v>
      </c>
    </row>
    <row r="6760" spans="2:4" hidden="1" x14ac:dyDescent="0.3">
      <c r="B6760" s="28" t="s">
        <v>6816</v>
      </c>
      <c r="C6760" s="28" t="s">
        <v>43</v>
      </c>
      <c r="D6760" s="28" t="s">
        <v>49</v>
      </c>
    </row>
    <row r="6761" spans="2:4" hidden="1" x14ac:dyDescent="0.3">
      <c r="B6761" s="28" t="s">
        <v>80</v>
      </c>
      <c r="C6761" s="28" t="s">
        <v>43</v>
      </c>
      <c r="D6761" s="28" t="s">
        <v>31</v>
      </c>
    </row>
    <row r="6762" spans="2:4" hidden="1" x14ac:dyDescent="0.3">
      <c r="B6762" s="28" t="s">
        <v>6817</v>
      </c>
      <c r="C6762" s="28" t="s">
        <v>43</v>
      </c>
      <c r="D6762" s="28" t="s">
        <v>31</v>
      </c>
    </row>
    <row r="6763" spans="2:4" hidden="1" x14ac:dyDescent="0.3">
      <c r="B6763" s="28" t="s">
        <v>6818</v>
      </c>
      <c r="C6763" s="28" t="s">
        <v>43</v>
      </c>
      <c r="D6763" s="28" t="s">
        <v>31</v>
      </c>
    </row>
    <row r="6764" spans="2:4" hidden="1" x14ac:dyDescent="0.3">
      <c r="B6764" s="28" t="s">
        <v>137</v>
      </c>
      <c r="C6764" s="28" t="s">
        <v>43</v>
      </c>
      <c r="D6764" s="28" t="s">
        <v>31</v>
      </c>
    </row>
    <row r="6765" spans="2:4" hidden="1" x14ac:dyDescent="0.3">
      <c r="B6765" s="28" t="s">
        <v>6819</v>
      </c>
      <c r="C6765" s="28" t="s">
        <v>43</v>
      </c>
      <c r="D6765" s="28" t="s">
        <v>31</v>
      </c>
    </row>
    <row r="6766" spans="2:4" hidden="1" x14ac:dyDescent="0.3">
      <c r="B6766" s="28" t="s">
        <v>6820</v>
      </c>
      <c r="C6766" s="28" t="s">
        <v>43</v>
      </c>
      <c r="D6766" s="28" t="s">
        <v>31</v>
      </c>
    </row>
    <row r="6767" spans="2:4" hidden="1" x14ac:dyDescent="0.3">
      <c r="B6767" s="28" t="s">
        <v>6821</v>
      </c>
      <c r="C6767" s="28" t="s">
        <v>43</v>
      </c>
      <c r="D6767" s="28" t="s">
        <v>31</v>
      </c>
    </row>
    <row r="6768" spans="2:4" hidden="1" x14ac:dyDescent="0.3">
      <c r="B6768" s="28" t="s">
        <v>6822</v>
      </c>
      <c r="C6768" s="28" t="s">
        <v>43</v>
      </c>
      <c r="D6768" s="28" t="s">
        <v>31</v>
      </c>
    </row>
    <row r="6769" spans="2:4" hidden="1" x14ac:dyDescent="0.3">
      <c r="B6769" s="28" t="s">
        <v>6823</v>
      </c>
      <c r="C6769" s="28" t="s">
        <v>43</v>
      </c>
      <c r="D6769" s="28" t="s">
        <v>49</v>
      </c>
    </row>
    <row r="6770" spans="2:4" hidden="1" x14ac:dyDescent="0.3">
      <c r="B6770" s="28" t="s">
        <v>6824</v>
      </c>
      <c r="C6770" s="28" t="s">
        <v>43</v>
      </c>
      <c r="D6770" s="28" t="s">
        <v>49</v>
      </c>
    </row>
    <row r="6771" spans="2:4" hidden="1" x14ac:dyDescent="0.3">
      <c r="B6771" s="28" t="s">
        <v>6825</v>
      </c>
      <c r="C6771" s="28" t="s">
        <v>43</v>
      </c>
      <c r="D6771" s="28" t="s">
        <v>31</v>
      </c>
    </row>
    <row r="6772" spans="2:4" hidden="1" x14ac:dyDescent="0.3">
      <c r="B6772" s="28" t="s">
        <v>6826</v>
      </c>
      <c r="C6772" s="28" t="s">
        <v>43</v>
      </c>
      <c r="D6772" s="28" t="s">
        <v>49</v>
      </c>
    </row>
    <row r="6773" spans="2:4" hidden="1" x14ac:dyDescent="0.3">
      <c r="B6773" s="28" t="s">
        <v>46</v>
      </c>
      <c r="C6773" s="28" t="s">
        <v>48</v>
      </c>
      <c r="D6773" s="28" t="s">
        <v>49</v>
      </c>
    </row>
    <row r="6774" spans="2:4" hidden="1" x14ac:dyDescent="0.3">
      <c r="B6774" s="28" t="s">
        <v>6827</v>
      </c>
      <c r="C6774" s="28" t="s">
        <v>43</v>
      </c>
      <c r="D6774" s="28" t="s">
        <v>31</v>
      </c>
    </row>
    <row r="6775" spans="2:4" hidden="1" x14ac:dyDescent="0.3">
      <c r="B6775" s="28" t="s">
        <v>6828</v>
      </c>
      <c r="C6775" s="28" t="s">
        <v>43</v>
      </c>
      <c r="D6775" s="28" t="s">
        <v>31</v>
      </c>
    </row>
    <row r="6776" spans="2:4" hidden="1" x14ac:dyDescent="0.3">
      <c r="B6776" s="28" t="s">
        <v>6829</v>
      </c>
      <c r="C6776" s="28" t="s">
        <v>48</v>
      </c>
      <c r="D6776" s="28" t="s">
        <v>42</v>
      </c>
    </row>
    <row r="6777" spans="2:4" hidden="1" x14ac:dyDescent="0.3">
      <c r="B6777" s="28" t="s">
        <v>6830</v>
      </c>
      <c r="C6777" s="28" t="s">
        <v>43</v>
      </c>
      <c r="D6777" s="28" t="s">
        <v>49</v>
      </c>
    </row>
    <row r="6778" spans="2:4" hidden="1" x14ac:dyDescent="0.3">
      <c r="B6778" s="28" t="s">
        <v>6831</v>
      </c>
      <c r="C6778" s="28" t="s">
        <v>48</v>
      </c>
      <c r="D6778" s="28" t="s">
        <v>49</v>
      </c>
    </row>
    <row r="6779" spans="2:4" hidden="1" x14ac:dyDescent="0.3">
      <c r="B6779" s="28" t="s">
        <v>6832</v>
      </c>
      <c r="C6779" s="28" t="s">
        <v>43</v>
      </c>
      <c r="D6779" s="28" t="s">
        <v>31</v>
      </c>
    </row>
    <row r="6780" spans="2:4" hidden="1" x14ac:dyDescent="0.3">
      <c r="B6780" s="28" t="s">
        <v>6833</v>
      </c>
      <c r="C6780" s="28" t="s">
        <v>30</v>
      </c>
      <c r="D6780" s="28" t="s">
        <v>31</v>
      </c>
    </row>
    <row r="6781" spans="2:4" hidden="1" x14ac:dyDescent="0.3">
      <c r="B6781" s="28" t="s">
        <v>6834</v>
      </c>
      <c r="C6781" s="28" t="s">
        <v>43</v>
      </c>
      <c r="D6781" s="28" t="s">
        <v>31</v>
      </c>
    </row>
    <row r="6782" spans="2:4" hidden="1" x14ac:dyDescent="0.3">
      <c r="B6782" s="28" t="s">
        <v>6835</v>
      </c>
      <c r="C6782" s="28" t="s">
        <v>43</v>
      </c>
      <c r="D6782" s="28" t="s">
        <v>31</v>
      </c>
    </row>
    <row r="6783" spans="2:4" hidden="1" x14ac:dyDescent="0.3">
      <c r="B6783" s="28" t="s">
        <v>6836</v>
      </c>
      <c r="C6783" s="28" t="s">
        <v>43</v>
      </c>
      <c r="D6783" s="28" t="s">
        <v>31</v>
      </c>
    </row>
    <row r="6784" spans="2:4" hidden="1" x14ac:dyDescent="0.3">
      <c r="B6784" s="28" t="s">
        <v>6837</v>
      </c>
      <c r="C6784" s="28" t="s">
        <v>43</v>
      </c>
      <c r="D6784" s="28" t="s">
        <v>31</v>
      </c>
    </row>
    <row r="6785" spans="2:4" hidden="1" x14ac:dyDescent="0.3">
      <c r="B6785" s="28" t="s">
        <v>6838</v>
      </c>
      <c r="C6785" s="28" t="s">
        <v>48</v>
      </c>
      <c r="D6785" s="28" t="s">
        <v>31</v>
      </c>
    </row>
    <row r="6786" spans="2:4" hidden="1" x14ac:dyDescent="0.3">
      <c r="B6786" s="28" t="s">
        <v>6839</v>
      </c>
      <c r="C6786" s="28" t="s">
        <v>43</v>
      </c>
      <c r="D6786" s="28" t="s">
        <v>42</v>
      </c>
    </row>
    <row r="6787" spans="2:4" hidden="1" x14ac:dyDescent="0.3">
      <c r="B6787" s="28" t="s">
        <v>6840</v>
      </c>
      <c r="C6787" s="28" t="s">
        <v>43</v>
      </c>
      <c r="D6787" s="28" t="s">
        <v>31</v>
      </c>
    </row>
    <row r="6788" spans="2:4" hidden="1" x14ac:dyDescent="0.3">
      <c r="B6788" s="28" t="s">
        <v>6841</v>
      </c>
      <c r="C6788" s="28" t="s">
        <v>58</v>
      </c>
      <c r="D6788" s="28" t="s">
        <v>42</v>
      </c>
    </row>
    <row r="6789" spans="2:4" hidden="1" x14ac:dyDescent="0.3">
      <c r="B6789" s="28" t="s">
        <v>6842</v>
      </c>
      <c r="C6789" s="28" t="s">
        <v>43</v>
      </c>
      <c r="D6789" s="28" t="s">
        <v>31</v>
      </c>
    </row>
    <row r="6790" spans="2:4" hidden="1" x14ac:dyDescent="0.3">
      <c r="B6790" s="28" t="s">
        <v>6843</v>
      </c>
      <c r="C6790" s="28" t="s">
        <v>43</v>
      </c>
      <c r="D6790" s="28" t="s">
        <v>31</v>
      </c>
    </row>
    <row r="6791" spans="2:4" hidden="1" x14ac:dyDescent="0.3">
      <c r="B6791" s="28" t="s">
        <v>6844</v>
      </c>
      <c r="C6791" s="28" t="s">
        <v>43</v>
      </c>
      <c r="D6791" s="28" t="s">
        <v>49</v>
      </c>
    </row>
    <row r="6792" spans="2:4" hidden="1" x14ac:dyDescent="0.3">
      <c r="B6792" s="28" t="s">
        <v>6845</v>
      </c>
      <c r="C6792" s="28" t="s">
        <v>43</v>
      </c>
      <c r="D6792" s="28" t="s">
        <v>31</v>
      </c>
    </row>
    <row r="6793" spans="2:4" hidden="1" x14ac:dyDescent="0.3">
      <c r="B6793" s="28" t="s">
        <v>6846</v>
      </c>
      <c r="C6793" s="28" t="s">
        <v>43</v>
      </c>
      <c r="D6793" s="28" t="s">
        <v>31</v>
      </c>
    </row>
    <row r="6794" spans="2:4" hidden="1" x14ac:dyDescent="0.3">
      <c r="B6794" s="28" t="s">
        <v>6847</v>
      </c>
      <c r="C6794" s="28" t="s">
        <v>43</v>
      </c>
      <c r="D6794" s="28" t="e">
        <v>#N/A</v>
      </c>
    </row>
    <row r="6795" spans="2:4" hidden="1" x14ac:dyDescent="0.3">
      <c r="B6795" s="28" t="s">
        <v>6848</v>
      </c>
      <c r="C6795" s="28" t="s">
        <v>43</v>
      </c>
      <c r="D6795" s="28" t="e">
        <v>#N/A</v>
      </c>
    </row>
    <row r="6796" spans="2:4" hidden="1" x14ac:dyDescent="0.3">
      <c r="B6796" s="28" t="s">
        <v>6849</v>
      </c>
      <c r="C6796" s="28" t="s">
        <v>58</v>
      </c>
      <c r="D6796" s="28" t="s">
        <v>42</v>
      </c>
    </row>
    <row r="6797" spans="2:4" hidden="1" x14ac:dyDescent="0.3">
      <c r="B6797" s="28" t="s">
        <v>6850</v>
      </c>
      <c r="C6797" s="28" t="s">
        <v>43</v>
      </c>
      <c r="D6797" s="28" t="e">
        <v>#N/A</v>
      </c>
    </row>
    <row r="6798" spans="2:4" hidden="1" x14ac:dyDescent="0.3">
      <c r="B6798" s="29" t="s">
        <v>6349</v>
      </c>
      <c r="C6798" s="30" t="s">
        <v>6851</v>
      </c>
    </row>
    <row r="6799" spans="2:4" hidden="1" x14ac:dyDescent="0.3">
      <c r="B6799" s="29" t="s">
        <v>6766</v>
      </c>
      <c r="C6799" s="30" t="s">
        <v>6852</v>
      </c>
    </row>
    <row r="6800" spans="2:4" hidden="1" x14ac:dyDescent="0.3">
      <c r="B6800" s="29" t="s">
        <v>6119</v>
      </c>
      <c r="C6800" s="30" t="s">
        <v>118</v>
      </c>
    </row>
    <row r="6801" spans="2:3" hidden="1" x14ac:dyDescent="0.3">
      <c r="B6801" s="29" t="s">
        <v>6276</v>
      </c>
      <c r="C6801" s="30" t="s">
        <v>118</v>
      </c>
    </row>
    <row r="6802" spans="2:3" hidden="1" x14ac:dyDescent="0.3">
      <c r="B6802" s="29" t="s">
        <v>6048</v>
      </c>
      <c r="C6802" s="30" t="s">
        <v>118</v>
      </c>
    </row>
    <row r="6803" spans="2:3" hidden="1" x14ac:dyDescent="0.3">
      <c r="B6803" s="29" t="s">
        <v>5872</v>
      </c>
      <c r="C6803" s="30" t="s">
        <v>45</v>
      </c>
    </row>
    <row r="6804" spans="2:3" hidden="1" x14ac:dyDescent="0.3">
      <c r="B6804" s="29" t="s">
        <v>6043</v>
      </c>
      <c r="C6804" s="30" t="s">
        <v>118</v>
      </c>
    </row>
    <row r="6805" spans="2:3" hidden="1" x14ac:dyDescent="0.3">
      <c r="B6805" s="29" t="s">
        <v>6713</v>
      </c>
      <c r="C6805" s="30" t="s">
        <v>134</v>
      </c>
    </row>
    <row r="6806" spans="2:3" hidden="1" x14ac:dyDescent="0.3">
      <c r="B6806" s="29" t="s">
        <v>6853</v>
      </c>
      <c r="C6806" s="30" t="s">
        <v>59</v>
      </c>
    </row>
    <row r="6807" spans="2:3" hidden="1" x14ac:dyDescent="0.3">
      <c r="B6807" s="29" t="s">
        <v>122</v>
      </c>
      <c r="C6807" s="30" t="s">
        <v>30</v>
      </c>
    </row>
    <row r="6808" spans="2:3" hidden="1" x14ac:dyDescent="0.3">
      <c r="B6808" s="29" t="s">
        <v>61</v>
      </c>
      <c r="C6808" s="30" t="s">
        <v>48</v>
      </c>
    </row>
    <row r="6809" spans="2:3" hidden="1" x14ac:dyDescent="0.3">
      <c r="B6809" s="29" t="s">
        <v>6756</v>
      </c>
      <c r="C6809" s="30" t="s">
        <v>6854</v>
      </c>
    </row>
    <row r="6810" spans="2:3" hidden="1" x14ac:dyDescent="0.3">
      <c r="B6810" s="29" t="s">
        <v>6045</v>
      </c>
      <c r="C6810" s="30" t="s">
        <v>118</v>
      </c>
    </row>
    <row r="6811" spans="2:3" hidden="1" x14ac:dyDescent="0.3">
      <c r="B6811" s="29" t="s">
        <v>5233</v>
      </c>
      <c r="C6811" s="30" t="s">
        <v>30</v>
      </c>
    </row>
    <row r="6812" spans="2:3" hidden="1" x14ac:dyDescent="0.3">
      <c r="B6812" s="29" t="s">
        <v>632</v>
      </c>
      <c r="C6812" s="30" t="s">
        <v>62</v>
      </c>
    </row>
    <row r="6813" spans="2:3" hidden="1" x14ac:dyDescent="0.3">
      <c r="B6813" s="29" t="s">
        <v>1313</v>
      </c>
      <c r="C6813" s="30" t="s">
        <v>62</v>
      </c>
    </row>
    <row r="6814" spans="2:3" hidden="1" x14ac:dyDescent="0.3">
      <c r="B6814" s="29" t="s">
        <v>6545</v>
      </c>
      <c r="C6814" s="30" t="s">
        <v>39</v>
      </c>
    </row>
    <row r="6815" spans="2:3" hidden="1" x14ac:dyDescent="0.3">
      <c r="B6815" s="29" t="s">
        <v>1157</v>
      </c>
      <c r="C6815" s="30" t="s">
        <v>62</v>
      </c>
    </row>
    <row r="6816" spans="2:3" hidden="1" x14ac:dyDescent="0.3">
      <c r="B6816" s="29" t="s">
        <v>5389</v>
      </c>
      <c r="C6816" s="30" t="s">
        <v>45</v>
      </c>
    </row>
    <row r="6817" spans="2:3" hidden="1" x14ac:dyDescent="0.3">
      <c r="B6817" s="29" t="s">
        <v>97</v>
      </c>
      <c r="C6817" s="30" t="s">
        <v>62</v>
      </c>
    </row>
    <row r="6818" spans="2:3" hidden="1" x14ac:dyDescent="0.3">
      <c r="B6818" s="29" t="s">
        <v>1201</v>
      </c>
      <c r="C6818" s="30" t="s">
        <v>62</v>
      </c>
    </row>
    <row r="6819" spans="2:3" hidden="1" x14ac:dyDescent="0.3">
      <c r="B6819" s="29" t="s">
        <v>5260</v>
      </c>
      <c r="C6819" s="30" t="s">
        <v>30</v>
      </c>
    </row>
    <row r="6820" spans="2:3" hidden="1" x14ac:dyDescent="0.3">
      <c r="B6820" s="29" t="s">
        <v>6464</v>
      </c>
      <c r="C6820" s="30" t="s">
        <v>6855</v>
      </c>
    </row>
    <row r="6821" spans="2:3" hidden="1" x14ac:dyDescent="0.3">
      <c r="B6821" s="29" t="s">
        <v>6767</v>
      </c>
      <c r="C6821" s="30" t="s">
        <v>30</v>
      </c>
    </row>
    <row r="6822" spans="2:3" hidden="1" x14ac:dyDescent="0.3">
      <c r="B6822" s="29" t="s">
        <v>2441</v>
      </c>
      <c r="C6822" s="30" t="s">
        <v>65</v>
      </c>
    </row>
    <row r="6823" spans="2:3" hidden="1" x14ac:dyDescent="0.3">
      <c r="B6823" s="29" t="s">
        <v>57</v>
      </c>
      <c r="C6823" s="30" t="s">
        <v>6851</v>
      </c>
    </row>
    <row r="6824" spans="2:3" hidden="1" x14ac:dyDescent="0.3">
      <c r="B6824" s="29" t="s">
        <v>2851</v>
      </c>
      <c r="C6824" s="30" t="s">
        <v>65</v>
      </c>
    </row>
    <row r="6825" spans="2:3" hidden="1" x14ac:dyDescent="0.3">
      <c r="B6825" s="29" t="s">
        <v>2003</v>
      </c>
      <c r="C6825" s="30" t="s">
        <v>65</v>
      </c>
    </row>
    <row r="6826" spans="2:3" hidden="1" x14ac:dyDescent="0.3">
      <c r="B6826" s="29" t="s">
        <v>6268</v>
      </c>
      <c r="C6826" s="30" t="s">
        <v>6851</v>
      </c>
    </row>
    <row r="6827" spans="2:3" hidden="1" x14ac:dyDescent="0.3">
      <c r="B6827" s="29" t="s">
        <v>55</v>
      </c>
      <c r="C6827" s="30" t="s">
        <v>48</v>
      </c>
    </row>
    <row r="6828" spans="2:3" hidden="1" x14ac:dyDescent="0.3">
      <c r="B6828" s="29" t="s">
        <v>2882</v>
      </c>
      <c r="C6828" s="30" t="s">
        <v>51</v>
      </c>
    </row>
    <row r="6829" spans="2:3" hidden="1" x14ac:dyDescent="0.3">
      <c r="B6829" s="29" t="s">
        <v>536</v>
      </c>
      <c r="C6829" s="30" t="s">
        <v>62</v>
      </c>
    </row>
    <row r="6830" spans="2:3" hidden="1" x14ac:dyDescent="0.3">
      <c r="B6830" s="29" t="s">
        <v>152</v>
      </c>
      <c r="C6830" s="30" t="s">
        <v>65</v>
      </c>
    </row>
    <row r="6831" spans="2:3" hidden="1" x14ac:dyDescent="0.3">
      <c r="B6831" s="29" t="s">
        <v>1283</v>
      </c>
      <c r="C6831" s="30" t="s">
        <v>41</v>
      </c>
    </row>
    <row r="6832" spans="2:3" hidden="1" x14ac:dyDescent="0.3">
      <c r="B6832" s="29" t="s">
        <v>5612</v>
      </c>
      <c r="C6832" s="30" t="s">
        <v>45</v>
      </c>
    </row>
    <row r="6833" spans="2:3" hidden="1" x14ac:dyDescent="0.3">
      <c r="B6833" s="29" t="s">
        <v>94</v>
      </c>
      <c r="C6833" s="30" t="s">
        <v>45</v>
      </c>
    </row>
    <row r="6834" spans="2:3" hidden="1" x14ac:dyDescent="0.3">
      <c r="B6834" s="29" t="s">
        <v>3649</v>
      </c>
      <c r="C6834" s="30" t="s">
        <v>48</v>
      </c>
    </row>
    <row r="6835" spans="2:3" hidden="1" x14ac:dyDescent="0.3">
      <c r="B6835" s="29" t="s">
        <v>6768</v>
      </c>
      <c r="C6835" s="30" t="s">
        <v>6856</v>
      </c>
    </row>
    <row r="6836" spans="2:3" hidden="1" x14ac:dyDescent="0.3">
      <c r="B6836" s="29" t="s">
        <v>1875</v>
      </c>
      <c r="C6836" s="30" t="s">
        <v>65</v>
      </c>
    </row>
    <row r="6837" spans="2:3" hidden="1" x14ac:dyDescent="0.3">
      <c r="B6837" s="29" t="s">
        <v>6177</v>
      </c>
      <c r="C6837" s="30" t="s">
        <v>6857</v>
      </c>
    </row>
    <row r="6838" spans="2:3" hidden="1" x14ac:dyDescent="0.3">
      <c r="B6838" s="29" t="s">
        <v>83</v>
      </c>
      <c r="C6838" s="30" t="s">
        <v>48</v>
      </c>
    </row>
    <row r="6839" spans="2:3" hidden="1" x14ac:dyDescent="0.3">
      <c r="B6839" s="29" t="s">
        <v>6858</v>
      </c>
      <c r="C6839" s="30" t="s">
        <v>6855</v>
      </c>
    </row>
    <row r="6840" spans="2:3" hidden="1" x14ac:dyDescent="0.3">
      <c r="B6840" s="29" t="s">
        <v>138</v>
      </c>
      <c r="C6840" s="30" t="s">
        <v>41</v>
      </c>
    </row>
    <row r="6841" spans="2:3" hidden="1" x14ac:dyDescent="0.3">
      <c r="B6841" s="29" t="s">
        <v>5218</v>
      </c>
      <c r="C6841" s="30" t="s">
        <v>30</v>
      </c>
    </row>
    <row r="6842" spans="2:3" hidden="1" x14ac:dyDescent="0.3">
      <c r="B6842" s="29" t="s">
        <v>6859</v>
      </c>
      <c r="C6842" s="30" t="s">
        <v>78</v>
      </c>
    </row>
    <row r="6843" spans="2:3" hidden="1" x14ac:dyDescent="0.3">
      <c r="B6843" s="29" t="s">
        <v>6725</v>
      </c>
      <c r="C6843" s="30" t="s">
        <v>134</v>
      </c>
    </row>
    <row r="6844" spans="2:3" hidden="1" x14ac:dyDescent="0.3">
      <c r="B6844" s="29" t="s">
        <v>115</v>
      </c>
      <c r="C6844" s="30" t="s">
        <v>48</v>
      </c>
    </row>
    <row r="6845" spans="2:3" hidden="1" x14ac:dyDescent="0.3">
      <c r="B6845" s="29" t="s">
        <v>5115</v>
      </c>
      <c r="C6845" s="30" t="s">
        <v>48</v>
      </c>
    </row>
    <row r="6846" spans="2:3" hidden="1" x14ac:dyDescent="0.3">
      <c r="B6846" s="29" t="s">
        <v>6769</v>
      </c>
      <c r="C6846" s="30" t="s">
        <v>6852</v>
      </c>
    </row>
    <row r="6847" spans="2:3" hidden="1" x14ac:dyDescent="0.3">
      <c r="B6847" s="29" t="s">
        <v>3720</v>
      </c>
      <c r="C6847" s="30" t="s">
        <v>48</v>
      </c>
    </row>
    <row r="6848" spans="2:3" hidden="1" x14ac:dyDescent="0.3">
      <c r="B6848" s="29" t="s">
        <v>6051</v>
      </c>
      <c r="C6848" s="30" t="s">
        <v>6855</v>
      </c>
    </row>
    <row r="6849" spans="2:3" hidden="1" x14ac:dyDescent="0.3">
      <c r="B6849" s="29" t="s">
        <v>5918</v>
      </c>
      <c r="C6849" s="30" t="s">
        <v>45</v>
      </c>
    </row>
    <row r="6850" spans="2:3" hidden="1" x14ac:dyDescent="0.3">
      <c r="B6850" s="29" t="s">
        <v>6770</v>
      </c>
      <c r="C6850" s="30" t="s">
        <v>6856</v>
      </c>
    </row>
    <row r="6851" spans="2:3" hidden="1" x14ac:dyDescent="0.3">
      <c r="B6851" s="29" t="s">
        <v>2856</v>
      </c>
      <c r="C6851" s="30" t="s">
        <v>65</v>
      </c>
    </row>
    <row r="6852" spans="2:3" hidden="1" x14ac:dyDescent="0.3">
      <c r="B6852" s="29" t="s">
        <v>287</v>
      </c>
      <c r="C6852" s="30" t="s">
        <v>41</v>
      </c>
    </row>
    <row r="6853" spans="2:3" hidden="1" x14ac:dyDescent="0.3">
      <c r="B6853" s="29" t="s">
        <v>5374</v>
      </c>
      <c r="C6853" s="30" t="s">
        <v>45</v>
      </c>
    </row>
    <row r="6854" spans="2:3" hidden="1" x14ac:dyDescent="0.3">
      <c r="B6854" s="29" t="s">
        <v>6860</v>
      </c>
      <c r="C6854" s="30" t="s">
        <v>78</v>
      </c>
    </row>
    <row r="6855" spans="2:3" hidden="1" x14ac:dyDescent="0.3">
      <c r="B6855" s="29" t="s">
        <v>6861</v>
      </c>
      <c r="C6855" s="30" t="s">
        <v>134</v>
      </c>
    </row>
    <row r="6856" spans="2:3" hidden="1" x14ac:dyDescent="0.3">
      <c r="B6856" s="29" t="s">
        <v>6747</v>
      </c>
      <c r="C6856" s="30" t="s">
        <v>134</v>
      </c>
    </row>
    <row r="6857" spans="2:3" hidden="1" x14ac:dyDescent="0.3">
      <c r="B6857" s="29" t="s">
        <v>3219</v>
      </c>
      <c r="C6857" s="30" t="s">
        <v>51</v>
      </c>
    </row>
    <row r="6858" spans="2:3" hidden="1" x14ac:dyDescent="0.3">
      <c r="B6858" s="29" t="s">
        <v>6206</v>
      </c>
      <c r="C6858" s="30" t="s">
        <v>6857</v>
      </c>
    </row>
    <row r="6859" spans="2:3" hidden="1" x14ac:dyDescent="0.3">
      <c r="B6859" s="29" t="s">
        <v>2592</v>
      </c>
      <c r="C6859" s="30" t="s">
        <v>65</v>
      </c>
    </row>
    <row r="6860" spans="2:3" hidden="1" x14ac:dyDescent="0.3">
      <c r="B6860" s="29" t="s">
        <v>3015</v>
      </c>
      <c r="C6860" s="30" t="s">
        <v>51</v>
      </c>
    </row>
    <row r="6861" spans="2:3" hidden="1" x14ac:dyDescent="0.3">
      <c r="B6861" s="29" t="s">
        <v>6596</v>
      </c>
      <c r="C6861" s="30" t="s">
        <v>39</v>
      </c>
    </row>
    <row r="6862" spans="2:3" hidden="1" x14ac:dyDescent="0.3">
      <c r="B6862" s="29" t="s">
        <v>6346</v>
      </c>
      <c r="C6862" s="30" t="s">
        <v>6857</v>
      </c>
    </row>
    <row r="6863" spans="2:3" hidden="1" x14ac:dyDescent="0.3">
      <c r="B6863" s="29" t="s">
        <v>6757</v>
      </c>
      <c r="C6863" s="30" t="s">
        <v>6854</v>
      </c>
    </row>
    <row r="6864" spans="2:3" hidden="1" x14ac:dyDescent="0.3">
      <c r="B6864" s="29" t="s">
        <v>6771</v>
      </c>
      <c r="C6864" s="30" t="s">
        <v>6852</v>
      </c>
    </row>
    <row r="6865" spans="2:3" hidden="1" x14ac:dyDescent="0.3">
      <c r="B6865" s="29" t="s">
        <v>139</v>
      </c>
      <c r="C6865" s="30" t="s">
        <v>45</v>
      </c>
    </row>
    <row r="6866" spans="2:3" hidden="1" x14ac:dyDescent="0.3">
      <c r="B6866" s="29" t="s">
        <v>1820</v>
      </c>
      <c r="C6866" s="30" t="s">
        <v>65</v>
      </c>
    </row>
    <row r="6867" spans="2:3" hidden="1" x14ac:dyDescent="0.3">
      <c r="B6867" s="29" t="s">
        <v>4040</v>
      </c>
      <c r="C6867" s="30" t="s">
        <v>48</v>
      </c>
    </row>
    <row r="6868" spans="2:3" hidden="1" x14ac:dyDescent="0.3">
      <c r="B6868" s="29" t="s">
        <v>6772</v>
      </c>
      <c r="C6868" s="30" t="s">
        <v>6856</v>
      </c>
    </row>
    <row r="6869" spans="2:3" hidden="1" x14ac:dyDescent="0.3">
      <c r="B6869" s="29" t="s">
        <v>6014</v>
      </c>
      <c r="C6869" s="30" t="s">
        <v>45</v>
      </c>
    </row>
    <row r="6870" spans="2:3" hidden="1" x14ac:dyDescent="0.3">
      <c r="B6870" s="29" t="s">
        <v>5414</v>
      </c>
      <c r="C6870" s="30" t="s">
        <v>45</v>
      </c>
    </row>
    <row r="6871" spans="2:3" hidden="1" x14ac:dyDescent="0.3">
      <c r="B6871" s="29" t="s">
        <v>135</v>
      </c>
      <c r="C6871" s="30" t="s">
        <v>45</v>
      </c>
    </row>
    <row r="6872" spans="2:3" hidden="1" x14ac:dyDescent="0.3">
      <c r="B6872" s="29" t="s">
        <v>3934</v>
      </c>
      <c r="C6872" s="30" t="s">
        <v>48</v>
      </c>
    </row>
    <row r="6873" spans="2:3" hidden="1" x14ac:dyDescent="0.3">
      <c r="B6873" s="29" t="s">
        <v>1248</v>
      </c>
      <c r="C6873" s="30" t="s">
        <v>62</v>
      </c>
    </row>
    <row r="6874" spans="2:3" hidden="1" x14ac:dyDescent="0.3">
      <c r="B6874" s="29" t="s">
        <v>6339</v>
      </c>
      <c r="C6874" s="30" t="s">
        <v>6855</v>
      </c>
    </row>
    <row r="6875" spans="2:3" hidden="1" x14ac:dyDescent="0.3">
      <c r="B6875" s="29" t="s">
        <v>314</v>
      </c>
      <c r="C6875" s="30" t="s">
        <v>41</v>
      </c>
    </row>
    <row r="6876" spans="2:3" hidden="1" x14ac:dyDescent="0.3">
      <c r="B6876" s="29" t="s">
        <v>960</v>
      </c>
      <c r="C6876" s="30" t="s">
        <v>62</v>
      </c>
    </row>
    <row r="6877" spans="2:3" hidden="1" x14ac:dyDescent="0.3">
      <c r="B6877" s="29" t="s">
        <v>6773</v>
      </c>
      <c r="C6877" s="30" t="s">
        <v>6852</v>
      </c>
    </row>
    <row r="6878" spans="2:3" hidden="1" x14ac:dyDescent="0.3">
      <c r="B6878" s="29" t="s">
        <v>2028</v>
      </c>
      <c r="C6878" s="30" t="s">
        <v>65</v>
      </c>
    </row>
    <row r="6879" spans="2:3" hidden="1" x14ac:dyDescent="0.3">
      <c r="B6879" s="29" t="s">
        <v>6862</v>
      </c>
      <c r="C6879" s="30" t="s">
        <v>6863</v>
      </c>
    </row>
    <row r="6880" spans="2:3" hidden="1" x14ac:dyDescent="0.3">
      <c r="B6880" s="29" t="s">
        <v>3350</v>
      </c>
      <c r="C6880" s="30" t="s">
        <v>48</v>
      </c>
    </row>
    <row r="6881" spans="2:3" hidden="1" x14ac:dyDescent="0.3">
      <c r="B6881" s="29" t="s">
        <v>6027</v>
      </c>
      <c r="C6881" s="30" t="s">
        <v>6855</v>
      </c>
    </row>
    <row r="6882" spans="2:3" hidden="1" x14ac:dyDescent="0.3">
      <c r="B6882" s="29" t="s">
        <v>904</v>
      </c>
      <c r="C6882" s="30" t="s">
        <v>41</v>
      </c>
    </row>
    <row r="6883" spans="2:3" hidden="1" x14ac:dyDescent="0.3">
      <c r="B6883" s="29" t="s">
        <v>2870</v>
      </c>
      <c r="C6883" s="30" t="s">
        <v>65</v>
      </c>
    </row>
    <row r="6884" spans="2:3" hidden="1" x14ac:dyDescent="0.3">
      <c r="B6884" s="29" t="s">
        <v>6590</v>
      </c>
      <c r="C6884" s="30" t="s">
        <v>39</v>
      </c>
    </row>
    <row r="6885" spans="2:3" hidden="1" x14ac:dyDescent="0.3">
      <c r="B6885" s="29" t="s">
        <v>6107</v>
      </c>
      <c r="C6885" s="30" t="s">
        <v>6857</v>
      </c>
    </row>
    <row r="6886" spans="2:3" hidden="1" x14ac:dyDescent="0.3">
      <c r="B6886" s="29" t="s">
        <v>1611</v>
      </c>
      <c r="C6886" s="30" t="s">
        <v>41</v>
      </c>
    </row>
    <row r="6887" spans="2:3" hidden="1" x14ac:dyDescent="0.3">
      <c r="B6887" s="29" t="s">
        <v>1657</v>
      </c>
      <c r="C6887" s="30" t="s">
        <v>65</v>
      </c>
    </row>
    <row r="6888" spans="2:3" hidden="1" x14ac:dyDescent="0.3">
      <c r="B6888" s="29" t="s">
        <v>3676</v>
      </c>
      <c r="C6888" s="30" t="s">
        <v>48</v>
      </c>
    </row>
    <row r="6889" spans="2:3" hidden="1" x14ac:dyDescent="0.3">
      <c r="B6889" s="29" t="s">
        <v>6407</v>
      </c>
      <c r="C6889" s="30" t="s">
        <v>6851</v>
      </c>
    </row>
    <row r="6890" spans="2:3" hidden="1" x14ac:dyDescent="0.3">
      <c r="B6890" s="29" t="s">
        <v>2361</v>
      </c>
      <c r="C6890" s="30" t="s">
        <v>65</v>
      </c>
    </row>
    <row r="6891" spans="2:3" hidden="1" x14ac:dyDescent="0.3">
      <c r="B6891" s="29" t="s">
        <v>2936</v>
      </c>
      <c r="C6891" s="30" t="s">
        <v>51</v>
      </c>
    </row>
    <row r="6892" spans="2:3" hidden="1" x14ac:dyDescent="0.3">
      <c r="B6892" s="29" t="s">
        <v>2272</v>
      </c>
      <c r="C6892" s="30" t="s">
        <v>65</v>
      </c>
    </row>
    <row r="6893" spans="2:3" hidden="1" x14ac:dyDescent="0.3">
      <c r="B6893" s="29" t="s">
        <v>6777</v>
      </c>
      <c r="C6893" s="30" t="s">
        <v>6852</v>
      </c>
    </row>
    <row r="6894" spans="2:3" hidden="1" x14ac:dyDescent="0.3">
      <c r="B6894" s="29" t="s">
        <v>6778</v>
      </c>
      <c r="C6894" s="30" t="s">
        <v>30</v>
      </c>
    </row>
    <row r="6895" spans="2:3" hidden="1" x14ac:dyDescent="0.3">
      <c r="B6895" s="29" t="s">
        <v>3056</v>
      </c>
      <c r="C6895" s="30" t="s">
        <v>51</v>
      </c>
    </row>
    <row r="6896" spans="2:3" hidden="1" x14ac:dyDescent="0.3">
      <c r="B6896" s="29" t="s">
        <v>143</v>
      </c>
      <c r="C6896" s="30" t="s">
        <v>48</v>
      </c>
    </row>
    <row r="6897" spans="2:3" hidden="1" x14ac:dyDescent="0.3">
      <c r="B6897" s="29" t="s">
        <v>5208</v>
      </c>
      <c r="C6897" s="30" t="s">
        <v>30</v>
      </c>
    </row>
    <row r="6898" spans="2:3" hidden="1" x14ac:dyDescent="0.3">
      <c r="B6898" s="29" t="s">
        <v>6466</v>
      </c>
      <c r="C6898" s="30" t="s">
        <v>6855</v>
      </c>
    </row>
    <row r="6899" spans="2:3" hidden="1" x14ac:dyDescent="0.3">
      <c r="B6899" s="29" t="s">
        <v>6474</v>
      </c>
      <c r="C6899" s="30" t="s">
        <v>118</v>
      </c>
    </row>
    <row r="6900" spans="2:3" hidden="1" x14ac:dyDescent="0.3">
      <c r="B6900" s="29" t="s">
        <v>5354</v>
      </c>
      <c r="C6900" s="30" t="s">
        <v>30</v>
      </c>
    </row>
    <row r="6901" spans="2:3" hidden="1" x14ac:dyDescent="0.3">
      <c r="B6901" s="29" t="s">
        <v>84</v>
      </c>
      <c r="C6901" s="30" t="s">
        <v>48</v>
      </c>
    </row>
    <row r="6902" spans="2:3" hidden="1" x14ac:dyDescent="0.3">
      <c r="B6902" s="29" t="s">
        <v>6159</v>
      </c>
      <c r="C6902" s="30" t="s">
        <v>6857</v>
      </c>
    </row>
    <row r="6903" spans="2:3" hidden="1" x14ac:dyDescent="0.3">
      <c r="B6903" s="29" t="s">
        <v>6565</v>
      </c>
      <c r="C6903" s="30" t="s">
        <v>39</v>
      </c>
    </row>
    <row r="6904" spans="2:3" hidden="1" x14ac:dyDescent="0.3">
      <c r="B6904" s="29" t="s">
        <v>660</v>
      </c>
      <c r="C6904" s="30" t="s">
        <v>41</v>
      </c>
    </row>
    <row r="6905" spans="2:3" hidden="1" x14ac:dyDescent="0.3">
      <c r="B6905" s="29" t="s">
        <v>6375</v>
      </c>
      <c r="C6905" s="30" t="s">
        <v>6851</v>
      </c>
    </row>
    <row r="6906" spans="2:3" hidden="1" x14ac:dyDescent="0.3">
      <c r="B6906" s="29" t="s">
        <v>1050</v>
      </c>
      <c r="C6906" s="30" t="s">
        <v>41</v>
      </c>
    </row>
    <row r="6907" spans="2:3" hidden="1" x14ac:dyDescent="0.3">
      <c r="B6907" s="29" t="s">
        <v>6220</v>
      </c>
      <c r="C6907" s="30" t="s">
        <v>6851</v>
      </c>
    </row>
    <row r="6908" spans="2:3" hidden="1" x14ac:dyDescent="0.3">
      <c r="B6908" s="29" t="s">
        <v>5271</v>
      </c>
      <c r="C6908" s="30" t="s">
        <v>30</v>
      </c>
    </row>
    <row r="6909" spans="2:3" hidden="1" x14ac:dyDescent="0.3">
      <c r="B6909" s="29" t="s">
        <v>6864</v>
      </c>
      <c r="C6909" s="30" t="s">
        <v>59</v>
      </c>
    </row>
    <row r="6910" spans="2:3" hidden="1" x14ac:dyDescent="0.3">
      <c r="B6910" s="29" t="s">
        <v>6651</v>
      </c>
      <c r="C6910" s="30" t="s">
        <v>39</v>
      </c>
    </row>
    <row r="6911" spans="2:3" hidden="1" x14ac:dyDescent="0.3">
      <c r="B6911" s="29" t="s">
        <v>6779</v>
      </c>
      <c r="C6911" s="30" t="s">
        <v>6852</v>
      </c>
    </row>
    <row r="6912" spans="2:3" hidden="1" x14ac:dyDescent="0.3">
      <c r="B6912" s="29" t="s">
        <v>6640</v>
      </c>
      <c r="C6912" s="30" t="s">
        <v>39</v>
      </c>
    </row>
    <row r="6913" spans="2:3" hidden="1" x14ac:dyDescent="0.3">
      <c r="B6913" s="29" t="s">
        <v>4428</v>
      </c>
      <c r="C6913" s="30" t="s">
        <v>48</v>
      </c>
    </row>
    <row r="6914" spans="2:3" hidden="1" x14ac:dyDescent="0.3">
      <c r="B6914" s="29" t="s">
        <v>494</v>
      </c>
      <c r="C6914" s="30" t="s">
        <v>41</v>
      </c>
    </row>
    <row r="6915" spans="2:3" hidden="1" x14ac:dyDescent="0.3">
      <c r="B6915" s="29" t="s">
        <v>104</v>
      </c>
      <c r="C6915" s="30" t="s">
        <v>62</v>
      </c>
    </row>
    <row r="6916" spans="2:3" hidden="1" x14ac:dyDescent="0.3">
      <c r="B6916" s="29" t="s">
        <v>2871</v>
      </c>
      <c r="C6916" s="30" t="s">
        <v>65</v>
      </c>
    </row>
    <row r="6917" spans="2:3" hidden="1" x14ac:dyDescent="0.3">
      <c r="B6917" s="29" t="s">
        <v>6641</v>
      </c>
      <c r="C6917" s="30" t="s">
        <v>39</v>
      </c>
    </row>
    <row r="6918" spans="2:3" hidden="1" x14ac:dyDescent="0.3">
      <c r="B6918" s="29" t="s">
        <v>6433</v>
      </c>
      <c r="C6918" s="30" t="s">
        <v>6857</v>
      </c>
    </row>
    <row r="6919" spans="2:3" hidden="1" x14ac:dyDescent="0.3">
      <c r="B6919" s="29" t="s">
        <v>5349</v>
      </c>
      <c r="C6919" s="30" t="s">
        <v>30</v>
      </c>
    </row>
    <row r="6920" spans="2:3" hidden="1" x14ac:dyDescent="0.3">
      <c r="B6920" s="29" t="s">
        <v>92</v>
      </c>
      <c r="C6920" s="30" t="s">
        <v>6851</v>
      </c>
    </row>
    <row r="6921" spans="2:3" hidden="1" x14ac:dyDescent="0.3">
      <c r="B6921" s="29" t="s">
        <v>405</v>
      </c>
      <c r="C6921" s="30" t="s">
        <v>62</v>
      </c>
    </row>
    <row r="6922" spans="2:3" hidden="1" x14ac:dyDescent="0.3">
      <c r="B6922" s="29" t="s">
        <v>343</v>
      </c>
      <c r="C6922" s="30" t="s">
        <v>62</v>
      </c>
    </row>
    <row r="6923" spans="2:3" hidden="1" x14ac:dyDescent="0.3">
      <c r="B6923" s="29" t="s">
        <v>2491</v>
      </c>
      <c r="C6923" s="30" t="s">
        <v>65</v>
      </c>
    </row>
    <row r="6924" spans="2:3" hidden="1" x14ac:dyDescent="0.3">
      <c r="B6924" s="29" t="s">
        <v>127</v>
      </c>
      <c r="C6924" s="30" t="s">
        <v>65</v>
      </c>
    </row>
    <row r="6925" spans="2:3" hidden="1" x14ac:dyDescent="0.3">
      <c r="B6925" s="29" t="s">
        <v>6784</v>
      </c>
      <c r="C6925" s="30" t="s">
        <v>6852</v>
      </c>
    </row>
    <row r="6926" spans="2:3" hidden="1" x14ac:dyDescent="0.3">
      <c r="B6926" s="29" t="s">
        <v>6865</v>
      </c>
      <c r="C6926" s="30" t="s">
        <v>59</v>
      </c>
    </row>
    <row r="6927" spans="2:3" hidden="1" x14ac:dyDescent="0.3">
      <c r="B6927" s="29" t="s">
        <v>2872</v>
      </c>
      <c r="C6927" s="30" t="s">
        <v>65</v>
      </c>
    </row>
    <row r="6928" spans="2:3" hidden="1" x14ac:dyDescent="0.3">
      <c r="B6928" s="29" t="s">
        <v>6584</v>
      </c>
      <c r="C6928" s="30" t="s">
        <v>39</v>
      </c>
    </row>
    <row r="6929" spans="2:3" hidden="1" x14ac:dyDescent="0.3">
      <c r="B6929" s="29" t="s">
        <v>150</v>
      </c>
      <c r="C6929" s="30" t="s">
        <v>41</v>
      </c>
    </row>
    <row r="6930" spans="2:3" hidden="1" x14ac:dyDescent="0.3">
      <c r="B6930" s="29" t="s">
        <v>2997</v>
      </c>
      <c r="C6930" s="30" t="s">
        <v>51</v>
      </c>
    </row>
    <row r="6931" spans="2:3" hidden="1" x14ac:dyDescent="0.3">
      <c r="B6931" s="29" t="s">
        <v>4106</v>
      </c>
      <c r="C6931" s="30" t="s">
        <v>48</v>
      </c>
    </row>
    <row r="6932" spans="2:3" hidden="1" x14ac:dyDescent="0.3">
      <c r="B6932" s="29" t="s">
        <v>6657</v>
      </c>
      <c r="C6932" s="30" t="s">
        <v>39</v>
      </c>
    </row>
    <row r="6933" spans="2:3" hidden="1" x14ac:dyDescent="0.3">
      <c r="B6933" s="29" t="s">
        <v>4392</v>
      </c>
      <c r="C6933" s="30" t="s">
        <v>48</v>
      </c>
    </row>
    <row r="6934" spans="2:3" hidden="1" x14ac:dyDescent="0.3">
      <c r="B6934" s="29" t="s">
        <v>5625</v>
      </c>
      <c r="C6934" s="30" t="s">
        <v>45</v>
      </c>
    </row>
    <row r="6935" spans="2:3" hidden="1" x14ac:dyDescent="0.3">
      <c r="B6935" s="29" t="s">
        <v>91</v>
      </c>
      <c r="C6935" s="30" t="s">
        <v>41</v>
      </c>
    </row>
    <row r="6936" spans="2:3" hidden="1" x14ac:dyDescent="0.3">
      <c r="B6936" s="29" t="s">
        <v>1322</v>
      </c>
      <c r="C6936" s="30" t="s">
        <v>41</v>
      </c>
    </row>
    <row r="6937" spans="2:3" hidden="1" x14ac:dyDescent="0.3">
      <c r="B6937" s="29" t="s">
        <v>2873</v>
      </c>
      <c r="C6937" s="30" t="s">
        <v>65</v>
      </c>
    </row>
    <row r="6938" spans="2:3" hidden="1" x14ac:dyDescent="0.3">
      <c r="B6938" s="29" t="s">
        <v>6785</v>
      </c>
      <c r="C6938" s="30" t="s">
        <v>6852</v>
      </c>
    </row>
    <row r="6939" spans="2:3" hidden="1" x14ac:dyDescent="0.3">
      <c r="B6939" s="29" t="s">
        <v>6786</v>
      </c>
      <c r="C6939" s="30" t="s">
        <v>6852</v>
      </c>
    </row>
    <row r="6940" spans="2:3" hidden="1" x14ac:dyDescent="0.3">
      <c r="B6940" s="29" t="s">
        <v>129</v>
      </c>
      <c r="C6940" s="30" t="s">
        <v>62</v>
      </c>
    </row>
    <row r="6941" spans="2:3" hidden="1" x14ac:dyDescent="0.3">
      <c r="B6941" s="29" t="s">
        <v>6572</v>
      </c>
      <c r="C6941" s="30" t="s">
        <v>39</v>
      </c>
    </row>
    <row r="6942" spans="2:3" hidden="1" x14ac:dyDescent="0.3">
      <c r="B6942" s="29" t="s">
        <v>4832</v>
      </c>
      <c r="C6942" s="30" t="s">
        <v>48</v>
      </c>
    </row>
    <row r="6943" spans="2:3" hidden="1" x14ac:dyDescent="0.3">
      <c r="B6943" s="29" t="s">
        <v>6787</v>
      </c>
      <c r="C6943" s="30" t="s">
        <v>30</v>
      </c>
    </row>
    <row r="6944" spans="2:3" hidden="1" x14ac:dyDescent="0.3">
      <c r="B6944" s="29" t="s">
        <v>1299</v>
      </c>
      <c r="C6944" s="30" t="s">
        <v>62</v>
      </c>
    </row>
    <row r="6945" spans="2:3" hidden="1" x14ac:dyDescent="0.3">
      <c r="B6945" s="29" t="s">
        <v>6788</v>
      </c>
      <c r="C6945" s="30" t="s">
        <v>30</v>
      </c>
    </row>
    <row r="6946" spans="2:3" hidden="1" x14ac:dyDescent="0.3">
      <c r="B6946" s="29" t="s">
        <v>6789</v>
      </c>
      <c r="C6946" s="30" t="s">
        <v>6852</v>
      </c>
    </row>
    <row r="6947" spans="2:3" hidden="1" x14ac:dyDescent="0.3">
      <c r="B6947" s="29" t="s">
        <v>914</v>
      </c>
      <c r="C6947" s="30" t="s">
        <v>41</v>
      </c>
    </row>
    <row r="6948" spans="2:3" hidden="1" x14ac:dyDescent="0.3">
      <c r="B6948" s="29" t="s">
        <v>1612</v>
      </c>
      <c r="C6948" s="30" t="s">
        <v>41</v>
      </c>
    </row>
    <row r="6949" spans="2:3" hidden="1" x14ac:dyDescent="0.3">
      <c r="B6949" s="29" t="s">
        <v>4371</v>
      </c>
      <c r="C6949" s="30" t="s">
        <v>48</v>
      </c>
    </row>
    <row r="6950" spans="2:3" hidden="1" x14ac:dyDescent="0.3">
      <c r="B6950" s="29" t="s">
        <v>3239</v>
      </c>
      <c r="C6950" s="30" t="s">
        <v>48</v>
      </c>
    </row>
    <row r="6951" spans="2:3" hidden="1" x14ac:dyDescent="0.3">
      <c r="B6951" s="29" t="s">
        <v>4700</v>
      </c>
      <c r="C6951" s="30" t="s">
        <v>48</v>
      </c>
    </row>
    <row r="6952" spans="2:3" hidden="1" x14ac:dyDescent="0.3">
      <c r="B6952" s="29" t="s">
        <v>2617</v>
      </c>
      <c r="C6952" s="30" t="s">
        <v>6851</v>
      </c>
    </row>
    <row r="6953" spans="2:3" hidden="1" x14ac:dyDescent="0.3">
      <c r="B6953" s="29" t="s">
        <v>6866</v>
      </c>
      <c r="C6953" s="30" t="s">
        <v>59</v>
      </c>
    </row>
    <row r="6954" spans="2:3" hidden="1" x14ac:dyDescent="0.3">
      <c r="B6954" s="29" t="s">
        <v>1930</v>
      </c>
      <c r="C6954" s="30" t="s">
        <v>65</v>
      </c>
    </row>
    <row r="6955" spans="2:3" hidden="1" x14ac:dyDescent="0.3">
      <c r="B6955" s="29" t="s">
        <v>77</v>
      </c>
      <c r="C6955" s="30" t="s">
        <v>78</v>
      </c>
    </row>
    <row r="6956" spans="2:3" hidden="1" x14ac:dyDescent="0.3">
      <c r="B6956" s="29" t="s">
        <v>2706</v>
      </c>
      <c r="C6956" s="30" t="s">
        <v>134</v>
      </c>
    </row>
    <row r="6957" spans="2:3" hidden="1" x14ac:dyDescent="0.3">
      <c r="B6957" s="29" t="s">
        <v>6710</v>
      </c>
      <c r="C6957" s="30" t="s">
        <v>39</v>
      </c>
    </row>
    <row r="6958" spans="2:3" hidden="1" x14ac:dyDescent="0.3">
      <c r="B6958" s="29" t="s">
        <v>5243</v>
      </c>
      <c r="C6958" s="30" t="s">
        <v>30</v>
      </c>
    </row>
    <row r="6959" spans="2:3" hidden="1" x14ac:dyDescent="0.3">
      <c r="B6959" s="29" t="s">
        <v>4088</v>
      </c>
      <c r="C6959" s="30" t="s">
        <v>48</v>
      </c>
    </row>
    <row r="6960" spans="2:3" hidden="1" x14ac:dyDescent="0.3">
      <c r="B6960" s="29" t="s">
        <v>6790</v>
      </c>
      <c r="C6960" s="30" t="s">
        <v>6852</v>
      </c>
    </row>
    <row r="6961" spans="2:3" hidden="1" x14ac:dyDescent="0.3">
      <c r="B6961" s="29" t="s">
        <v>6139</v>
      </c>
      <c r="C6961" s="30" t="s">
        <v>6851</v>
      </c>
    </row>
    <row r="6962" spans="2:3" hidden="1" x14ac:dyDescent="0.3">
      <c r="B6962" s="29" t="s">
        <v>5116</v>
      </c>
      <c r="C6962" s="30" t="s">
        <v>48</v>
      </c>
    </row>
    <row r="6963" spans="2:3" hidden="1" x14ac:dyDescent="0.3">
      <c r="B6963" s="29" t="s">
        <v>6015</v>
      </c>
      <c r="C6963" s="30" t="s">
        <v>45</v>
      </c>
    </row>
    <row r="6964" spans="2:3" hidden="1" x14ac:dyDescent="0.3">
      <c r="B6964" s="29" t="s">
        <v>1605</v>
      </c>
      <c r="C6964" s="30" t="s">
        <v>41</v>
      </c>
    </row>
    <row r="6965" spans="2:3" hidden="1" x14ac:dyDescent="0.3">
      <c r="B6965" s="29" t="s">
        <v>6791</v>
      </c>
      <c r="C6965" s="30" t="s">
        <v>30</v>
      </c>
    </row>
    <row r="6966" spans="2:3" hidden="1" x14ac:dyDescent="0.3">
      <c r="B6966" s="29" t="s">
        <v>2369</v>
      </c>
      <c r="C6966" s="30" t="s">
        <v>65</v>
      </c>
    </row>
    <row r="6967" spans="2:3" hidden="1" x14ac:dyDescent="0.3">
      <c r="B6967" s="29" t="s">
        <v>106</v>
      </c>
      <c r="C6967" s="30" t="s">
        <v>45</v>
      </c>
    </row>
    <row r="6968" spans="2:3" hidden="1" x14ac:dyDescent="0.3">
      <c r="B6968" s="29" t="s">
        <v>4286</v>
      </c>
      <c r="C6968" s="30" t="s">
        <v>48</v>
      </c>
    </row>
    <row r="6969" spans="2:3" hidden="1" x14ac:dyDescent="0.3">
      <c r="B6969" s="29" t="s">
        <v>6792</v>
      </c>
      <c r="C6969" s="30" t="s">
        <v>6852</v>
      </c>
    </row>
    <row r="6970" spans="2:3" hidden="1" x14ac:dyDescent="0.3">
      <c r="B6970" s="29" t="s">
        <v>5721</v>
      </c>
      <c r="C6970" s="30" t="s">
        <v>45</v>
      </c>
    </row>
    <row r="6971" spans="2:3" hidden="1" x14ac:dyDescent="0.3">
      <c r="B6971" s="29" t="s">
        <v>153</v>
      </c>
      <c r="C6971" s="30" t="s">
        <v>6851</v>
      </c>
    </row>
    <row r="6972" spans="2:3" hidden="1" x14ac:dyDescent="0.3">
      <c r="B6972" s="29" t="s">
        <v>6758</v>
      </c>
      <c r="C6972" s="30" t="s">
        <v>6854</v>
      </c>
    </row>
    <row r="6973" spans="2:3" hidden="1" x14ac:dyDescent="0.3">
      <c r="B6973" s="29" t="s">
        <v>1240</v>
      </c>
      <c r="C6973" s="30" t="s">
        <v>62</v>
      </c>
    </row>
    <row r="6974" spans="2:3" hidden="1" x14ac:dyDescent="0.3">
      <c r="B6974" s="29" t="s">
        <v>1215</v>
      </c>
      <c r="C6974" s="30" t="s">
        <v>41</v>
      </c>
    </row>
    <row r="6975" spans="2:3" hidden="1" x14ac:dyDescent="0.3">
      <c r="B6975" s="29" t="s">
        <v>71</v>
      </c>
      <c r="C6975" s="30" t="s">
        <v>65</v>
      </c>
    </row>
    <row r="6976" spans="2:3" hidden="1" x14ac:dyDescent="0.3">
      <c r="B6976" s="29" t="s">
        <v>517</v>
      </c>
      <c r="C6976" s="30" t="s">
        <v>41</v>
      </c>
    </row>
    <row r="6977" spans="2:3" hidden="1" x14ac:dyDescent="0.3">
      <c r="B6977" s="29" t="s">
        <v>6122</v>
      </c>
      <c r="C6977" s="30" t="s">
        <v>6857</v>
      </c>
    </row>
    <row r="6978" spans="2:3" hidden="1" x14ac:dyDescent="0.3">
      <c r="B6978" s="29" t="s">
        <v>113</v>
      </c>
      <c r="C6978" s="30" t="s">
        <v>65</v>
      </c>
    </row>
    <row r="6979" spans="2:3" hidden="1" x14ac:dyDescent="0.3">
      <c r="B6979" s="29" t="s">
        <v>6682</v>
      </c>
      <c r="C6979" s="30" t="s">
        <v>39</v>
      </c>
    </row>
    <row r="6980" spans="2:3" hidden="1" x14ac:dyDescent="0.3">
      <c r="B6980" s="29" t="s">
        <v>6748</v>
      </c>
      <c r="C6980" s="30" t="s">
        <v>134</v>
      </c>
    </row>
    <row r="6981" spans="2:3" hidden="1" x14ac:dyDescent="0.3">
      <c r="B6981" s="29" t="s">
        <v>5777</v>
      </c>
      <c r="C6981" s="30" t="s">
        <v>45</v>
      </c>
    </row>
    <row r="6982" spans="2:3" hidden="1" x14ac:dyDescent="0.3">
      <c r="B6982" s="29" t="s">
        <v>4497</v>
      </c>
      <c r="C6982" s="30" t="s">
        <v>48</v>
      </c>
    </row>
    <row r="6983" spans="2:3" hidden="1" x14ac:dyDescent="0.3">
      <c r="B6983" s="29" t="s">
        <v>6575</v>
      </c>
      <c r="C6983" s="30" t="s">
        <v>39</v>
      </c>
    </row>
    <row r="6984" spans="2:3" hidden="1" x14ac:dyDescent="0.3">
      <c r="B6984" s="29" t="s">
        <v>6209</v>
      </c>
      <c r="C6984" s="30" t="s">
        <v>6851</v>
      </c>
    </row>
    <row r="6985" spans="2:3" hidden="1" x14ac:dyDescent="0.3">
      <c r="B6985" s="29" t="s">
        <v>6717</v>
      </c>
      <c r="C6985" s="30" t="s">
        <v>134</v>
      </c>
    </row>
    <row r="6986" spans="2:3" hidden="1" x14ac:dyDescent="0.3">
      <c r="B6986" s="29" t="s">
        <v>465</v>
      </c>
      <c r="C6986" s="30" t="s">
        <v>62</v>
      </c>
    </row>
    <row r="6987" spans="2:3" hidden="1" x14ac:dyDescent="0.3">
      <c r="B6987" s="29" t="s">
        <v>5117</v>
      </c>
      <c r="C6987" s="30" t="s">
        <v>48</v>
      </c>
    </row>
    <row r="6988" spans="2:3" hidden="1" x14ac:dyDescent="0.3">
      <c r="B6988" s="29" t="s">
        <v>3224</v>
      </c>
      <c r="C6988" s="30" t="s">
        <v>51</v>
      </c>
    </row>
    <row r="6989" spans="2:3" hidden="1" x14ac:dyDescent="0.3">
      <c r="B6989" s="29" t="s">
        <v>5508</v>
      </c>
      <c r="C6989" s="30" t="s">
        <v>45</v>
      </c>
    </row>
    <row r="6990" spans="2:3" hidden="1" x14ac:dyDescent="0.3">
      <c r="B6990" s="29" t="s">
        <v>2570</v>
      </c>
      <c r="C6990" s="30" t="s">
        <v>65</v>
      </c>
    </row>
    <row r="6991" spans="2:3" hidden="1" x14ac:dyDescent="0.3">
      <c r="B6991" s="29" t="s">
        <v>6867</v>
      </c>
      <c r="C6991" s="30" t="s">
        <v>59</v>
      </c>
    </row>
    <row r="6992" spans="2:3" hidden="1" x14ac:dyDescent="0.3">
      <c r="B6992" s="29" t="s">
        <v>6141</v>
      </c>
      <c r="C6992" s="30" t="s">
        <v>118</v>
      </c>
    </row>
    <row r="6993" spans="2:3" hidden="1" x14ac:dyDescent="0.3">
      <c r="B6993" s="29" t="s">
        <v>1613</v>
      </c>
      <c r="C6993" s="30" t="s">
        <v>41</v>
      </c>
    </row>
    <row r="6994" spans="2:3" hidden="1" x14ac:dyDescent="0.3">
      <c r="B6994" s="29" t="s">
        <v>85</v>
      </c>
      <c r="C6994" s="30" t="s">
        <v>65</v>
      </c>
    </row>
    <row r="6995" spans="2:3" hidden="1" x14ac:dyDescent="0.3">
      <c r="B6995" s="29" t="s">
        <v>1695</v>
      </c>
      <c r="C6995" s="30" t="s">
        <v>6868</v>
      </c>
    </row>
    <row r="6996" spans="2:3" hidden="1" x14ac:dyDescent="0.3">
      <c r="B6996" s="29" t="s">
        <v>2233</v>
      </c>
      <c r="C6996" s="30" t="s">
        <v>65</v>
      </c>
    </row>
    <row r="6997" spans="2:3" hidden="1" x14ac:dyDescent="0.3">
      <c r="B6997" s="29" t="s">
        <v>1607</v>
      </c>
      <c r="C6997" s="30" t="s">
        <v>41</v>
      </c>
    </row>
    <row r="6998" spans="2:3" hidden="1" x14ac:dyDescent="0.3">
      <c r="B6998" s="29" t="s">
        <v>6455</v>
      </c>
      <c r="C6998" s="30" t="s">
        <v>6851</v>
      </c>
    </row>
    <row r="6999" spans="2:3" hidden="1" x14ac:dyDescent="0.3">
      <c r="B6999" s="29" t="s">
        <v>5118</v>
      </c>
      <c r="C6999" s="30" t="s">
        <v>48</v>
      </c>
    </row>
    <row r="7000" spans="2:3" hidden="1" x14ac:dyDescent="0.3">
      <c r="B7000" s="29" t="s">
        <v>5203</v>
      </c>
      <c r="C7000" s="30" t="s">
        <v>30</v>
      </c>
    </row>
    <row r="7001" spans="2:3" hidden="1" x14ac:dyDescent="0.3">
      <c r="B7001" s="29" t="s">
        <v>6869</v>
      </c>
      <c r="C7001" s="30" t="s">
        <v>6857</v>
      </c>
    </row>
    <row r="7002" spans="2:3" hidden="1" x14ac:dyDescent="0.3">
      <c r="B7002" s="29" t="s">
        <v>5327</v>
      </c>
      <c r="C7002" s="30" t="s">
        <v>30</v>
      </c>
    </row>
    <row r="7003" spans="2:3" hidden="1" x14ac:dyDescent="0.3">
      <c r="B7003" s="29" t="s">
        <v>6716</v>
      </c>
      <c r="C7003" s="30" t="s">
        <v>134</v>
      </c>
    </row>
    <row r="7004" spans="2:3" hidden="1" x14ac:dyDescent="0.3">
      <c r="B7004" s="29" t="s">
        <v>5317</v>
      </c>
      <c r="C7004" s="30" t="s">
        <v>30</v>
      </c>
    </row>
    <row r="7005" spans="2:3" hidden="1" x14ac:dyDescent="0.3">
      <c r="B7005" s="29" t="s">
        <v>5570</v>
      </c>
      <c r="C7005" s="30" t="s">
        <v>45</v>
      </c>
    </row>
    <row r="7006" spans="2:3" hidden="1" x14ac:dyDescent="0.3">
      <c r="B7006" s="29" t="s">
        <v>5883</v>
      </c>
      <c r="C7006" s="30" t="s">
        <v>45</v>
      </c>
    </row>
    <row r="7007" spans="2:3" hidden="1" x14ac:dyDescent="0.3">
      <c r="B7007" s="29" t="s">
        <v>6795</v>
      </c>
      <c r="C7007" s="30" t="s">
        <v>6852</v>
      </c>
    </row>
    <row r="7008" spans="2:3" hidden="1" x14ac:dyDescent="0.3">
      <c r="B7008" s="29" t="s">
        <v>6870</v>
      </c>
      <c r="C7008" s="30" t="s">
        <v>59</v>
      </c>
    </row>
    <row r="7009" spans="2:3" hidden="1" x14ac:dyDescent="0.3">
      <c r="B7009" s="29" t="s">
        <v>99</v>
      </c>
      <c r="C7009" s="30" t="s">
        <v>45</v>
      </c>
    </row>
    <row r="7010" spans="2:3" hidden="1" x14ac:dyDescent="0.3">
      <c r="B7010" s="29" t="s">
        <v>631</v>
      </c>
      <c r="C7010" s="30" t="s">
        <v>62</v>
      </c>
    </row>
    <row r="7011" spans="2:3" hidden="1" x14ac:dyDescent="0.3">
      <c r="B7011" s="29" t="s">
        <v>123</v>
      </c>
      <c r="C7011" s="30" t="s">
        <v>62</v>
      </c>
    </row>
    <row r="7012" spans="2:3" hidden="1" x14ac:dyDescent="0.3">
      <c r="B7012" s="29" t="s">
        <v>5965</v>
      </c>
      <c r="C7012" s="30" t="s">
        <v>45</v>
      </c>
    </row>
    <row r="7013" spans="2:3" hidden="1" x14ac:dyDescent="0.3">
      <c r="B7013" s="29" t="s">
        <v>6796</v>
      </c>
      <c r="C7013" s="30" t="s">
        <v>6852</v>
      </c>
    </row>
    <row r="7014" spans="2:3" hidden="1" x14ac:dyDescent="0.3">
      <c r="B7014" s="29" t="s">
        <v>1434</v>
      </c>
      <c r="C7014" s="30" t="s">
        <v>62</v>
      </c>
    </row>
    <row r="7015" spans="2:3" hidden="1" x14ac:dyDescent="0.3">
      <c r="B7015" s="29" t="s">
        <v>6797</v>
      </c>
      <c r="C7015" s="30" t="s">
        <v>6855</v>
      </c>
    </row>
    <row r="7016" spans="2:3" hidden="1" x14ac:dyDescent="0.3">
      <c r="B7016" s="29" t="s">
        <v>6798</v>
      </c>
      <c r="C7016" s="30" t="s">
        <v>6852</v>
      </c>
    </row>
    <row r="7017" spans="2:3" hidden="1" x14ac:dyDescent="0.3">
      <c r="B7017" s="29" t="s">
        <v>6046</v>
      </c>
      <c r="C7017" s="30" t="s">
        <v>6855</v>
      </c>
    </row>
    <row r="7018" spans="2:3" hidden="1" x14ac:dyDescent="0.3">
      <c r="B7018" s="29" t="s">
        <v>6254</v>
      </c>
      <c r="C7018" s="30" t="s">
        <v>6851</v>
      </c>
    </row>
    <row r="7019" spans="2:3" hidden="1" x14ac:dyDescent="0.3">
      <c r="B7019" s="29" t="s">
        <v>6467</v>
      </c>
      <c r="C7019" s="30" t="s">
        <v>6855</v>
      </c>
    </row>
    <row r="7020" spans="2:3" hidden="1" x14ac:dyDescent="0.3">
      <c r="B7020" s="29" t="s">
        <v>4069</v>
      </c>
      <c r="C7020" s="30" t="s">
        <v>48</v>
      </c>
    </row>
    <row r="7021" spans="2:3" hidden="1" x14ac:dyDescent="0.3">
      <c r="B7021" s="29" t="s">
        <v>6799</v>
      </c>
      <c r="C7021" s="30" t="s">
        <v>65</v>
      </c>
    </row>
    <row r="7022" spans="2:3" hidden="1" x14ac:dyDescent="0.3">
      <c r="B7022" s="29" t="s">
        <v>6800</v>
      </c>
      <c r="C7022" s="30" t="s">
        <v>65</v>
      </c>
    </row>
    <row r="7023" spans="2:3" hidden="1" x14ac:dyDescent="0.3">
      <c r="B7023" s="29" t="s">
        <v>6801</v>
      </c>
      <c r="C7023" s="30" t="s">
        <v>6852</v>
      </c>
    </row>
    <row r="7024" spans="2:3" hidden="1" x14ac:dyDescent="0.3">
      <c r="B7024" s="29" t="s">
        <v>6871</v>
      </c>
      <c r="C7024" s="30" t="s">
        <v>59</v>
      </c>
    </row>
    <row r="7025" spans="2:3" hidden="1" x14ac:dyDescent="0.3">
      <c r="B7025" s="29" t="s">
        <v>1614</v>
      </c>
      <c r="C7025" s="30" t="s">
        <v>41</v>
      </c>
    </row>
    <row r="7026" spans="2:3" hidden="1" x14ac:dyDescent="0.3">
      <c r="B7026" s="29" t="s">
        <v>142</v>
      </c>
      <c r="C7026" s="30" t="s">
        <v>62</v>
      </c>
    </row>
    <row r="7027" spans="2:3" hidden="1" x14ac:dyDescent="0.3">
      <c r="B7027" s="29" t="s">
        <v>148</v>
      </c>
      <c r="C7027" s="30" t="s">
        <v>6851</v>
      </c>
    </row>
    <row r="7028" spans="2:3" hidden="1" x14ac:dyDescent="0.3">
      <c r="B7028" s="29" t="s">
        <v>6378</v>
      </c>
      <c r="C7028" s="30" t="s">
        <v>6851</v>
      </c>
    </row>
    <row r="7029" spans="2:3" hidden="1" x14ac:dyDescent="0.3">
      <c r="B7029" s="29" t="s">
        <v>6347</v>
      </c>
      <c r="C7029" s="30" t="s">
        <v>6851</v>
      </c>
    </row>
    <row r="7030" spans="2:3" hidden="1" x14ac:dyDescent="0.3">
      <c r="B7030" s="29" t="s">
        <v>5469</v>
      </c>
      <c r="C7030" s="30" t="s">
        <v>45</v>
      </c>
    </row>
    <row r="7031" spans="2:3" hidden="1" x14ac:dyDescent="0.3">
      <c r="B7031" s="29" t="s">
        <v>5437</v>
      </c>
      <c r="C7031" s="30" t="s">
        <v>45</v>
      </c>
    </row>
    <row r="7032" spans="2:3" hidden="1" x14ac:dyDescent="0.3">
      <c r="B7032" s="29" t="s">
        <v>1164</v>
      </c>
      <c r="C7032" s="30" t="s">
        <v>62</v>
      </c>
    </row>
    <row r="7033" spans="2:3" hidden="1" x14ac:dyDescent="0.3">
      <c r="B7033" s="29" t="s">
        <v>5651</v>
      </c>
      <c r="C7033" s="30" t="s">
        <v>45</v>
      </c>
    </row>
    <row r="7034" spans="2:3" hidden="1" x14ac:dyDescent="0.3">
      <c r="B7034" s="29" t="s">
        <v>6248</v>
      </c>
      <c r="C7034" s="30" t="s">
        <v>6851</v>
      </c>
    </row>
    <row r="7035" spans="2:3" hidden="1" x14ac:dyDescent="0.3">
      <c r="B7035" s="29" t="s">
        <v>98</v>
      </c>
      <c r="C7035" s="30" t="s">
        <v>65</v>
      </c>
    </row>
    <row r="7036" spans="2:3" hidden="1" x14ac:dyDescent="0.3">
      <c r="B7036" s="29" t="s">
        <v>2644</v>
      </c>
      <c r="C7036" s="30" t="s">
        <v>65</v>
      </c>
    </row>
    <row r="7037" spans="2:3" hidden="1" x14ac:dyDescent="0.3">
      <c r="B7037" s="29" t="s">
        <v>6337</v>
      </c>
      <c r="C7037" s="30" t="s">
        <v>6851</v>
      </c>
    </row>
    <row r="7038" spans="2:3" hidden="1" x14ac:dyDescent="0.3">
      <c r="B7038" s="29" t="s">
        <v>6803</v>
      </c>
      <c r="C7038" s="30" t="s">
        <v>41</v>
      </c>
    </row>
    <row r="7039" spans="2:3" hidden="1" x14ac:dyDescent="0.3">
      <c r="B7039" s="29" t="s">
        <v>6215</v>
      </c>
      <c r="C7039" s="30" t="s">
        <v>6851</v>
      </c>
    </row>
    <row r="7040" spans="2:3" hidden="1" x14ac:dyDescent="0.3">
      <c r="B7040" s="29" t="s">
        <v>417</v>
      </c>
      <c r="C7040" s="30" t="s">
        <v>62</v>
      </c>
    </row>
    <row r="7041" spans="2:3" hidden="1" x14ac:dyDescent="0.3">
      <c r="B7041" s="29" t="s">
        <v>6348</v>
      </c>
      <c r="C7041" s="30" t="s">
        <v>6851</v>
      </c>
    </row>
    <row r="7042" spans="2:3" hidden="1" x14ac:dyDescent="0.3">
      <c r="B7042" s="29" t="s">
        <v>827</v>
      </c>
      <c r="C7042" s="30" t="s">
        <v>62</v>
      </c>
    </row>
    <row r="7043" spans="2:3" hidden="1" x14ac:dyDescent="0.3">
      <c r="B7043" s="29" t="s">
        <v>5428</v>
      </c>
      <c r="C7043" s="30" t="s">
        <v>45</v>
      </c>
    </row>
    <row r="7044" spans="2:3" hidden="1" x14ac:dyDescent="0.3">
      <c r="B7044" s="29" t="s">
        <v>5398</v>
      </c>
      <c r="C7044" s="30" t="s">
        <v>45</v>
      </c>
    </row>
    <row r="7045" spans="2:3" hidden="1" x14ac:dyDescent="0.3">
      <c r="B7045" s="29" t="s">
        <v>2606</v>
      </c>
      <c r="C7045" s="30" t="s">
        <v>65</v>
      </c>
    </row>
    <row r="7046" spans="2:3" hidden="1" x14ac:dyDescent="0.3">
      <c r="B7046" s="29" t="s">
        <v>4239</v>
      </c>
      <c r="C7046" s="30" t="s">
        <v>6868</v>
      </c>
    </row>
    <row r="7047" spans="2:3" hidden="1" x14ac:dyDescent="0.3">
      <c r="B7047" s="29" t="s">
        <v>136</v>
      </c>
      <c r="C7047" s="30" t="s">
        <v>6851</v>
      </c>
    </row>
    <row r="7048" spans="2:3" hidden="1" x14ac:dyDescent="0.3">
      <c r="B7048" s="29" t="s">
        <v>6479</v>
      </c>
      <c r="C7048" s="30" t="s">
        <v>6857</v>
      </c>
    </row>
    <row r="7049" spans="2:3" hidden="1" x14ac:dyDescent="0.3">
      <c r="B7049" s="29" t="s">
        <v>6737</v>
      </c>
      <c r="C7049" s="30" t="s">
        <v>134</v>
      </c>
    </row>
    <row r="7050" spans="2:3" hidden="1" x14ac:dyDescent="0.3">
      <c r="B7050" s="29" t="s">
        <v>60</v>
      </c>
      <c r="C7050" s="30" t="s">
        <v>45</v>
      </c>
    </row>
    <row r="7051" spans="2:3" hidden="1" x14ac:dyDescent="0.3">
      <c r="B7051" s="29" t="s">
        <v>5430</v>
      </c>
      <c r="C7051" s="30" t="s">
        <v>45</v>
      </c>
    </row>
    <row r="7052" spans="2:3" hidden="1" x14ac:dyDescent="0.3">
      <c r="B7052" s="29" t="s">
        <v>70</v>
      </c>
      <c r="C7052" s="30" t="s">
        <v>65</v>
      </c>
    </row>
    <row r="7053" spans="2:3" hidden="1" x14ac:dyDescent="0.3">
      <c r="B7053" s="29" t="s">
        <v>6016</v>
      </c>
      <c r="C7053" s="30" t="s">
        <v>45</v>
      </c>
    </row>
    <row r="7054" spans="2:3" hidden="1" x14ac:dyDescent="0.3">
      <c r="B7054" s="29" t="s">
        <v>844</v>
      </c>
      <c r="C7054" s="30" t="s">
        <v>62</v>
      </c>
    </row>
    <row r="7055" spans="2:3" hidden="1" x14ac:dyDescent="0.3">
      <c r="B7055" s="29" t="s">
        <v>1782</v>
      </c>
      <c r="C7055" s="30" t="s">
        <v>65</v>
      </c>
    </row>
    <row r="7056" spans="2:3" hidden="1" x14ac:dyDescent="0.3">
      <c r="B7056" s="29" t="s">
        <v>5869</v>
      </c>
      <c r="C7056" s="30" t="s">
        <v>45</v>
      </c>
    </row>
    <row r="7057" spans="2:3" hidden="1" x14ac:dyDescent="0.3">
      <c r="B7057" s="29" t="s">
        <v>2874</v>
      </c>
      <c r="C7057" s="30" t="s">
        <v>65</v>
      </c>
    </row>
    <row r="7058" spans="2:3" hidden="1" x14ac:dyDescent="0.3">
      <c r="B7058" s="29" t="s">
        <v>96</v>
      </c>
      <c r="C7058" s="30" t="s">
        <v>39</v>
      </c>
    </row>
    <row r="7059" spans="2:3" hidden="1" x14ac:dyDescent="0.3">
      <c r="B7059" s="29" t="s">
        <v>5299</v>
      </c>
      <c r="C7059" s="30" t="s">
        <v>30</v>
      </c>
    </row>
    <row r="7060" spans="2:3" hidden="1" x14ac:dyDescent="0.3">
      <c r="B7060" s="29" t="s">
        <v>6805</v>
      </c>
      <c r="C7060" s="30" t="s">
        <v>6852</v>
      </c>
    </row>
    <row r="7061" spans="2:3" hidden="1" x14ac:dyDescent="0.3">
      <c r="B7061" s="29" t="s">
        <v>6017</v>
      </c>
      <c r="C7061" s="30" t="s">
        <v>45</v>
      </c>
    </row>
    <row r="7062" spans="2:3" hidden="1" x14ac:dyDescent="0.3">
      <c r="B7062" s="29" t="s">
        <v>6872</v>
      </c>
      <c r="C7062" s="30" t="s">
        <v>59</v>
      </c>
    </row>
    <row r="7063" spans="2:3" hidden="1" x14ac:dyDescent="0.3">
      <c r="B7063" s="29" t="s">
        <v>6730</v>
      </c>
      <c r="C7063" s="30" t="s">
        <v>134</v>
      </c>
    </row>
    <row r="7064" spans="2:3" hidden="1" x14ac:dyDescent="0.3">
      <c r="B7064" s="29" t="s">
        <v>3822</v>
      </c>
      <c r="C7064" s="30" t="s">
        <v>48</v>
      </c>
    </row>
    <row r="7065" spans="2:3" hidden="1" x14ac:dyDescent="0.3">
      <c r="B7065" s="29" t="s">
        <v>164</v>
      </c>
      <c r="C7065" s="30" t="s">
        <v>62</v>
      </c>
    </row>
    <row r="7066" spans="2:3" hidden="1" x14ac:dyDescent="0.3">
      <c r="B7066" s="29" t="s">
        <v>6370</v>
      </c>
      <c r="C7066" s="30" t="s">
        <v>6851</v>
      </c>
    </row>
    <row r="7067" spans="2:3" hidden="1" x14ac:dyDescent="0.3">
      <c r="B7067" s="29" t="s">
        <v>1287</v>
      </c>
      <c r="C7067" s="30" t="s">
        <v>62</v>
      </c>
    </row>
    <row r="7068" spans="2:3" hidden="1" x14ac:dyDescent="0.3">
      <c r="B7068" s="29" t="s">
        <v>6181</v>
      </c>
      <c r="C7068" s="30" t="s">
        <v>6851</v>
      </c>
    </row>
    <row r="7069" spans="2:3" hidden="1" x14ac:dyDescent="0.3">
      <c r="B7069" s="29" t="s">
        <v>6294</v>
      </c>
      <c r="C7069" s="30" t="s">
        <v>6851</v>
      </c>
    </row>
    <row r="7070" spans="2:3" hidden="1" x14ac:dyDescent="0.3">
      <c r="B7070" s="29" t="s">
        <v>3846</v>
      </c>
      <c r="C7070" s="30" t="s">
        <v>48</v>
      </c>
    </row>
    <row r="7071" spans="2:3" hidden="1" x14ac:dyDescent="0.3">
      <c r="B7071" s="29" t="s">
        <v>6806</v>
      </c>
      <c r="C7071" s="30" t="s">
        <v>6852</v>
      </c>
    </row>
    <row r="7072" spans="2:3" hidden="1" x14ac:dyDescent="0.3">
      <c r="B7072" s="29" t="s">
        <v>6807</v>
      </c>
      <c r="C7072" s="30" t="s">
        <v>6852</v>
      </c>
    </row>
    <row r="7073" spans="2:3" hidden="1" x14ac:dyDescent="0.3">
      <c r="B7073" s="29" t="s">
        <v>6456</v>
      </c>
      <c r="C7073" s="30" t="s">
        <v>6851</v>
      </c>
    </row>
    <row r="7074" spans="2:3" hidden="1" x14ac:dyDescent="0.3">
      <c r="B7074" s="29" t="s">
        <v>6400</v>
      </c>
      <c r="C7074" s="30" t="s">
        <v>6851</v>
      </c>
    </row>
    <row r="7075" spans="2:3" hidden="1" x14ac:dyDescent="0.3">
      <c r="B7075" s="29" t="s">
        <v>6808</v>
      </c>
      <c r="C7075" s="30" t="s">
        <v>6852</v>
      </c>
    </row>
    <row r="7076" spans="2:3" hidden="1" x14ac:dyDescent="0.3">
      <c r="B7076" s="29" t="s">
        <v>100</v>
      </c>
      <c r="C7076" s="30" t="s">
        <v>39</v>
      </c>
    </row>
    <row r="7077" spans="2:3" hidden="1" x14ac:dyDescent="0.3">
      <c r="B7077" s="29" t="s">
        <v>87</v>
      </c>
      <c r="C7077" s="30" t="s">
        <v>48</v>
      </c>
    </row>
    <row r="7078" spans="2:3" hidden="1" x14ac:dyDescent="0.3">
      <c r="B7078" s="29" t="s">
        <v>2576</v>
      </c>
      <c r="C7078" s="30" t="s">
        <v>65</v>
      </c>
    </row>
    <row r="7079" spans="2:3" hidden="1" x14ac:dyDescent="0.3">
      <c r="B7079" s="29" t="s">
        <v>2910</v>
      </c>
      <c r="C7079" s="30" t="s">
        <v>51</v>
      </c>
    </row>
    <row r="7080" spans="2:3" hidden="1" x14ac:dyDescent="0.3">
      <c r="B7080" s="29" t="s">
        <v>6742</v>
      </c>
      <c r="C7080" s="30" t="s">
        <v>134</v>
      </c>
    </row>
    <row r="7081" spans="2:3" hidden="1" x14ac:dyDescent="0.3">
      <c r="B7081" s="29" t="s">
        <v>926</v>
      </c>
      <c r="C7081" s="30" t="s">
        <v>62</v>
      </c>
    </row>
    <row r="7082" spans="2:3" hidden="1" x14ac:dyDescent="0.3">
      <c r="B7082" s="29" t="s">
        <v>38</v>
      </c>
      <c r="C7082" s="30" t="s">
        <v>39</v>
      </c>
    </row>
    <row r="7083" spans="2:3" hidden="1" x14ac:dyDescent="0.3">
      <c r="B7083" s="29" t="s">
        <v>5923</v>
      </c>
      <c r="C7083" s="30" t="s">
        <v>45</v>
      </c>
    </row>
    <row r="7084" spans="2:3" hidden="1" x14ac:dyDescent="0.3">
      <c r="B7084" s="29" t="s">
        <v>4080</v>
      </c>
      <c r="C7084" s="30" t="s">
        <v>48</v>
      </c>
    </row>
    <row r="7085" spans="2:3" hidden="1" x14ac:dyDescent="0.3">
      <c r="B7085" s="29" t="s">
        <v>6729</v>
      </c>
      <c r="C7085" s="30" t="s">
        <v>134</v>
      </c>
    </row>
    <row r="7086" spans="2:3" hidden="1" x14ac:dyDescent="0.3">
      <c r="B7086" s="29" t="s">
        <v>44</v>
      </c>
      <c r="C7086" s="30" t="s">
        <v>45</v>
      </c>
    </row>
    <row r="7087" spans="2:3" hidden="1" x14ac:dyDescent="0.3">
      <c r="B7087" s="29" t="s">
        <v>6029</v>
      </c>
      <c r="C7087" s="30" t="s">
        <v>6863</v>
      </c>
    </row>
    <row r="7088" spans="2:3" hidden="1" x14ac:dyDescent="0.3">
      <c r="B7088" s="29" t="s">
        <v>6060</v>
      </c>
      <c r="C7088" s="30" t="s">
        <v>6855</v>
      </c>
    </row>
    <row r="7089" spans="2:3" hidden="1" x14ac:dyDescent="0.3">
      <c r="B7089" s="29" t="s">
        <v>6018</v>
      </c>
      <c r="C7089" s="30" t="s">
        <v>45</v>
      </c>
    </row>
    <row r="7090" spans="2:3" hidden="1" x14ac:dyDescent="0.3">
      <c r="B7090" s="29" t="s">
        <v>6732</v>
      </c>
      <c r="C7090" s="30" t="s">
        <v>134</v>
      </c>
    </row>
    <row r="7091" spans="2:3" hidden="1" x14ac:dyDescent="0.3">
      <c r="B7091" s="29" t="s">
        <v>6759</v>
      </c>
      <c r="C7091" s="30" t="s">
        <v>6854</v>
      </c>
    </row>
    <row r="7092" spans="2:3" hidden="1" x14ac:dyDescent="0.3">
      <c r="B7092" s="29" t="s">
        <v>3225</v>
      </c>
      <c r="C7092" s="30" t="s">
        <v>51</v>
      </c>
    </row>
    <row r="7093" spans="2:3" hidden="1" x14ac:dyDescent="0.3">
      <c r="B7093" s="29" t="s">
        <v>6754</v>
      </c>
      <c r="C7093" s="30" t="s">
        <v>134</v>
      </c>
    </row>
    <row r="7094" spans="2:3" hidden="1" x14ac:dyDescent="0.3">
      <c r="B7094" s="29" t="s">
        <v>6457</v>
      </c>
      <c r="C7094" s="30" t="s">
        <v>6851</v>
      </c>
    </row>
    <row r="7095" spans="2:3" hidden="1" x14ac:dyDescent="0.3">
      <c r="B7095" s="29" t="s">
        <v>93</v>
      </c>
      <c r="C7095" s="30" t="s">
        <v>118</v>
      </c>
    </row>
    <row r="7096" spans="2:3" hidden="1" x14ac:dyDescent="0.3">
      <c r="B7096" s="29" t="s">
        <v>5623</v>
      </c>
      <c r="C7096" s="30" t="s">
        <v>45</v>
      </c>
    </row>
    <row r="7097" spans="2:3" hidden="1" x14ac:dyDescent="0.3">
      <c r="B7097" s="29" t="s">
        <v>6602</v>
      </c>
      <c r="C7097" s="30" t="s">
        <v>39</v>
      </c>
    </row>
    <row r="7098" spans="2:3" hidden="1" x14ac:dyDescent="0.3">
      <c r="B7098" s="29" t="s">
        <v>1282</v>
      </c>
      <c r="C7098" s="30" t="s">
        <v>41</v>
      </c>
    </row>
    <row r="7099" spans="2:3" hidden="1" x14ac:dyDescent="0.3">
      <c r="B7099" s="29" t="s">
        <v>5967</v>
      </c>
      <c r="C7099" s="30" t="s">
        <v>45</v>
      </c>
    </row>
    <row r="7100" spans="2:3" hidden="1" x14ac:dyDescent="0.3">
      <c r="B7100" s="29" t="s">
        <v>109</v>
      </c>
      <c r="C7100" s="30" t="s">
        <v>48</v>
      </c>
    </row>
    <row r="7101" spans="2:3" hidden="1" x14ac:dyDescent="0.3">
      <c r="B7101" s="29" t="s">
        <v>6281</v>
      </c>
      <c r="C7101" s="30" t="s">
        <v>6851</v>
      </c>
    </row>
    <row r="7102" spans="2:3" hidden="1" x14ac:dyDescent="0.3">
      <c r="B7102" s="29" t="s">
        <v>5826</v>
      </c>
      <c r="C7102" s="30" t="s">
        <v>45</v>
      </c>
    </row>
    <row r="7103" spans="2:3" hidden="1" x14ac:dyDescent="0.3">
      <c r="B7103" s="29" t="s">
        <v>977</v>
      </c>
      <c r="C7103" s="30" t="s">
        <v>41</v>
      </c>
    </row>
    <row r="7104" spans="2:3" hidden="1" x14ac:dyDescent="0.3">
      <c r="B7104" s="29" t="s">
        <v>6390</v>
      </c>
      <c r="C7104" s="30" t="s">
        <v>6851</v>
      </c>
    </row>
    <row r="7105" spans="2:3" hidden="1" x14ac:dyDescent="0.3">
      <c r="B7105" s="29" t="s">
        <v>6330</v>
      </c>
      <c r="C7105" s="30" t="s">
        <v>6851</v>
      </c>
    </row>
    <row r="7106" spans="2:3" hidden="1" x14ac:dyDescent="0.3">
      <c r="B7106" s="29" t="s">
        <v>249</v>
      </c>
      <c r="C7106" s="30" t="s">
        <v>41</v>
      </c>
    </row>
    <row r="7107" spans="2:3" hidden="1" x14ac:dyDescent="0.3">
      <c r="B7107" s="29" t="s">
        <v>4539</v>
      </c>
      <c r="C7107" s="30" t="s">
        <v>48</v>
      </c>
    </row>
    <row r="7108" spans="2:3" hidden="1" x14ac:dyDescent="0.3">
      <c r="B7108" s="29" t="s">
        <v>4434</v>
      </c>
      <c r="C7108" s="30" t="s">
        <v>48</v>
      </c>
    </row>
    <row r="7109" spans="2:3" hidden="1" x14ac:dyDescent="0.3">
      <c r="B7109" s="29" t="s">
        <v>461</v>
      </c>
      <c r="C7109" s="30" t="s">
        <v>41</v>
      </c>
    </row>
    <row r="7110" spans="2:3" hidden="1" x14ac:dyDescent="0.3">
      <c r="B7110" s="29" t="s">
        <v>5772</v>
      </c>
      <c r="C7110" s="30" t="s">
        <v>45</v>
      </c>
    </row>
    <row r="7111" spans="2:3" hidden="1" x14ac:dyDescent="0.3">
      <c r="B7111" s="29" t="s">
        <v>1932</v>
      </c>
      <c r="C7111" s="30" t="s">
        <v>65</v>
      </c>
    </row>
    <row r="7112" spans="2:3" hidden="1" x14ac:dyDescent="0.3">
      <c r="B7112" s="29" t="s">
        <v>6746</v>
      </c>
      <c r="C7112" s="30" t="s">
        <v>134</v>
      </c>
    </row>
    <row r="7113" spans="2:3" hidden="1" x14ac:dyDescent="0.3">
      <c r="B7113" s="29" t="s">
        <v>2624</v>
      </c>
      <c r="C7113" s="30" t="s">
        <v>65</v>
      </c>
    </row>
    <row r="7114" spans="2:3" hidden="1" x14ac:dyDescent="0.3">
      <c r="B7114" s="29" t="s">
        <v>5210</v>
      </c>
      <c r="C7114" s="30" t="s">
        <v>30</v>
      </c>
    </row>
    <row r="7115" spans="2:3" hidden="1" x14ac:dyDescent="0.3">
      <c r="B7115" s="29" t="s">
        <v>95</v>
      </c>
      <c r="C7115" s="30" t="s">
        <v>45</v>
      </c>
    </row>
    <row r="7116" spans="2:3" hidden="1" x14ac:dyDescent="0.3">
      <c r="B7116" s="29" t="s">
        <v>6810</v>
      </c>
      <c r="C7116" s="30" t="s">
        <v>6852</v>
      </c>
    </row>
    <row r="7117" spans="2:3" hidden="1" x14ac:dyDescent="0.3">
      <c r="B7117" s="29" t="s">
        <v>4098</v>
      </c>
      <c r="C7117" s="30" t="s">
        <v>48</v>
      </c>
    </row>
    <row r="7118" spans="2:3" hidden="1" x14ac:dyDescent="0.3">
      <c r="B7118" s="29" t="s">
        <v>5489</v>
      </c>
      <c r="C7118" s="30" t="s">
        <v>45</v>
      </c>
    </row>
    <row r="7119" spans="2:3" hidden="1" x14ac:dyDescent="0.3">
      <c r="B7119" s="29" t="s">
        <v>6811</v>
      </c>
      <c r="C7119" s="30" t="s">
        <v>6852</v>
      </c>
    </row>
    <row r="7120" spans="2:3" hidden="1" x14ac:dyDescent="0.3">
      <c r="B7120" s="29" t="s">
        <v>6812</v>
      </c>
      <c r="C7120" s="30" t="s">
        <v>6852</v>
      </c>
    </row>
    <row r="7121" spans="2:3" hidden="1" x14ac:dyDescent="0.3">
      <c r="B7121" s="29" t="s">
        <v>453</v>
      </c>
      <c r="C7121" s="30" t="s">
        <v>41</v>
      </c>
    </row>
    <row r="7122" spans="2:3" hidden="1" x14ac:dyDescent="0.3">
      <c r="B7122" s="29" t="s">
        <v>3102</v>
      </c>
      <c r="C7122" s="30" t="s">
        <v>51</v>
      </c>
    </row>
    <row r="7123" spans="2:3" hidden="1" x14ac:dyDescent="0.3">
      <c r="B7123" s="29" t="s">
        <v>1615</v>
      </c>
      <c r="C7123" s="30" t="s">
        <v>41</v>
      </c>
    </row>
    <row r="7124" spans="2:3" hidden="1" x14ac:dyDescent="0.3">
      <c r="B7124" s="29" t="s">
        <v>2698</v>
      </c>
      <c r="C7124" s="30" t="s">
        <v>6868</v>
      </c>
    </row>
    <row r="7125" spans="2:3" hidden="1" x14ac:dyDescent="0.3">
      <c r="B7125" s="29" t="s">
        <v>6194</v>
      </c>
      <c r="C7125" s="30" t="s">
        <v>6851</v>
      </c>
    </row>
    <row r="7126" spans="2:3" hidden="1" x14ac:dyDescent="0.3">
      <c r="B7126" s="29" t="s">
        <v>2410</v>
      </c>
      <c r="C7126" s="30" t="s">
        <v>65</v>
      </c>
    </row>
    <row r="7127" spans="2:3" hidden="1" x14ac:dyDescent="0.3">
      <c r="B7127" s="29" t="s">
        <v>3368</v>
      </c>
      <c r="C7127" s="30" t="s">
        <v>48</v>
      </c>
    </row>
    <row r="7128" spans="2:3" hidden="1" x14ac:dyDescent="0.3">
      <c r="B7128" s="29" t="s">
        <v>149</v>
      </c>
      <c r="C7128" s="30" t="s">
        <v>6851</v>
      </c>
    </row>
    <row r="7129" spans="2:3" hidden="1" x14ac:dyDescent="0.3">
      <c r="B7129" s="29" t="s">
        <v>1092</v>
      </c>
      <c r="C7129" s="30" t="s">
        <v>41</v>
      </c>
    </row>
    <row r="7130" spans="2:3" hidden="1" x14ac:dyDescent="0.3">
      <c r="B7130" s="29" t="s">
        <v>809</v>
      </c>
      <c r="C7130" s="30" t="s">
        <v>41</v>
      </c>
    </row>
    <row r="7131" spans="2:3" hidden="1" x14ac:dyDescent="0.3">
      <c r="B7131" s="29" t="s">
        <v>6744</v>
      </c>
      <c r="C7131" s="30" t="s">
        <v>134</v>
      </c>
    </row>
    <row r="7132" spans="2:3" hidden="1" x14ac:dyDescent="0.3">
      <c r="B7132" s="29" t="s">
        <v>5723</v>
      </c>
      <c r="C7132" s="30" t="s">
        <v>45</v>
      </c>
    </row>
    <row r="7133" spans="2:3" hidden="1" x14ac:dyDescent="0.3">
      <c r="B7133" s="29" t="s">
        <v>2670</v>
      </c>
      <c r="C7133" s="30" t="s">
        <v>65</v>
      </c>
    </row>
    <row r="7134" spans="2:3" hidden="1" x14ac:dyDescent="0.3">
      <c r="B7134" s="29" t="s">
        <v>114</v>
      </c>
      <c r="C7134" s="30" t="s">
        <v>48</v>
      </c>
    </row>
    <row r="7135" spans="2:3" hidden="1" x14ac:dyDescent="0.3">
      <c r="B7135" s="29" t="s">
        <v>5591</v>
      </c>
      <c r="C7135" s="30" t="s">
        <v>45</v>
      </c>
    </row>
    <row r="7136" spans="2:3" hidden="1" x14ac:dyDescent="0.3">
      <c r="B7136" s="29" t="s">
        <v>112</v>
      </c>
      <c r="C7136" s="30" t="s">
        <v>6863</v>
      </c>
    </row>
    <row r="7137" spans="2:3" hidden="1" x14ac:dyDescent="0.3">
      <c r="B7137" s="29" t="s">
        <v>6813</v>
      </c>
      <c r="C7137" s="30" t="s">
        <v>65</v>
      </c>
    </row>
    <row r="7138" spans="2:3" hidden="1" x14ac:dyDescent="0.3">
      <c r="B7138" s="29" t="s">
        <v>6726</v>
      </c>
      <c r="C7138" s="30" t="s">
        <v>134</v>
      </c>
    </row>
    <row r="7139" spans="2:3" hidden="1" x14ac:dyDescent="0.3">
      <c r="B7139" s="29" t="s">
        <v>6239</v>
      </c>
      <c r="C7139" s="30" t="s">
        <v>6851</v>
      </c>
    </row>
    <row r="7140" spans="2:3" hidden="1" x14ac:dyDescent="0.3">
      <c r="B7140" s="29" t="s">
        <v>3105</v>
      </c>
      <c r="C7140" s="30" t="s">
        <v>51</v>
      </c>
    </row>
    <row r="7141" spans="2:3" hidden="1" x14ac:dyDescent="0.3">
      <c r="B7141" s="29" t="s">
        <v>1036</v>
      </c>
      <c r="C7141" s="30" t="s">
        <v>62</v>
      </c>
    </row>
    <row r="7142" spans="2:3" hidden="1" x14ac:dyDescent="0.3">
      <c r="B7142" s="29" t="s">
        <v>1303</v>
      </c>
      <c r="C7142" s="30" t="s">
        <v>41</v>
      </c>
    </row>
    <row r="7143" spans="2:3" hidden="1" x14ac:dyDescent="0.3">
      <c r="B7143" s="29" t="s">
        <v>6814</v>
      </c>
      <c r="C7143" s="30" t="s">
        <v>6852</v>
      </c>
    </row>
    <row r="7144" spans="2:3" hidden="1" x14ac:dyDescent="0.3">
      <c r="B7144" s="29" t="s">
        <v>1286</v>
      </c>
      <c r="C7144" s="30" t="s">
        <v>62</v>
      </c>
    </row>
    <row r="7145" spans="2:3" hidden="1" x14ac:dyDescent="0.3">
      <c r="B7145" s="29" t="s">
        <v>5787</v>
      </c>
      <c r="C7145" s="30" t="s">
        <v>45</v>
      </c>
    </row>
    <row r="7146" spans="2:3" hidden="1" x14ac:dyDescent="0.3">
      <c r="B7146" s="29" t="s">
        <v>6481</v>
      </c>
      <c r="C7146" s="30" t="s">
        <v>6857</v>
      </c>
    </row>
    <row r="7147" spans="2:3" hidden="1" x14ac:dyDescent="0.3">
      <c r="B7147" s="29" t="s">
        <v>5222</v>
      </c>
      <c r="C7147" s="30" t="s">
        <v>30</v>
      </c>
    </row>
    <row r="7148" spans="2:3" hidden="1" x14ac:dyDescent="0.3">
      <c r="B7148" s="29" t="s">
        <v>6086</v>
      </c>
      <c r="C7148" s="30" t="s">
        <v>6851</v>
      </c>
    </row>
    <row r="7149" spans="2:3" hidden="1" x14ac:dyDescent="0.3">
      <c r="B7149" s="29" t="s">
        <v>2721</v>
      </c>
      <c r="C7149" s="30" t="s">
        <v>65</v>
      </c>
    </row>
    <row r="7150" spans="2:3" hidden="1" x14ac:dyDescent="0.3">
      <c r="B7150" s="29" t="s">
        <v>1616</v>
      </c>
      <c r="C7150" s="30" t="s">
        <v>41</v>
      </c>
    </row>
    <row r="7151" spans="2:3" hidden="1" x14ac:dyDescent="0.3">
      <c r="B7151" s="29" t="s">
        <v>468</v>
      </c>
      <c r="C7151" s="30" t="s">
        <v>41</v>
      </c>
    </row>
    <row r="7152" spans="2:3" hidden="1" x14ac:dyDescent="0.3">
      <c r="B7152" s="29" t="s">
        <v>4727</v>
      </c>
      <c r="C7152" s="30" t="s">
        <v>6868</v>
      </c>
    </row>
    <row r="7153" spans="2:3" hidden="1" x14ac:dyDescent="0.3">
      <c r="B7153" s="29" t="s">
        <v>5543</v>
      </c>
      <c r="C7153" s="30" t="s">
        <v>45</v>
      </c>
    </row>
    <row r="7154" spans="2:3" hidden="1" x14ac:dyDescent="0.3">
      <c r="B7154" s="29" t="s">
        <v>6815</v>
      </c>
      <c r="C7154" s="30" t="s">
        <v>6857</v>
      </c>
    </row>
    <row r="7155" spans="2:3" hidden="1" x14ac:dyDescent="0.3">
      <c r="B7155" s="29" t="s">
        <v>6745</v>
      </c>
      <c r="C7155" s="30" t="s">
        <v>134</v>
      </c>
    </row>
    <row r="7156" spans="2:3" hidden="1" x14ac:dyDescent="0.3">
      <c r="B7156" s="29" t="s">
        <v>6816</v>
      </c>
      <c r="C7156" s="30" t="s">
        <v>6852</v>
      </c>
    </row>
    <row r="7157" spans="2:3" hidden="1" x14ac:dyDescent="0.3">
      <c r="B7157" s="29" t="s">
        <v>263</v>
      </c>
      <c r="C7157" s="30" t="s">
        <v>41</v>
      </c>
    </row>
    <row r="7158" spans="2:3" hidden="1" x14ac:dyDescent="0.3">
      <c r="B7158" s="29" t="s">
        <v>5650</v>
      </c>
      <c r="C7158" s="30" t="s">
        <v>45</v>
      </c>
    </row>
    <row r="7159" spans="2:3" hidden="1" x14ac:dyDescent="0.3">
      <c r="B7159" s="29" t="s">
        <v>1154</v>
      </c>
      <c r="C7159" s="30" t="s">
        <v>41</v>
      </c>
    </row>
    <row r="7160" spans="2:3" hidden="1" x14ac:dyDescent="0.3">
      <c r="B7160" s="29" t="s">
        <v>6482</v>
      </c>
      <c r="C7160" s="30" t="s">
        <v>6857</v>
      </c>
    </row>
    <row r="7161" spans="2:3" hidden="1" x14ac:dyDescent="0.3">
      <c r="B7161" s="29" t="s">
        <v>6343</v>
      </c>
      <c r="C7161" s="30" t="s">
        <v>6851</v>
      </c>
    </row>
    <row r="7162" spans="2:3" hidden="1" x14ac:dyDescent="0.3">
      <c r="B7162" s="29" t="s">
        <v>6741</v>
      </c>
      <c r="C7162" s="30" t="s">
        <v>134</v>
      </c>
    </row>
    <row r="7163" spans="2:3" hidden="1" x14ac:dyDescent="0.3">
      <c r="B7163" s="29" t="s">
        <v>80</v>
      </c>
      <c r="C7163" s="30" t="s">
        <v>6856</v>
      </c>
    </row>
    <row r="7164" spans="2:3" hidden="1" x14ac:dyDescent="0.3">
      <c r="B7164" s="29" t="s">
        <v>67</v>
      </c>
      <c r="C7164" s="30" t="s">
        <v>30</v>
      </c>
    </row>
    <row r="7165" spans="2:3" hidden="1" x14ac:dyDescent="0.3">
      <c r="B7165" s="29" t="s">
        <v>2866</v>
      </c>
      <c r="C7165" s="30" t="s">
        <v>65</v>
      </c>
    </row>
    <row r="7166" spans="2:3" hidden="1" x14ac:dyDescent="0.3">
      <c r="B7166" s="29" t="s">
        <v>6585</v>
      </c>
      <c r="C7166" s="30" t="s">
        <v>39</v>
      </c>
    </row>
    <row r="7167" spans="2:3" hidden="1" x14ac:dyDescent="0.3">
      <c r="B7167" s="29" t="s">
        <v>6666</v>
      </c>
      <c r="C7167" s="30" t="s">
        <v>39</v>
      </c>
    </row>
    <row r="7168" spans="2:3" hidden="1" x14ac:dyDescent="0.3">
      <c r="B7168" s="29" t="s">
        <v>6019</v>
      </c>
      <c r="C7168" s="30" t="s">
        <v>45</v>
      </c>
    </row>
    <row r="7169" spans="2:3" hidden="1" x14ac:dyDescent="0.3">
      <c r="B7169" s="29" t="s">
        <v>6302</v>
      </c>
      <c r="C7169" s="30" t="s">
        <v>6855</v>
      </c>
    </row>
    <row r="7170" spans="2:3" hidden="1" x14ac:dyDescent="0.3">
      <c r="B7170" s="29" t="s">
        <v>6020</v>
      </c>
      <c r="C7170" s="30" t="s">
        <v>45</v>
      </c>
    </row>
    <row r="7171" spans="2:3" hidden="1" x14ac:dyDescent="0.3">
      <c r="B7171" s="29" t="s">
        <v>6287</v>
      </c>
      <c r="C7171" s="30" t="s">
        <v>6855</v>
      </c>
    </row>
    <row r="7172" spans="2:3" hidden="1" x14ac:dyDescent="0.3">
      <c r="B7172" s="29" t="s">
        <v>6146</v>
      </c>
      <c r="C7172" s="30" t="s">
        <v>6851</v>
      </c>
    </row>
    <row r="7173" spans="2:3" hidden="1" x14ac:dyDescent="0.3">
      <c r="B7173" s="29" t="s">
        <v>5790</v>
      </c>
      <c r="C7173" s="30" t="s">
        <v>45</v>
      </c>
    </row>
    <row r="7174" spans="2:3" hidden="1" x14ac:dyDescent="0.3">
      <c r="B7174" s="29" t="s">
        <v>6817</v>
      </c>
      <c r="C7174" s="30" t="s">
        <v>6852</v>
      </c>
    </row>
    <row r="7175" spans="2:3" hidden="1" x14ac:dyDescent="0.3">
      <c r="B7175" s="29" t="s">
        <v>6402</v>
      </c>
      <c r="C7175" s="30" t="s">
        <v>6857</v>
      </c>
    </row>
    <row r="7176" spans="2:3" hidden="1" x14ac:dyDescent="0.3">
      <c r="B7176" s="29" t="s">
        <v>117</v>
      </c>
      <c r="C7176" s="30" t="s">
        <v>118</v>
      </c>
    </row>
    <row r="7177" spans="2:3" hidden="1" x14ac:dyDescent="0.3">
      <c r="B7177" s="29" t="s">
        <v>40</v>
      </c>
      <c r="C7177" s="30" t="s">
        <v>41</v>
      </c>
    </row>
    <row r="7178" spans="2:3" hidden="1" x14ac:dyDescent="0.3">
      <c r="B7178" s="29" t="s">
        <v>5886</v>
      </c>
      <c r="C7178" s="30" t="s">
        <v>45</v>
      </c>
    </row>
    <row r="7179" spans="2:3" hidden="1" x14ac:dyDescent="0.3">
      <c r="B7179" s="29" t="s">
        <v>6223</v>
      </c>
      <c r="C7179" s="30" t="s">
        <v>6851</v>
      </c>
    </row>
    <row r="7180" spans="2:3" hidden="1" x14ac:dyDescent="0.3">
      <c r="B7180" s="29" t="s">
        <v>6475</v>
      </c>
      <c r="C7180" s="30" t="s">
        <v>118</v>
      </c>
    </row>
    <row r="7181" spans="2:3" hidden="1" x14ac:dyDescent="0.3">
      <c r="B7181" s="29" t="s">
        <v>5653</v>
      </c>
      <c r="C7181" s="30" t="s">
        <v>45</v>
      </c>
    </row>
    <row r="7182" spans="2:3" hidden="1" x14ac:dyDescent="0.3">
      <c r="B7182" s="29" t="s">
        <v>365</v>
      </c>
      <c r="C7182" s="30" t="s">
        <v>41</v>
      </c>
    </row>
    <row r="7183" spans="2:3" hidden="1" x14ac:dyDescent="0.3">
      <c r="B7183" s="29" t="s">
        <v>6364</v>
      </c>
      <c r="C7183" s="30" t="s">
        <v>6851</v>
      </c>
    </row>
    <row r="7184" spans="2:3" hidden="1" x14ac:dyDescent="0.3">
      <c r="B7184" s="29" t="s">
        <v>2685</v>
      </c>
      <c r="C7184" s="30" t="s">
        <v>65</v>
      </c>
    </row>
    <row r="7185" spans="2:3" hidden="1" x14ac:dyDescent="0.3">
      <c r="B7185" s="29" t="s">
        <v>137</v>
      </c>
      <c r="C7185" s="30" t="s">
        <v>6852</v>
      </c>
    </row>
    <row r="7186" spans="2:3" hidden="1" x14ac:dyDescent="0.3">
      <c r="B7186" s="29" t="s">
        <v>1384</v>
      </c>
      <c r="C7186" s="30" t="s">
        <v>62</v>
      </c>
    </row>
    <row r="7187" spans="2:3" hidden="1" x14ac:dyDescent="0.3">
      <c r="B7187" s="29" t="s">
        <v>253</v>
      </c>
      <c r="C7187" s="30" t="s">
        <v>41</v>
      </c>
    </row>
    <row r="7188" spans="2:3" hidden="1" x14ac:dyDescent="0.3">
      <c r="B7188" s="29" t="s">
        <v>64</v>
      </c>
      <c r="C7188" s="30" t="s">
        <v>65</v>
      </c>
    </row>
    <row r="7189" spans="2:3" hidden="1" x14ac:dyDescent="0.3">
      <c r="B7189" s="29" t="s">
        <v>5936</v>
      </c>
      <c r="C7189" s="30" t="s">
        <v>45</v>
      </c>
    </row>
    <row r="7190" spans="2:3" hidden="1" x14ac:dyDescent="0.3">
      <c r="B7190" s="29" t="s">
        <v>4532</v>
      </c>
      <c r="C7190" s="30" t="s">
        <v>48</v>
      </c>
    </row>
    <row r="7191" spans="2:3" hidden="1" x14ac:dyDescent="0.3">
      <c r="B7191" s="29" t="s">
        <v>2071</v>
      </c>
      <c r="C7191" s="30" t="s">
        <v>45</v>
      </c>
    </row>
    <row r="7192" spans="2:3" hidden="1" x14ac:dyDescent="0.3">
      <c r="B7192" s="29" t="s">
        <v>6683</v>
      </c>
      <c r="C7192" s="30" t="s">
        <v>39</v>
      </c>
    </row>
    <row r="7193" spans="2:3" hidden="1" x14ac:dyDescent="0.3">
      <c r="B7193" s="29" t="s">
        <v>6152</v>
      </c>
      <c r="C7193" s="30" t="s">
        <v>118</v>
      </c>
    </row>
    <row r="7194" spans="2:3" hidden="1" x14ac:dyDescent="0.3">
      <c r="B7194" s="29" t="s">
        <v>63</v>
      </c>
      <c r="C7194" s="30" t="s">
        <v>41</v>
      </c>
    </row>
    <row r="7195" spans="2:3" hidden="1" x14ac:dyDescent="0.3">
      <c r="B7195" s="29" t="s">
        <v>6820</v>
      </c>
      <c r="C7195" s="30" t="s">
        <v>6852</v>
      </c>
    </row>
    <row r="7196" spans="2:3" hidden="1" x14ac:dyDescent="0.3">
      <c r="B7196" s="29" t="s">
        <v>6873</v>
      </c>
      <c r="C7196" s="30" t="s">
        <v>41</v>
      </c>
    </row>
    <row r="7197" spans="2:3" hidden="1" x14ac:dyDescent="0.3">
      <c r="B7197" s="29" t="s">
        <v>2430</v>
      </c>
      <c r="C7197" s="30" t="s">
        <v>65</v>
      </c>
    </row>
    <row r="7198" spans="2:3" hidden="1" x14ac:dyDescent="0.3">
      <c r="B7198" s="29" t="s">
        <v>5119</v>
      </c>
      <c r="C7198" s="30" t="s">
        <v>48</v>
      </c>
    </row>
    <row r="7199" spans="2:3" hidden="1" x14ac:dyDescent="0.3">
      <c r="B7199" s="29" t="s">
        <v>2416</v>
      </c>
      <c r="C7199" s="30" t="s">
        <v>65</v>
      </c>
    </row>
    <row r="7200" spans="2:3" hidden="1" x14ac:dyDescent="0.3">
      <c r="B7200" s="29" t="s">
        <v>6721</v>
      </c>
      <c r="C7200" s="30" t="s">
        <v>134</v>
      </c>
    </row>
    <row r="7201" spans="2:3" hidden="1" x14ac:dyDescent="0.3">
      <c r="B7201" s="29" t="s">
        <v>2439</v>
      </c>
      <c r="C7201" s="30" t="s">
        <v>65</v>
      </c>
    </row>
    <row r="7202" spans="2:3" hidden="1" x14ac:dyDescent="0.3">
      <c r="B7202" s="29" t="s">
        <v>6821</v>
      </c>
      <c r="C7202" s="30" t="s">
        <v>6852</v>
      </c>
    </row>
    <row r="7203" spans="2:3" hidden="1" x14ac:dyDescent="0.3">
      <c r="B7203" s="29" t="s">
        <v>2899</v>
      </c>
      <c r="C7203" s="30" t="s">
        <v>51</v>
      </c>
    </row>
    <row r="7204" spans="2:3" hidden="1" x14ac:dyDescent="0.3">
      <c r="B7204" s="29" t="s">
        <v>3221</v>
      </c>
      <c r="C7204" s="30" t="s">
        <v>51</v>
      </c>
    </row>
    <row r="7205" spans="2:3" hidden="1" x14ac:dyDescent="0.3">
      <c r="B7205" s="29" t="s">
        <v>6021</v>
      </c>
      <c r="C7205" s="30" t="s">
        <v>45</v>
      </c>
    </row>
    <row r="7206" spans="2:3" hidden="1" x14ac:dyDescent="0.3">
      <c r="B7206" s="29" t="s">
        <v>6760</v>
      </c>
      <c r="C7206" s="30" t="s">
        <v>6854</v>
      </c>
    </row>
    <row r="7207" spans="2:3" hidden="1" x14ac:dyDescent="0.3">
      <c r="B7207" s="29" t="s">
        <v>3098</v>
      </c>
      <c r="C7207" s="30" t="s">
        <v>51</v>
      </c>
    </row>
    <row r="7208" spans="2:3" hidden="1" x14ac:dyDescent="0.3">
      <c r="B7208" s="29" t="s">
        <v>5120</v>
      </c>
      <c r="C7208" s="30" t="s">
        <v>48</v>
      </c>
    </row>
    <row r="7209" spans="2:3" hidden="1" x14ac:dyDescent="0.3">
      <c r="B7209" s="29" t="s">
        <v>1195</v>
      </c>
      <c r="C7209" s="30" t="s">
        <v>62</v>
      </c>
    </row>
    <row r="7210" spans="2:3" hidden="1" x14ac:dyDescent="0.3">
      <c r="B7210" s="29" t="s">
        <v>3468</v>
      </c>
      <c r="C7210" s="30" t="s">
        <v>48</v>
      </c>
    </row>
    <row r="7211" spans="2:3" hidden="1" x14ac:dyDescent="0.3">
      <c r="B7211" s="29" t="s">
        <v>4004</v>
      </c>
      <c r="C7211" s="30" t="s">
        <v>48</v>
      </c>
    </row>
    <row r="7212" spans="2:3" hidden="1" x14ac:dyDescent="0.3">
      <c r="B7212" s="29" t="s">
        <v>5234</v>
      </c>
      <c r="C7212" s="30" t="s">
        <v>30</v>
      </c>
    </row>
    <row r="7213" spans="2:3" hidden="1" x14ac:dyDescent="0.3">
      <c r="B7213" s="29" t="s">
        <v>2938</v>
      </c>
      <c r="C7213" s="30" t="s">
        <v>51</v>
      </c>
    </row>
    <row r="7214" spans="2:3" hidden="1" x14ac:dyDescent="0.3">
      <c r="B7214" s="29" t="s">
        <v>146</v>
      </c>
      <c r="C7214" s="30" t="s">
        <v>62</v>
      </c>
    </row>
    <row r="7215" spans="2:3" hidden="1" x14ac:dyDescent="0.3">
      <c r="B7215" s="29" t="s">
        <v>6822</v>
      </c>
      <c r="C7215" s="30" t="s">
        <v>6852</v>
      </c>
    </row>
    <row r="7216" spans="2:3" hidden="1" x14ac:dyDescent="0.3">
      <c r="B7216" s="29" t="s">
        <v>28</v>
      </c>
      <c r="C7216" s="30" t="s">
        <v>30</v>
      </c>
    </row>
    <row r="7217" spans="2:3" hidden="1" x14ac:dyDescent="0.3">
      <c r="B7217" s="29" t="s">
        <v>6162</v>
      </c>
      <c r="C7217" s="30" t="s">
        <v>6851</v>
      </c>
    </row>
    <row r="7218" spans="2:3" hidden="1" x14ac:dyDescent="0.3">
      <c r="B7218" s="29" t="s">
        <v>6753</v>
      </c>
      <c r="C7218" s="30" t="s">
        <v>134</v>
      </c>
    </row>
    <row r="7219" spans="2:3" hidden="1" x14ac:dyDescent="0.3">
      <c r="B7219" s="29" t="s">
        <v>6112</v>
      </c>
      <c r="C7219" s="30" t="s">
        <v>6857</v>
      </c>
    </row>
    <row r="7220" spans="2:3" hidden="1" x14ac:dyDescent="0.3">
      <c r="B7220" s="29" t="s">
        <v>6823</v>
      </c>
      <c r="C7220" s="30" t="s">
        <v>6852</v>
      </c>
    </row>
    <row r="7221" spans="2:3" hidden="1" x14ac:dyDescent="0.3">
      <c r="B7221" s="29" t="s">
        <v>5801</v>
      </c>
      <c r="C7221" s="30" t="s">
        <v>45</v>
      </c>
    </row>
    <row r="7222" spans="2:3" hidden="1" x14ac:dyDescent="0.3">
      <c r="B7222" s="29" t="s">
        <v>107</v>
      </c>
      <c r="C7222" s="30" t="s">
        <v>45</v>
      </c>
    </row>
    <row r="7223" spans="2:3" hidden="1" x14ac:dyDescent="0.3">
      <c r="B7223" s="29" t="s">
        <v>6167</v>
      </c>
      <c r="C7223" s="30" t="s">
        <v>6857</v>
      </c>
    </row>
    <row r="7224" spans="2:3" hidden="1" x14ac:dyDescent="0.3">
      <c r="B7224" s="29" t="s">
        <v>2497</v>
      </c>
      <c r="C7224" s="30" t="s">
        <v>6868</v>
      </c>
    </row>
    <row r="7225" spans="2:3" hidden="1" x14ac:dyDescent="0.3">
      <c r="B7225" s="29" t="s">
        <v>121</v>
      </c>
      <c r="C7225" s="30" t="s">
        <v>39</v>
      </c>
    </row>
    <row r="7226" spans="2:3" hidden="1" x14ac:dyDescent="0.3">
      <c r="B7226" s="29" t="s">
        <v>6752</v>
      </c>
      <c r="C7226" s="30" t="s">
        <v>134</v>
      </c>
    </row>
    <row r="7227" spans="2:3" hidden="1" x14ac:dyDescent="0.3">
      <c r="B7227" s="29" t="s">
        <v>6034</v>
      </c>
      <c r="C7227" s="30" t="s">
        <v>6851</v>
      </c>
    </row>
    <row r="7228" spans="2:3" hidden="1" x14ac:dyDescent="0.3">
      <c r="B7228" s="29" t="s">
        <v>6153</v>
      </c>
      <c r="C7228" s="30" t="s">
        <v>6855</v>
      </c>
    </row>
    <row r="7229" spans="2:3" hidden="1" x14ac:dyDescent="0.3">
      <c r="B7229" s="29" t="s">
        <v>6736</v>
      </c>
      <c r="C7229" s="30" t="s">
        <v>134</v>
      </c>
    </row>
    <row r="7230" spans="2:3" hidden="1" x14ac:dyDescent="0.3">
      <c r="B7230" s="29" t="s">
        <v>6558</v>
      </c>
      <c r="C7230" s="30" t="s">
        <v>39</v>
      </c>
    </row>
    <row r="7231" spans="2:3" hidden="1" x14ac:dyDescent="0.3">
      <c r="B7231" s="29" t="s">
        <v>1110</v>
      </c>
      <c r="C7231" s="30" t="s">
        <v>41</v>
      </c>
    </row>
    <row r="7232" spans="2:3" hidden="1" x14ac:dyDescent="0.3">
      <c r="B7232" s="29" t="s">
        <v>5544</v>
      </c>
      <c r="C7232" s="30" t="s">
        <v>45</v>
      </c>
    </row>
    <row r="7233" spans="2:3" hidden="1" x14ac:dyDescent="0.3">
      <c r="B7233" s="29" t="s">
        <v>6190</v>
      </c>
      <c r="C7233" s="30" t="s">
        <v>6851</v>
      </c>
    </row>
    <row r="7234" spans="2:3" hidden="1" x14ac:dyDescent="0.3">
      <c r="B7234" s="29" t="s">
        <v>176</v>
      </c>
      <c r="C7234" s="30" t="s">
        <v>62</v>
      </c>
    </row>
    <row r="7235" spans="2:3" hidden="1" x14ac:dyDescent="0.3">
      <c r="B7235" s="29" t="s">
        <v>3786</v>
      </c>
      <c r="C7235" s="30" t="s">
        <v>48</v>
      </c>
    </row>
    <row r="7236" spans="2:3" hidden="1" x14ac:dyDescent="0.3">
      <c r="B7236" s="29" t="s">
        <v>6824</v>
      </c>
      <c r="C7236" s="30" t="s">
        <v>6852</v>
      </c>
    </row>
    <row r="7237" spans="2:3" hidden="1" x14ac:dyDescent="0.3">
      <c r="B7237" s="29" t="s">
        <v>6460</v>
      </c>
      <c r="C7237" s="30" t="s">
        <v>6851</v>
      </c>
    </row>
    <row r="7238" spans="2:3" hidden="1" x14ac:dyDescent="0.3">
      <c r="B7238" s="29" t="s">
        <v>6825</v>
      </c>
      <c r="C7238" s="30" t="s">
        <v>6852</v>
      </c>
    </row>
    <row r="7239" spans="2:3" hidden="1" x14ac:dyDescent="0.3">
      <c r="B7239" s="29" t="s">
        <v>6761</v>
      </c>
      <c r="C7239" s="30" t="s">
        <v>6854</v>
      </c>
    </row>
    <row r="7240" spans="2:3" hidden="1" x14ac:dyDescent="0.3">
      <c r="B7240" s="29" t="s">
        <v>5392</v>
      </c>
      <c r="C7240" s="30" t="s">
        <v>45</v>
      </c>
    </row>
    <row r="7241" spans="2:3" hidden="1" x14ac:dyDescent="0.3">
      <c r="B7241" s="29" t="s">
        <v>6022</v>
      </c>
      <c r="C7241" s="30" t="s">
        <v>45</v>
      </c>
    </row>
    <row r="7242" spans="2:3" hidden="1" x14ac:dyDescent="0.3">
      <c r="B7242" s="29" t="s">
        <v>5817</v>
      </c>
      <c r="C7242" s="30" t="s">
        <v>45</v>
      </c>
    </row>
    <row r="7243" spans="2:3" hidden="1" x14ac:dyDescent="0.3">
      <c r="B7243" s="29" t="s">
        <v>6483</v>
      </c>
      <c r="C7243" s="30" t="s">
        <v>6857</v>
      </c>
    </row>
    <row r="7244" spans="2:3" hidden="1" x14ac:dyDescent="0.3">
      <c r="B7244" s="29" t="s">
        <v>111</v>
      </c>
      <c r="C7244" s="30" t="s">
        <v>41</v>
      </c>
    </row>
    <row r="7245" spans="2:3" hidden="1" x14ac:dyDescent="0.3">
      <c r="B7245" s="29" t="s">
        <v>76</v>
      </c>
      <c r="C7245" s="30" t="s">
        <v>39</v>
      </c>
    </row>
    <row r="7246" spans="2:3" hidden="1" x14ac:dyDescent="0.3">
      <c r="B7246" s="29" t="s">
        <v>52</v>
      </c>
      <c r="C7246" s="30" t="s">
        <v>30</v>
      </c>
    </row>
    <row r="7247" spans="2:3" hidden="1" x14ac:dyDescent="0.3">
      <c r="B7247" s="29" t="s">
        <v>6257</v>
      </c>
      <c r="C7247" s="30" t="s">
        <v>6851</v>
      </c>
    </row>
    <row r="7248" spans="2:3" hidden="1" x14ac:dyDescent="0.3">
      <c r="B7248" s="29" t="s">
        <v>5125</v>
      </c>
      <c r="C7248" s="30" t="s">
        <v>30</v>
      </c>
    </row>
    <row r="7249" spans="2:3" hidden="1" x14ac:dyDescent="0.3">
      <c r="B7249" s="29" t="s">
        <v>6642</v>
      </c>
      <c r="C7249" s="30" t="s">
        <v>39</v>
      </c>
    </row>
    <row r="7250" spans="2:3" hidden="1" x14ac:dyDescent="0.3">
      <c r="B7250" s="29" t="s">
        <v>6715</v>
      </c>
      <c r="C7250" s="30" t="s">
        <v>134</v>
      </c>
    </row>
    <row r="7251" spans="2:3" hidden="1" x14ac:dyDescent="0.3">
      <c r="B7251" s="29" t="s">
        <v>6735</v>
      </c>
      <c r="C7251" s="30" t="s">
        <v>134</v>
      </c>
    </row>
    <row r="7252" spans="2:3" hidden="1" x14ac:dyDescent="0.3">
      <c r="B7252" s="29" t="s">
        <v>6826</v>
      </c>
      <c r="C7252" s="30" t="s">
        <v>6852</v>
      </c>
    </row>
    <row r="7253" spans="2:3" hidden="1" x14ac:dyDescent="0.3">
      <c r="B7253" s="29" t="s">
        <v>6687</v>
      </c>
      <c r="C7253" s="30" t="s">
        <v>39</v>
      </c>
    </row>
    <row r="7254" spans="2:3" hidden="1" x14ac:dyDescent="0.3">
      <c r="B7254" s="29" t="s">
        <v>1868</v>
      </c>
      <c r="C7254" s="30" t="s">
        <v>65</v>
      </c>
    </row>
    <row r="7255" spans="2:3" hidden="1" x14ac:dyDescent="0.3">
      <c r="B7255" s="29" t="s">
        <v>2875</v>
      </c>
      <c r="C7255" s="30" t="s">
        <v>65</v>
      </c>
    </row>
    <row r="7256" spans="2:3" hidden="1" x14ac:dyDescent="0.3">
      <c r="B7256" s="29" t="s">
        <v>898</v>
      </c>
      <c r="C7256" s="30" t="s">
        <v>62</v>
      </c>
    </row>
    <row r="7257" spans="2:3" hidden="1" x14ac:dyDescent="0.3">
      <c r="B7257" s="29" t="s">
        <v>6042</v>
      </c>
      <c r="C7257" s="30" t="s">
        <v>6851</v>
      </c>
    </row>
    <row r="7258" spans="2:3" hidden="1" x14ac:dyDescent="0.3">
      <c r="B7258" s="29" t="s">
        <v>2876</v>
      </c>
      <c r="C7258" s="30" t="s">
        <v>65</v>
      </c>
    </row>
    <row r="7259" spans="2:3" hidden="1" x14ac:dyDescent="0.3">
      <c r="B7259" s="29" t="s">
        <v>980</v>
      </c>
      <c r="C7259" s="30" t="s">
        <v>41</v>
      </c>
    </row>
    <row r="7260" spans="2:3" hidden="1" x14ac:dyDescent="0.3">
      <c r="B7260" s="29" t="s">
        <v>574</v>
      </c>
      <c r="C7260" s="30" t="s">
        <v>41</v>
      </c>
    </row>
    <row r="7261" spans="2:3" hidden="1" x14ac:dyDescent="0.3">
      <c r="B7261" s="29" t="s">
        <v>46</v>
      </c>
      <c r="C7261" s="30" t="s">
        <v>48</v>
      </c>
    </row>
    <row r="7262" spans="2:3" hidden="1" x14ac:dyDescent="0.3">
      <c r="B7262" s="29" t="s">
        <v>3890</v>
      </c>
      <c r="C7262" s="30" t="s">
        <v>48</v>
      </c>
    </row>
    <row r="7263" spans="2:3" hidden="1" x14ac:dyDescent="0.3">
      <c r="B7263" s="29" t="s">
        <v>6203</v>
      </c>
      <c r="C7263" s="30" t="s">
        <v>6851</v>
      </c>
    </row>
    <row r="7264" spans="2:3" hidden="1" x14ac:dyDescent="0.3">
      <c r="B7264" s="29" t="s">
        <v>3137</v>
      </c>
      <c r="C7264" s="30" t="s">
        <v>51</v>
      </c>
    </row>
    <row r="7265" spans="2:3" hidden="1" x14ac:dyDescent="0.3">
      <c r="B7265" s="29" t="s">
        <v>6828</v>
      </c>
      <c r="C7265" s="30" t="s">
        <v>6852</v>
      </c>
    </row>
    <row r="7266" spans="2:3" hidden="1" x14ac:dyDescent="0.3">
      <c r="B7266" s="29" t="s">
        <v>6829</v>
      </c>
      <c r="C7266" s="30" t="s">
        <v>48</v>
      </c>
    </row>
    <row r="7267" spans="2:3" hidden="1" x14ac:dyDescent="0.3">
      <c r="B7267" s="29" t="s">
        <v>1825</v>
      </c>
      <c r="C7267" s="30" t="s">
        <v>65</v>
      </c>
    </row>
    <row r="7268" spans="2:3" hidden="1" x14ac:dyDescent="0.3">
      <c r="B7268" s="29" t="s">
        <v>4219</v>
      </c>
      <c r="C7268" s="30" t="s">
        <v>48</v>
      </c>
    </row>
    <row r="7269" spans="2:3" hidden="1" x14ac:dyDescent="0.3">
      <c r="B7269" s="29" t="s">
        <v>6554</v>
      </c>
      <c r="C7269" s="30" t="s">
        <v>39</v>
      </c>
    </row>
    <row r="7270" spans="2:3" hidden="1" x14ac:dyDescent="0.3">
      <c r="B7270" s="29" t="s">
        <v>1688</v>
      </c>
      <c r="C7270" s="30" t="s">
        <v>6868</v>
      </c>
    </row>
    <row r="7271" spans="2:3" hidden="1" x14ac:dyDescent="0.3">
      <c r="B7271" s="29" t="s">
        <v>6468</v>
      </c>
      <c r="C7271" s="30" t="s">
        <v>6855</v>
      </c>
    </row>
    <row r="7272" spans="2:3" hidden="1" x14ac:dyDescent="0.3">
      <c r="B7272" s="29" t="s">
        <v>101</v>
      </c>
      <c r="C7272" s="30" t="s">
        <v>65</v>
      </c>
    </row>
    <row r="7273" spans="2:3" hidden="1" x14ac:dyDescent="0.3">
      <c r="B7273" s="29" t="s">
        <v>89</v>
      </c>
      <c r="C7273" s="30" t="s">
        <v>41</v>
      </c>
    </row>
    <row r="7274" spans="2:3" hidden="1" x14ac:dyDescent="0.3">
      <c r="B7274" s="29" t="s">
        <v>6874</v>
      </c>
      <c r="C7274" s="30" t="s">
        <v>118</v>
      </c>
    </row>
    <row r="7275" spans="2:3" hidden="1" x14ac:dyDescent="0.3">
      <c r="B7275" s="29" t="s">
        <v>2983</v>
      </c>
      <c r="C7275" s="30" t="s">
        <v>51</v>
      </c>
    </row>
    <row r="7276" spans="2:3" hidden="1" x14ac:dyDescent="0.3">
      <c r="B7276" s="29" t="s">
        <v>1168</v>
      </c>
      <c r="C7276" s="30" t="s">
        <v>41</v>
      </c>
    </row>
    <row r="7277" spans="2:3" hidden="1" x14ac:dyDescent="0.3">
      <c r="B7277" s="29" t="s">
        <v>6722</v>
      </c>
      <c r="C7277" s="30" t="s">
        <v>134</v>
      </c>
    </row>
    <row r="7278" spans="2:3" hidden="1" x14ac:dyDescent="0.3">
      <c r="B7278" s="29" t="s">
        <v>6830</v>
      </c>
      <c r="C7278" s="30" t="s">
        <v>6852</v>
      </c>
    </row>
    <row r="7279" spans="2:3" hidden="1" x14ac:dyDescent="0.3">
      <c r="B7279" s="29" t="s">
        <v>3627</v>
      </c>
      <c r="C7279" s="30" t="s">
        <v>6868</v>
      </c>
    </row>
    <row r="7280" spans="2:3" hidden="1" x14ac:dyDescent="0.3">
      <c r="B7280" s="29" t="s">
        <v>1633</v>
      </c>
      <c r="C7280" s="30" t="s">
        <v>6868</v>
      </c>
    </row>
    <row r="7281" spans="2:3" hidden="1" x14ac:dyDescent="0.3">
      <c r="B7281" s="29" t="s">
        <v>6661</v>
      </c>
      <c r="C7281" s="30" t="s">
        <v>39</v>
      </c>
    </row>
    <row r="7282" spans="2:3" hidden="1" x14ac:dyDescent="0.3">
      <c r="B7282" s="29" t="s">
        <v>5859</v>
      </c>
      <c r="C7282" s="30" t="s">
        <v>6868</v>
      </c>
    </row>
    <row r="7283" spans="2:3" hidden="1" x14ac:dyDescent="0.3">
      <c r="B7283" s="29" t="s">
        <v>68</v>
      </c>
      <c r="C7283" s="30" t="s">
        <v>65</v>
      </c>
    </row>
    <row r="7284" spans="2:3" hidden="1" x14ac:dyDescent="0.3">
      <c r="B7284" s="29" t="s">
        <v>6762</v>
      </c>
      <c r="C7284" s="30" t="s">
        <v>6854</v>
      </c>
    </row>
    <row r="7285" spans="2:3" hidden="1" x14ac:dyDescent="0.3">
      <c r="B7285" s="29" t="s">
        <v>4803</v>
      </c>
      <c r="C7285" s="30" t="s">
        <v>48</v>
      </c>
    </row>
    <row r="7286" spans="2:3" hidden="1" x14ac:dyDescent="0.3">
      <c r="B7286" s="29" t="s">
        <v>54</v>
      </c>
      <c r="C7286" s="30" t="s">
        <v>41</v>
      </c>
    </row>
    <row r="7287" spans="2:3" hidden="1" x14ac:dyDescent="0.3">
      <c r="B7287" s="29" t="s">
        <v>2847</v>
      </c>
      <c r="C7287" s="30" t="s">
        <v>65</v>
      </c>
    </row>
    <row r="7288" spans="2:3" hidden="1" x14ac:dyDescent="0.3">
      <c r="B7288" s="29" t="s">
        <v>66</v>
      </c>
      <c r="C7288" s="30" t="s">
        <v>48</v>
      </c>
    </row>
    <row r="7289" spans="2:3" hidden="1" x14ac:dyDescent="0.3">
      <c r="B7289" s="29" t="s">
        <v>6336</v>
      </c>
      <c r="C7289" s="30" t="s">
        <v>6857</v>
      </c>
    </row>
    <row r="7290" spans="2:3" hidden="1" x14ac:dyDescent="0.3">
      <c r="B7290" s="29" t="s">
        <v>110</v>
      </c>
      <c r="C7290" s="30" t="s">
        <v>48</v>
      </c>
    </row>
    <row r="7291" spans="2:3" hidden="1" x14ac:dyDescent="0.3">
      <c r="B7291" s="29" t="s">
        <v>119</v>
      </c>
      <c r="C7291" s="30" t="s">
        <v>45</v>
      </c>
    </row>
    <row r="7292" spans="2:3" hidden="1" x14ac:dyDescent="0.3">
      <c r="B7292" s="29" t="s">
        <v>102</v>
      </c>
      <c r="C7292" s="30" t="s">
        <v>48</v>
      </c>
    </row>
    <row r="7293" spans="2:3" hidden="1" x14ac:dyDescent="0.3">
      <c r="B7293" s="29" t="s">
        <v>6763</v>
      </c>
      <c r="C7293" s="30" t="s">
        <v>6854</v>
      </c>
    </row>
    <row r="7294" spans="2:3" hidden="1" x14ac:dyDescent="0.3">
      <c r="B7294" s="29" t="s">
        <v>1363</v>
      </c>
      <c r="C7294" s="30" t="s">
        <v>62</v>
      </c>
    </row>
    <row r="7295" spans="2:3" hidden="1" x14ac:dyDescent="0.3">
      <c r="B7295" s="29" t="s">
        <v>140</v>
      </c>
      <c r="C7295" s="30" t="s">
        <v>48</v>
      </c>
    </row>
    <row r="7296" spans="2:3" hidden="1" x14ac:dyDescent="0.3">
      <c r="B7296" s="29" t="s">
        <v>116</v>
      </c>
      <c r="C7296" s="30" t="s">
        <v>62</v>
      </c>
    </row>
    <row r="7297" spans="2:3" hidden="1" x14ac:dyDescent="0.3">
      <c r="B7297" s="29" t="s">
        <v>2517</v>
      </c>
      <c r="C7297" s="30" t="s">
        <v>65</v>
      </c>
    </row>
    <row r="7298" spans="2:3" hidden="1" x14ac:dyDescent="0.3">
      <c r="B7298" s="29" t="s">
        <v>6279</v>
      </c>
      <c r="C7298" s="30" t="s">
        <v>6855</v>
      </c>
    </row>
    <row r="7299" spans="2:3" hidden="1" x14ac:dyDescent="0.3">
      <c r="B7299" s="29" t="s">
        <v>6044</v>
      </c>
      <c r="C7299" s="30" t="s">
        <v>6855</v>
      </c>
    </row>
    <row r="7300" spans="2:3" hidden="1" x14ac:dyDescent="0.3">
      <c r="B7300" s="29" t="s">
        <v>5462</v>
      </c>
      <c r="C7300" s="30" t="s">
        <v>45</v>
      </c>
    </row>
    <row r="7301" spans="2:3" hidden="1" x14ac:dyDescent="0.3">
      <c r="B7301" s="29" t="s">
        <v>1618</v>
      </c>
      <c r="C7301" s="30" t="s">
        <v>41</v>
      </c>
    </row>
    <row r="7302" spans="2:3" hidden="1" x14ac:dyDescent="0.3">
      <c r="B7302" s="29" t="s">
        <v>5819</v>
      </c>
      <c r="C7302" s="30" t="s">
        <v>45</v>
      </c>
    </row>
    <row r="7303" spans="2:3" hidden="1" x14ac:dyDescent="0.3">
      <c r="B7303" s="29" t="s">
        <v>1456</v>
      </c>
      <c r="C7303" s="30" t="s">
        <v>62</v>
      </c>
    </row>
    <row r="7304" spans="2:3" hidden="1" x14ac:dyDescent="0.3">
      <c r="B7304" s="29" t="s">
        <v>3760</v>
      </c>
      <c r="C7304" s="30" t="s">
        <v>48</v>
      </c>
    </row>
    <row r="7305" spans="2:3" hidden="1" x14ac:dyDescent="0.3">
      <c r="B7305" s="29" t="s">
        <v>6469</v>
      </c>
      <c r="C7305" s="30" t="s">
        <v>6855</v>
      </c>
    </row>
    <row r="7306" spans="2:3" hidden="1" x14ac:dyDescent="0.3">
      <c r="B7306" s="29" t="s">
        <v>1940</v>
      </c>
      <c r="C7306" s="30" t="s">
        <v>65</v>
      </c>
    </row>
    <row r="7307" spans="2:3" hidden="1" x14ac:dyDescent="0.3">
      <c r="B7307" s="29" t="s">
        <v>56</v>
      </c>
      <c r="C7307" s="30" t="s">
        <v>39</v>
      </c>
    </row>
    <row r="7308" spans="2:3" hidden="1" x14ac:dyDescent="0.3">
      <c r="B7308" s="29" t="s">
        <v>2043</v>
      </c>
      <c r="C7308" s="30" t="s">
        <v>65</v>
      </c>
    </row>
    <row r="7309" spans="2:3" hidden="1" x14ac:dyDescent="0.3">
      <c r="B7309" s="29" t="s">
        <v>125</v>
      </c>
      <c r="C7309" s="30" t="s">
        <v>118</v>
      </c>
    </row>
    <row r="7310" spans="2:3" hidden="1" x14ac:dyDescent="0.3">
      <c r="B7310" s="29" t="s">
        <v>90</v>
      </c>
      <c r="C7310" s="30" t="s">
        <v>65</v>
      </c>
    </row>
    <row r="7311" spans="2:3" hidden="1" x14ac:dyDescent="0.3">
      <c r="B7311" s="29" t="s">
        <v>6410</v>
      </c>
      <c r="C7311" s="30" t="s">
        <v>6855</v>
      </c>
    </row>
    <row r="7312" spans="2:3" hidden="1" x14ac:dyDescent="0.3">
      <c r="B7312" s="29" t="s">
        <v>285</v>
      </c>
      <c r="C7312" s="30" t="s">
        <v>41</v>
      </c>
    </row>
    <row r="7313" spans="2:3" hidden="1" x14ac:dyDescent="0.3">
      <c r="B7313" s="29" t="s">
        <v>6421</v>
      </c>
      <c r="C7313" s="30" t="s">
        <v>118</v>
      </c>
    </row>
    <row r="7314" spans="2:3" hidden="1" x14ac:dyDescent="0.3">
      <c r="B7314" s="29" t="s">
        <v>6831</v>
      </c>
      <c r="C7314" s="30" t="s">
        <v>48</v>
      </c>
    </row>
    <row r="7315" spans="2:3" hidden="1" x14ac:dyDescent="0.3">
      <c r="B7315" s="29" t="s">
        <v>3026</v>
      </c>
      <c r="C7315" s="30" t="s">
        <v>51</v>
      </c>
    </row>
    <row r="7316" spans="2:3" hidden="1" x14ac:dyDescent="0.3">
      <c r="B7316" s="29" t="s">
        <v>6470</v>
      </c>
      <c r="C7316" s="30" t="s">
        <v>6855</v>
      </c>
    </row>
    <row r="7317" spans="2:3" hidden="1" x14ac:dyDescent="0.3">
      <c r="B7317" s="29" t="s">
        <v>2564</v>
      </c>
      <c r="C7317" s="30" t="s">
        <v>65</v>
      </c>
    </row>
    <row r="7318" spans="2:3" hidden="1" x14ac:dyDescent="0.3">
      <c r="B7318" s="29" t="s">
        <v>6764</v>
      </c>
      <c r="C7318" s="30" t="s">
        <v>6854</v>
      </c>
    </row>
    <row r="7319" spans="2:3" hidden="1" x14ac:dyDescent="0.3">
      <c r="B7319" s="29" t="s">
        <v>3013</v>
      </c>
      <c r="C7319" s="30" t="s">
        <v>51</v>
      </c>
    </row>
    <row r="7320" spans="2:3" hidden="1" x14ac:dyDescent="0.3">
      <c r="B7320" s="29" t="s">
        <v>3077</v>
      </c>
      <c r="C7320" s="30" t="s">
        <v>51</v>
      </c>
    </row>
    <row r="7321" spans="2:3" hidden="1" x14ac:dyDescent="0.3">
      <c r="B7321" s="29" t="s">
        <v>4764</v>
      </c>
      <c r="C7321" s="30" t="s">
        <v>48</v>
      </c>
    </row>
    <row r="7322" spans="2:3" hidden="1" x14ac:dyDescent="0.3">
      <c r="B7322" s="29" t="s">
        <v>5730</v>
      </c>
      <c r="C7322" s="30" t="s">
        <v>45</v>
      </c>
    </row>
    <row r="7323" spans="2:3" hidden="1" x14ac:dyDescent="0.3">
      <c r="B7323" s="29" t="s">
        <v>5121</v>
      </c>
      <c r="C7323" s="30" t="s">
        <v>48</v>
      </c>
    </row>
    <row r="7324" spans="2:3" hidden="1" x14ac:dyDescent="0.3">
      <c r="B7324" s="29" t="s">
        <v>6833</v>
      </c>
      <c r="C7324" s="30" t="s">
        <v>30</v>
      </c>
    </row>
    <row r="7325" spans="2:3" hidden="1" x14ac:dyDescent="0.3">
      <c r="B7325" s="29" t="s">
        <v>3226</v>
      </c>
      <c r="C7325" s="30" t="s">
        <v>51</v>
      </c>
    </row>
    <row r="7326" spans="2:3" hidden="1" x14ac:dyDescent="0.3">
      <c r="B7326" s="29" t="s">
        <v>126</v>
      </c>
      <c r="C7326" s="30" t="s">
        <v>65</v>
      </c>
    </row>
    <row r="7327" spans="2:3" hidden="1" x14ac:dyDescent="0.3">
      <c r="B7327" s="29" t="s">
        <v>86</v>
      </c>
      <c r="C7327" s="30" t="s">
        <v>62</v>
      </c>
    </row>
    <row r="7328" spans="2:3" hidden="1" x14ac:dyDescent="0.3">
      <c r="B7328" s="29" t="s">
        <v>1602</v>
      </c>
      <c r="C7328" s="30" t="s">
        <v>41</v>
      </c>
    </row>
    <row r="7329" spans="2:3" hidden="1" x14ac:dyDescent="0.3">
      <c r="B7329" s="29" t="s">
        <v>5168</v>
      </c>
      <c r="C7329" s="30" t="s">
        <v>30</v>
      </c>
    </row>
    <row r="7330" spans="2:3" hidden="1" x14ac:dyDescent="0.3">
      <c r="B7330" s="29" t="s">
        <v>6368</v>
      </c>
      <c r="C7330" s="30" t="s">
        <v>6851</v>
      </c>
    </row>
    <row r="7331" spans="2:3" hidden="1" x14ac:dyDescent="0.3">
      <c r="B7331" s="29" t="s">
        <v>6265</v>
      </c>
      <c r="C7331" s="30" t="s">
        <v>6857</v>
      </c>
    </row>
    <row r="7332" spans="2:3" hidden="1" x14ac:dyDescent="0.3">
      <c r="B7332" s="29" t="s">
        <v>6033</v>
      </c>
      <c r="C7332" s="30" t="s">
        <v>6855</v>
      </c>
    </row>
    <row r="7333" spans="2:3" hidden="1" x14ac:dyDescent="0.3">
      <c r="B7333" s="29" t="s">
        <v>6875</v>
      </c>
      <c r="C7333" s="30" t="s">
        <v>59</v>
      </c>
    </row>
    <row r="7334" spans="2:3" hidden="1" x14ac:dyDescent="0.3">
      <c r="B7334" s="29" t="s">
        <v>6288</v>
      </c>
      <c r="C7334" s="30" t="s">
        <v>6857</v>
      </c>
    </row>
    <row r="7335" spans="2:3" hidden="1" x14ac:dyDescent="0.3">
      <c r="B7335" s="29" t="s">
        <v>218</v>
      </c>
      <c r="C7335" s="30" t="s">
        <v>41</v>
      </c>
    </row>
    <row r="7336" spans="2:3" hidden="1" x14ac:dyDescent="0.3">
      <c r="B7336" s="29" t="s">
        <v>6591</v>
      </c>
      <c r="C7336" s="30" t="s">
        <v>39</v>
      </c>
    </row>
    <row r="7337" spans="2:3" hidden="1" x14ac:dyDescent="0.3">
      <c r="B7337" s="29" t="s">
        <v>5528</v>
      </c>
      <c r="C7337" s="30" t="s">
        <v>45</v>
      </c>
    </row>
    <row r="7338" spans="2:3" hidden="1" x14ac:dyDescent="0.3">
      <c r="B7338" s="29" t="s">
        <v>5680</v>
      </c>
      <c r="C7338" s="30" t="s">
        <v>45</v>
      </c>
    </row>
    <row r="7339" spans="2:3" hidden="1" x14ac:dyDescent="0.3">
      <c r="B7339" s="29" t="s">
        <v>5619</v>
      </c>
      <c r="C7339" s="30" t="s">
        <v>45</v>
      </c>
    </row>
    <row r="7340" spans="2:3" hidden="1" x14ac:dyDescent="0.3">
      <c r="B7340" s="29" t="s">
        <v>5709</v>
      </c>
      <c r="C7340" s="30" t="s">
        <v>45</v>
      </c>
    </row>
    <row r="7341" spans="2:3" hidden="1" x14ac:dyDescent="0.3">
      <c r="B7341" s="29" t="s">
        <v>6170</v>
      </c>
      <c r="C7341" s="30" t="s">
        <v>6851</v>
      </c>
    </row>
    <row r="7342" spans="2:3" hidden="1" x14ac:dyDescent="0.3">
      <c r="B7342" s="29" t="s">
        <v>6357</v>
      </c>
      <c r="C7342" s="30" t="s">
        <v>6851</v>
      </c>
    </row>
    <row r="7343" spans="2:3" hidden="1" x14ac:dyDescent="0.3">
      <c r="B7343" s="29" t="s">
        <v>6047</v>
      </c>
      <c r="C7343" s="30" t="s">
        <v>6851</v>
      </c>
    </row>
    <row r="7344" spans="2:3" hidden="1" x14ac:dyDescent="0.3">
      <c r="B7344" s="29" t="s">
        <v>6184</v>
      </c>
      <c r="C7344" s="30" t="s">
        <v>6855</v>
      </c>
    </row>
    <row r="7345" spans="2:3" hidden="1" x14ac:dyDescent="0.3">
      <c r="B7345" s="29" t="s">
        <v>5298</v>
      </c>
      <c r="C7345" s="30" t="s">
        <v>30</v>
      </c>
    </row>
    <row r="7346" spans="2:3" hidden="1" x14ac:dyDescent="0.3">
      <c r="B7346" s="29" t="s">
        <v>3591</v>
      </c>
      <c r="C7346" s="30" t="s">
        <v>48</v>
      </c>
    </row>
    <row r="7347" spans="2:3" hidden="1" x14ac:dyDescent="0.3">
      <c r="B7347" s="29" t="s">
        <v>6719</v>
      </c>
      <c r="C7347" s="30" t="s">
        <v>134</v>
      </c>
    </row>
    <row r="7348" spans="2:3" hidden="1" x14ac:dyDescent="0.3">
      <c r="B7348" s="29" t="s">
        <v>440</v>
      </c>
      <c r="C7348" s="30" t="s">
        <v>41</v>
      </c>
    </row>
    <row r="7349" spans="2:3" hidden="1" x14ac:dyDescent="0.3">
      <c r="B7349" s="29" t="s">
        <v>1267</v>
      </c>
      <c r="C7349" s="30" t="s">
        <v>62</v>
      </c>
    </row>
    <row r="7350" spans="2:3" hidden="1" x14ac:dyDescent="0.3">
      <c r="B7350" s="29" t="s">
        <v>6231</v>
      </c>
      <c r="C7350" s="30" t="s">
        <v>6857</v>
      </c>
    </row>
    <row r="7351" spans="2:3" hidden="1" x14ac:dyDescent="0.3">
      <c r="B7351" s="29" t="s">
        <v>144</v>
      </c>
      <c r="C7351" s="30" t="s">
        <v>62</v>
      </c>
    </row>
    <row r="7352" spans="2:3" hidden="1" x14ac:dyDescent="0.3">
      <c r="B7352" s="29" t="s">
        <v>103</v>
      </c>
      <c r="C7352" s="30" t="s">
        <v>62</v>
      </c>
    </row>
    <row r="7353" spans="2:3" hidden="1" x14ac:dyDescent="0.3">
      <c r="B7353" s="29" t="s">
        <v>1619</v>
      </c>
      <c r="C7353" s="30" t="s">
        <v>41</v>
      </c>
    </row>
    <row r="7354" spans="2:3" hidden="1" x14ac:dyDescent="0.3">
      <c r="B7354" s="29" t="s">
        <v>6278</v>
      </c>
      <c r="C7354" s="30" t="s">
        <v>6851</v>
      </c>
    </row>
    <row r="7355" spans="2:3" hidden="1" x14ac:dyDescent="0.3">
      <c r="B7355" s="29" t="s">
        <v>1174</v>
      </c>
      <c r="C7355" s="30" t="s">
        <v>62</v>
      </c>
    </row>
    <row r="7356" spans="2:3" hidden="1" x14ac:dyDescent="0.3">
      <c r="B7356" s="29" t="s">
        <v>6714</v>
      </c>
      <c r="C7356" s="30" t="s">
        <v>134</v>
      </c>
    </row>
    <row r="7357" spans="2:3" hidden="1" x14ac:dyDescent="0.3">
      <c r="B7357" s="29" t="s">
        <v>4759</v>
      </c>
      <c r="C7357" s="30" t="s">
        <v>48</v>
      </c>
    </row>
    <row r="7358" spans="2:3" hidden="1" x14ac:dyDescent="0.3">
      <c r="B7358" s="29" t="s">
        <v>6838</v>
      </c>
      <c r="C7358" s="30" t="s">
        <v>48</v>
      </c>
    </row>
    <row r="7359" spans="2:3" hidden="1" x14ac:dyDescent="0.3">
      <c r="B7359" s="29" t="s">
        <v>6023</v>
      </c>
      <c r="C7359" s="30" t="s">
        <v>45</v>
      </c>
    </row>
    <row r="7360" spans="2:3" hidden="1" x14ac:dyDescent="0.3">
      <c r="B7360" s="29" t="s">
        <v>5611</v>
      </c>
      <c r="C7360" s="30" t="s">
        <v>45</v>
      </c>
    </row>
    <row r="7361" spans="2:3" hidden="1" x14ac:dyDescent="0.3">
      <c r="B7361" s="29" t="s">
        <v>6024</v>
      </c>
      <c r="C7361" s="30" t="s">
        <v>45</v>
      </c>
    </row>
    <row r="7362" spans="2:3" hidden="1" x14ac:dyDescent="0.3">
      <c r="B7362" s="29" t="s">
        <v>1620</v>
      </c>
      <c r="C7362" s="30" t="s">
        <v>41</v>
      </c>
    </row>
    <row r="7363" spans="2:3" hidden="1" x14ac:dyDescent="0.3">
      <c r="B7363" s="29" t="s">
        <v>1147</v>
      </c>
      <c r="C7363" s="30" t="s">
        <v>62</v>
      </c>
    </row>
    <row r="7364" spans="2:3" hidden="1" x14ac:dyDescent="0.3">
      <c r="B7364" s="29" t="s">
        <v>6187</v>
      </c>
      <c r="C7364" s="30" t="s">
        <v>6851</v>
      </c>
    </row>
    <row r="7365" spans="2:3" hidden="1" x14ac:dyDescent="0.3">
      <c r="B7365" s="29" t="s">
        <v>6739</v>
      </c>
      <c r="C7365" s="30" t="s">
        <v>134</v>
      </c>
    </row>
    <row r="7366" spans="2:3" hidden="1" x14ac:dyDescent="0.3">
      <c r="B7366" s="29" t="s">
        <v>5624</v>
      </c>
      <c r="C7366" s="30" t="s">
        <v>45</v>
      </c>
    </row>
    <row r="7367" spans="2:3" hidden="1" x14ac:dyDescent="0.3">
      <c r="B7367" s="29" t="s">
        <v>73</v>
      </c>
      <c r="C7367" s="30" t="s">
        <v>51</v>
      </c>
    </row>
    <row r="7368" spans="2:3" hidden="1" x14ac:dyDescent="0.3">
      <c r="B7368" s="29" t="s">
        <v>50</v>
      </c>
      <c r="C7368" s="30" t="s">
        <v>51</v>
      </c>
    </row>
    <row r="7369" spans="2:3" hidden="1" x14ac:dyDescent="0.3">
      <c r="B7369" s="29" t="s">
        <v>5604</v>
      </c>
      <c r="C7369" s="30" t="s">
        <v>45</v>
      </c>
    </row>
    <row r="7370" spans="2:3" hidden="1" x14ac:dyDescent="0.3">
      <c r="B7370" s="29" t="s">
        <v>6578</v>
      </c>
      <c r="C7370" s="30" t="s">
        <v>39</v>
      </c>
    </row>
    <row r="7371" spans="2:3" hidden="1" x14ac:dyDescent="0.3">
      <c r="B7371" s="29" t="s">
        <v>6664</v>
      </c>
      <c r="C7371" s="30" t="s">
        <v>62</v>
      </c>
    </row>
    <row r="7372" spans="2:3" hidden="1" x14ac:dyDescent="0.3">
      <c r="B7372" s="29" t="s">
        <v>235</v>
      </c>
      <c r="C7372" s="30" t="s">
        <v>62</v>
      </c>
    </row>
    <row r="7373" spans="2:3" hidden="1" x14ac:dyDescent="0.3">
      <c r="B7373" s="29" t="s">
        <v>6230</v>
      </c>
      <c r="C7373" s="30" t="s">
        <v>6863</v>
      </c>
    </row>
    <row r="7374" spans="2:3" hidden="1" x14ac:dyDescent="0.3">
      <c r="B7374" s="29" t="s">
        <v>79</v>
      </c>
      <c r="C7374" s="30" t="s">
        <v>134</v>
      </c>
    </row>
    <row r="7375" spans="2:3" hidden="1" x14ac:dyDescent="0.3">
      <c r="B7375" s="29" t="s">
        <v>2144</v>
      </c>
      <c r="C7375" s="30" t="s">
        <v>65</v>
      </c>
    </row>
    <row r="7376" spans="2:3" hidden="1" x14ac:dyDescent="0.3">
      <c r="B7376" s="29" t="s">
        <v>6712</v>
      </c>
      <c r="C7376" s="30" t="s">
        <v>134</v>
      </c>
    </row>
    <row r="7377" spans="2:3" hidden="1" x14ac:dyDescent="0.3">
      <c r="B7377" s="29" t="s">
        <v>6839</v>
      </c>
      <c r="C7377" s="30" t="s">
        <v>6852</v>
      </c>
    </row>
    <row r="7378" spans="2:3" hidden="1" x14ac:dyDescent="0.3">
      <c r="B7378" s="29" t="s">
        <v>141</v>
      </c>
      <c r="C7378" s="30" t="s">
        <v>48</v>
      </c>
    </row>
    <row r="7379" spans="2:3" hidden="1" x14ac:dyDescent="0.3">
      <c r="B7379" s="29" t="s">
        <v>131</v>
      </c>
      <c r="C7379" s="30" t="s">
        <v>41</v>
      </c>
    </row>
    <row r="7380" spans="2:3" hidden="1" x14ac:dyDescent="0.3">
      <c r="B7380" s="29" t="s">
        <v>2877</v>
      </c>
      <c r="C7380" s="30" t="s">
        <v>65</v>
      </c>
    </row>
    <row r="7381" spans="2:3" hidden="1" x14ac:dyDescent="0.3">
      <c r="B7381" s="29" t="s">
        <v>6740</v>
      </c>
      <c r="C7381" s="30" t="s">
        <v>134</v>
      </c>
    </row>
    <row r="7382" spans="2:3" hidden="1" x14ac:dyDescent="0.3">
      <c r="B7382" s="29" t="s">
        <v>663</v>
      </c>
      <c r="C7382" s="30" t="s">
        <v>41</v>
      </c>
    </row>
    <row r="7383" spans="2:3" hidden="1" x14ac:dyDescent="0.3">
      <c r="B7383" s="29" t="s">
        <v>6724</v>
      </c>
      <c r="C7383" s="30" t="s">
        <v>134</v>
      </c>
    </row>
    <row r="7384" spans="2:3" hidden="1" x14ac:dyDescent="0.3">
      <c r="B7384" s="29" t="s">
        <v>6728</v>
      </c>
      <c r="C7384" s="30" t="s">
        <v>134</v>
      </c>
    </row>
    <row r="7385" spans="2:3" hidden="1" x14ac:dyDescent="0.3">
      <c r="B7385" s="29" t="s">
        <v>6372</v>
      </c>
      <c r="C7385" s="30" t="s">
        <v>6851</v>
      </c>
    </row>
    <row r="7386" spans="2:3" hidden="1" x14ac:dyDescent="0.3">
      <c r="B7386" s="29" t="s">
        <v>6204</v>
      </c>
      <c r="C7386" s="30" t="s">
        <v>6851</v>
      </c>
    </row>
    <row r="7387" spans="2:3" hidden="1" x14ac:dyDescent="0.3">
      <c r="B7387" s="29" t="s">
        <v>6462</v>
      </c>
      <c r="C7387" s="30" t="s">
        <v>6851</v>
      </c>
    </row>
    <row r="7388" spans="2:3" hidden="1" x14ac:dyDescent="0.3">
      <c r="B7388" s="29" t="s">
        <v>88</v>
      </c>
      <c r="C7388" s="30" t="s">
        <v>48</v>
      </c>
    </row>
    <row r="7389" spans="2:3" hidden="1" x14ac:dyDescent="0.3">
      <c r="B7389" s="29" t="s">
        <v>6876</v>
      </c>
      <c r="C7389" s="30" t="s">
        <v>78</v>
      </c>
    </row>
    <row r="7390" spans="2:3" hidden="1" x14ac:dyDescent="0.3">
      <c r="B7390" s="29" t="s">
        <v>6379</v>
      </c>
      <c r="C7390" s="30" t="s">
        <v>6851</v>
      </c>
    </row>
    <row r="7391" spans="2:3" hidden="1" x14ac:dyDescent="0.3">
      <c r="B7391" s="29" t="s">
        <v>2822</v>
      </c>
      <c r="C7391" s="30" t="s">
        <v>65</v>
      </c>
    </row>
    <row r="7392" spans="2:3" hidden="1" x14ac:dyDescent="0.3">
      <c r="B7392" s="29" t="s">
        <v>6633</v>
      </c>
      <c r="C7392" s="30" t="s">
        <v>39</v>
      </c>
    </row>
    <row r="7393" spans="2:3" hidden="1" x14ac:dyDescent="0.3">
      <c r="B7393" s="29" t="s">
        <v>595</v>
      </c>
      <c r="C7393" s="30" t="s">
        <v>41</v>
      </c>
    </row>
    <row r="7394" spans="2:3" hidden="1" x14ac:dyDescent="0.3">
      <c r="B7394" s="29" t="s">
        <v>6548</v>
      </c>
      <c r="C7394" s="30" t="s">
        <v>39</v>
      </c>
    </row>
    <row r="7395" spans="2:3" hidden="1" x14ac:dyDescent="0.3">
      <c r="B7395" s="29" t="s">
        <v>6842</v>
      </c>
      <c r="C7395" s="30" t="s">
        <v>6852</v>
      </c>
    </row>
    <row r="7396" spans="2:3" hidden="1" x14ac:dyDescent="0.3">
      <c r="B7396" s="29" t="s">
        <v>5502</v>
      </c>
      <c r="C7396" s="30" t="s">
        <v>45</v>
      </c>
    </row>
    <row r="7397" spans="2:3" hidden="1" x14ac:dyDescent="0.3">
      <c r="B7397" s="29" t="s">
        <v>4218</v>
      </c>
      <c r="C7397" s="30" t="s">
        <v>48</v>
      </c>
    </row>
    <row r="7398" spans="2:3" hidden="1" x14ac:dyDescent="0.3">
      <c r="B7398" s="29" t="s">
        <v>1606</v>
      </c>
      <c r="C7398" s="30" t="s">
        <v>62</v>
      </c>
    </row>
    <row r="7399" spans="2:3" hidden="1" x14ac:dyDescent="0.3">
      <c r="B7399" s="29" t="s">
        <v>5278</v>
      </c>
      <c r="C7399" s="30" t="s">
        <v>30</v>
      </c>
    </row>
    <row r="7400" spans="2:3" hidden="1" x14ac:dyDescent="0.3">
      <c r="B7400" s="29" t="s">
        <v>6877</v>
      </c>
      <c r="C7400" s="30" t="s">
        <v>59</v>
      </c>
    </row>
    <row r="7401" spans="2:3" hidden="1" x14ac:dyDescent="0.3">
      <c r="B7401" s="29" t="s">
        <v>221</v>
      </c>
      <c r="C7401" s="30" t="s">
        <v>62</v>
      </c>
    </row>
    <row r="7402" spans="2:3" hidden="1" x14ac:dyDescent="0.3">
      <c r="B7402" s="29" t="s">
        <v>6025</v>
      </c>
      <c r="C7402" s="30" t="s">
        <v>45</v>
      </c>
    </row>
    <row r="7403" spans="2:3" hidden="1" x14ac:dyDescent="0.3">
      <c r="B7403" s="29" t="s">
        <v>6844</v>
      </c>
      <c r="C7403" s="30" t="s">
        <v>6852</v>
      </c>
    </row>
    <row r="7404" spans="2:3" hidden="1" x14ac:dyDescent="0.3">
      <c r="B7404" s="29" t="s">
        <v>128</v>
      </c>
      <c r="C7404" s="30" t="s">
        <v>65</v>
      </c>
    </row>
    <row r="7405" spans="2:3" hidden="1" x14ac:dyDescent="0.3">
      <c r="B7405" s="29" t="s">
        <v>2473</v>
      </c>
      <c r="C7405" s="30" t="s">
        <v>65</v>
      </c>
    </row>
    <row r="7406" spans="2:3" hidden="1" x14ac:dyDescent="0.3">
      <c r="B7406" s="29" t="s">
        <v>6321</v>
      </c>
      <c r="C7406" s="30" t="s">
        <v>6855</v>
      </c>
    </row>
    <row r="7407" spans="2:3" hidden="1" x14ac:dyDescent="0.3">
      <c r="B7407" s="29" t="s">
        <v>4449</v>
      </c>
      <c r="C7407" s="30" t="s">
        <v>48</v>
      </c>
    </row>
    <row r="7408" spans="2:3" hidden="1" x14ac:dyDescent="0.3">
      <c r="B7408" s="29" t="s">
        <v>6328</v>
      </c>
      <c r="C7408" s="30" t="s">
        <v>6855</v>
      </c>
    </row>
    <row r="7409" spans="2:3" hidden="1" x14ac:dyDescent="0.3">
      <c r="B7409" s="29" t="s">
        <v>75</v>
      </c>
      <c r="C7409" s="30" t="s">
        <v>51</v>
      </c>
    </row>
    <row r="7410" spans="2:3" hidden="1" x14ac:dyDescent="0.3">
      <c r="B7410" s="29" t="s">
        <v>4316</v>
      </c>
      <c r="C7410" s="30" t="s">
        <v>48</v>
      </c>
    </row>
    <row r="7411" spans="2:3" hidden="1" x14ac:dyDescent="0.3">
      <c r="B7411" s="29" t="s">
        <v>2878</v>
      </c>
      <c r="C7411" s="30" t="s">
        <v>65</v>
      </c>
    </row>
    <row r="7412" spans="2:3" hidden="1" x14ac:dyDescent="0.3">
      <c r="B7412" s="29" t="s">
        <v>5507</v>
      </c>
      <c r="C7412" s="30" t="s">
        <v>45</v>
      </c>
    </row>
    <row r="7413" spans="2:3" hidden="1" x14ac:dyDescent="0.3">
      <c r="B7413" s="29" t="s">
        <v>6383</v>
      </c>
      <c r="C7413" s="30" t="s">
        <v>6855</v>
      </c>
    </row>
    <row r="7414" spans="2:3" hidden="1" x14ac:dyDescent="0.3">
      <c r="B7414" s="29" t="s">
        <v>108</v>
      </c>
      <c r="C7414" s="30" t="s">
        <v>65</v>
      </c>
    </row>
    <row r="7415" spans="2:3" hidden="1" x14ac:dyDescent="0.3">
      <c r="B7415" s="29" t="s">
        <v>6026</v>
      </c>
      <c r="C7415" s="30" t="s">
        <v>45</v>
      </c>
    </row>
    <row r="7416" spans="2:3" hidden="1" x14ac:dyDescent="0.3">
      <c r="B7416" s="29" t="s">
        <v>3107</v>
      </c>
      <c r="C7416" s="30" t="s">
        <v>51</v>
      </c>
    </row>
    <row r="7417" spans="2:3" hidden="1" x14ac:dyDescent="0.3">
      <c r="B7417" s="29" t="s">
        <v>6471</v>
      </c>
      <c r="C7417" s="30" t="s">
        <v>6855</v>
      </c>
    </row>
    <row r="7418" spans="2:3" hidden="1" x14ac:dyDescent="0.3">
      <c r="B7418" s="29" t="s">
        <v>6711</v>
      </c>
      <c r="C7418" s="30" t="s">
        <v>39</v>
      </c>
    </row>
    <row r="7419" spans="2:3" hidden="1" x14ac:dyDescent="0.3">
      <c r="B7419" s="29" t="s">
        <v>3312</v>
      </c>
      <c r="C7419" s="30" t="s">
        <v>48</v>
      </c>
    </row>
    <row r="7420" spans="2:3" hidden="1" x14ac:dyDescent="0.3">
      <c r="B7420" s="29" t="s">
        <v>1621</v>
      </c>
      <c r="C7420" s="30" t="s">
        <v>41</v>
      </c>
    </row>
    <row r="7421" spans="2:3" hidden="1" x14ac:dyDescent="0.3">
      <c r="B7421" s="29" t="s">
        <v>1601</v>
      </c>
      <c r="C7421" s="30" t="s">
        <v>41</v>
      </c>
    </row>
    <row r="7422" spans="2:3" hidden="1" x14ac:dyDescent="0.3">
      <c r="B7422" s="29" t="s">
        <v>6450</v>
      </c>
      <c r="C7422" s="30" t="s">
        <v>6863</v>
      </c>
    </row>
    <row r="7423" spans="2:3" hidden="1" x14ac:dyDescent="0.3">
      <c r="B7423" s="29" t="s">
        <v>6738</v>
      </c>
      <c r="C7423" s="30" t="s">
        <v>134</v>
      </c>
    </row>
    <row r="7424" spans="2:3" hidden="1" x14ac:dyDescent="0.3">
      <c r="B7424" s="29" t="s">
        <v>145</v>
      </c>
      <c r="C7424" s="30" t="s">
        <v>30</v>
      </c>
    </row>
    <row r="7425" spans="2:3" hidden="1" x14ac:dyDescent="0.3">
      <c r="B7425" s="29" t="s">
        <v>132</v>
      </c>
      <c r="C7425" s="30" t="s">
        <v>41</v>
      </c>
    </row>
    <row r="7426" spans="2:3" hidden="1" x14ac:dyDescent="0.3">
      <c r="B7426" s="29" t="s">
        <v>4946</v>
      </c>
      <c r="C7426" s="30" t="s">
        <v>48</v>
      </c>
    </row>
    <row r="7427" spans="2:3" hidden="1" x14ac:dyDescent="0.3">
      <c r="B7427" s="29" t="s">
        <v>6847</v>
      </c>
      <c r="C7427" s="30" t="s">
        <v>6852</v>
      </c>
    </row>
    <row r="7428" spans="2:3" hidden="1" x14ac:dyDescent="0.3">
      <c r="B7428" s="29" t="s">
        <v>1423</v>
      </c>
      <c r="C7428" s="30" t="s">
        <v>41</v>
      </c>
    </row>
    <row r="7429" spans="2:3" hidden="1" x14ac:dyDescent="0.3">
      <c r="B7429" s="29" t="s">
        <v>501</v>
      </c>
      <c r="C7429" s="30" t="s">
        <v>62</v>
      </c>
    </row>
    <row r="7430" spans="2:3" hidden="1" x14ac:dyDescent="0.3">
      <c r="B7430" s="29" t="s">
        <v>5463</v>
      </c>
      <c r="C7430" s="30" t="s">
        <v>45</v>
      </c>
    </row>
    <row r="7431" spans="2:3" hidden="1" x14ac:dyDescent="0.3">
      <c r="B7431" s="29" t="s">
        <v>3124</v>
      </c>
      <c r="C7431" s="30" t="s">
        <v>51</v>
      </c>
    </row>
    <row r="7432" spans="2:3" hidden="1" x14ac:dyDescent="0.3">
      <c r="B7432" s="29" t="s">
        <v>6731</v>
      </c>
      <c r="C7432" s="30" t="s">
        <v>134</v>
      </c>
    </row>
    <row r="7433" spans="2:3" hidden="1" x14ac:dyDescent="0.3">
      <c r="B7433" s="29" t="s">
        <v>120</v>
      </c>
      <c r="C7433" s="30" t="s">
        <v>30</v>
      </c>
    </row>
    <row r="7434" spans="2:3" hidden="1" x14ac:dyDescent="0.3">
      <c r="B7434" s="29" t="s">
        <v>174</v>
      </c>
      <c r="C7434" s="30" t="s">
        <v>41</v>
      </c>
    </row>
    <row r="7435" spans="2:3" hidden="1" x14ac:dyDescent="0.3">
      <c r="B7435" s="29" t="s">
        <v>4277</v>
      </c>
      <c r="C7435" s="30" t="s">
        <v>48</v>
      </c>
    </row>
    <row r="7436" spans="2:3" hidden="1" x14ac:dyDescent="0.3">
      <c r="B7436" s="29" t="s">
        <v>5575</v>
      </c>
      <c r="C7436" s="30" t="s">
        <v>45</v>
      </c>
    </row>
    <row r="7437" spans="2:3" hidden="1" x14ac:dyDescent="0.3">
      <c r="B7437" s="29" t="s">
        <v>1604</v>
      </c>
      <c r="C7437" s="30" t="s">
        <v>41</v>
      </c>
    </row>
    <row r="7438" spans="2:3" hidden="1" x14ac:dyDescent="0.3">
      <c r="B7438" s="29" t="s">
        <v>6031</v>
      </c>
      <c r="C7438" s="30" t="s">
        <v>6851</v>
      </c>
    </row>
    <row r="7439" spans="2:3" hidden="1" x14ac:dyDescent="0.3">
      <c r="B7439" s="29" t="s">
        <v>6472</v>
      </c>
      <c r="C7439" s="30" t="s">
        <v>6855</v>
      </c>
    </row>
    <row r="7440" spans="2:3" hidden="1" x14ac:dyDescent="0.3">
      <c r="B7440" s="29" t="s">
        <v>74</v>
      </c>
      <c r="C7440" s="30" t="s">
        <v>59</v>
      </c>
    </row>
    <row r="7441" spans="2:3" hidden="1" x14ac:dyDescent="0.3">
      <c r="B7441" s="29" t="s">
        <v>6878</v>
      </c>
      <c r="C7441" s="30" t="s">
        <v>59</v>
      </c>
    </row>
    <row r="7442" spans="2:3" hidden="1" x14ac:dyDescent="0.3">
      <c r="B7442" s="29" t="s">
        <v>6879</v>
      </c>
      <c r="C7442" s="30" t="s">
        <v>6863</v>
      </c>
    </row>
    <row r="7443" spans="2:3" hidden="1" x14ac:dyDescent="0.3">
      <c r="B7443" s="29" t="s">
        <v>5725</v>
      </c>
      <c r="C7443" s="30" t="s">
        <v>45</v>
      </c>
    </row>
    <row r="7444" spans="2:3" hidden="1" x14ac:dyDescent="0.3">
      <c r="B7444" s="29" t="s">
        <v>6751</v>
      </c>
      <c r="C7444" s="30" t="s">
        <v>134</v>
      </c>
    </row>
    <row r="7445" spans="2:3" hidden="1" x14ac:dyDescent="0.3">
      <c r="B7445" s="29" t="s">
        <v>6700</v>
      </c>
      <c r="C7445" s="30" t="s">
        <v>39</v>
      </c>
    </row>
    <row r="7446" spans="2:3" hidden="1" x14ac:dyDescent="0.3">
      <c r="B7446" s="29" t="s">
        <v>6331</v>
      </c>
      <c r="C7446" s="30" t="s">
        <v>6855</v>
      </c>
    </row>
    <row r="7447" spans="2:3" hidden="1" x14ac:dyDescent="0.3">
      <c r="B7447" s="29" t="s">
        <v>6612</v>
      </c>
      <c r="C7447" s="30" t="s">
        <v>39</v>
      </c>
    </row>
    <row r="7448" spans="2:3" hidden="1" x14ac:dyDescent="0.3">
      <c r="B7448" s="29" t="s">
        <v>6078</v>
      </c>
      <c r="C7448" s="30" t="s">
        <v>6863</v>
      </c>
    </row>
    <row r="7449" spans="2:3" hidden="1" x14ac:dyDescent="0.3">
      <c r="B7449" s="29" t="s">
        <v>6219</v>
      </c>
      <c r="C7449" s="30" t="s">
        <v>6863</v>
      </c>
    </row>
    <row r="7450" spans="2:3" hidden="1" x14ac:dyDescent="0.3">
      <c r="B7450" s="29" t="s">
        <v>130</v>
      </c>
      <c r="C7450" s="30" t="s">
        <v>59</v>
      </c>
    </row>
    <row r="7451" spans="2:3" hidden="1" x14ac:dyDescent="0.3">
      <c r="B7451" s="29" t="s">
        <v>6750</v>
      </c>
      <c r="C7451" s="30" t="s">
        <v>134</v>
      </c>
    </row>
    <row r="7452" spans="2:3" hidden="1" x14ac:dyDescent="0.3">
      <c r="B7452" s="29" t="s">
        <v>6880</v>
      </c>
      <c r="C7452" s="30" t="s">
        <v>6881</v>
      </c>
    </row>
    <row r="7453" spans="2:3" hidden="1" x14ac:dyDescent="0.3">
      <c r="B7453" s="29" t="s">
        <v>6720</v>
      </c>
      <c r="C7453" s="30" t="s">
        <v>134</v>
      </c>
    </row>
    <row r="7454" spans="2:3" hidden="1" x14ac:dyDescent="0.3">
      <c r="B7454" s="29" t="s">
        <v>6882</v>
      </c>
      <c r="C7454" s="30" t="s">
        <v>41</v>
      </c>
    </row>
    <row r="7455" spans="2:3" hidden="1" x14ac:dyDescent="0.3">
      <c r="B7455" s="29" t="s">
        <v>6100</v>
      </c>
      <c r="C7455" s="30" t="s">
        <v>6851</v>
      </c>
    </row>
    <row r="7456" spans="2:3" hidden="1" x14ac:dyDescent="0.3">
      <c r="B7456" s="29" t="s">
        <v>6269</v>
      </c>
      <c r="C7456" s="30" t="s">
        <v>6863</v>
      </c>
    </row>
    <row r="7457" spans="2:3" hidden="1" x14ac:dyDescent="0.3">
      <c r="B7457" s="29" t="s">
        <v>6883</v>
      </c>
      <c r="C7457" s="30" t="s">
        <v>134</v>
      </c>
    </row>
    <row r="7458" spans="2:3" hidden="1" x14ac:dyDescent="0.3">
      <c r="B7458" s="29" t="s">
        <v>5464</v>
      </c>
      <c r="C7458" s="30" t="s">
        <v>45</v>
      </c>
    </row>
    <row r="7459" spans="2:3" hidden="1" x14ac:dyDescent="0.3">
      <c r="B7459" s="29" t="s">
        <v>1771</v>
      </c>
      <c r="C7459" s="30" t="s">
        <v>65</v>
      </c>
    </row>
    <row r="7460" spans="2:3" hidden="1" x14ac:dyDescent="0.3">
      <c r="B7460" s="29" t="s">
        <v>6734</v>
      </c>
      <c r="C7460" s="30" t="s">
        <v>134</v>
      </c>
    </row>
    <row r="7461" spans="2:3" hidden="1" x14ac:dyDescent="0.3">
      <c r="B7461" s="29" t="s">
        <v>147</v>
      </c>
      <c r="C7461" s="30" t="s">
        <v>6851</v>
      </c>
    </row>
    <row r="7462" spans="2:3" hidden="1" x14ac:dyDescent="0.3">
      <c r="B7462" s="29" t="s">
        <v>154</v>
      </c>
      <c r="C7462" s="30" t="s">
        <v>6851</v>
      </c>
    </row>
    <row r="7463" spans="2:3" hidden="1" x14ac:dyDescent="0.3">
      <c r="B7463" s="29" t="s">
        <v>3883</v>
      </c>
      <c r="C7463" s="30" t="s">
        <v>48</v>
      </c>
    </row>
    <row r="7464" spans="2:3" hidden="1" x14ac:dyDescent="0.3">
      <c r="B7464" s="29" t="s">
        <v>5431</v>
      </c>
      <c r="C7464" s="30" t="s">
        <v>6868</v>
      </c>
    </row>
    <row r="7465" spans="2:3" hidden="1" x14ac:dyDescent="0.3">
      <c r="B7465" s="29" t="s">
        <v>6848</v>
      </c>
      <c r="C7465" s="30" t="s">
        <v>6852</v>
      </c>
    </row>
    <row r="7466" spans="2:3" hidden="1" x14ac:dyDescent="0.3">
      <c r="B7466" s="29" t="s">
        <v>2879</v>
      </c>
      <c r="C7466" s="30" t="s">
        <v>65</v>
      </c>
    </row>
    <row r="7467" spans="2:3" hidden="1" x14ac:dyDescent="0.3">
      <c r="B7467" s="29" t="s">
        <v>1921</v>
      </c>
      <c r="C7467" s="30" t="s">
        <v>65</v>
      </c>
    </row>
    <row r="7468" spans="2:3" hidden="1" x14ac:dyDescent="0.3">
      <c r="B7468" s="29" t="s">
        <v>473</v>
      </c>
      <c r="C7468" s="30" t="s">
        <v>41</v>
      </c>
    </row>
    <row r="7469" spans="2:3" hidden="1" x14ac:dyDescent="0.3">
      <c r="B7469" s="29" t="s">
        <v>2880</v>
      </c>
      <c r="C7469" s="30" t="s">
        <v>65</v>
      </c>
    </row>
    <row r="7470" spans="2:3" hidden="1" x14ac:dyDescent="0.3">
      <c r="B7470" s="29" t="s">
        <v>6849</v>
      </c>
      <c r="C7470" s="30" t="s">
        <v>6851</v>
      </c>
    </row>
    <row r="7471" spans="2:3" hidden="1" x14ac:dyDescent="0.3">
      <c r="B7471" s="29" t="s">
        <v>6041</v>
      </c>
      <c r="C7471" s="30" t="s">
        <v>6851</v>
      </c>
    </row>
    <row r="7472" spans="2:3" hidden="1" x14ac:dyDescent="0.3">
      <c r="B7472" s="29" t="s">
        <v>6884</v>
      </c>
      <c r="C7472" s="30" t="s">
        <v>134</v>
      </c>
    </row>
    <row r="7473" spans="2:3" hidden="1" x14ac:dyDescent="0.3">
      <c r="B7473" s="29" t="s">
        <v>6334</v>
      </c>
      <c r="C7473" s="30" t="s">
        <v>6851</v>
      </c>
    </row>
    <row r="7474" spans="2:3" hidden="1" x14ac:dyDescent="0.3">
      <c r="B7474" s="29" t="s">
        <v>6131</v>
      </c>
      <c r="C7474" s="30" t="s">
        <v>6851</v>
      </c>
    </row>
    <row r="7475" spans="2:3" hidden="1" x14ac:dyDescent="0.3">
      <c r="B7475" s="29" t="s">
        <v>6850</v>
      </c>
      <c r="C7475" s="30" t="s">
        <v>6852</v>
      </c>
    </row>
    <row r="7476" spans="2:3" hidden="1" x14ac:dyDescent="0.3">
      <c r="B7476" s="29" t="s">
        <v>1135</v>
      </c>
      <c r="C7476" s="30" t="s">
        <v>62</v>
      </c>
    </row>
    <row r="7477" spans="2:3" hidden="1" x14ac:dyDescent="0.3">
      <c r="B7477" s="29" t="s">
        <v>6727</v>
      </c>
      <c r="C7477" s="30" t="s">
        <v>134</v>
      </c>
    </row>
    <row r="7478" spans="2:3" hidden="1" x14ac:dyDescent="0.3">
      <c r="B7478" s="29" t="s">
        <v>1998</v>
      </c>
      <c r="C7478" s="30" t="s">
        <v>65</v>
      </c>
    </row>
    <row r="7479" spans="2:3" hidden="1" x14ac:dyDescent="0.3">
      <c r="B7479" s="29" t="s">
        <v>6885</v>
      </c>
      <c r="C7479" s="30" t="s">
        <v>134</v>
      </c>
    </row>
    <row r="7480" spans="2:3" hidden="1" x14ac:dyDescent="0.3">
      <c r="B7480" s="29" t="s">
        <v>5857</v>
      </c>
      <c r="C7480" s="30" t="s">
        <v>45</v>
      </c>
    </row>
    <row r="7481" spans="2:3" hidden="1" x14ac:dyDescent="0.3">
      <c r="B7481" s="29" t="s">
        <v>6463</v>
      </c>
      <c r="C7481" s="30" t="s">
        <v>6851</v>
      </c>
    </row>
    <row r="7482" spans="2:3" hidden="1" x14ac:dyDescent="0.3">
      <c r="B7482" s="29" t="s">
        <v>124</v>
      </c>
      <c r="C7482" s="30" t="s">
        <v>65</v>
      </c>
    </row>
    <row r="7483" spans="2:3" hidden="1" x14ac:dyDescent="0.3">
      <c r="B7483" s="29" t="s">
        <v>2892</v>
      </c>
      <c r="C7483" s="30" t="s">
        <v>51</v>
      </c>
    </row>
    <row r="7484" spans="2:3" hidden="1" x14ac:dyDescent="0.3">
      <c r="B7484" s="29" t="s">
        <v>1262</v>
      </c>
      <c r="C7484" s="30" t="s">
        <v>62</v>
      </c>
    </row>
    <row r="7485" spans="2:3" hidden="1" x14ac:dyDescent="0.3">
      <c r="B7485" s="29" t="s">
        <v>5387</v>
      </c>
      <c r="C7485" s="30" t="s">
        <v>45</v>
      </c>
    </row>
    <row r="7486" spans="2:3" hidden="1" x14ac:dyDescent="0.3">
      <c r="B7486" s="29" t="s">
        <v>6426</v>
      </c>
      <c r="C7486" s="30" t="s">
        <v>6851</v>
      </c>
    </row>
    <row r="7487" spans="2:3" hidden="1" x14ac:dyDescent="0.3">
      <c r="B7487" s="29" t="s">
        <v>1070</v>
      </c>
      <c r="C7487" s="30" t="s">
        <v>41</v>
      </c>
    </row>
    <row r="7488" spans="2:3" hidden="1" x14ac:dyDescent="0.3">
      <c r="B7488" s="29" t="s">
        <v>6255</v>
      </c>
      <c r="C7488" s="30" t="s">
        <v>6851</v>
      </c>
    </row>
    <row r="7489" spans="2:3" hidden="1" x14ac:dyDescent="0.3">
      <c r="B7489" s="29" t="s">
        <v>2664</v>
      </c>
      <c r="C7489" s="30" t="s">
        <v>65</v>
      </c>
    </row>
    <row r="7490" spans="2:3" hidden="1" x14ac:dyDescent="0.3">
      <c r="B7490" s="29" t="s">
        <v>6211</v>
      </c>
      <c r="C7490" s="30" t="s">
        <v>6851</v>
      </c>
    </row>
    <row r="7491" spans="2:3" hidden="1" x14ac:dyDescent="0.3">
      <c r="B7491" s="29" t="s">
        <v>2364</v>
      </c>
      <c r="C7491" s="30" t="s">
        <v>65</v>
      </c>
    </row>
    <row r="7492" spans="2:3" hidden="1" x14ac:dyDescent="0.3">
      <c r="B7492" s="29" t="s">
        <v>6175</v>
      </c>
      <c r="C7492" s="30" t="s">
        <v>6851</v>
      </c>
    </row>
    <row r="7493" spans="2:3" hidden="1" x14ac:dyDescent="0.3">
      <c r="B7493" s="29" t="s">
        <v>1664</v>
      </c>
      <c r="C7493" s="30" t="s">
        <v>6868</v>
      </c>
    </row>
    <row r="7494" spans="2:3" hidden="1" x14ac:dyDescent="0.3">
      <c r="B7494" s="29" t="s">
        <v>1681</v>
      </c>
      <c r="C7494" s="30" t="s">
        <v>65</v>
      </c>
    </row>
    <row r="7495" spans="2:3" hidden="1" x14ac:dyDescent="0.3">
      <c r="B7495" s="29" t="s">
        <v>2063</v>
      </c>
      <c r="C7495" s="30" t="s">
        <v>65</v>
      </c>
    </row>
    <row r="7496" spans="2:3" hidden="1" x14ac:dyDescent="0.3">
      <c r="B7496" s="29" t="s">
        <v>1603</v>
      </c>
      <c r="C7496" s="30" t="s">
        <v>41</v>
      </c>
    </row>
    <row r="7497" spans="2:3" hidden="1" x14ac:dyDescent="0.3">
      <c r="B7497" t="s">
        <v>6886</v>
      </c>
      <c r="C7497" s="30" t="s">
        <v>6852</v>
      </c>
    </row>
    <row r="7498" spans="2:3" hidden="1" x14ac:dyDescent="0.3">
      <c r="B7498" s="31" t="s">
        <v>6841</v>
      </c>
      <c r="C7498" s="30" t="s">
        <v>6852</v>
      </c>
    </row>
    <row r="7499" spans="2:3" hidden="1" x14ac:dyDescent="0.3">
      <c r="B7499" s="31" t="s">
        <v>6887</v>
      </c>
      <c r="C7499" s="30" t="s">
        <v>6852</v>
      </c>
    </row>
    <row r="7500" spans="2:3" hidden="1" x14ac:dyDescent="0.3">
      <c r="B7500" s="31" t="s">
        <v>6809</v>
      </c>
      <c r="C7500" s="32" t="s">
        <v>6888</v>
      </c>
    </row>
    <row r="7501" spans="2:3" hidden="1" x14ac:dyDescent="0.3">
      <c r="B7501" s="31" t="s">
        <v>4601</v>
      </c>
      <c r="C7501" s="30" t="s">
        <v>6857</v>
      </c>
    </row>
    <row r="7502" spans="2:3" hidden="1" x14ac:dyDescent="0.3">
      <c r="B7502" s="31" t="s">
        <v>2351</v>
      </c>
      <c r="C7502" s="32" t="s">
        <v>6852</v>
      </c>
    </row>
    <row r="7503" spans="2:3" hidden="1" x14ac:dyDescent="0.3">
      <c r="B7503" s="31" t="s">
        <v>6889</v>
      </c>
      <c r="C7503" s="32" t="s">
        <v>6888</v>
      </c>
    </row>
    <row r="7504" spans="2:3" hidden="1" x14ac:dyDescent="0.3">
      <c r="B7504" s="31" t="s">
        <v>105</v>
      </c>
      <c r="C7504" s="32" t="s">
        <v>118</v>
      </c>
    </row>
    <row r="7505" spans="2:3" hidden="1" x14ac:dyDescent="0.3">
      <c r="B7505" s="31" t="s">
        <v>6890</v>
      </c>
      <c r="C7505" s="32" t="s">
        <v>6888</v>
      </c>
    </row>
    <row r="7506" spans="2:3" hidden="1" x14ac:dyDescent="0.3">
      <c r="B7506" s="31" t="s">
        <v>6891</v>
      </c>
      <c r="C7506" t="s">
        <v>134</v>
      </c>
    </row>
    <row r="7507" spans="2:3" hidden="1" x14ac:dyDescent="0.3">
      <c r="B7507" s="31" t="s">
        <v>6892</v>
      </c>
      <c r="C7507" t="s">
        <v>134</v>
      </c>
    </row>
    <row r="7508" spans="2:3" hidden="1" x14ac:dyDescent="0.3">
      <c r="B7508" s="31" t="s">
        <v>6893</v>
      </c>
      <c r="C7508" t="s">
        <v>134</v>
      </c>
    </row>
    <row r="7509" spans="2:3" hidden="1" x14ac:dyDescent="0.3">
      <c r="B7509" s="31" t="s">
        <v>6894</v>
      </c>
      <c r="C7509" t="s">
        <v>134</v>
      </c>
    </row>
    <row r="7510" spans="2:3" hidden="1" x14ac:dyDescent="0.3">
      <c r="B7510" s="31" t="s">
        <v>6895</v>
      </c>
      <c r="C7510" t="s">
        <v>134</v>
      </c>
    </row>
    <row r="7511" spans="2:3" hidden="1" x14ac:dyDescent="0.3">
      <c r="B7511" s="31" t="s">
        <v>133</v>
      </c>
      <c r="C7511" t="s">
        <v>134</v>
      </c>
    </row>
    <row r="7512" spans="2:3" hidden="1" x14ac:dyDescent="0.3">
      <c r="B7512" s="31" t="s">
        <v>6896</v>
      </c>
      <c r="C7512" t="s">
        <v>134</v>
      </c>
    </row>
    <row r="7513" spans="2:3" hidden="1" x14ac:dyDescent="0.3">
      <c r="B7513" s="31" t="s">
        <v>6897</v>
      </c>
      <c r="C7513" t="s">
        <v>134</v>
      </c>
    </row>
    <row r="7514" spans="2:3" hidden="1" x14ac:dyDescent="0.3">
      <c r="B7514" s="31" t="s">
        <v>6898</v>
      </c>
      <c r="C7514" t="s">
        <v>134</v>
      </c>
    </row>
    <row r="7515" spans="2:3" hidden="1" x14ac:dyDescent="0.3">
      <c r="B7515" s="31" t="s">
        <v>6899</v>
      </c>
      <c r="C7515" t="s">
        <v>134</v>
      </c>
    </row>
    <row r="7516" spans="2:3" hidden="1" x14ac:dyDescent="0.3">
      <c r="B7516" s="31" t="s">
        <v>6900</v>
      </c>
      <c r="C7516" t="s">
        <v>134</v>
      </c>
    </row>
    <row r="7517" spans="2:3" hidden="1" x14ac:dyDescent="0.3">
      <c r="B7517" s="31" t="s">
        <v>6901</v>
      </c>
      <c r="C7517" t="s">
        <v>134</v>
      </c>
    </row>
    <row r="7518" spans="2:3" hidden="1" x14ac:dyDescent="0.3">
      <c r="B7518" s="31" t="s">
        <v>6902</v>
      </c>
      <c r="C7518" t="s">
        <v>134</v>
      </c>
    </row>
    <row r="7519" spans="2:3" hidden="1" x14ac:dyDescent="0.3">
      <c r="B7519" s="31" t="s">
        <v>6903</v>
      </c>
      <c r="C7519" t="s">
        <v>134</v>
      </c>
    </row>
    <row r="7520" spans="2:3" hidden="1" x14ac:dyDescent="0.3">
      <c r="B7520" s="31" t="s">
        <v>6904</v>
      </c>
      <c r="C7520" t="s">
        <v>134</v>
      </c>
    </row>
    <row r="7521" spans="2:3" hidden="1" x14ac:dyDescent="0.3">
      <c r="B7521" s="31" t="s">
        <v>6905</v>
      </c>
      <c r="C7521" t="s">
        <v>134</v>
      </c>
    </row>
    <row r="7522" spans="2:3" hidden="1" x14ac:dyDescent="0.3">
      <c r="B7522" s="31" t="s">
        <v>6906</v>
      </c>
      <c r="C7522" t="s">
        <v>134</v>
      </c>
    </row>
    <row r="7523" spans="2:3" hidden="1" x14ac:dyDescent="0.3">
      <c r="B7523" s="31" t="s">
        <v>6907</v>
      </c>
      <c r="C7523" t="s">
        <v>134</v>
      </c>
    </row>
    <row r="7524" spans="2:3" hidden="1" x14ac:dyDescent="0.3">
      <c r="B7524" s="31" t="s">
        <v>6908</v>
      </c>
      <c r="C7524" t="s">
        <v>134</v>
      </c>
    </row>
    <row r="7525" spans="2:3" hidden="1" x14ac:dyDescent="0.3">
      <c r="B7525" s="31" t="s">
        <v>6909</v>
      </c>
      <c r="C7525" t="s">
        <v>134</v>
      </c>
    </row>
    <row r="7526" spans="2:3" hidden="1" x14ac:dyDescent="0.3">
      <c r="B7526" s="31" t="s">
        <v>6910</v>
      </c>
      <c r="C7526" t="s">
        <v>134</v>
      </c>
    </row>
    <row r="7527" spans="2:3" hidden="1" x14ac:dyDescent="0.3">
      <c r="B7527" s="31" t="s">
        <v>6911</v>
      </c>
      <c r="C7527" t="s">
        <v>134</v>
      </c>
    </row>
    <row r="7528" spans="2:3" hidden="1" x14ac:dyDescent="0.3">
      <c r="B7528" s="31" t="s">
        <v>6912</v>
      </c>
      <c r="C7528" t="s">
        <v>134</v>
      </c>
    </row>
    <row r="7529" spans="2:3" hidden="1" x14ac:dyDescent="0.3">
      <c r="B7529" s="31" t="s">
        <v>6913</v>
      </c>
      <c r="C7529" t="s">
        <v>134</v>
      </c>
    </row>
    <row r="7530" spans="2:3" hidden="1" x14ac:dyDescent="0.3">
      <c r="B7530" s="31" t="s">
        <v>6914</v>
      </c>
      <c r="C7530" t="s">
        <v>134</v>
      </c>
    </row>
    <row r="7531" spans="2:3" hidden="1" x14ac:dyDescent="0.3">
      <c r="B7531" s="31" t="s">
        <v>6915</v>
      </c>
      <c r="C7531" t="s">
        <v>134</v>
      </c>
    </row>
    <row r="7532" spans="2:3" hidden="1" x14ac:dyDescent="0.3">
      <c r="B7532" s="31" t="s">
        <v>6916</v>
      </c>
      <c r="C7532" t="s">
        <v>134</v>
      </c>
    </row>
    <row r="7533" spans="2:3" hidden="1" x14ac:dyDescent="0.3">
      <c r="B7533" s="31" t="s">
        <v>6917</v>
      </c>
      <c r="C7533" t="s">
        <v>134</v>
      </c>
    </row>
  </sheetData>
  <autoFilter ref="B1:D7533" xr:uid="{00000000-0009-0000-0000-000005000000}">
    <filterColumn colId="0">
      <filters>
        <filter val="ralston.cs"/>
      </filters>
    </filterColumn>
  </autoFilter>
  <hyperlinks>
    <hyperlink ref="B5258" r:id="rId1" display="jperushek@placon.com" xr:uid="{00000000-0004-0000-0500-000000000000}"/>
    <hyperlink ref="B6644" r:id="rId2" display="slubik.a@pg.com" xr:uid="{00000000-0004-0000-0500-000001000000}"/>
    <hyperlink ref="B6646" r:id="rId3" display="grabowska.a.1@pg.com" xr:uid="{00000000-0004-0000-0500-000002000000}"/>
    <hyperlink ref="B6647" r:id="rId4" display="gadzka.r@pg.com" xr:uid="{00000000-0004-0000-0500-000003000000}"/>
    <hyperlink ref="B6649" r:id="rId5" display="sikorska.k@pg.com" xr:uid="{00000000-0004-0000-0500-000004000000}"/>
    <hyperlink ref="B6651" r:id="rId6" display="muskalski.f@pg.com" xr:uid="{00000000-0004-0000-0500-000005000000}"/>
    <hyperlink ref="B6653" display="zaskorski.m@pg.com " xr:uid="{00000000-0004-0000-0500-000006000000}"/>
    <hyperlink ref="B6654" display="szczepanski.m@pg.com" xr:uid="{00000000-0004-0000-0500-000007000000}"/>
    <hyperlink ref="B6656" display="luczak.n@pg.com" xr:uid="{00000000-0004-0000-0500-000008000000}"/>
    <hyperlink ref="B6658" display="szymanczyk.k@pg.com" xr:uid="{00000000-0004-0000-0500-000009000000}"/>
    <hyperlink ref="B6659" r:id="rId7" display="koleczko.k@pg.com" xr:uid="{00000000-0004-0000-0500-00000A000000}"/>
    <hyperlink ref="B6660" r:id="rId8" display="jossai.p@pg.com" xr:uid="{00000000-0004-0000-0500-00000B000000}"/>
    <hyperlink ref="B6661" r:id="rId9" display="warda.m@pg.com" xr:uid="{00000000-0004-0000-0500-00000C000000}"/>
    <hyperlink ref="B6662" r:id="rId10" display="kowalska.a.2@pg.com" xr:uid="{00000000-0004-0000-0500-00000D000000}"/>
    <hyperlink ref="B6663" r:id="rId11" display="golebiewski.a@pg.com    " xr:uid="{00000000-0004-0000-0500-00000E000000}"/>
    <hyperlink ref="B6665" r:id="rId12" display="pietrzak.m@pg.com" xr:uid="{00000000-0004-0000-0500-00000F000000}"/>
    <hyperlink ref="B6666" display="oszczyk.a@pg.com" xr:uid="{00000000-0004-0000-0500-000010000000}"/>
    <hyperlink ref="B6667" display="jablonska.p@pg.com" xr:uid="{00000000-0004-0000-0500-000011000000}"/>
    <hyperlink ref="B6668" r:id="rId13" display="walerysiak.l@pg.com" xr:uid="{00000000-0004-0000-0500-000012000000}"/>
    <hyperlink ref="B6669" display="sosulski.w@pg.com" xr:uid="{00000000-0004-0000-0500-000013000000}"/>
    <hyperlink ref="B6670" r:id="rId14" display="swiatczak.m@pg.com" xr:uid="{00000000-0004-0000-0500-000014000000}"/>
    <hyperlink ref="B6672" display="klimek.m.1@pg.com" xr:uid="{00000000-0004-0000-0500-000015000000}"/>
    <hyperlink ref="B6673" r:id="rId15" display="gawot.k@pg.com    " xr:uid="{00000000-0004-0000-0500-000016000000}"/>
    <hyperlink ref="B6674" r:id="rId16" display="loba.f@pg.com" xr:uid="{00000000-0004-0000-0500-000017000000}"/>
    <hyperlink ref="B6675" r:id="rId17" display="marchewka.a@pg.com" xr:uid="{00000000-0004-0000-0500-000018000000}"/>
    <hyperlink ref="B6676" display="stroz.g@pg.com" xr:uid="{00000000-0004-0000-0500-000019000000}"/>
    <hyperlink ref="B6677" r:id="rId18" display="levai.r.1@pg.com" xr:uid="{00000000-0004-0000-0500-00001A000000}"/>
    <hyperlink ref="B6678" r:id="rId19" display="biesel.o@pg.com" xr:uid="{00000000-0004-0000-0500-00001B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filterMode="1"/>
  <dimension ref="A1:XFB1048576"/>
  <sheetViews>
    <sheetView zoomScale="90" zoomScaleNormal="90" workbookViewId="0">
      <pane ySplit="2" topLeftCell="A124" activePane="bottomLeft" state="frozen"/>
      <selection pane="bottomLeft" activeCell="A124" sqref="A124"/>
    </sheetView>
  </sheetViews>
  <sheetFormatPr defaultRowHeight="14.4" x14ac:dyDescent="0.3"/>
  <cols>
    <col min="1" max="1" width="16.44140625" customWidth="1"/>
    <col min="2" max="2" width="0.109375" style="94" customWidth="1"/>
    <col min="3" max="3" width="17" style="94" bestFit="1" customWidth="1"/>
    <col min="4" max="4" width="29.88671875" style="94" customWidth="1"/>
    <col min="5" max="5" width="23.6640625" style="94" bestFit="1" customWidth="1"/>
    <col min="6" max="6" width="18.88671875" style="94" bestFit="1" customWidth="1"/>
    <col min="7" max="7" width="23.109375" style="94" bestFit="1" customWidth="1"/>
    <col min="8" max="8" width="16.33203125" style="94" customWidth="1"/>
    <col min="9" max="9" width="20.88671875" style="107" bestFit="1" customWidth="1"/>
    <col min="10" max="10" width="24.88671875" style="94" bestFit="1" customWidth="1"/>
    <col min="11" max="11" width="51.6640625" style="94" customWidth="1"/>
    <col min="12" max="13" width="9.109375" style="94" hidden="1" customWidth="1"/>
    <col min="14" max="14" width="11" style="94" hidden="1" customWidth="1"/>
    <col min="15" max="15" width="16.33203125" style="94" hidden="1" customWidth="1"/>
    <col min="16" max="16" width="16.109375" style="94" hidden="1" customWidth="1"/>
    <col min="17" max="22" width="9.109375" style="94" hidden="1" customWidth="1"/>
    <col min="23" max="23" width="34.6640625" style="92" customWidth="1"/>
    <col min="24" max="24" width="34.6640625" style="93" customWidth="1"/>
    <col min="25" max="26" width="25.6640625" style="94" customWidth="1"/>
    <col min="27" max="27" width="44.44140625" style="94" bestFit="1" customWidth="1"/>
    <col min="28" max="28" width="20.88671875" style="94" bestFit="1" customWidth="1"/>
    <col min="29" max="29" width="10.5546875" bestFit="1" customWidth="1"/>
    <col min="30" max="30" width="16" bestFit="1" customWidth="1"/>
    <col min="31" max="31" width="13.5546875" bestFit="1" customWidth="1"/>
    <col min="32" max="32" width="13.6640625" style="165" customWidth="1"/>
    <col min="33" max="33" width="14.88671875" style="166" bestFit="1" customWidth="1"/>
    <col min="34" max="34" width="9.5546875" bestFit="1" customWidth="1"/>
  </cols>
  <sheetData>
    <row r="1" spans="1:34 16382:16382" ht="100.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15" t="s">
        <v>6941</v>
      </c>
      <c r="AD1" s="115" t="s">
        <v>6943</v>
      </c>
      <c r="AE1" s="115"/>
      <c r="AF1" s="121"/>
      <c r="AG1" s="115"/>
      <c r="XFB1" s="22" t="s">
        <v>6931</v>
      </c>
    </row>
    <row r="2" spans="1:34 16382:16382" ht="24" hidden="1" x14ac:dyDescent="0.3">
      <c r="A2" s="51" t="s">
        <v>6929</v>
      </c>
      <c r="B2" s="51">
        <v>37</v>
      </c>
      <c r="C2" s="51" t="s">
        <v>28</v>
      </c>
      <c r="D2" s="51" t="s">
        <v>29</v>
      </c>
      <c r="E2" s="106">
        <v>42745.42291666667</v>
      </c>
      <c r="F2" s="51" t="s">
        <v>30</v>
      </c>
      <c r="G2" s="51" t="s">
        <v>31</v>
      </c>
      <c r="H2" s="51" t="s">
        <v>32</v>
      </c>
      <c r="I2" s="106">
        <v>42748.094444444447</v>
      </c>
      <c r="J2" s="106">
        <v>42748.094444444447</v>
      </c>
      <c r="K2" s="51" t="s">
        <v>33</v>
      </c>
      <c r="L2" s="51"/>
      <c r="M2" s="51"/>
      <c r="N2" s="51" t="str">
        <f t="shared" ref="N2" si="0">IF(J2="","Pending","Closed")</f>
        <v>Closed</v>
      </c>
      <c r="O2" s="51">
        <f t="shared" ref="O2" si="1">IF(I2="","NA",I2-E2)</f>
        <v>2.671527777776646</v>
      </c>
      <c r="P2" s="51">
        <f t="shared" ref="P2" si="2">IF(J2="","NA",J2-E2)</f>
        <v>2.671527777776646</v>
      </c>
      <c r="Q2" s="51"/>
      <c r="R2" s="51"/>
      <c r="S2" s="51"/>
      <c r="T2" s="51"/>
      <c r="U2" s="51"/>
      <c r="V2" s="51"/>
      <c r="W2" s="51" t="s">
        <v>34</v>
      </c>
      <c r="X2" s="51" t="s">
        <v>35</v>
      </c>
      <c r="Y2" s="51"/>
      <c r="Z2" s="51" t="s">
        <v>36</v>
      </c>
      <c r="AA2" s="52" t="s">
        <v>37</v>
      </c>
      <c r="AB2" s="58" t="s">
        <v>6931</v>
      </c>
      <c r="AC2" s="125"/>
      <c r="AD2" s="120"/>
      <c r="AE2" s="120" t="str">
        <f>TEXT(AD2,"ddd")</f>
        <v>Sat</v>
      </c>
      <c r="AG2" s="163"/>
      <c r="AH2" s="120"/>
      <c r="XFB2" s="22" t="s">
        <v>6930</v>
      </c>
    </row>
    <row r="3" spans="1:34 16382:16382" ht="273.60000000000002" hidden="1" x14ac:dyDescent="0.3">
      <c r="A3" s="181">
        <v>1</v>
      </c>
      <c r="B3" s="181"/>
      <c r="C3" s="182" t="s">
        <v>46</v>
      </c>
      <c r="D3" s="182" t="s">
        <v>47</v>
      </c>
      <c r="E3" s="183">
        <v>42858.617303240739</v>
      </c>
      <c r="F3" s="181" t="s">
        <v>48</v>
      </c>
      <c r="G3" s="181" t="s">
        <v>49</v>
      </c>
      <c r="H3" s="181" t="s">
        <v>6948</v>
      </c>
      <c r="I3" s="183">
        <v>42859.014525462961</v>
      </c>
      <c r="J3" s="183">
        <v>42859.014525462961</v>
      </c>
      <c r="K3" s="181" t="s">
        <v>6937</v>
      </c>
      <c r="L3" s="181"/>
      <c r="M3" s="181"/>
      <c r="N3" s="181"/>
      <c r="O3" s="184"/>
      <c r="P3" s="184"/>
      <c r="Q3" s="184"/>
      <c r="R3" s="181"/>
      <c r="S3" s="181"/>
      <c r="T3" s="181"/>
      <c r="U3" s="181"/>
      <c r="V3" s="181"/>
      <c r="W3" s="194" t="s">
        <v>6959</v>
      </c>
      <c r="X3" s="62" t="s">
        <v>6960</v>
      </c>
      <c r="Y3" s="188"/>
      <c r="Z3" s="207" t="s">
        <v>7006</v>
      </c>
      <c r="AA3" s="208" t="s">
        <v>7272</v>
      </c>
      <c r="AB3" s="188" t="s">
        <v>6930</v>
      </c>
      <c r="AD3" s="127">
        <f>E3</f>
        <v>42858.617303240739</v>
      </c>
      <c r="AE3" s="163">
        <f>J3</f>
        <v>42859.014525462961</v>
      </c>
      <c r="AF3" s="164">
        <f>AE3-AD3</f>
        <v>0.39722222222189885</v>
      </c>
      <c r="AG3" s="163" t="str">
        <f>IF(AF3&lt;1,"1",AF3)</f>
        <v>1</v>
      </c>
      <c r="AH3" s="120"/>
      <c r="XFB3" s="22" t="s">
        <v>6928</v>
      </c>
    </row>
    <row r="4" spans="1:34 16382:16382" ht="193.2" hidden="1" x14ac:dyDescent="0.3">
      <c r="A4" s="181">
        <v>2</v>
      </c>
      <c r="B4" s="181"/>
      <c r="C4" s="182" t="s">
        <v>3470</v>
      </c>
      <c r="D4" s="182" t="s">
        <v>6961</v>
      </c>
      <c r="E4" s="183">
        <v>42858.825636574074</v>
      </c>
      <c r="F4" s="182" t="s">
        <v>48</v>
      </c>
      <c r="G4" s="182" t="s">
        <v>31</v>
      </c>
      <c r="H4" s="181" t="s">
        <v>6947</v>
      </c>
      <c r="I4" s="183">
        <v>42858.068692129629</v>
      </c>
      <c r="J4" s="183">
        <v>42858.068692129629</v>
      </c>
      <c r="K4" s="181" t="s">
        <v>6936</v>
      </c>
      <c r="L4" s="181"/>
      <c r="M4" s="181"/>
      <c r="N4" s="181"/>
      <c r="O4" s="184"/>
      <c r="P4" s="184"/>
      <c r="Q4" s="184"/>
      <c r="R4" s="181"/>
      <c r="S4" s="181"/>
      <c r="T4" s="181"/>
      <c r="U4" s="181"/>
      <c r="V4" s="181"/>
      <c r="W4" s="209" t="s">
        <v>6962</v>
      </c>
      <c r="X4" s="195" t="s">
        <v>6966</v>
      </c>
      <c r="Y4" s="190"/>
      <c r="Z4" s="191" t="s">
        <v>7007</v>
      </c>
      <c r="AA4" s="52" t="s">
        <v>7008</v>
      </c>
      <c r="AB4" s="188" t="s">
        <v>6930</v>
      </c>
      <c r="AD4" s="127">
        <f t="shared" ref="AD4:AD16" si="3">E4</f>
        <v>42858.825636574074</v>
      </c>
      <c r="AE4" s="163">
        <f t="shared" ref="AE4:AE16" si="4">J4</f>
        <v>42858.068692129629</v>
      </c>
      <c r="AF4" s="164">
        <f t="shared" ref="AF4:AF16" si="5">AE4-AD4</f>
        <v>-0.75694444444525288</v>
      </c>
      <c r="AG4" s="163" t="str">
        <f t="shared" ref="AG4:AG16" si="6">IF(AF4&lt;1,"1",AF4)</f>
        <v>1</v>
      </c>
      <c r="AH4" s="120"/>
    </row>
    <row r="5" spans="1:34 16382:16382" ht="100.8" hidden="1" x14ac:dyDescent="0.3">
      <c r="A5" s="181">
        <v>3</v>
      </c>
      <c r="B5" s="181"/>
      <c r="C5" s="181" t="s">
        <v>5047</v>
      </c>
      <c r="D5" s="182" t="s">
        <v>6963</v>
      </c>
      <c r="E5" s="183">
        <v>42858.828414351854</v>
      </c>
      <c r="F5" s="182" t="s">
        <v>48</v>
      </c>
      <c r="G5" s="182" t="s">
        <v>31</v>
      </c>
      <c r="H5" s="181" t="s">
        <v>6947</v>
      </c>
      <c r="I5" s="183">
        <v>42859.59646990741</v>
      </c>
      <c r="J5" s="183">
        <v>42859.59646990741</v>
      </c>
      <c r="K5" s="181" t="s">
        <v>6936</v>
      </c>
      <c r="L5" s="181"/>
      <c r="M5" s="181"/>
      <c r="N5" s="181"/>
      <c r="O5" s="184"/>
      <c r="P5" s="184"/>
      <c r="Q5" s="184"/>
      <c r="R5" s="181"/>
      <c r="S5" s="181"/>
      <c r="T5" s="181"/>
      <c r="U5" s="181"/>
      <c r="V5" s="181"/>
      <c r="W5" s="194" t="s">
        <v>6964</v>
      </c>
      <c r="X5" s="198" t="s">
        <v>6996</v>
      </c>
      <c r="Y5" s="188"/>
      <c r="Z5" s="52" t="s">
        <v>7052</v>
      </c>
      <c r="AA5" s="52" t="s">
        <v>7010</v>
      </c>
      <c r="AB5" s="188" t="s">
        <v>6930</v>
      </c>
      <c r="AD5" s="127">
        <f t="shared" si="3"/>
        <v>42858.828414351854</v>
      </c>
      <c r="AE5" s="163">
        <f t="shared" si="4"/>
        <v>42859.59646990741</v>
      </c>
      <c r="AF5" s="164">
        <f t="shared" si="5"/>
        <v>0.76805555555620231</v>
      </c>
      <c r="AG5" s="163" t="str">
        <f t="shared" si="6"/>
        <v>1</v>
      </c>
      <c r="AH5" s="120"/>
    </row>
    <row r="6" spans="1:34 16382:16382" ht="129.6" hidden="1" x14ac:dyDescent="0.3">
      <c r="A6" s="181">
        <v>4</v>
      </c>
      <c r="B6" s="181"/>
      <c r="C6" s="182" t="s">
        <v>6997</v>
      </c>
      <c r="D6" s="182" t="s">
        <v>6998</v>
      </c>
      <c r="E6" s="183">
        <v>42862.061053240737</v>
      </c>
      <c r="F6" s="182" t="s">
        <v>39</v>
      </c>
      <c r="G6" s="182" t="s">
        <v>31</v>
      </c>
      <c r="H6" s="181" t="s">
        <v>6947</v>
      </c>
      <c r="I6" s="183">
        <v>42862.411053240736</v>
      </c>
      <c r="J6" s="183">
        <v>42862.411053240736</v>
      </c>
      <c r="K6" s="184" t="s">
        <v>6936</v>
      </c>
      <c r="L6" s="181"/>
      <c r="M6" s="181"/>
      <c r="N6" s="181"/>
      <c r="O6" s="184"/>
      <c r="P6" s="184"/>
      <c r="Q6" s="184"/>
      <c r="R6" s="181"/>
      <c r="S6" s="181"/>
      <c r="T6" s="181"/>
      <c r="U6" s="181"/>
      <c r="V6" s="181"/>
      <c r="W6" s="194" t="s">
        <v>6999</v>
      </c>
      <c r="X6" s="194" t="s">
        <v>7011</v>
      </c>
      <c r="Y6" s="190"/>
      <c r="Z6" s="52" t="s">
        <v>7009</v>
      </c>
      <c r="AA6" s="52" t="s">
        <v>7010</v>
      </c>
      <c r="AB6" s="188" t="s">
        <v>6930</v>
      </c>
      <c r="AD6" s="127">
        <f t="shared" si="3"/>
        <v>42862.061053240737</v>
      </c>
      <c r="AE6" s="163">
        <f t="shared" si="4"/>
        <v>42862.411053240736</v>
      </c>
      <c r="AF6" s="164">
        <f t="shared" si="5"/>
        <v>0.34999999999854481</v>
      </c>
      <c r="AG6" s="163" t="str">
        <f t="shared" si="6"/>
        <v>1</v>
      </c>
      <c r="AH6" s="120"/>
    </row>
    <row r="7" spans="1:34 16382:16382" ht="43.2" hidden="1" x14ac:dyDescent="0.3">
      <c r="A7" s="181">
        <v>5</v>
      </c>
      <c r="B7" s="181"/>
      <c r="C7" s="181" t="s">
        <v>56</v>
      </c>
      <c r="D7" s="181" t="s">
        <v>7000</v>
      </c>
      <c r="E7" s="183">
        <v>42860.966608796298</v>
      </c>
      <c r="F7" s="182" t="s">
        <v>39</v>
      </c>
      <c r="G7" s="181" t="s">
        <v>31</v>
      </c>
      <c r="H7" s="181" t="s">
        <v>6947</v>
      </c>
      <c r="I7" s="183">
        <v>42862.166608796295</v>
      </c>
      <c r="J7" s="183">
        <v>42862.166608796295</v>
      </c>
      <c r="K7" s="184" t="s">
        <v>6936</v>
      </c>
      <c r="L7" s="181"/>
      <c r="M7" s="181"/>
      <c r="N7" s="181"/>
      <c r="O7" s="184"/>
      <c r="P7" s="184"/>
      <c r="Q7" s="184"/>
      <c r="R7" s="181"/>
      <c r="S7" s="181"/>
      <c r="T7" s="181"/>
      <c r="U7" s="181"/>
      <c r="V7" s="181"/>
      <c r="W7" s="194" t="s">
        <v>7001</v>
      </c>
      <c r="X7" s="198" t="s">
        <v>7002</v>
      </c>
      <c r="Y7" s="190"/>
      <c r="Z7" s="52" t="s">
        <v>7052</v>
      </c>
      <c r="AA7" s="52" t="s">
        <v>7010</v>
      </c>
      <c r="AB7" s="188" t="s">
        <v>6930</v>
      </c>
      <c r="AD7" s="127">
        <f t="shared" si="3"/>
        <v>42860.966608796298</v>
      </c>
      <c r="AE7" s="163">
        <f t="shared" si="4"/>
        <v>42862.166608796295</v>
      </c>
      <c r="AF7" s="164">
        <f t="shared" si="5"/>
        <v>1.1999999999970896</v>
      </c>
      <c r="AG7" s="163">
        <f t="shared" si="6"/>
        <v>1.1999999999970896</v>
      </c>
      <c r="AH7" s="120"/>
    </row>
    <row r="8" spans="1:34 16382:16382" ht="129.6" hidden="1" x14ac:dyDescent="0.3">
      <c r="A8" s="181">
        <v>6</v>
      </c>
      <c r="B8" s="181">
        <v>6</v>
      </c>
      <c r="C8" s="181" t="s">
        <v>100</v>
      </c>
      <c r="D8" s="181" t="s">
        <v>7003</v>
      </c>
      <c r="E8" s="183">
        <v>42863.765219907407</v>
      </c>
      <c r="F8" s="182" t="s">
        <v>39</v>
      </c>
      <c r="G8" s="182" t="s">
        <v>31</v>
      </c>
      <c r="H8" s="181" t="s">
        <v>6947</v>
      </c>
      <c r="I8" s="183">
        <v>42865.075636574074</v>
      </c>
      <c r="J8" s="183">
        <v>42865.075636574074</v>
      </c>
      <c r="K8" s="187" t="s">
        <v>6936</v>
      </c>
      <c r="L8" s="185"/>
      <c r="M8" s="185"/>
      <c r="N8" s="181"/>
      <c r="O8" s="184"/>
      <c r="P8" s="184"/>
      <c r="Q8" s="187"/>
      <c r="R8" s="185"/>
      <c r="S8" s="185"/>
      <c r="T8" s="185"/>
      <c r="U8" s="185"/>
      <c r="V8" s="185"/>
      <c r="W8" s="194" t="s">
        <v>7004</v>
      </c>
      <c r="X8" s="198" t="s">
        <v>7012</v>
      </c>
      <c r="Y8" s="188"/>
      <c r="Z8" s="52" t="s">
        <v>7052</v>
      </c>
      <c r="AA8" s="52" t="s">
        <v>7010</v>
      </c>
      <c r="AB8" s="188" t="s">
        <v>6930</v>
      </c>
      <c r="AD8" s="127">
        <f t="shared" si="3"/>
        <v>42863.765219907407</v>
      </c>
      <c r="AE8" s="163">
        <f t="shared" si="4"/>
        <v>42865.075636574074</v>
      </c>
      <c r="AF8" s="164">
        <f t="shared" si="5"/>
        <v>1.3104166666671517</v>
      </c>
      <c r="AG8" s="163">
        <f t="shared" si="6"/>
        <v>1.3104166666671517</v>
      </c>
      <c r="AH8" s="120"/>
    </row>
    <row r="9" spans="1:34 16382:16382" ht="100.8" hidden="1" x14ac:dyDescent="0.3">
      <c r="A9" s="181">
        <v>7</v>
      </c>
      <c r="B9" s="181">
        <v>6</v>
      </c>
      <c r="C9" s="181" t="s">
        <v>100</v>
      </c>
      <c r="D9" s="181" t="s">
        <v>7003</v>
      </c>
      <c r="E9" s="183">
        <v>42863.768692129626</v>
      </c>
      <c r="F9" s="182" t="s">
        <v>39</v>
      </c>
      <c r="G9" s="182" t="s">
        <v>31</v>
      </c>
      <c r="H9" s="181" t="s">
        <v>6947</v>
      </c>
      <c r="I9" s="183">
        <v>42865.768692129626</v>
      </c>
      <c r="J9" s="183">
        <v>42865.768692129626</v>
      </c>
      <c r="K9" s="187" t="s">
        <v>6936</v>
      </c>
      <c r="L9" s="181"/>
      <c r="M9" s="181"/>
      <c r="N9" s="181"/>
      <c r="O9" s="184"/>
      <c r="P9" s="184"/>
      <c r="Q9" s="184"/>
      <c r="R9" s="181"/>
      <c r="S9" s="181"/>
      <c r="T9" s="181"/>
      <c r="U9" s="181"/>
      <c r="V9" s="181"/>
      <c r="W9" s="194" t="s">
        <v>7005</v>
      </c>
      <c r="X9" s="198" t="s">
        <v>7013</v>
      </c>
      <c r="Y9" s="190"/>
      <c r="Z9" s="52" t="s">
        <v>7052</v>
      </c>
      <c r="AA9" s="52" t="s">
        <v>7010</v>
      </c>
      <c r="AB9" s="188" t="s">
        <v>6930</v>
      </c>
      <c r="AD9" s="127">
        <f t="shared" si="3"/>
        <v>42863.768692129626</v>
      </c>
      <c r="AE9" s="163">
        <f t="shared" si="4"/>
        <v>42865.768692129626</v>
      </c>
      <c r="AF9" s="164">
        <f t="shared" si="5"/>
        <v>2</v>
      </c>
      <c r="AG9" s="163">
        <f t="shared" si="6"/>
        <v>2</v>
      </c>
      <c r="AH9" s="120"/>
    </row>
    <row r="10" spans="1:34 16382:16382" ht="216" hidden="1" x14ac:dyDescent="0.3">
      <c r="A10" s="181">
        <v>8</v>
      </c>
      <c r="B10" s="85"/>
      <c r="C10" s="181" t="s">
        <v>46</v>
      </c>
      <c r="D10" s="181" t="s">
        <v>47</v>
      </c>
      <c r="E10" s="183">
        <v>42863.847222222219</v>
      </c>
      <c r="F10" s="182" t="s">
        <v>48</v>
      </c>
      <c r="G10" s="182" t="s">
        <v>49</v>
      </c>
      <c r="H10" s="181" t="s">
        <v>6947</v>
      </c>
      <c r="I10" s="210">
        <v>42867.847222222219</v>
      </c>
      <c r="J10" s="85">
        <v>42867.847222222219</v>
      </c>
      <c r="K10" s="184" t="s">
        <v>6938</v>
      </c>
      <c r="L10" s="85"/>
      <c r="M10" s="85"/>
      <c r="N10" s="85"/>
      <c r="O10" s="85"/>
      <c r="P10" s="85"/>
      <c r="Q10" s="85"/>
      <c r="R10" s="85"/>
      <c r="S10" s="85"/>
      <c r="T10" s="85"/>
      <c r="U10" s="85"/>
      <c r="V10" s="85"/>
      <c r="W10" s="194" t="s">
        <v>7273</v>
      </c>
      <c r="X10" s="226" t="s">
        <v>7041</v>
      </c>
      <c r="Y10" s="85"/>
      <c r="Z10" s="192" t="s">
        <v>7053</v>
      </c>
      <c r="AA10" s="193" t="s">
        <v>7054</v>
      </c>
      <c r="AB10" s="188" t="s">
        <v>6930</v>
      </c>
      <c r="AD10" s="127">
        <f t="shared" si="3"/>
        <v>42863.847222222219</v>
      </c>
      <c r="AE10" s="163">
        <f t="shared" si="4"/>
        <v>42867.847222222219</v>
      </c>
      <c r="AF10" s="164">
        <f t="shared" si="5"/>
        <v>4</v>
      </c>
      <c r="AG10" s="163">
        <f t="shared" si="6"/>
        <v>4</v>
      </c>
      <c r="AH10" s="120"/>
    </row>
    <row r="11" spans="1:34 16382:16382" ht="43.2" hidden="1" x14ac:dyDescent="0.3">
      <c r="A11" s="181">
        <v>9</v>
      </c>
      <c r="B11" s="181" t="s">
        <v>7014</v>
      </c>
      <c r="C11" s="182" t="s">
        <v>6997</v>
      </c>
      <c r="D11" s="181" t="s">
        <v>6998</v>
      </c>
      <c r="E11" s="183">
        <v>42863.851388888892</v>
      </c>
      <c r="F11" s="181" t="s">
        <v>39</v>
      </c>
      <c r="G11" s="181" t="s">
        <v>31</v>
      </c>
      <c r="H11" s="181" t="s">
        <v>6947</v>
      </c>
      <c r="I11" s="183">
        <v>41768.853472222225</v>
      </c>
      <c r="J11" s="183">
        <v>41768.853472222225</v>
      </c>
      <c r="K11" s="184" t="s">
        <v>33</v>
      </c>
      <c r="L11" s="181"/>
      <c r="M11" s="181"/>
      <c r="N11" s="181"/>
      <c r="O11" s="184"/>
      <c r="P11" s="184"/>
      <c r="Q11" s="184"/>
      <c r="R11" s="181"/>
      <c r="S11" s="181"/>
      <c r="T11" s="181"/>
      <c r="U11" s="181"/>
      <c r="V11" s="181"/>
      <c r="W11" s="198" t="s">
        <v>7015</v>
      </c>
      <c r="X11" s="198" t="s">
        <v>7016</v>
      </c>
      <c r="Y11" s="190"/>
      <c r="Z11" s="192" t="s">
        <v>7017</v>
      </c>
      <c r="AA11" s="52" t="s">
        <v>7018</v>
      </c>
      <c r="AB11" s="188" t="s">
        <v>6930</v>
      </c>
      <c r="AD11" s="127">
        <f t="shared" si="3"/>
        <v>42863.851388888892</v>
      </c>
      <c r="AE11" s="163">
        <f t="shared" si="4"/>
        <v>41768.853472222225</v>
      </c>
      <c r="AF11" s="164">
        <f t="shared" si="5"/>
        <v>-1094.9979166666672</v>
      </c>
      <c r="AG11" s="163" t="str">
        <f t="shared" si="6"/>
        <v>1</v>
      </c>
      <c r="AH11" s="120"/>
    </row>
    <row r="12" spans="1:34 16382:16382" ht="158.4" hidden="1" x14ac:dyDescent="0.3">
      <c r="A12" s="181">
        <v>10</v>
      </c>
      <c r="B12" s="181"/>
      <c r="C12" s="182" t="s">
        <v>7019</v>
      </c>
      <c r="D12" s="181" t="s">
        <v>7020</v>
      </c>
      <c r="E12" s="183">
        <v>42864.022222222222</v>
      </c>
      <c r="F12" s="181" t="s">
        <v>65</v>
      </c>
      <c r="G12" s="182" t="s">
        <v>31</v>
      </c>
      <c r="H12" s="181" t="s">
        <v>6947</v>
      </c>
      <c r="I12" s="183">
        <v>42865.605555555558</v>
      </c>
      <c r="J12" s="183">
        <v>42865.605555555558</v>
      </c>
      <c r="K12" s="187" t="s">
        <v>6936</v>
      </c>
      <c r="L12" s="181"/>
      <c r="M12" s="181"/>
      <c r="N12" s="181"/>
      <c r="O12" s="184"/>
      <c r="P12" s="184"/>
      <c r="Q12" s="184"/>
      <c r="R12" s="181"/>
      <c r="S12" s="181"/>
      <c r="T12" s="181"/>
      <c r="U12" s="181"/>
      <c r="V12" s="181"/>
      <c r="W12" s="194" t="s">
        <v>7021</v>
      </c>
      <c r="X12" s="198" t="s">
        <v>7022</v>
      </c>
      <c r="Y12" s="188"/>
      <c r="Z12" s="192" t="s">
        <v>7023</v>
      </c>
      <c r="AA12" s="193" t="s">
        <v>7272</v>
      </c>
      <c r="AB12" s="188" t="s">
        <v>6930</v>
      </c>
      <c r="AD12" s="127">
        <f t="shared" si="3"/>
        <v>42864.022222222222</v>
      </c>
      <c r="AE12" s="163">
        <f t="shared" si="4"/>
        <v>42865.605555555558</v>
      </c>
      <c r="AF12" s="164">
        <f t="shared" si="5"/>
        <v>1.5833333333357587</v>
      </c>
      <c r="AG12" s="163">
        <f t="shared" si="6"/>
        <v>1.5833333333357587</v>
      </c>
      <c r="AH12" s="120"/>
    </row>
    <row r="13" spans="1:34 16382:16382" ht="187.2" hidden="1" x14ac:dyDescent="0.3">
      <c r="A13" s="181">
        <v>11</v>
      </c>
      <c r="B13" s="181">
        <v>1111</v>
      </c>
      <c r="C13" s="182" t="s">
        <v>50</v>
      </c>
      <c r="D13" s="181" t="s">
        <v>7024</v>
      </c>
      <c r="E13" s="183">
        <v>42864.876388888886</v>
      </c>
      <c r="F13" s="197" t="s">
        <v>48</v>
      </c>
      <c r="G13" s="196" t="s">
        <v>49</v>
      </c>
      <c r="H13" s="181" t="s">
        <v>7025</v>
      </c>
      <c r="I13" s="183">
        <v>42864.911111111112</v>
      </c>
      <c r="J13" s="183">
        <v>42866.841666666667</v>
      </c>
      <c r="K13" s="184" t="s">
        <v>6937</v>
      </c>
      <c r="L13" s="181"/>
      <c r="M13" s="181"/>
      <c r="N13" s="181"/>
      <c r="O13" s="184"/>
      <c r="P13" s="184"/>
      <c r="Q13" s="184"/>
      <c r="R13" s="181"/>
      <c r="S13" s="181"/>
      <c r="T13" s="181"/>
      <c r="U13" s="181"/>
      <c r="V13" s="181"/>
      <c r="W13" s="198" t="s">
        <v>7026</v>
      </c>
      <c r="X13" s="198" t="s">
        <v>7141</v>
      </c>
      <c r="Y13" s="190"/>
      <c r="Z13" s="192" t="s">
        <v>7053</v>
      </c>
      <c r="AA13" s="193" t="s">
        <v>7054</v>
      </c>
      <c r="AB13" s="188" t="s">
        <v>6930</v>
      </c>
      <c r="AD13" s="127">
        <f t="shared" si="3"/>
        <v>42864.876388888886</v>
      </c>
      <c r="AE13" s="163">
        <f t="shared" si="4"/>
        <v>42866.841666666667</v>
      </c>
      <c r="AF13" s="164">
        <f t="shared" si="5"/>
        <v>1.9652777777810115</v>
      </c>
      <c r="AG13" s="163">
        <f t="shared" si="6"/>
        <v>1.9652777777810115</v>
      </c>
    </row>
    <row r="14" spans="1:34 16382:16382" ht="28.8" hidden="1" x14ac:dyDescent="0.3">
      <c r="A14" s="181">
        <v>12</v>
      </c>
      <c r="B14" s="181"/>
      <c r="C14" s="182" t="s">
        <v>6827</v>
      </c>
      <c r="D14" s="182" t="s">
        <v>7027</v>
      </c>
      <c r="E14" s="183">
        <v>42865.772222222222</v>
      </c>
      <c r="F14" s="181" t="s">
        <v>45</v>
      </c>
      <c r="G14" s="181" t="s">
        <v>42</v>
      </c>
      <c r="H14" s="181" t="s">
        <v>7028</v>
      </c>
      <c r="I14" s="183">
        <v>42866.522222222222</v>
      </c>
      <c r="J14" s="183">
        <v>42866.522222222222</v>
      </c>
      <c r="K14" s="184" t="s">
        <v>33</v>
      </c>
      <c r="L14" s="181"/>
      <c r="M14" s="181"/>
      <c r="N14" s="181"/>
      <c r="O14" s="184"/>
      <c r="P14" s="184"/>
      <c r="Q14" s="184"/>
      <c r="R14" s="181"/>
      <c r="S14" s="181"/>
      <c r="T14" s="181"/>
      <c r="U14" s="181"/>
      <c r="V14" s="181"/>
      <c r="W14" s="211" t="s">
        <v>7029</v>
      </c>
      <c r="X14" s="198" t="s">
        <v>7030</v>
      </c>
      <c r="Y14" s="190"/>
      <c r="Z14" s="192" t="s">
        <v>7055</v>
      </c>
      <c r="AA14" s="193" t="s">
        <v>7272</v>
      </c>
      <c r="AB14" s="188" t="s">
        <v>6930</v>
      </c>
      <c r="AD14" s="127">
        <f t="shared" si="3"/>
        <v>42865.772222222222</v>
      </c>
      <c r="AE14" s="163">
        <f t="shared" si="4"/>
        <v>42866.522222222222</v>
      </c>
      <c r="AF14" s="164">
        <f t="shared" si="5"/>
        <v>0.75</v>
      </c>
      <c r="AG14" s="163" t="str">
        <f t="shared" si="6"/>
        <v>1</v>
      </c>
    </row>
    <row r="15" spans="1:34 16382:16382" ht="409.6" hidden="1" x14ac:dyDescent="0.3">
      <c r="A15" s="181">
        <v>13</v>
      </c>
      <c r="B15" s="181"/>
      <c r="C15" s="182" t="s">
        <v>46</v>
      </c>
      <c r="D15" s="182" t="s">
        <v>47</v>
      </c>
      <c r="E15" s="183">
        <v>42866.863136574073</v>
      </c>
      <c r="F15" s="181" t="s">
        <v>48</v>
      </c>
      <c r="G15" s="181" t="s">
        <v>49</v>
      </c>
      <c r="H15" s="181" t="s">
        <v>6948</v>
      </c>
      <c r="I15" s="183">
        <v>42870.863136574073</v>
      </c>
      <c r="J15" s="183">
        <v>42870.863136574073</v>
      </c>
      <c r="K15" s="181" t="s">
        <v>6936</v>
      </c>
      <c r="L15" s="185"/>
      <c r="M15" s="185"/>
      <c r="N15" s="181"/>
      <c r="O15" s="184"/>
      <c r="P15" s="184"/>
      <c r="Q15" s="187"/>
      <c r="R15" s="185"/>
      <c r="S15" s="185"/>
      <c r="T15" s="185"/>
      <c r="U15" s="185"/>
      <c r="V15" s="185"/>
      <c r="W15" s="194" t="s">
        <v>7031</v>
      </c>
      <c r="X15" s="198" t="s">
        <v>7042</v>
      </c>
      <c r="Y15" s="188"/>
      <c r="Z15" s="191" t="s">
        <v>7007</v>
      </c>
      <c r="AA15" s="52" t="s">
        <v>7008</v>
      </c>
      <c r="AB15" s="188" t="s">
        <v>6930</v>
      </c>
      <c r="AD15" s="127">
        <f t="shared" si="3"/>
        <v>42866.863136574073</v>
      </c>
      <c r="AE15" s="163">
        <f t="shared" si="4"/>
        <v>42870.863136574073</v>
      </c>
      <c r="AF15" s="164">
        <f t="shared" si="5"/>
        <v>4</v>
      </c>
      <c r="AG15" s="163">
        <f t="shared" si="6"/>
        <v>4</v>
      </c>
    </row>
    <row r="16" spans="1:34 16382:16382" ht="43.2" hidden="1" x14ac:dyDescent="0.3">
      <c r="A16" s="181">
        <v>14</v>
      </c>
      <c r="B16" s="181"/>
      <c r="C16" s="182" t="s">
        <v>70</v>
      </c>
      <c r="D16" s="182" t="s">
        <v>7035</v>
      </c>
      <c r="E16" s="183">
        <v>42866.035277777781</v>
      </c>
      <c r="F16" s="181" t="s">
        <v>7032</v>
      </c>
      <c r="G16" s="181" t="s">
        <v>31</v>
      </c>
      <c r="H16" s="181" t="s">
        <v>6948</v>
      </c>
      <c r="I16" s="183">
        <v>42866.889444444445</v>
      </c>
      <c r="J16" s="183">
        <v>42866.889444444445</v>
      </c>
      <c r="K16" s="184" t="s">
        <v>6937</v>
      </c>
      <c r="L16" s="185"/>
      <c r="M16" s="185"/>
      <c r="N16" s="181"/>
      <c r="O16" s="184"/>
      <c r="P16" s="184"/>
      <c r="Q16" s="187"/>
      <c r="R16" s="185"/>
      <c r="S16" s="185"/>
      <c r="T16" s="185"/>
      <c r="U16" s="185"/>
      <c r="V16" s="185"/>
      <c r="W16" s="194" t="s">
        <v>7056</v>
      </c>
      <c r="X16" s="194" t="s">
        <v>7056</v>
      </c>
      <c r="Y16" s="188"/>
      <c r="Z16" s="192" t="s">
        <v>7006</v>
      </c>
      <c r="AA16" s="193" t="s">
        <v>7142</v>
      </c>
      <c r="AB16" s="188" t="s">
        <v>6930</v>
      </c>
      <c r="AD16" s="127">
        <f t="shared" si="3"/>
        <v>42866.035277777781</v>
      </c>
      <c r="AE16" s="163">
        <f t="shared" si="4"/>
        <v>42866.889444444445</v>
      </c>
      <c r="AF16" s="164">
        <f t="shared" si="5"/>
        <v>0.85416666666424135</v>
      </c>
      <c r="AG16" s="163" t="str">
        <f t="shared" si="6"/>
        <v>1</v>
      </c>
    </row>
    <row r="17" spans="1:28" ht="24" hidden="1" x14ac:dyDescent="0.3">
      <c r="A17" s="181">
        <v>15</v>
      </c>
      <c r="B17" s="181">
        <v>15</v>
      </c>
      <c r="C17" s="182" t="s">
        <v>6997</v>
      </c>
      <c r="D17" s="181" t="s">
        <v>6998</v>
      </c>
      <c r="E17" s="183">
        <v>42863.851388888892</v>
      </c>
      <c r="F17" s="181" t="s">
        <v>39</v>
      </c>
      <c r="G17" s="181" t="s">
        <v>31</v>
      </c>
      <c r="H17" s="181" t="s">
        <v>6947</v>
      </c>
      <c r="I17" s="183">
        <v>41768.853472222225</v>
      </c>
      <c r="J17" s="183">
        <v>41768.853472222225</v>
      </c>
      <c r="K17" s="184" t="s">
        <v>6936</v>
      </c>
      <c r="L17" s="185"/>
      <c r="M17" s="185"/>
      <c r="N17" s="181"/>
      <c r="O17" s="184"/>
      <c r="P17" s="184"/>
      <c r="Q17" s="187"/>
      <c r="R17" s="185"/>
      <c r="S17" s="185"/>
      <c r="T17" s="185"/>
      <c r="U17" s="185"/>
      <c r="V17" s="185"/>
      <c r="W17" s="200" t="s">
        <v>7043</v>
      </c>
      <c r="X17" s="200" t="s">
        <v>7043</v>
      </c>
      <c r="Y17" s="188"/>
      <c r="Z17" s="192" t="s">
        <v>7052</v>
      </c>
      <c r="AA17" s="52" t="s">
        <v>7010</v>
      </c>
      <c r="AB17" s="188" t="s">
        <v>6930</v>
      </c>
    </row>
    <row r="18" spans="1:28" ht="86.4" hidden="1" x14ac:dyDescent="0.3">
      <c r="A18" s="181">
        <v>16</v>
      </c>
      <c r="B18" s="181"/>
      <c r="C18" s="182" t="s">
        <v>3021</v>
      </c>
      <c r="D18" s="181" t="s">
        <v>7044</v>
      </c>
      <c r="E18" s="183">
        <v>42870.39638888889</v>
      </c>
      <c r="F18" s="181" t="s">
        <v>45</v>
      </c>
      <c r="G18" s="181" t="s">
        <v>31</v>
      </c>
      <c r="H18" s="181" t="s">
        <v>6947</v>
      </c>
      <c r="I18" s="186">
        <v>42870.936388888891</v>
      </c>
      <c r="J18" s="186">
        <v>42870.936388888891</v>
      </c>
      <c r="K18" s="187" t="s">
        <v>6936</v>
      </c>
      <c r="L18" s="185"/>
      <c r="M18" s="185"/>
      <c r="N18" s="181"/>
      <c r="O18" s="184"/>
      <c r="P18" s="184"/>
      <c r="Q18" s="187"/>
      <c r="R18" s="185"/>
      <c r="S18" s="185"/>
      <c r="T18" s="185"/>
      <c r="U18" s="185"/>
      <c r="V18" s="185"/>
      <c r="W18" s="198" t="s">
        <v>7045</v>
      </c>
      <c r="X18" s="226" t="s">
        <v>7057</v>
      </c>
      <c r="Y18" s="188"/>
      <c r="Z18" s="192" t="s">
        <v>7206</v>
      </c>
      <c r="AA18" s="193" t="s">
        <v>7272</v>
      </c>
      <c r="AB18" s="188" t="s">
        <v>6930</v>
      </c>
    </row>
    <row r="19" spans="1:28" ht="86.4" hidden="1" x14ac:dyDescent="0.3">
      <c r="A19" s="181">
        <v>17</v>
      </c>
      <c r="B19" s="181"/>
      <c r="C19" s="182" t="s">
        <v>7046</v>
      </c>
      <c r="D19" s="181" t="s">
        <v>7047</v>
      </c>
      <c r="E19" s="183">
        <v>42870.931805555556</v>
      </c>
      <c r="F19" s="181" t="s">
        <v>45</v>
      </c>
      <c r="G19" s="181" t="s">
        <v>31</v>
      </c>
      <c r="H19" s="185" t="s">
        <v>7028</v>
      </c>
      <c r="I19" s="183">
        <v>42870.97347222222</v>
      </c>
      <c r="J19" s="183">
        <v>42870.97347222222</v>
      </c>
      <c r="K19" s="184" t="s">
        <v>33</v>
      </c>
      <c r="L19" s="185"/>
      <c r="M19" s="185"/>
      <c r="N19" s="181"/>
      <c r="O19" s="184"/>
      <c r="P19" s="184"/>
      <c r="Q19" s="187"/>
      <c r="R19" s="185"/>
      <c r="S19" s="185"/>
      <c r="T19" s="185"/>
      <c r="U19" s="185"/>
      <c r="V19" s="185"/>
      <c r="W19" s="194" t="s">
        <v>7048</v>
      </c>
      <c r="X19" s="198" t="s">
        <v>7049</v>
      </c>
      <c r="Y19" s="188"/>
      <c r="Z19" s="192" t="s">
        <v>7052</v>
      </c>
      <c r="AA19" s="52" t="s">
        <v>7010</v>
      </c>
      <c r="AB19" s="188" t="s">
        <v>6930</v>
      </c>
    </row>
    <row r="20" spans="1:28" ht="24" hidden="1" x14ac:dyDescent="0.3">
      <c r="A20" s="181">
        <v>18</v>
      </c>
      <c r="B20" s="181"/>
      <c r="C20" s="182" t="s">
        <v>70</v>
      </c>
      <c r="D20" s="182" t="s">
        <v>7035</v>
      </c>
      <c r="E20" s="183">
        <v>42870.97347222222</v>
      </c>
      <c r="F20" s="181" t="s">
        <v>7032</v>
      </c>
      <c r="G20" s="181" t="s">
        <v>31</v>
      </c>
      <c r="H20" s="181" t="s">
        <v>6948</v>
      </c>
      <c r="I20" s="186">
        <v>42871.733472222222</v>
      </c>
      <c r="J20" s="186">
        <v>42871.733472222222</v>
      </c>
      <c r="K20" s="187" t="s">
        <v>6937</v>
      </c>
      <c r="L20" s="185"/>
      <c r="M20" s="185"/>
      <c r="N20" s="181"/>
      <c r="O20" s="184"/>
      <c r="P20" s="184"/>
      <c r="Q20" s="187"/>
      <c r="R20" s="185"/>
      <c r="S20" s="185"/>
      <c r="T20" s="185"/>
      <c r="U20" s="185"/>
      <c r="V20" s="185"/>
      <c r="W20" s="200" t="s">
        <v>7143</v>
      </c>
      <c r="X20" s="200" t="s">
        <v>7143</v>
      </c>
      <c r="Y20" s="188"/>
      <c r="Z20" s="192" t="s">
        <v>7144</v>
      </c>
      <c r="AA20" s="193" t="s">
        <v>7066</v>
      </c>
      <c r="AB20" s="188" t="s">
        <v>6930</v>
      </c>
    </row>
    <row r="21" spans="1:28" ht="201.6" hidden="1" x14ac:dyDescent="0.3">
      <c r="A21" s="181">
        <v>19</v>
      </c>
      <c r="B21" s="181"/>
      <c r="C21" s="182" t="s">
        <v>5969</v>
      </c>
      <c r="D21" s="182" t="s">
        <v>7058</v>
      </c>
      <c r="E21" s="183">
        <v>42871.015138888892</v>
      </c>
      <c r="F21" s="181" t="s">
        <v>45</v>
      </c>
      <c r="G21" s="181" t="s">
        <v>31</v>
      </c>
      <c r="H21" s="185" t="s">
        <v>6948</v>
      </c>
      <c r="I21" s="186">
        <v>42871.665138888893</v>
      </c>
      <c r="J21" s="186">
        <v>42871.665138888893</v>
      </c>
      <c r="K21" s="187" t="s">
        <v>6937</v>
      </c>
      <c r="L21" s="185"/>
      <c r="M21" s="185"/>
      <c r="N21" s="181"/>
      <c r="O21" s="184"/>
      <c r="P21" s="184"/>
      <c r="Q21" s="187"/>
      <c r="R21" s="185"/>
      <c r="S21" s="185"/>
      <c r="T21" s="185"/>
      <c r="U21" s="185"/>
      <c r="V21" s="185"/>
      <c r="W21" s="194" t="s">
        <v>7059</v>
      </c>
      <c r="X21" s="194" t="s">
        <v>7060</v>
      </c>
      <c r="Y21" s="188"/>
      <c r="Z21" s="192" t="s">
        <v>7006</v>
      </c>
      <c r="AA21" s="193" t="s">
        <v>7061</v>
      </c>
      <c r="AB21" s="188" t="s">
        <v>6930</v>
      </c>
    </row>
    <row r="22" spans="1:28" ht="120" hidden="1" x14ac:dyDescent="0.3">
      <c r="A22" s="181">
        <v>20</v>
      </c>
      <c r="B22" s="181"/>
      <c r="C22" s="182" t="s">
        <v>5412</v>
      </c>
      <c r="D22" s="181" t="s">
        <v>7062</v>
      </c>
      <c r="E22" s="183">
        <v>42870.894305555557</v>
      </c>
      <c r="F22" s="181" t="s">
        <v>45</v>
      </c>
      <c r="G22" s="181" t="s">
        <v>49</v>
      </c>
      <c r="H22" s="185" t="s">
        <v>7063</v>
      </c>
      <c r="I22" s="183">
        <v>42871.918611111112</v>
      </c>
      <c r="J22" s="183">
        <v>42871.918611111112</v>
      </c>
      <c r="K22" s="184" t="s">
        <v>6937</v>
      </c>
      <c r="L22" s="181"/>
      <c r="M22" s="181"/>
      <c r="N22" s="181"/>
      <c r="O22" s="184"/>
      <c r="P22" s="184"/>
      <c r="Q22" s="184"/>
      <c r="R22" s="181"/>
      <c r="S22" s="181"/>
      <c r="T22" s="181"/>
      <c r="U22" s="181"/>
      <c r="V22" s="181"/>
      <c r="W22" s="201" t="s">
        <v>7064</v>
      </c>
      <c r="X22" s="198" t="s">
        <v>7065</v>
      </c>
      <c r="Y22" s="190"/>
      <c r="Z22" s="192" t="s">
        <v>7006</v>
      </c>
      <c r="AA22" s="193" t="s">
        <v>7066</v>
      </c>
      <c r="AB22" s="188" t="s">
        <v>6930</v>
      </c>
    </row>
    <row r="23" spans="1:28" ht="57.6" hidden="1" x14ac:dyDescent="0.3">
      <c r="A23" s="181">
        <v>21</v>
      </c>
      <c r="B23" s="181">
        <v>21</v>
      </c>
      <c r="C23" s="182" t="s">
        <v>7046</v>
      </c>
      <c r="D23" s="181" t="s">
        <v>7047</v>
      </c>
      <c r="E23" s="183">
        <v>42871.806805555556</v>
      </c>
      <c r="F23" s="181" t="s">
        <v>45</v>
      </c>
      <c r="G23" s="181" t="s">
        <v>31</v>
      </c>
      <c r="H23" s="185" t="s">
        <v>7028</v>
      </c>
      <c r="I23" s="183">
        <v>42872.156805555554</v>
      </c>
      <c r="J23" s="183">
        <v>42872.156805555554</v>
      </c>
      <c r="K23" s="184" t="s">
        <v>6937</v>
      </c>
      <c r="L23" s="181"/>
      <c r="M23" s="181"/>
      <c r="N23" s="181"/>
      <c r="O23" s="184"/>
      <c r="P23" s="184"/>
      <c r="Q23" s="184"/>
      <c r="R23" s="181"/>
      <c r="S23" s="181"/>
      <c r="T23" s="181"/>
      <c r="U23" s="181"/>
      <c r="V23" s="181"/>
      <c r="W23" s="194" t="s">
        <v>7067</v>
      </c>
      <c r="X23" s="198" t="s">
        <v>7068</v>
      </c>
      <c r="Y23" s="190"/>
      <c r="Z23" s="192" t="s">
        <v>7052</v>
      </c>
      <c r="AA23" s="52" t="s">
        <v>7010</v>
      </c>
      <c r="AB23" s="188" t="s">
        <v>6930</v>
      </c>
    </row>
    <row r="24" spans="1:28" ht="230.4" hidden="1" x14ac:dyDescent="0.3">
      <c r="A24" s="181">
        <v>22</v>
      </c>
      <c r="B24" s="181"/>
      <c r="C24" s="182" t="s">
        <v>2584</v>
      </c>
      <c r="D24" s="181" t="s">
        <v>7069</v>
      </c>
      <c r="E24" s="183">
        <v>42872.814444444448</v>
      </c>
      <c r="F24" s="181" t="s">
        <v>65</v>
      </c>
      <c r="G24" s="181" t="s">
        <v>31</v>
      </c>
      <c r="H24" s="185" t="s">
        <v>7070</v>
      </c>
      <c r="I24" s="186">
        <v>42873.464444444449</v>
      </c>
      <c r="J24" s="186">
        <v>42873.464444444449</v>
      </c>
      <c r="K24" s="184" t="s">
        <v>43</v>
      </c>
      <c r="L24" s="185"/>
      <c r="M24" s="185"/>
      <c r="N24" s="181"/>
      <c r="O24" s="184"/>
      <c r="P24" s="184"/>
      <c r="Q24" s="187"/>
      <c r="R24" s="185"/>
      <c r="S24" s="185"/>
      <c r="T24" s="185"/>
      <c r="U24" s="185"/>
      <c r="V24" s="185"/>
      <c r="W24" s="194" t="s">
        <v>7071</v>
      </c>
      <c r="X24" s="212" t="s">
        <v>7145</v>
      </c>
      <c r="Y24" s="188"/>
      <c r="Z24" s="192" t="s">
        <v>7207</v>
      </c>
      <c r="AA24" s="193" t="s">
        <v>7066</v>
      </c>
      <c r="AB24" s="188" t="s">
        <v>6930</v>
      </c>
    </row>
    <row r="25" spans="1:28" ht="57.6" hidden="1" x14ac:dyDescent="0.3">
      <c r="A25" s="181">
        <v>24</v>
      </c>
      <c r="B25" s="181"/>
      <c r="C25" s="182" t="s">
        <v>7073</v>
      </c>
      <c r="D25" s="181" t="s">
        <v>7073</v>
      </c>
      <c r="E25" s="183">
        <v>42872.902638888889</v>
      </c>
      <c r="F25" s="181" t="s">
        <v>45</v>
      </c>
      <c r="G25" s="181" t="s">
        <v>31</v>
      </c>
      <c r="H25" s="185" t="s">
        <v>7063</v>
      </c>
      <c r="I25" s="186">
        <v>42873.464444444449</v>
      </c>
      <c r="J25" s="186">
        <v>42873.464444444449</v>
      </c>
      <c r="K25" s="184" t="s">
        <v>6937</v>
      </c>
      <c r="L25" s="185"/>
      <c r="M25" s="185"/>
      <c r="N25" s="181"/>
      <c r="O25" s="184"/>
      <c r="P25" s="184"/>
      <c r="Q25" s="187"/>
      <c r="R25" s="185"/>
      <c r="S25" s="185"/>
      <c r="T25" s="185"/>
      <c r="U25" s="185"/>
      <c r="V25" s="185"/>
      <c r="W25" s="202" t="s">
        <v>7074</v>
      </c>
      <c r="X25" s="202" t="s">
        <v>7074</v>
      </c>
      <c r="Y25" s="188"/>
      <c r="Z25" s="192" t="s">
        <v>7274</v>
      </c>
      <c r="AA25" s="193" t="s">
        <v>7272</v>
      </c>
      <c r="AB25" s="188" t="s">
        <v>6930</v>
      </c>
    </row>
    <row r="26" spans="1:28" ht="43.2" hidden="1" x14ac:dyDescent="0.3">
      <c r="A26" s="181">
        <v>25</v>
      </c>
      <c r="B26" s="181"/>
      <c r="C26" s="182" t="s">
        <v>6997</v>
      </c>
      <c r="D26" s="181" t="s">
        <v>6998</v>
      </c>
      <c r="E26" s="183">
        <v>42872.433888888889</v>
      </c>
      <c r="F26" s="181" t="s">
        <v>39</v>
      </c>
      <c r="G26" s="181" t="s">
        <v>31</v>
      </c>
      <c r="H26" s="181" t="s">
        <v>7028</v>
      </c>
      <c r="I26" s="183">
        <v>42872.993888888886</v>
      </c>
      <c r="J26" s="186">
        <v>42872.993888888886</v>
      </c>
      <c r="K26" s="184" t="s">
        <v>33</v>
      </c>
      <c r="L26" s="185"/>
      <c r="M26" s="185"/>
      <c r="N26" s="181"/>
      <c r="O26" s="184"/>
      <c r="P26" s="184"/>
      <c r="Q26" s="187"/>
      <c r="R26" s="185"/>
      <c r="S26" s="185"/>
      <c r="T26" s="185"/>
      <c r="U26" s="185"/>
      <c r="V26" s="185"/>
      <c r="W26" s="194" t="s">
        <v>7075</v>
      </c>
      <c r="X26" s="198" t="s">
        <v>7076</v>
      </c>
      <c r="Y26" s="188"/>
      <c r="Z26" s="192" t="s">
        <v>7052</v>
      </c>
      <c r="AA26" s="52" t="s">
        <v>7010</v>
      </c>
      <c r="AB26" s="188" t="s">
        <v>6930</v>
      </c>
    </row>
    <row r="27" spans="1:28" ht="72" hidden="1" x14ac:dyDescent="0.3">
      <c r="A27" s="181">
        <v>26</v>
      </c>
      <c r="B27" s="181"/>
      <c r="C27" s="182" t="s">
        <v>7046</v>
      </c>
      <c r="D27" s="181" t="s">
        <v>7047</v>
      </c>
      <c r="E27" s="183">
        <v>42872.683888888889</v>
      </c>
      <c r="F27" s="181" t="s">
        <v>45</v>
      </c>
      <c r="G27" s="181" t="s">
        <v>31</v>
      </c>
      <c r="H27" s="185" t="s">
        <v>7028</v>
      </c>
      <c r="I27" s="183">
        <v>42872.933888888889</v>
      </c>
      <c r="J27" s="199">
        <v>42872.933888888889</v>
      </c>
      <c r="K27" s="184" t="s">
        <v>33</v>
      </c>
      <c r="L27" s="181"/>
      <c r="M27" s="181"/>
      <c r="N27" s="181"/>
      <c r="O27" s="184"/>
      <c r="P27" s="184"/>
      <c r="Q27" s="184"/>
      <c r="R27" s="181"/>
      <c r="S27" s="181"/>
      <c r="T27" s="181"/>
      <c r="U27" s="181"/>
      <c r="V27" s="181"/>
      <c r="W27" s="194" t="s">
        <v>7077</v>
      </c>
      <c r="X27" s="198" t="s">
        <v>7078</v>
      </c>
      <c r="Y27" s="190"/>
      <c r="Z27" s="192" t="s">
        <v>36</v>
      </c>
      <c r="AA27" s="193" t="s">
        <v>7272</v>
      </c>
      <c r="AB27" s="188" t="s">
        <v>6930</v>
      </c>
    </row>
    <row r="28" spans="1:28" ht="72" hidden="1" x14ac:dyDescent="0.3">
      <c r="A28" s="181">
        <v>27</v>
      </c>
      <c r="B28" s="181"/>
      <c r="C28" s="182" t="s">
        <v>6997</v>
      </c>
      <c r="D28" s="181" t="s">
        <v>6998</v>
      </c>
      <c r="E28" s="183">
        <v>42872.433888888889</v>
      </c>
      <c r="F28" s="181" t="s">
        <v>39</v>
      </c>
      <c r="G28" s="181" t="s">
        <v>31</v>
      </c>
      <c r="H28" s="181" t="s">
        <v>7028</v>
      </c>
      <c r="I28" s="183">
        <v>42872.993888888886</v>
      </c>
      <c r="J28" s="186">
        <v>42872.993888888886</v>
      </c>
      <c r="K28" s="184" t="s">
        <v>33</v>
      </c>
      <c r="L28" s="181"/>
      <c r="M28" s="181"/>
      <c r="N28" s="181"/>
      <c r="O28" s="184"/>
      <c r="P28" s="184"/>
      <c r="Q28" s="184"/>
      <c r="R28" s="181"/>
      <c r="S28" s="181"/>
      <c r="T28" s="181"/>
      <c r="U28" s="181"/>
      <c r="V28" s="181"/>
      <c r="W28" s="198" t="s">
        <v>7079</v>
      </c>
      <c r="X28" s="198" t="s">
        <v>7080</v>
      </c>
      <c r="Y28" s="190"/>
      <c r="Z28" s="192" t="s">
        <v>7052</v>
      </c>
      <c r="AA28" s="52" t="s">
        <v>7010</v>
      </c>
      <c r="AB28" s="188" t="s">
        <v>6930</v>
      </c>
    </row>
    <row r="29" spans="1:28" ht="86.4" hidden="1" x14ac:dyDescent="0.3">
      <c r="A29" s="181">
        <v>28</v>
      </c>
      <c r="B29" s="181"/>
      <c r="C29" s="182" t="s">
        <v>6997</v>
      </c>
      <c r="D29" s="181" t="s">
        <v>6998</v>
      </c>
      <c r="E29" s="183">
        <v>42874.786805555559</v>
      </c>
      <c r="F29" s="181" t="s">
        <v>39</v>
      </c>
      <c r="G29" s="181" t="s">
        <v>31</v>
      </c>
      <c r="H29" s="181" t="s">
        <v>6947</v>
      </c>
      <c r="I29" s="183">
        <v>42876.786805555559</v>
      </c>
      <c r="J29" s="183">
        <v>42876.786805555559</v>
      </c>
      <c r="K29" s="184" t="s">
        <v>6936</v>
      </c>
      <c r="L29" s="181"/>
      <c r="M29" s="181"/>
      <c r="N29" s="181"/>
      <c r="O29" s="184"/>
      <c r="P29" s="184"/>
      <c r="Q29" s="184"/>
      <c r="R29" s="181"/>
      <c r="S29" s="181"/>
      <c r="T29" s="181"/>
      <c r="U29" s="181"/>
      <c r="V29" s="181"/>
      <c r="W29" s="198" t="s">
        <v>7147</v>
      </c>
      <c r="X29" s="198" t="s">
        <v>7148</v>
      </c>
      <c r="Y29" s="190"/>
      <c r="Z29" s="192" t="s">
        <v>7052</v>
      </c>
      <c r="AA29" s="52" t="s">
        <v>7010</v>
      </c>
      <c r="AB29" s="188" t="s">
        <v>6930</v>
      </c>
    </row>
    <row r="30" spans="1:28" ht="288" hidden="1" x14ac:dyDescent="0.3">
      <c r="A30" s="181">
        <v>29</v>
      </c>
      <c r="B30" s="181"/>
      <c r="C30" s="182" t="s">
        <v>7149</v>
      </c>
      <c r="D30" s="181" t="s">
        <v>7150</v>
      </c>
      <c r="E30" s="183">
        <v>42874.911805555559</v>
      </c>
      <c r="F30" s="181" t="s">
        <v>6881</v>
      </c>
      <c r="G30" s="181" t="s">
        <v>42</v>
      </c>
      <c r="H30" s="181" t="s">
        <v>7151</v>
      </c>
      <c r="I30" s="183">
        <v>42874.930555555555</v>
      </c>
      <c r="J30" s="183">
        <v>42874.930555555555</v>
      </c>
      <c r="K30" s="184" t="s">
        <v>6936</v>
      </c>
      <c r="L30" s="181"/>
      <c r="M30" s="181"/>
      <c r="N30" s="181"/>
      <c r="O30" s="184"/>
      <c r="P30" s="184"/>
      <c r="Q30" s="184"/>
      <c r="R30" s="181"/>
      <c r="S30" s="181"/>
      <c r="T30" s="181"/>
      <c r="U30" s="181"/>
      <c r="V30" s="181"/>
      <c r="W30" s="198" t="s">
        <v>7152</v>
      </c>
      <c r="X30" s="209" t="s">
        <v>7153</v>
      </c>
      <c r="Y30" s="190"/>
      <c r="Z30" s="192" t="s">
        <v>7210</v>
      </c>
      <c r="AA30" s="193" t="s">
        <v>7211</v>
      </c>
      <c r="AB30" s="188" t="s">
        <v>6930</v>
      </c>
    </row>
    <row r="31" spans="1:28" ht="144" hidden="1" x14ac:dyDescent="0.3">
      <c r="A31" s="181">
        <v>30</v>
      </c>
      <c r="B31" s="181"/>
      <c r="C31" s="181" t="s">
        <v>5802</v>
      </c>
      <c r="D31" s="181" t="s">
        <v>7111</v>
      </c>
      <c r="E31" s="183">
        <v>42871.806805555556</v>
      </c>
      <c r="F31" s="182" t="s">
        <v>48</v>
      </c>
      <c r="G31" s="182" t="s">
        <v>31</v>
      </c>
      <c r="H31" s="181" t="s">
        <v>6947</v>
      </c>
      <c r="I31" s="183">
        <v>42874.883333333331</v>
      </c>
      <c r="J31" s="183">
        <v>42874.883333333331</v>
      </c>
      <c r="K31" s="184" t="s">
        <v>6938</v>
      </c>
      <c r="L31" s="181"/>
      <c r="M31" s="181"/>
      <c r="N31" s="181"/>
      <c r="O31" s="184"/>
      <c r="P31" s="184"/>
      <c r="Q31" s="184"/>
      <c r="R31" s="181"/>
      <c r="S31" s="181"/>
      <c r="T31" s="181"/>
      <c r="U31" s="181"/>
      <c r="V31" s="181"/>
      <c r="W31" s="194" t="s">
        <v>7154</v>
      </c>
      <c r="X31" s="198" t="s">
        <v>7155</v>
      </c>
      <c r="Y31" s="190"/>
      <c r="Z31" s="192" t="s">
        <v>7156</v>
      </c>
      <c r="AA31" s="193" t="s">
        <v>7212</v>
      </c>
      <c r="AB31" s="188" t="s">
        <v>6930</v>
      </c>
    </row>
    <row r="32" spans="1:28" ht="144" hidden="1" x14ac:dyDescent="0.3">
      <c r="A32" s="181">
        <v>31</v>
      </c>
      <c r="B32" s="181"/>
      <c r="C32" s="182" t="s">
        <v>7157</v>
      </c>
      <c r="D32" s="181" t="s">
        <v>7158</v>
      </c>
      <c r="E32" s="183">
        <v>42873.911805555559</v>
      </c>
      <c r="F32" s="181" t="s">
        <v>65</v>
      </c>
      <c r="G32" s="181" t="s">
        <v>7159</v>
      </c>
      <c r="H32" s="181" t="s">
        <v>7028</v>
      </c>
      <c r="I32" s="183">
        <v>42873.972222222219</v>
      </c>
      <c r="J32" s="183">
        <v>42873.972222222219</v>
      </c>
      <c r="K32" s="184" t="s">
        <v>33</v>
      </c>
      <c r="L32" s="181"/>
      <c r="M32" s="181"/>
      <c r="N32" s="181"/>
      <c r="O32" s="184"/>
      <c r="P32" s="184"/>
      <c r="Q32" s="184"/>
      <c r="R32" s="181"/>
      <c r="S32" s="181"/>
      <c r="T32" s="181"/>
      <c r="U32" s="181"/>
      <c r="V32" s="181"/>
      <c r="W32" s="194" t="s">
        <v>7160</v>
      </c>
      <c r="X32" s="198" t="s">
        <v>7161</v>
      </c>
      <c r="Y32" s="190"/>
      <c r="Z32" s="192" t="s">
        <v>7162</v>
      </c>
      <c r="AA32" s="193" t="s">
        <v>7272</v>
      </c>
      <c r="AB32" s="188" t="s">
        <v>6930</v>
      </c>
    </row>
    <row r="33" spans="1:28" ht="57.6" hidden="1" x14ac:dyDescent="0.3">
      <c r="A33" s="181">
        <v>32</v>
      </c>
      <c r="B33" s="181"/>
      <c r="C33" s="182" t="s">
        <v>7046</v>
      </c>
      <c r="D33" s="181" t="s">
        <v>7047</v>
      </c>
      <c r="E33" s="183">
        <v>42873.640138888892</v>
      </c>
      <c r="F33" s="181" t="s">
        <v>45</v>
      </c>
      <c r="G33" s="181" t="s">
        <v>31</v>
      </c>
      <c r="H33" s="185" t="s">
        <v>7028</v>
      </c>
      <c r="I33" s="183">
        <v>42875.24013888889</v>
      </c>
      <c r="J33" s="183">
        <v>42875.24013888889</v>
      </c>
      <c r="K33" s="184" t="s">
        <v>33</v>
      </c>
      <c r="L33" s="185"/>
      <c r="M33" s="185"/>
      <c r="N33" s="181"/>
      <c r="O33" s="184"/>
      <c r="P33" s="184"/>
      <c r="Q33" s="187"/>
      <c r="R33" s="185"/>
      <c r="S33" s="185"/>
      <c r="T33" s="185"/>
      <c r="U33" s="185"/>
      <c r="V33" s="185"/>
      <c r="W33" s="198" t="s">
        <v>7163</v>
      </c>
      <c r="X33" s="198" t="s">
        <v>7164</v>
      </c>
      <c r="Y33" s="188"/>
      <c r="Z33" s="192" t="s">
        <v>7055</v>
      </c>
      <c r="AA33" s="193" t="s">
        <v>7272</v>
      </c>
      <c r="AB33" s="188" t="s">
        <v>6930</v>
      </c>
    </row>
    <row r="34" spans="1:28" ht="129.6" hidden="1" x14ac:dyDescent="0.3">
      <c r="A34" s="181">
        <v>33</v>
      </c>
      <c r="B34" s="181"/>
      <c r="C34" s="181" t="s">
        <v>5802</v>
      </c>
      <c r="D34" s="181" t="s">
        <v>7111</v>
      </c>
      <c r="E34" s="183">
        <v>42876.640138888892</v>
      </c>
      <c r="F34" s="182" t="s">
        <v>48</v>
      </c>
      <c r="G34" s="182" t="s">
        <v>31</v>
      </c>
      <c r="H34" s="185" t="s">
        <v>7028</v>
      </c>
      <c r="I34" s="186">
        <v>42877.360138888893</v>
      </c>
      <c r="J34" s="186">
        <v>42877.360138888893</v>
      </c>
      <c r="K34" s="187" t="s">
        <v>33</v>
      </c>
      <c r="L34" s="185"/>
      <c r="M34" s="185"/>
      <c r="N34" s="181"/>
      <c r="O34" s="184"/>
      <c r="P34" s="184"/>
      <c r="Q34" s="187"/>
      <c r="R34" s="185"/>
      <c r="S34" s="185"/>
      <c r="T34" s="185"/>
      <c r="U34" s="185"/>
      <c r="V34" s="185"/>
      <c r="W34" s="198" t="s">
        <v>7165</v>
      </c>
      <c r="X34" s="198" t="s">
        <v>7166</v>
      </c>
      <c r="Y34" s="188"/>
      <c r="Z34" s="192" t="s">
        <v>7052</v>
      </c>
      <c r="AA34" s="52" t="s">
        <v>7010</v>
      </c>
      <c r="AB34" s="188" t="s">
        <v>6930</v>
      </c>
    </row>
    <row r="35" spans="1:28" ht="43.2" hidden="1" x14ac:dyDescent="0.3">
      <c r="A35" s="181">
        <v>34</v>
      </c>
      <c r="B35" s="181"/>
      <c r="C35" s="181" t="s">
        <v>7019</v>
      </c>
      <c r="D35" s="181" t="s">
        <v>7020</v>
      </c>
      <c r="E35" s="186">
        <v>42876.980138888888</v>
      </c>
      <c r="F35" s="181" t="s">
        <v>7032</v>
      </c>
      <c r="G35" s="182" t="s">
        <v>31</v>
      </c>
      <c r="H35" s="185" t="s">
        <v>7063</v>
      </c>
      <c r="I35" s="186" t="s">
        <v>7167</v>
      </c>
      <c r="J35" s="186" t="s">
        <v>7167</v>
      </c>
      <c r="K35" s="187" t="s">
        <v>6937</v>
      </c>
      <c r="L35" s="185"/>
      <c r="M35" s="185"/>
      <c r="N35" s="181"/>
      <c r="O35" s="184"/>
      <c r="P35" s="184"/>
      <c r="Q35" s="187"/>
      <c r="R35" s="185"/>
      <c r="S35" s="185"/>
      <c r="T35" s="185"/>
      <c r="U35" s="185"/>
      <c r="V35" s="185"/>
      <c r="W35" s="198" t="s">
        <v>7168</v>
      </c>
      <c r="X35" s="198" t="s">
        <v>7168</v>
      </c>
      <c r="Y35" s="188"/>
      <c r="Z35" s="192" t="s">
        <v>7207</v>
      </c>
      <c r="AA35" s="193" t="s">
        <v>7066</v>
      </c>
      <c r="AB35" s="188" t="s">
        <v>6930</v>
      </c>
    </row>
    <row r="36" spans="1:28" ht="187.2" hidden="1" x14ac:dyDescent="0.3">
      <c r="A36" s="181">
        <v>35</v>
      </c>
      <c r="B36" s="181"/>
      <c r="C36" s="182" t="s">
        <v>5689</v>
      </c>
      <c r="D36" s="181" t="s">
        <v>7191</v>
      </c>
      <c r="E36" s="183">
        <v>42879.97152777778</v>
      </c>
      <c r="F36" s="181" t="s">
        <v>48</v>
      </c>
      <c r="G36" s="181" t="s">
        <v>31</v>
      </c>
      <c r="H36" s="181" t="s">
        <v>6947</v>
      </c>
      <c r="I36" s="186">
        <v>42880.303194444445</v>
      </c>
      <c r="J36" s="186">
        <v>42880.303194444445</v>
      </c>
      <c r="K36" s="184" t="s">
        <v>6936</v>
      </c>
      <c r="L36" s="181"/>
      <c r="M36" s="181"/>
      <c r="N36" s="181"/>
      <c r="O36" s="184"/>
      <c r="P36" s="184"/>
      <c r="Q36" s="184"/>
      <c r="R36" s="181"/>
      <c r="S36" s="181"/>
      <c r="T36" s="181"/>
      <c r="U36" s="181"/>
      <c r="V36" s="181"/>
      <c r="W36" s="198" t="s">
        <v>7192</v>
      </c>
      <c r="X36" s="198" t="s">
        <v>7213</v>
      </c>
      <c r="Y36" s="190"/>
      <c r="Z36" s="192" t="s">
        <v>7052</v>
      </c>
      <c r="AA36" s="52" t="s">
        <v>7010</v>
      </c>
      <c r="AB36" s="188" t="s">
        <v>6930</v>
      </c>
    </row>
    <row r="37" spans="1:28" ht="43.2" hidden="1" x14ac:dyDescent="0.3">
      <c r="A37" s="181">
        <v>36</v>
      </c>
      <c r="B37" s="181"/>
      <c r="C37" s="182" t="s">
        <v>7193</v>
      </c>
      <c r="D37" s="181" t="s">
        <v>7194</v>
      </c>
      <c r="E37" s="186">
        <v>42879.634027777778</v>
      </c>
      <c r="F37" s="181" t="s">
        <v>7195</v>
      </c>
      <c r="G37" s="181" t="s">
        <v>49</v>
      </c>
      <c r="H37" s="185" t="s">
        <v>7028</v>
      </c>
      <c r="I37" s="186">
        <v>42879.95208333333</v>
      </c>
      <c r="J37" s="186">
        <v>42879.95208333333</v>
      </c>
      <c r="K37" s="184" t="s">
        <v>33</v>
      </c>
      <c r="L37" s="185"/>
      <c r="M37" s="185"/>
      <c r="N37" s="181"/>
      <c r="O37" s="184"/>
      <c r="P37" s="184"/>
      <c r="Q37" s="187"/>
      <c r="R37" s="185"/>
      <c r="S37" s="185"/>
      <c r="T37" s="185"/>
      <c r="U37" s="185"/>
      <c r="V37" s="185"/>
      <c r="W37" s="198" t="s">
        <v>7196</v>
      </c>
      <c r="X37" s="198" t="s">
        <v>7197</v>
      </c>
      <c r="Y37" s="188"/>
      <c r="Z37" s="192" t="s">
        <v>7055</v>
      </c>
      <c r="AA37" s="192" t="s">
        <v>7275</v>
      </c>
      <c r="AB37" s="188" t="s">
        <v>6930</v>
      </c>
    </row>
    <row r="38" spans="1:28" ht="374.4" hidden="1" x14ac:dyDescent="0.3">
      <c r="A38" s="181">
        <v>37</v>
      </c>
      <c r="B38" s="181"/>
      <c r="C38" s="182" t="s">
        <v>50</v>
      </c>
      <c r="D38" s="181" t="s">
        <v>7024</v>
      </c>
      <c r="E38" s="183">
        <v>42878.636805555558</v>
      </c>
      <c r="F38" s="181" t="s">
        <v>48</v>
      </c>
      <c r="G38" s="181" t="s">
        <v>49</v>
      </c>
      <c r="H38" s="181" t="s">
        <v>7028</v>
      </c>
      <c r="I38" s="183">
        <v>42879.904166666667</v>
      </c>
      <c r="J38" s="183">
        <v>42879.904166666667</v>
      </c>
      <c r="K38" s="184" t="s">
        <v>33</v>
      </c>
      <c r="L38" s="181"/>
      <c r="M38" s="181"/>
      <c r="N38" s="181"/>
      <c r="O38" s="184"/>
      <c r="P38" s="184"/>
      <c r="Q38" s="184"/>
      <c r="R38" s="181"/>
      <c r="S38" s="181"/>
      <c r="T38" s="181"/>
      <c r="U38" s="181"/>
      <c r="V38" s="181"/>
      <c r="W38" s="198" t="s">
        <v>7198</v>
      </c>
      <c r="X38" s="198" t="s">
        <v>7199</v>
      </c>
      <c r="Y38" s="190"/>
      <c r="Z38" s="192" t="s">
        <v>7055</v>
      </c>
      <c r="AA38" s="192" t="s">
        <v>7275</v>
      </c>
      <c r="AB38" s="188" t="s">
        <v>6930</v>
      </c>
    </row>
    <row r="39" spans="1:28" ht="172.8" hidden="1" x14ac:dyDescent="0.3">
      <c r="A39" s="181">
        <v>38</v>
      </c>
      <c r="B39" s="181"/>
      <c r="C39" s="182" t="s">
        <v>7200</v>
      </c>
      <c r="D39" s="181" t="s">
        <v>7201</v>
      </c>
      <c r="E39" s="183">
        <v>42878.886111111111</v>
      </c>
      <c r="F39" s="181" t="s">
        <v>48</v>
      </c>
      <c r="G39" s="181" t="s">
        <v>31</v>
      </c>
      <c r="H39" s="181" t="s">
        <v>7063</v>
      </c>
      <c r="I39" s="183"/>
      <c r="J39" s="183"/>
      <c r="K39" s="184" t="s">
        <v>6937</v>
      </c>
      <c r="L39" s="181"/>
      <c r="M39" s="181"/>
      <c r="N39" s="181"/>
      <c r="O39" s="184"/>
      <c r="P39" s="184"/>
      <c r="Q39" s="184"/>
      <c r="R39" s="181"/>
      <c r="S39" s="181"/>
      <c r="T39" s="181"/>
      <c r="U39" s="181"/>
      <c r="V39" s="181"/>
      <c r="W39" s="198" t="s">
        <v>7202</v>
      </c>
      <c r="X39" s="198"/>
      <c r="Y39" s="190"/>
      <c r="Z39" s="192"/>
      <c r="AA39" s="193"/>
      <c r="AB39" s="188" t="s">
        <v>6928</v>
      </c>
    </row>
    <row r="40" spans="1:28" ht="316.8" hidden="1" x14ac:dyDescent="0.3">
      <c r="A40" s="181">
        <v>39</v>
      </c>
      <c r="B40" s="181"/>
      <c r="C40" s="182" t="s">
        <v>1132</v>
      </c>
      <c r="D40" s="181" t="s">
        <v>7203</v>
      </c>
      <c r="E40" s="186">
        <v>42879.063194444447</v>
      </c>
      <c r="F40" s="181" t="s">
        <v>7204</v>
      </c>
      <c r="G40" s="181" t="s">
        <v>31</v>
      </c>
      <c r="H40" s="185" t="s">
        <v>6947</v>
      </c>
      <c r="I40" s="186">
        <v>42880.303194444445</v>
      </c>
      <c r="J40" s="186">
        <v>42880.303194444445</v>
      </c>
      <c r="K40" s="184" t="s">
        <v>6936</v>
      </c>
      <c r="L40" s="185"/>
      <c r="M40" s="185"/>
      <c r="N40" s="181"/>
      <c r="O40" s="184"/>
      <c r="P40" s="184"/>
      <c r="Q40" s="187"/>
      <c r="R40" s="185"/>
      <c r="S40" s="185"/>
      <c r="T40" s="185"/>
      <c r="U40" s="185"/>
      <c r="V40" s="185"/>
      <c r="W40" s="198" t="s">
        <v>7205</v>
      </c>
      <c r="X40" s="198" t="s">
        <v>7214</v>
      </c>
      <c r="Y40" s="188"/>
      <c r="Z40" s="192" t="s">
        <v>7276</v>
      </c>
      <c r="AA40" s="193" t="s">
        <v>7008</v>
      </c>
      <c r="AB40" s="188" t="s">
        <v>6930</v>
      </c>
    </row>
    <row r="41" spans="1:28" ht="273.60000000000002" hidden="1" x14ac:dyDescent="0.3">
      <c r="A41" s="181">
        <v>40</v>
      </c>
      <c r="B41" s="181"/>
      <c r="C41" s="182" t="s">
        <v>1132</v>
      </c>
      <c r="D41" s="181" t="s">
        <v>7203</v>
      </c>
      <c r="E41" s="186">
        <v>42879.056944444441</v>
      </c>
      <c r="F41" s="181" t="s">
        <v>7204</v>
      </c>
      <c r="G41" s="181" t="s">
        <v>31</v>
      </c>
      <c r="H41" s="185" t="s">
        <v>7028</v>
      </c>
      <c r="I41" s="183">
        <v>42879.816944444443</v>
      </c>
      <c r="J41" s="183">
        <v>42879.816944444443</v>
      </c>
      <c r="K41" s="184" t="s">
        <v>33</v>
      </c>
      <c r="L41" s="181"/>
      <c r="M41" s="181"/>
      <c r="N41" s="181"/>
      <c r="O41" s="184"/>
      <c r="P41" s="184"/>
      <c r="Q41" s="184"/>
      <c r="R41" s="181"/>
      <c r="S41" s="181"/>
      <c r="T41" s="181"/>
      <c r="U41" s="181"/>
      <c r="V41" s="181"/>
      <c r="W41" s="198" t="s">
        <v>7215</v>
      </c>
      <c r="X41" s="198" t="s">
        <v>7216</v>
      </c>
      <c r="Y41" s="188"/>
      <c r="Z41" s="192" t="s">
        <v>7207</v>
      </c>
      <c r="AA41" s="193" t="s">
        <v>7066</v>
      </c>
      <c r="AB41" s="188" t="s">
        <v>6930</v>
      </c>
    </row>
    <row r="42" spans="1:28" ht="216" hidden="1" x14ac:dyDescent="0.35">
      <c r="A42" s="181">
        <v>41</v>
      </c>
      <c r="B42" s="181"/>
      <c r="C42" s="213" t="s">
        <v>7217</v>
      </c>
      <c r="D42" s="213" t="s">
        <v>7218</v>
      </c>
      <c r="E42" s="186">
        <v>42880.719861111109</v>
      </c>
      <c r="F42" s="181" t="s">
        <v>45</v>
      </c>
      <c r="G42" s="181" t="s">
        <v>42</v>
      </c>
      <c r="H42" s="181" t="s">
        <v>7028</v>
      </c>
      <c r="I42" s="183">
        <v>42880.969861111109</v>
      </c>
      <c r="J42" s="183">
        <v>42880.969861111109</v>
      </c>
      <c r="K42" s="184" t="s">
        <v>33</v>
      </c>
      <c r="L42" s="181"/>
      <c r="M42" s="181"/>
      <c r="N42" s="181"/>
      <c r="O42" s="184"/>
      <c r="P42" s="184"/>
      <c r="Q42" s="184"/>
      <c r="R42" s="181"/>
      <c r="S42" s="181"/>
      <c r="T42" s="181"/>
      <c r="U42" s="181"/>
      <c r="V42" s="181"/>
      <c r="W42" s="194" t="s">
        <v>7219</v>
      </c>
      <c r="X42" s="194" t="s">
        <v>7220</v>
      </c>
      <c r="Y42" s="190"/>
      <c r="Z42" s="192" t="s">
        <v>7055</v>
      </c>
      <c r="AA42" s="193" t="s">
        <v>7275</v>
      </c>
      <c r="AB42" s="188" t="s">
        <v>6930</v>
      </c>
    </row>
    <row r="43" spans="1:28" ht="302.39999999999998" hidden="1" x14ac:dyDescent="0.3">
      <c r="A43" s="181">
        <v>42</v>
      </c>
      <c r="B43" s="181"/>
      <c r="C43" s="182" t="s">
        <v>7193</v>
      </c>
      <c r="D43" s="181" t="s">
        <v>7194</v>
      </c>
      <c r="E43" s="186">
        <v>42880.719861111109</v>
      </c>
      <c r="F43" s="181" t="s">
        <v>7195</v>
      </c>
      <c r="G43" s="181" t="s">
        <v>42</v>
      </c>
      <c r="H43" s="181" t="s">
        <v>7028</v>
      </c>
      <c r="I43" s="183">
        <v>42880.969861111109</v>
      </c>
      <c r="J43" s="183">
        <v>42880.969861111109</v>
      </c>
      <c r="K43" s="184" t="s">
        <v>33</v>
      </c>
      <c r="L43" s="185"/>
      <c r="M43" s="185"/>
      <c r="N43" s="181"/>
      <c r="O43" s="184"/>
      <c r="P43" s="184"/>
      <c r="Q43" s="187"/>
      <c r="R43" s="185"/>
      <c r="S43" s="185"/>
      <c r="T43" s="185"/>
      <c r="U43" s="185"/>
      <c r="V43" s="185"/>
      <c r="W43" s="198" t="s">
        <v>7221</v>
      </c>
      <c r="X43" s="198" t="s">
        <v>7222</v>
      </c>
      <c r="Y43" s="188"/>
      <c r="Z43" s="192" t="s">
        <v>7055</v>
      </c>
      <c r="AA43" s="193" t="s">
        <v>7275</v>
      </c>
      <c r="AB43" s="188" t="s">
        <v>6930</v>
      </c>
    </row>
    <row r="44" spans="1:28" ht="43.2" hidden="1" x14ac:dyDescent="0.3">
      <c r="A44" s="181">
        <v>43</v>
      </c>
      <c r="B44" s="181"/>
      <c r="C44" s="182" t="s">
        <v>50</v>
      </c>
      <c r="D44" s="181" t="s">
        <v>7024</v>
      </c>
      <c r="E44" s="183">
        <f>E43+0.16</f>
        <v>42880.879861111112</v>
      </c>
      <c r="F44" s="181" t="s">
        <v>48</v>
      </c>
      <c r="G44" s="181" t="s">
        <v>49</v>
      </c>
      <c r="H44" s="181" t="s">
        <v>7028</v>
      </c>
      <c r="I44" s="183">
        <v>42881.129861111112</v>
      </c>
      <c r="J44" s="183">
        <v>42881.129861111112</v>
      </c>
      <c r="K44" s="184" t="s">
        <v>33</v>
      </c>
      <c r="L44" s="181"/>
      <c r="M44" s="181"/>
      <c r="N44" s="181"/>
      <c r="O44" s="184"/>
      <c r="P44" s="184"/>
      <c r="Q44" s="184"/>
      <c r="R44" s="181"/>
      <c r="S44" s="181"/>
      <c r="T44" s="181"/>
      <c r="U44" s="181"/>
      <c r="V44" s="181"/>
      <c r="W44" s="198" t="s">
        <v>7223</v>
      </c>
      <c r="X44" s="198" t="s">
        <v>7224</v>
      </c>
      <c r="Y44" s="188"/>
      <c r="Z44" s="192" t="s">
        <v>7055</v>
      </c>
      <c r="AA44" s="193" t="s">
        <v>7275</v>
      </c>
      <c r="AB44" s="188" t="s">
        <v>6930</v>
      </c>
    </row>
    <row r="45" spans="1:28" ht="172.8" hidden="1" x14ac:dyDescent="0.3">
      <c r="A45" s="181">
        <v>44</v>
      </c>
      <c r="B45" s="181"/>
      <c r="C45" s="182" t="s">
        <v>7046</v>
      </c>
      <c r="D45" s="182" t="s">
        <v>7047</v>
      </c>
      <c r="E45" s="183">
        <v>42884.640138888892</v>
      </c>
      <c r="F45" s="181" t="s">
        <v>45</v>
      </c>
      <c r="G45" s="181" t="s">
        <v>31</v>
      </c>
      <c r="H45" s="185" t="s">
        <v>7028</v>
      </c>
      <c r="I45" s="186">
        <v>42887.290138888893</v>
      </c>
      <c r="J45" s="186">
        <v>42887.290138888893</v>
      </c>
      <c r="K45" s="187" t="s">
        <v>33</v>
      </c>
      <c r="L45" s="185"/>
      <c r="M45" s="185"/>
      <c r="N45" s="181"/>
      <c r="O45" s="184"/>
      <c r="P45" s="184"/>
      <c r="Q45" s="187"/>
      <c r="R45" s="185"/>
      <c r="S45" s="185"/>
      <c r="T45" s="185"/>
      <c r="U45" s="185"/>
      <c r="V45" s="185"/>
      <c r="W45" s="194" t="s">
        <v>7225</v>
      </c>
      <c r="X45" s="198" t="s">
        <v>7362</v>
      </c>
      <c r="Y45" s="188"/>
      <c r="Z45" s="192"/>
      <c r="AA45" s="193"/>
      <c r="AB45" s="188" t="s">
        <v>6931</v>
      </c>
    </row>
    <row r="46" spans="1:28" ht="57.6" hidden="1" x14ac:dyDescent="0.3">
      <c r="A46" s="181">
        <v>45</v>
      </c>
      <c r="B46" s="181"/>
      <c r="C46" s="182" t="s">
        <v>70</v>
      </c>
      <c r="D46" s="182" t="s">
        <v>7035</v>
      </c>
      <c r="E46" s="183">
        <v>42884.97347222222</v>
      </c>
      <c r="F46" s="181" t="s">
        <v>7032</v>
      </c>
      <c r="G46" s="181" t="s">
        <v>31</v>
      </c>
      <c r="H46" s="181" t="s">
        <v>6948</v>
      </c>
      <c r="I46" s="186">
        <v>42885.22347222222</v>
      </c>
      <c r="J46" s="186">
        <v>42885.22347222222</v>
      </c>
      <c r="K46" s="184" t="s">
        <v>6937</v>
      </c>
      <c r="L46" s="181"/>
      <c r="M46" s="181"/>
      <c r="N46" s="181"/>
      <c r="O46" s="184"/>
      <c r="P46" s="184"/>
      <c r="Q46" s="184"/>
      <c r="R46" s="181"/>
      <c r="S46" s="181"/>
      <c r="T46" s="181"/>
      <c r="U46" s="181"/>
      <c r="V46" s="181"/>
      <c r="W46" s="198" t="s">
        <v>7226</v>
      </c>
      <c r="X46" s="198" t="s">
        <v>7363</v>
      </c>
      <c r="Y46" s="190"/>
      <c r="Z46" s="192" t="s">
        <v>7274</v>
      </c>
      <c r="AA46" s="193" t="s">
        <v>7277</v>
      </c>
      <c r="AB46" s="188" t="s">
        <v>6930</v>
      </c>
    </row>
    <row r="47" spans="1:28" ht="72" hidden="1" x14ac:dyDescent="0.3">
      <c r="A47" s="181">
        <v>46</v>
      </c>
      <c r="B47" s="181"/>
      <c r="C47" s="182" t="s">
        <v>2577</v>
      </c>
      <c r="D47" s="182" t="s">
        <v>7227</v>
      </c>
      <c r="E47" s="183">
        <v>42885.733472222222</v>
      </c>
      <c r="F47" s="181" t="s">
        <v>41</v>
      </c>
      <c r="G47" s="181" t="s">
        <v>31</v>
      </c>
      <c r="H47" s="181" t="s">
        <v>7063</v>
      </c>
      <c r="I47" s="183">
        <v>42885.73847222222</v>
      </c>
      <c r="J47" s="183">
        <v>42885.73847222222</v>
      </c>
      <c r="K47" s="184" t="s">
        <v>6937</v>
      </c>
      <c r="L47" s="181"/>
      <c r="M47" s="181"/>
      <c r="N47" s="181"/>
      <c r="O47" s="184"/>
      <c r="P47" s="184"/>
      <c r="Q47" s="184"/>
      <c r="R47" s="181"/>
      <c r="S47" s="181"/>
      <c r="T47" s="181"/>
      <c r="U47" s="181"/>
      <c r="V47" s="181"/>
      <c r="W47" s="194" t="s">
        <v>7228</v>
      </c>
      <c r="X47" s="198" t="s">
        <v>7229</v>
      </c>
      <c r="Y47" s="188"/>
      <c r="Z47" s="192" t="s">
        <v>7055</v>
      </c>
      <c r="AA47" s="193" t="s">
        <v>7275</v>
      </c>
      <c r="AB47" s="188" t="s">
        <v>6930</v>
      </c>
    </row>
    <row r="48" spans="1:28" ht="57.6" hidden="1" x14ac:dyDescent="0.3">
      <c r="A48" s="181">
        <v>47</v>
      </c>
      <c r="B48" s="181"/>
      <c r="C48" s="182" t="s">
        <v>70</v>
      </c>
      <c r="D48" s="182" t="s">
        <v>7035</v>
      </c>
      <c r="E48" s="183">
        <v>42886.037499999999</v>
      </c>
      <c r="F48" s="181" t="s">
        <v>65</v>
      </c>
      <c r="G48" s="181" t="s">
        <v>31</v>
      </c>
      <c r="H48" s="181" t="s">
        <v>7063</v>
      </c>
      <c r="I48" s="183">
        <v>42886.458333333336</v>
      </c>
      <c r="J48" s="183">
        <v>42891.037499999999</v>
      </c>
      <c r="K48" s="184" t="s">
        <v>6937</v>
      </c>
      <c r="L48" s="181"/>
      <c r="M48" s="181"/>
      <c r="N48" s="181"/>
      <c r="O48" s="184"/>
      <c r="P48" s="184"/>
      <c r="Q48" s="184"/>
      <c r="R48" s="181"/>
      <c r="S48" s="181"/>
      <c r="T48" s="181"/>
      <c r="U48" s="181"/>
      <c r="V48" s="181"/>
      <c r="W48" s="198" t="s">
        <v>7230</v>
      </c>
      <c r="X48" s="198" t="s">
        <v>7230</v>
      </c>
      <c r="Y48" s="188"/>
      <c r="Z48" s="192"/>
      <c r="AA48" s="193"/>
      <c r="AB48" s="188" t="s">
        <v>6931</v>
      </c>
    </row>
    <row r="49" spans="1:28" ht="43.2" hidden="1" x14ac:dyDescent="0.3">
      <c r="A49" s="181">
        <v>48</v>
      </c>
      <c r="B49" s="181"/>
      <c r="C49" s="182" t="s">
        <v>70</v>
      </c>
      <c r="D49" s="182" t="s">
        <v>7035</v>
      </c>
      <c r="E49" s="183">
        <v>42886.04583333333</v>
      </c>
      <c r="F49" s="182" t="s">
        <v>65</v>
      </c>
      <c r="G49" s="182" t="s">
        <v>31</v>
      </c>
      <c r="H49" s="181" t="s">
        <v>7063</v>
      </c>
      <c r="I49" s="183">
        <v>42888.598611111112</v>
      </c>
      <c r="J49" s="183">
        <v>42888.598611111112</v>
      </c>
      <c r="K49" s="184" t="s">
        <v>6937</v>
      </c>
      <c r="L49" s="181"/>
      <c r="M49" s="181"/>
      <c r="N49" s="181"/>
      <c r="O49" s="184"/>
      <c r="P49" s="184"/>
      <c r="Q49" s="184"/>
      <c r="R49" s="181"/>
      <c r="S49" s="181"/>
      <c r="T49" s="181"/>
      <c r="U49" s="181"/>
      <c r="V49" s="181"/>
      <c r="W49" s="198" t="s">
        <v>7231</v>
      </c>
      <c r="X49" s="198" t="s">
        <v>7231</v>
      </c>
      <c r="Y49" s="190"/>
      <c r="Z49" s="192"/>
      <c r="AA49" s="193"/>
      <c r="AB49" s="188" t="s">
        <v>6931</v>
      </c>
    </row>
    <row r="50" spans="1:28" ht="57.6" hidden="1" x14ac:dyDescent="0.3">
      <c r="A50" s="181">
        <v>49</v>
      </c>
      <c r="B50" s="181"/>
      <c r="C50" s="182" t="s">
        <v>70</v>
      </c>
      <c r="D50" s="182" t="s">
        <v>7035</v>
      </c>
      <c r="E50" s="183">
        <v>42886.052777777775</v>
      </c>
      <c r="F50" s="182" t="s">
        <v>65</v>
      </c>
      <c r="G50" s="182" t="s">
        <v>31</v>
      </c>
      <c r="H50" s="181" t="s">
        <v>7063</v>
      </c>
      <c r="I50" s="183">
        <v>42899.472222222219</v>
      </c>
      <c r="J50" s="183">
        <v>42899.472222222219</v>
      </c>
      <c r="K50" s="184" t="s">
        <v>6937</v>
      </c>
      <c r="L50" s="181"/>
      <c r="M50" s="181"/>
      <c r="N50" s="181"/>
      <c r="O50" s="184"/>
      <c r="P50" s="184"/>
      <c r="Q50" s="184"/>
      <c r="R50" s="181"/>
      <c r="S50" s="181"/>
      <c r="T50" s="181"/>
      <c r="U50" s="181"/>
      <c r="V50" s="181"/>
      <c r="W50" s="198" t="s">
        <v>7364</v>
      </c>
      <c r="X50" s="198" t="s">
        <v>7364</v>
      </c>
      <c r="Y50" s="190"/>
      <c r="Z50" s="192"/>
      <c r="AA50" s="193"/>
      <c r="AB50" s="188" t="s">
        <v>6931</v>
      </c>
    </row>
    <row r="51" spans="1:28" hidden="1" x14ac:dyDescent="0.3">
      <c r="A51" s="181">
        <v>50</v>
      </c>
      <c r="B51" s="181"/>
      <c r="C51" s="182" t="s">
        <v>70</v>
      </c>
      <c r="D51" s="182" t="s">
        <v>7035</v>
      </c>
      <c r="E51" s="183">
        <v>42886.061111111114</v>
      </c>
      <c r="F51" s="182" t="s">
        <v>65</v>
      </c>
      <c r="G51" s="182" t="s">
        <v>31</v>
      </c>
      <c r="H51" s="181" t="s">
        <v>7232</v>
      </c>
      <c r="I51" s="183">
        <v>42886.479166666664</v>
      </c>
      <c r="J51" s="183">
        <v>42886.479166666664</v>
      </c>
      <c r="K51" s="184" t="s">
        <v>6938</v>
      </c>
      <c r="L51" s="184"/>
      <c r="M51" s="184"/>
      <c r="N51" s="181"/>
      <c r="O51" s="184"/>
      <c r="P51" s="184"/>
      <c r="Q51" s="184"/>
      <c r="R51" s="181"/>
      <c r="S51" s="181"/>
      <c r="T51" s="181"/>
      <c r="U51" s="181"/>
      <c r="V51" s="181"/>
      <c r="W51" s="227" t="s">
        <v>7365</v>
      </c>
      <c r="X51" s="227" t="s">
        <v>7338</v>
      </c>
      <c r="Y51" s="190"/>
      <c r="Z51" s="192"/>
      <c r="AA51" s="193"/>
      <c r="AB51" s="188" t="s">
        <v>6931</v>
      </c>
    </row>
    <row r="52" spans="1:28" ht="331.2" hidden="1" x14ac:dyDescent="0.3">
      <c r="A52" s="181">
        <v>51</v>
      </c>
      <c r="B52" s="181"/>
      <c r="C52" s="182" t="s">
        <v>70</v>
      </c>
      <c r="D52" s="182" t="s">
        <v>7035</v>
      </c>
      <c r="E52" s="183">
        <v>42886.069444444445</v>
      </c>
      <c r="F52" s="182" t="s">
        <v>65</v>
      </c>
      <c r="G52" s="182" t="s">
        <v>31</v>
      </c>
      <c r="H52" s="181" t="s">
        <v>7232</v>
      </c>
      <c r="I52" s="183">
        <v>42886.482638888891</v>
      </c>
      <c r="J52" s="183">
        <v>42889.232638888891</v>
      </c>
      <c r="K52" s="184" t="s">
        <v>6938</v>
      </c>
      <c r="L52" s="184"/>
      <c r="M52" s="184"/>
      <c r="N52" s="181"/>
      <c r="O52" s="184"/>
      <c r="P52" s="184"/>
      <c r="Q52" s="184"/>
      <c r="R52" s="181"/>
      <c r="S52" s="181"/>
      <c r="T52" s="181"/>
      <c r="U52" s="181"/>
      <c r="V52" s="181"/>
      <c r="W52" s="198" t="s">
        <v>7233</v>
      </c>
      <c r="X52" s="198" t="s">
        <v>7366</v>
      </c>
      <c r="Y52" s="188"/>
      <c r="Z52" s="192"/>
      <c r="AA52" s="193"/>
      <c r="AB52" s="188" t="s">
        <v>6931</v>
      </c>
    </row>
    <row r="53" spans="1:28" ht="43.2" hidden="1" x14ac:dyDescent="0.3">
      <c r="A53" s="181">
        <v>52</v>
      </c>
      <c r="B53" s="181"/>
      <c r="C53" s="182" t="s">
        <v>70</v>
      </c>
      <c r="D53" s="182" t="s">
        <v>7035</v>
      </c>
      <c r="E53" s="183">
        <v>42886.047222222223</v>
      </c>
      <c r="F53" s="182" t="s">
        <v>65</v>
      </c>
      <c r="G53" s="182" t="s">
        <v>31</v>
      </c>
      <c r="H53" s="185" t="s">
        <v>7063</v>
      </c>
      <c r="I53" s="183">
        <v>42886.493055555555</v>
      </c>
      <c r="J53" s="182" t="s">
        <v>7278</v>
      </c>
      <c r="K53" s="187" t="s">
        <v>6937</v>
      </c>
      <c r="L53" s="185"/>
      <c r="M53" s="185"/>
      <c r="N53" s="181"/>
      <c r="O53" s="184"/>
      <c r="P53" s="184"/>
      <c r="Q53" s="187"/>
      <c r="R53" s="185"/>
      <c r="S53" s="185"/>
      <c r="T53" s="185"/>
      <c r="U53" s="185"/>
      <c r="V53" s="185"/>
      <c r="W53" s="198" t="s">
        <v>7234</v>
      </c>
      <c r="X53" s="228" t="s">
        <v>7279</v>
      </c>
      <c r="Y53" s="188"/>
      <c r="Z53" s="192" t="s">
        <v>7006</v>
      </c>
      <c r="AA53" s="193" t="s">
        <v>7280</v>
      </c>
      <c r="AB53" s="188" t="s">
        <v>6930</v>
      </c>
    </row>
    <row r="54" spans="1:28" ht="138" hidden="1" x14ac:dyDescent="0.3">
      <c r="A54" s="196">
        <v>53</v>
      </c>
      <c r="B54" s="181"/>
      <c r="C54" s="182" t="s">
        <v>2479</v>
      </c>
      <c r="D54" s="182" t="s">
        <v>6954</v>
      </c>
      <c r="E54" s="183">
        <v>42886.794444444444</v>
      </c>
      <c r="F54" s="182" t="s">
        <v>65</v>
      </c>
      <c r="G54" s="182" t="s">
        <v>31</v>
      </c>
      <c r="H54" s="182" t="s">
        <v>7063</v>
      </c>
      <c r="I54" s="183">
        <v>42886.834027777775</v>
      </c>
      <c r="J54" s="182" t="s">
        <v>7281</v>
      </c>
      <c r="K54" s="182" t="s">
        <v>6937</v>
      </c>
      <c r="L54" s="184"/>
      <c r="M54" s="184"/>
      <c r="N54" s="181"/>
      <c r="O54" s="184"/>
      <c r="P54" s="184"/>
      <c r="Q54" s="184"/>
      <c r="R54" s="181"/>
      <c r="S54" s="181"/>
      <c r="T54" s="181"/>
      <c r="U54" s="181"/>
      <c r="V54" s="181"/>
      <c r="W54" s="35" t="s">
        <v>7282</v>
      </c>
      <c r="X54" s="198" t="s">
        <v>7283</v>
      </c>
      <c r="Y54" s="190"/>
      <c r="Z54" s="192" t="s">
        <v>7207</v>
      </c>
      <c r="AA54" s="193" t="s">
        <v>7066</v>
      </c>
      <c r="AB54" s="188" t="s">
        <v>6930</v>
      </c>
    </row>
    <row r="55" spans="1:28" ht="57.6" hidden="1" x14ac:dyDescent="0.3">
      <c r="A55" s="181">
        <v>54</v>
      </c>
      <c r="B55" s="181"/>
      <c r="C55" s="182" t="s">
        <v>2479</v>
      </c>
      <c r="D55" s="182" t="s">
        <v>6954</v>
      </c>
      <c r="E55" s="183">
        <v>42886.867361111108</v>
      </c>
      <c r="F55" s="182" t="s">
        <v>65</v>
      </c>
      <c r="G55" s="182" t="s">
        <v>31</v>
      </c>
      <c r="H55" s="182" t="s">
        <v>7063</v>
      </c>
      <c r="I55" s="183">
        <v>42890.407361111109</v>
      </c>
      <c r="J55" s="183">
        <v>42890.407361111109</v>
      </c>
      <c r="K55" s="182" t="s">
        <v>6937</v>
      </c>
      <c r="L55" s="181"/>
      <c r="M55" s="181"/>
      <c r="N55" s="181"/>
      <c r="O55" s="184"/>
      <c r="P55" s="184"/>
      <c r="Q55" s="184"/>
      <c r="R55" s="181"/>
      <c r="S55" s="181"/>
      <c r="T55" s="181"/>
      <c r="U55" s="181"/>
      <c r="V55" s="181"/>
      <c r="W55" s="198" t="s">
        <v>7367</v>
      </c>
      <c r="X55" s="198" t="s">
        <v>7368</v>
      </c>
      <c r="Y55" s="188"/>
      <c r="Z55" s="192"/>
      <c r="AA55" s="193"/>
      <c r="AB55" s="188" t="s">
        <v>6931</v>
      </c>
    </row>
    <row r="56" spans="1:28" ht="115.2" hidden="1" x14ac:dyDescent="0.3">
      <c r="A56" s="181">
        <v>55</v>
      </c>
      <c r="B56" s="181"/>
      <c r="C56" s="182" t="s">
        <v>126</v>
      </c>
      <c r="D56" s="182" t="s">
        <v>7236</v>
      </c>
      <c r="E56" s="183">
        <v>42886.938888888886</v>
      </c>
      <c r="F56" s="182" t="s">
        <v>65</v>
      </c>
      <c r="G56" s="182" t="s">
        <v>31</v>
      </c>
      <c r="H56" s="182" t="s">
        <v>7063</v>
      </c>
      <c r="I56" s="183">
        <v>42891.468888888885</v>
      </c>
      <c r="J56" s="183">
        <v>42891.468888888885</v>
      </c>
      <c r="K56" s="182" t="s">
        <v>6937</v>
      </c>
      <c r="L56" s="181"/>
      <c r="M56" s="181"/>
      <c r="N56" s="181"/>
      <c r="O56" s="184"/>
      <c r="P56" s="184"/>
      <c r="Q56" s="184"/>
      <c r="R56" s="181"/>
      <c r="S56" s="181"/>
      <c r="T56" s="181"/>
      <c r="U56" s="181"/>
      <c r="V56" s="181"/>
      <c r="W56" s="198" t="s">
        <v>7237</v>
      </c>
      <c r="X56" s="194" t="s">
        <v>7369</v>
      </c>
      <c r="Y56" s="190"/>
      <c r="Z56" s="192"/>
      <c r="AA56" s="193"/>
      <c r="AB56" s="188" t="s">
        <v>6931</v>
      </c>
    </row>
    <row r="57" spans="1:28" ht="144" hidden="1" x14ac:dyDescent="0.3">
      <c r="A57" s="181">
        <v>56</v>
      </c>
      <c r="B57" s="181"/>
      <c r="C57" s="182" t="s">
        <v>1870</v>
      </c>
      <c r="D57" s="182" t="s">
        <v>7238</v>
      </c>
      <c r="E57" s="183">
        <v>42886.825694444444</v>
      </c>
      <c r="F57" s="181" t="s">
        <v>48</v>
      </c>
      <c r="G57" s="181" t="s">
        <v>42</v>
      </c>
      <c r="H57" s="181" t="s">
        <v>7063</v>
      </c>
      <c r="I57" s="183">
        <v>42886.833333333336</v>
      </c>
      <c r="J57" s="183" t="s">
        <v>7239</v>
      </c>
      <c r="K57" s="182" t="s">
        <v>6937</v>
      </c>
      <c r="L57" s="85"/>
      <c r="M57" s="85"/>
      <c r="N57" s="85"/>
      <c r="O57" s="85"/>
      <c r="P57" s="85"/>
      <c r="Q57" s="85"/>
      <c r="R57" s="85"/>
      <c r="S57" s="85"/>
      <c r="T57" s="85"/>
      <c r="U57" s="85"/>
      <c r="V57" s="85"/>
      <c r="W57" s="211" t="s">
        <v>7240</v>
      </c>
      <c r="X57" s="198" t="s">
        <v>7241</v>
      </c>
      <c r="Y57" s="188"/>
      <c r="Z57" s="192" t="s">
        <v>7274</v>
      </c>
      <c r="AA57" s="193" t="s">
        <v>7272</v>
      </c>
      <c r="AB57" s="188" t="s">
        <v>6930</v>
      </c>
    </row>
    <row r="58" spans="1:28" ht="57.6" hidden="1" x14ac:dyDescent="0.3">
      <c r="A58" s="181">
        <v>57</v>
      </c>
      <c r="B58" s="181"/>
      <c r="C58" s="182" t="s">
        <v>70</v>
      </c>
      <c r="D58" s="182" t="s">
        <v>7035</v>
      </c>
      <c r="E58" s="183">
        <v>42887.779861111114</v>
      </c>
      <c r="F58" s="181" t="s">
        <v>65</v>
      </c>
      <c r="G58" s="181" t="s">
        <v>31</v>
      </c>
      <c r="H58" s="181" t="s">
        <v>7063</v>
      </c>
      <c r="I58" s="183">
        <v>42891.009861111117</v>
      </c>
      <c r="J58" s="183">
        <v>42891.009861111117</v>
      </c>
      <c r="K58" s="184" t="s">
        <v>6937</v>
      </c>
      <c r="L58" s="181"/>
      <c r="M58" s="181"/>
      <c r="N58" s="181"/>
      <c r="O58" s="184"/>
      <c r="P58" s="184"/>
      <c r="Q58" s="184"/>
      <c r="R58" s="181"/>
      <c r="S58" s="181"/>
      <c r="T58" s="181"/>
      <c r="U58" s="181"/>
      <c r="V58" s="181"/>
      <c r="W58" s="198" t="s">
        <v>7284</v>
      </c>
      <c r="X58" s="198" t="s">
        <v>7284</v>
      </c>
      <c r="Y58" s="188"/>
      <c r="Z58" s="192"/>
      <c r="AA58" s="193"/>
      <c r="AB58" s="188" t="s">
        <v>6931</v>
      </c>
    </row>
    <row r="59" spans="1:28" ht="216" hidden="1" x14ac:dyDescent="0.3">
      <c r="A59" s="181">
        <v>58</v>
      </c>
      <c r="B59" s="181"/>
      <c r="C59" s="182" t="s">
        <v>46</v>
      </c>
      <c r="D59" s="182" t="s">
        <v>47</v>
      </c>
      <c r="E59" s="183">
        <v>42887.906944444447</v>
      </c>
      <c r="F59" s="181" t="s">
        <v>48</v>
      </c>
      <c r="G59" s="181" t="s">
        <v>49</v>
      </c>
      <c r="H59" s="181" t="s">
        <v>6948</v>
      </c>
      <c r="I59" s="183">
        <v>42887.909722222219</v>
      </c>
      <c r="J59" s="183">
        <v>42888.727777777778</v>
      </c>
      <c r="K59" s="184" t="s">
        <v>6937</v>
      </c>
      <c r="L59" s="181"/>
      <c r="M59" s="181"/>
      <c r="N59" s="181"/>
      <c r="O59" s="184"/>
      <c r="P59" s="184"/>
      <c r="Q59" s="184"/>
      <c r="R59" s="181"/>
      <c r="S59" s="181"/>
      <c r="T59" s="181"/>
      <c r="U59" s="181"/>
      <c r="V59" s="181"/>
      <c r="W59" s="198" t="s">
        <v>7285</v>
      </c>
      <c r="X59" s="198" t="s">
        <v>7286</v>
      </c>
      <c r="Y59" s="188"/>
      <c r="Z59" s="192" t="s">
        <v>7274</v>
      </c>
      <c r="AA59" s="193" t="s">
        <v>7272</v>
      </c>
      <c r="AB59" s="188" t="s">
        <v>6930</v>
      </c>
    </row>
    <row r="60" spans="1:28" ht="43.2" hidden="1" x14ac:dyDescent="0.3">
      <c r="A60" s="181">
        <v>59</v>
      </c>
      <c r="B60" s="181"/>
      <c r="C60" s="181" t="s">
        <v>7262</v>
      </c>
      <c r="D60" s="182" t="s">
        <v>7263</v>
      </c>
      <c r="E60" s="183">
        <v>42887.941666666666</v>
      </c>
      <c r="F60" s="181" t="s">
        <v>65</v>
      </c>
      <c r="G60" s="181" t="s">
        <v>31</v>
      </c>
      <c r="H60" s="181" t="s">
        <v>7063</v>
      </c>
      <c r="I60" s="183">
        <v>42890.371666666666</v>
      </c>
      <c r="J60" s="183">
        <v>42890.371666666666</v>
      </c>
      <c r="K60" s="184" t="s">
        <v>6937</v>
      </c>
      <c r="L60" s="181"/>
      <c r="M60" s="181"/>
      <c r="N60" s="181"/>
      <c r="O60" s="184"/>
      <c r="P60" s="184"/>
      <c r="Q60" s="184"/>
      <c r="R60" s="181"/>
      <c r="S60" s="181"/>
      <c r="T60" s="181"/>
      <c r="U60" s="181"/>
      <c r="V60" s="181"/>
      <c r="W60" s="198" t="s">
        <v>7287</v>
      </c>
      <c r="X60" s="198" t="s">
        <v>7287</v>
      </c>
      <c r="Y60" s="188"/>
      <c r="Z60" s="192"/>
      <c r="AA60" s="193"/>
      <c r="AB60" s="188" t="s">
        <v>6931</v>
      </c>
    </row>
    <row r="61" spans="1:28" ht="244.8" hidden="1" x14ac:dyDescent="0.3">
      <c r="A61" s="181">
        <v>60</v>
      </c>
      <c r="B61" s="181"/>
      <c r="C61" s="182" t="s">
        <v>70</v>
      </c>
      <c r="D61" s="182" t="s">
        <v>7035</v>
      </c>
      <c r="E61" s="183">
        <v>42888.074305555558</v>
      </c>
      <c r="F61" s="181" t="s">
        <v>65</v>
      </c>
      <c r="G61" s="181" t="s">
        <v>31</v>
      </c>
      <c r="H61" s="181" t="s">
        <v>7063</v>
      </c>
      <c r="I61" s="183">
        <v>42888.597222222219</v>
      </c>
      <c r="J61" s="183"/>
      <c r="K61" s="184" t="s">
        <v>6937</v>
      </c>
      <c r="L61" s="181"/>
      <c r="M61" s="181"/>
      <c r="N61" s="181"/>
      <c r="O61" s="184"/>
      <c r="P61" s="184"/>
      <c r="Q61" s="184"/>
      <c r="R61" s="181"/>
      <c r="S61" s="181"/>
      <c r="T61" s="181"/>
      <c r="U61" s="181"/>
      <c r="V61" s="181"/>
      <c r="W61" s="198" t="s">
        <v>7288</v>
      </c>
      <c r="X61" s="198" t="s">
        <v>7370</v>
      </c>
      <c r="Y61" s="188"/>
      <c r="Z61" s="192"/>
      <c r="AA61" s="193"/>
      <c r="AB61" s="188" t="s">
        <v>6931</v>
      </c>
    </row>
    <row r="62" spans="1:28" ht="43.2" hidden="1" x14ac:dyDescent="0.3">
      <c r="A62" s="181">
        <v>61</v>
      </c>
      <c r="B62" s="181"/>
      <c r="C62" s="182" t="s">
        <v>70</v>
      </c>
      <c r="D62" s="182" t="s">
        <v>7035</v>
      </c>
      <c r="E62" s="183">
        <v>42888.094444444447</v>
      </c>
      <c r="F62" s="181" t="s">
        <v>65</v>
      </c>
      <c r="G62" s="181" t="s">
        <v>31</v>
      </c>
      <c r="H62" s="181" t="s">
        <v>7063</v>
      </c>
      <c r="I62" s="183">
        <v>42894.494444444448</v>
      </c>
      <c r="J62" s="183">
        <v>42894.494444444448</v>
      </c>
      <c r="K62" s="184" t="s">
        <v>6937</v>
      </c>
      <c r="L62" s="181"/>
      <c r="M62" s="181"/>
      <c r="N62" s="181"/>
      <c r="O62" s="184"/>
      <c r="P62" s="184"/>
      <c r="Q62" s="184"/>
      <c r="R62" s="181"/>
      <c r="S62" s="181"/>
      <c r="T62" s="181"/>
      <c r="U62" s="181"/>
      <c r="V62" s="181"/>
      <c r="W62" s="198" t="s">
        <v>7371</v>
      </c>
      <c r="X62" s="198" t="s">
        <v>7371</v>
      </c>
      <c r="Y62" s="188"/>
      <c r="Z62" s="192"/>
      <c r="AA62" s="193"/>
      <c r="AB62" s="188" t="s">
        <v>6931</v>
      </c>
    </row>
    <row r="63" spans="1:28" ht="57.6" hidden="1" x14ac:dyDescent="0.3">
      <c r="A63" s="181">
        <v>62</v>
      </c>
      <c r="B63" s="181" t="s">
        <v>7289</v>
      </c>
      <c r="C63" s="182" t="s">
        <v>46</v>
      </c>
      <c r="D63" s="182" t="s">
        <v>47</v>
      </c>
      <c r="E63" s="183">
        <v>42888.817361111112</v>
      </c>
      <c r="F63" s="181" t="s">
        <v>6852</v>
      </c>
      <c r="G63" s="181" t="s">
        <v>31</v>
      </c>
      <c r="H63" s="181" t="s">
        <v>7063</v>
      </c>
      <c r="I63" s="183">
        <v>42891.467361111114</v>
      </c>
      <c r="J63" s="183">
        <v>42891.467361111114</v>
      </c>
      <c r="K63" s="184" t="s">
        <v>6937</v>
      </c>
      <c r="L63" s="184"/>
      <c r="M63" s="184"/>
      <c r="N63" s="181"/>
      <c r="O63" s="184"/>
      <c r="P63" s="184"/>
      <c r="Q63" s="184"/>
      <c r="R63" s="181"/>
      <c r="S63" s="181"/>
      <c r="T63" s="181"/>
      <c r="U63" s="181"/>
      <c r="V63" s="181"/>
      <c r="W63" s="198" t="s">
        <v>7372</v>
      </c>
      <c r="X63" s="198" t="s">
        <v>7372</v>
      </c>
      <c r="Y63" s="188"/>
      <c r="Z63" s="192"/>
      <c r="AA63" s="193"/>
      <c r="AB63" s="188" t="s">
        <v>6931</v>
      </c>
    </row>
    <row r="64" spans="1:28" ht="244.8" hidden="1" x14ac:dyDescent="0.3">
      <c r="A64" s="181">
        <v>63</v>
      </c>
      <c r="B64" s="181"/>
      <c r="C64" s="182" t="s">
        <v>46</v>
      </c>
      <c r="D64" s="182" t="s">
        <v>47</v>
      </c>
      <c r="E64" s="183">
        <v>42888.833333333336</v>
      </c>
      <c r="F64" s="181" t="s">
        <v>6852</v>
      </c>
      <c r="G64" s="181" t="s">
        <v>31</v>
      </c>
      <c r="H64" s="181" t="s">
        <v>7028</v>
      </c>
      <c r="I64" s="183">
        <v>42888.843055555553</v>
      </c>
      <c r="J64" s="183">
        <v>42888.843055555553</v>
      </c>
      <c r="K64" s="184" t="s">
        <v>33</v>
      </c>
      <c r="L64" s="184"/>
      <c r="M64" s="184"/>
      <c r="N64" s="181"/>
      <c r="O64" s="184"/>
      <c r="P64" s="184"/>
      <c r="Q64" s="184"/>
      <c r="R64" s="181"/>
      <c r="S64" s="181"/>
      <c r="T64" s="181"/>
      <c r="U64" s="181"/>
      <c r="V64" s="181"/>
      <c r="W64" s="198" t="s">
        <v>7290</v>
      </c>
      <c r="X64" s="198" t="s">
        <v>7373</v>
      </c>
      <c r="Y64" s="188"/>
      <c r="Z64" s="192"/>
      <c r="AA64" s="193"/>
      <c r="AB64" s="188" t="s">
        <v>6931</v>
      </c>
    </row>
    <row r="65" spans="1:28" ht="244.8" hidden="1" x14ac:dyDescent="0.3">
      <c r="A65" s="181">
        <v>64</v>
      </c>
      <c r="B65" s="181"/>
      <c r="C65" s="182" t="s">
        <v>46</v>
      </c>
      <c r="D65" s="182" t="s">
        <v>47</v>
      </c>
      <c r="E65" s="183">
        <v>42888.86041666667</v>
      </c>
      <c r="F65" s="181" t="s">
        <v>6852</v>
      </c>
      <c r="G65" s="181" t="s">
        <v>31</v>
      </c>
      <c r="H65" s="181" t="s">
        <v>7028</v>
      </c>
      <c r="I65" s="183">
        <v>42888.88958333333</v>
      </c>
      <c r="J65" s="183">
        <v>42888.88958333333</v>
      </c>
      <c r="K65" s="184" t="s">
        <v>33</v>
      </c>
      <c r="L65" s="181"/>
      <c r="M65" s="181"/>
      <c r="N65" s="181"/>
      <c r="O65" s="184"/>
      <c r="P65" s="184"/>
      <c r="Q65" s="184"/>
      <c r="R65" s="181"/>
      <c r="S65" s="181"/>
      <c r="T65" s="181"/>
      <c r="U65" s="181"/>
      <c r="V65" s="181"/>
      <c r="W65" s="198" t="s">
        <v>7291</v>
      </c>
      <c r="X65" s="198" t="s">
        <v>7373</v>
      </c>
      <c r="Y65" s="188"/>
      <c r="Z65" s="192"/>
      <c r="AA65" s="193"/>
      <c r="AB65" s="188" t="s">
        <v>6931</v>
      </c>
    </row>
    <row r="66" spans="1:28" ht="244.8" hidden="1" x14ac:dyDescent="0.3">
      <c r="A66" s="181">
        <v>65</v>
      </c>
      <c r="B66" s="181"/>
      <c r="C66" s="182" t="s">
        <v>46</v>
      </c>
      <c r="D66" s="182" t="s">
        <v>47</v>
      </c>
      <c r="E66" s="183">
        <v>42888.874305555553</v>
      </c>
      <c r="F66" s="181" t="s">
        <v>6852</v>
      </c>
      <c r="G66" s="181" t="s">
        <v>31</v>
      </c>
      <c r="H66" s="181" t="s">
        <v>7028</v>
      </c>
      <c r="I66" s="183">
        <v>42888.9</v>
      </c>
      <c r="J66" s="183">
        <v>42888.9</v>
      </c>
      <c r="K66" s="184" t="s">
        <v>33</v>
      </c>
      <c r="L66" s="184"/>
      <c r="M66" s="184"/>
      <c r="N66" s="181"/>
      <c r="O66" s="184"/>
      <c r="P66" s="184"/>
      <c r="Q66" s="184"/>
      <c r="R66" s="181"/>
      <c r="S66" s="181"/>
      <c r="T66" s="181"/>
      <c r="U66" s="181"/>
      <c r="V66" s="181"/>
      <c r="W66" s="198" t="s">
        <v>7292</v>
      </c>
      <c r="X66" s="198" t="s">
        <v>7373</v>
      </c>
      <c r="Y66" s="188"/>
      <c r="Z66" s="192"/>
      <c r="AA66" s="193"/>
      <c r="AB66" s="188" t="s">
        <v>6931</v>
      </c>
    </row>
    <row r="67" spans="1:28" ht="259.2" hidden="1" x14ac:dyDescent="0.3">
      <c r="A67" s="181">
        <v>66</v>
      </c>
      <c r="B67" s="181"/>
      <c r="C67" s="182" t="s">
        <v>46</v>
      </c>
      <c r="D67" s="182" t="s">
        <v>47</v>
      </c>
      <c r="E67" s="183">
        <v>42888.876388888886</v>
      </c>
      <c r="F67" s="181" t="s">
        <v>6852</v>
      </c>
      <c r="G67" s="181" t="s">
        <v>31</v>
      </c>
      <c r="H67" s="181" t="s">
        <v>7028</v>
      </c>
      <c r="I67" s="183">
        <v>42888.902777777781</v>
      </c>
      <c r="J67" s="183">
        <v>42888.902777777781</v>
      </c>
      <c r="K67" s="184" t="s">
        <v>33</v>
      </c>
      <c r="L67" s="184"/>
      <c r="M67" s="184"/>
      <c r="N67" s="181"/>
      <c r="O67" s="184"/>
      <c r="P67" s="184"/>
      <c r="Q67" s="184"/>
      <c r="R67" s="181"/>
      <c r="S67" s="181"/>
      <c r="T67" s="181"/>
      <c r="U67" s="181"/>
      <c r="V67" s="181"/>
      <c r="W67" s="198" t="s">
        <v>7293</v>
      </c>
      <c r="X67" s="198" t="s">
        <v>7373</v>
      </c>
      <c r="Y67" s="188"/>
      <c r="Z67" s="192"/>
      <c r="AA67" s="193"/>
      <c r="AB67" s="188" t="s">
        <v>6931</v>
      </c>
    </row>
    <row r="68" spans="1:28" ht="374.4" hidden="1" x14ac:dyDescent="0.3">
      <c r="A68" s="181">
        <v>67</v>
      </c>
      <c r="B68" s="181"/>
      <c r="C68" s="182" t="s">
        <v>46</v>
      </c>
      <c r="D68" s="182" t="s">
        <v>47</v>
      </c>
      <c r="E68" s="183">
        <v>42888.897916666669</v>
      </c>
      <c r="F68" s="181" t="s">
        <v>6852</v>
      </c>
      <c r="G68" s="181" t="s">
        <v>31</v>
      </c>
      <c r="H68" s="181" t="s">
        <v>7028</v>
      </c>
      <c r="I68" s="183">
        <v>42888.904166666667</v>
      </c>
      <c r="J68" s="183">
        <v>42888.904166666667</v>
      </c>
      <c r="K68" s="184" t="s">
        <v>33</v>
      </c>
      <c r="L68" s="185"/>
      <c r="M68" s="185"/>
      <c r="N68" s="181"/>
      <c r="O68" s="184"/>
      <c r="P68" s="184"/>
      <c r="Q68" s="187"/>
      <c r="R68" s="185"/>
      <c r="S68" s="185"/>
      <c r="T68" s="185"/>
      <c r="U68" s="185"/>
      <c r="V68" s="185"/>
      <c r="W68" s="198" t="s">
        <v>7294</v>
      </c>
      <c r="X68" s="198" t="s">
        <v>7374</v>
      </c>
      <c r="Y68" s="188"/>
      <c r="Z68" s="192"/>
      <c r="AA68" s="193"/>
      <c r="AB68" s="188" t="s">
        <v>6931</v>
      </c>
    </row>
    <row r="69" spans="1:28" ht="86.4" hidden="1" x14ac:dyDescent="0.3">
      <c r="A69" s="181">
        <v>68</v>
      </c>
      <c r="B69" s="181"/>
      <c r="C69" s="182" t="s">
        <v>2473</v>
      </c>
      <c r="D69" s="181" t="s">
        <v>7295</v>
      </c>
      <c r="E69" s="186">
        <v>42889.54791666667</v>
      </c>
      <c r="F69" s="181" t="s">
        <v>39</v>
      </c>
      <c r="G69" s="181" t="s">
        <v>31</v>
      </c>
      <c r="H69" s="185" t="s">
        <v>7070</v>
      </c>
      <c r="I69" s="186">
        <v>42889.79791666667</v>
      </c>
      <c r="J69" s="186">
        <v>42889.79791666667</v>
      </c>
      <c r="K69" s="187" t="s">
        <v>33</v>
      </c>
      <c r="L69" s="185"/>
      <c r="M69" s="185"/>
      <c r="N69" s="181"/>
      <c r="O69" s="184"/>
      <c r="P69" s="184"/>
      <c r="Q69" s="187"/>
      <c r="R69" s="185"/>
      <c r="S69" s="185"/>
      <c r="T69" s="185"/>
      <c r="U69" s="185"/>
      <c r="V69" s="185"/>
      <c r="W69" s="194" t="s">
        <v>7296</v>
      </c>
      <c r="X69" s="198" t="s">
        <v>7297</v>
      </c>
      <c r="Y69" s="188"/>
      <c r="Z69" s="192" t="s">
        <v>7298</v>
      </c>
      <c r="AA69" s="193" t="s">
        <v>7272</v>
      </c>
      <c r="AB69" s="188" t="s">
        <v>6930</v>
      </c>
    </row>
    <row r="70" spans="1:28" ht="409.6" hidden="1" x14ac:dyDescent="0.3">
      <c r="A70" s="181">
        <v>69</v>
      </c>
      <c r="B70" s="181"/>
      <c r="C70" s="181" t="s">
        <v>70</v>
      </c>
      <c r="D70" s="181" t="s">
        <v>7035</v>
      </c>
      <c r="E70" s="186">
        <v>42889.79791666667</v>
      </c>
      <c r="F70" s="181" t="s">
        <v>58</v>
      </c>
      <c r="G70" s="181" t="s">
        <v>49</v>
      </c>
      <c r="H70" s="185" t="s">
        <v>6948</v>
      </c>
      <c r="I70" s="186">
        <v>42890.997916666667</v>
      </c>
      <c r="J70" s="186">
        <v>42890.997916666667</v>
      </c>
      <c r="K70" s="187" t="s">
        <v>6937</v>
      </c>
      <c r="L70" s="185"/>
      <c r="M70" s="185"/>
      <c r="N70" s="181"/>
      <c r="O70" s="184"/>
      <c r="P70" s="184"/>
      <c r="Q70" s="187"/>
      <c r="R70" s="185"/>
      <c r="S70" s="185"/>
      <c r="T70" s="185"/>
      <c r="U70" s="185"/>
      <c r="V70" s="185"/>
      <c r="W70" s="194" t="s">
        <v>7299</v>
      </c>
      <c r="X70" s="198" t="s">
        <v>7279</v>
      </c>
      <c r="Y70" s="188"/>
      <c r="Z70" s="192" t="s">
        <v>7144</v>
      </c>
      <c r="AA70" s="193" t="s">
        <v>7066</v>
      </c>
      <c r="AB70" s="188" t="s">
        <v>6930</v>
      </c>
    </row>
    <row r="71" spans="1:28" ht="57.6" hidden="1" x14ac:dyDescent="0.3">
      <c r="A71" s="181">
        <v>70</v>
      </c>
      <c r="B71" s="181"/>
      <c r="C71" s="182" t="s">
        <v>2479</v>
      </c>
      <c r="D71" s="181" t="s">
        <v>6954</v>
      </c>
      <c r="E71" s="183">
        <v>42889.04791666667</v>
      </c>
      <c r="F71" s="181" t="s">
        <v>7300</v>
      </c>
      <c r="G71" s="181" t="s">
        <v>31</v>
      </c>
      <c r="H71" s="181" t="s">
        <v>6948</v>
      </c>
      <c r="I71" s="183">
        <v>42890.247916666667</v>
      </c>
      <c r="J71" s="183">
        <v>42890.247916666667</v>
      </c>
      <c r="K71" s="184" t="s">
        <v>6937</v>
      </c>
      <c r="L71" s="184"/>
      <c r="M71" s="184"/>
      <c r="N71" s="181"/>
      <c r="O71" s="184"/>
      <c r="P71" s="184"/>
      <c r="Q71" s="184"/>
      <c r="R71" s="181"/>
      <c r="S71" s="181"/>
      <c r="T71" s="181"/>
      <c r="U71" s="181"/>
      <c r="V71" s="181"/>
      <c r="W71" s="198" t="s">
        <v>7301</v>
      </c>
      <c r="X71" s="198" t="s">
        <v>7301</v>
      </c>
      <c r="Y71" s="188"/>
      <c r="Z71" s="192" t="s">
        <v>7006</v>
      </c>
      <c r="AA71" s="193" t="s">
        <v>7302</v>
      </c>
      <c r="AB71" s="188" t="s">
        <v>6930</v>
      </c>
    </row>
    <row r="72" spans="1:28" ht="72" hidden="1" x14ac:dyDescent="0.3">
      <c r="A72" s="181">
        <v>71</v>
      </c>
      <c r="B72" s="181"/>
      <c r="C72" s="182" t="s">
        <v>2479</v>
      </c>
      <c r="D72" s="181" t="s">
        <v>6954</v>
      </c>
      <c r="E72" s="186">
        <f>E71+0.23</f>
        <v>42889.277916666673</v>
      </c>
      <c r="F72" s="181" t="s">
        <v>7300</v>
      </c>
      <c r="G72" s="181" t="s">
        <v>31</v>
      </c>
      <c r="H72" s="181" t="s">
        <v>6948</v>
      </c>
      <c r="I72" s="186">
        <v>42890.47791666667</v>
      </c>
      <c r="J72" s="186">
        <v>42890.47791666667</v>
      </c>
      <c r="K72" s="187" t="s">
        <v>6937</v>
      </c>
      <c r="L72" s="185"/>
      <c r="M72" s="185"/>
      <c r="N72" s="181"/>
      <c r="O72" s="184"/>
      <c r="P72" s="184"/>
      <c r="Q72" s="187"/>
      <c r="R72" s="185"/>
      <c r="S72" s="185"/>
      <c r="T72" s="185"/>
      <c r="U72" s="185"/>
      <c r="V72" s="185"/>
      <c r="W72" s="198" t="s">
        <v>7303</v>
      </c>
      <c r="X72" s="198" t="s">
        <v>7304</v>
      </c>
      <c r="Y72" s="188"/>
      <c r="Z72" s="192" t="s">
        <v>7207</v>
      </c>
      <c r="AA72" s="193" t="s">
        <v>7066</v>
      </c>
      <c r="AB72" s="188" t="s">
        <v>6930</v>
      </c>
    </row>
    <row r="73" spans="1:28" ht="43.2" hidden="1" x14ac:dyDescent="0.3">
      <c r="A73" s="181">
        <v>72</v>
      </c>
      <c r="B73" s="181"/>
      <c r="C73" s="181" t="s">
        <v>70</v>
      </c>
      <c r="D73" s="181" t="s">
        <v>7035</v>
      </c>
      <c r="E73" s="186">
        <v>42889.79791666667</v>
      </c>
      <c r="F73" s="181" t="s">
        <v>58</v>
      </c>
      <c r="G73" s="181" t="s">
        <v>49</v>
      </c>
      <c r="H73" s="185" t="s">
        <v>6948</v>
      </c>
      <c r="I73" s="186">
        <v>42890.997916666667</v>
      </c>
      <c r="J73" s="186">
        <v>42890.997916666667</v>
      </c>
      <c r="K73" s="187" t="s">
        <v>6937</v>
      </c>
      <c r="L73" s="184"/>
      <c r="M73" s="184"/>
      <c r="N73" s="181"/>
      <c r="O73" s="184"/>
      <c r="P73" s="184"/>
      <c r="Q73" s="184"/>
      <c r="R73" s="181"/>
      <c r="S73" s="181"/>
      <c r="T73" s="181"/>
      <c r="U73" s="181"/>
      <c r="V73" s="181"/>
      <c r="W73" s="198" t="s">
        <v>7375</v>
      </c>
      <c r="X73" s="198" t="s">
        <v>7375</v>
      </c>
      <c r="Y73" s="188"/>
      <c r="Z73" s="192" t="s">
        <v>7006</v>
      </c>
      <c r="AA73" s="193" t="s">
        <v>7305</v>
      </c>
      <c r="AB73" s="188" t="s">
        <v>6930</v>
      </c>
    </row>
    <row r="74" spans="1:28" ht="409.6" hidden="1" x14ac:dyDescent="0.3">
      <c r="A74" s="181">
        <v>73</v>
      </c>
      <c r="B74" s="181"/>
      <c r="C74" s="182" t="s">
        <v>7046</v>
      </c>
      <c r="D74" s="182" t="s">
        <v>7047</v>
      </c>
      <c r="E74" s="183">
        <v>42890.54791666667</v>
      </c>
      <c r="F74" s="181" t="s">
        <v>45</v>
      </c>
      <c r="G74" s="181" t="s">
        <v>31</v>
      </c>
      <c r="H74" s="185" t="s">
        <v>7028</v>
      </c>
      <c r="I74" s="186">
        <v>42891.347916666666</v>
      </c>
      <c r="J74" s="186">
        <v>42891.347916666666</v>
      </c>
      <c r="K74" s="184" t="s">
        <v>6937</v>
      </c>
      <c r="L74" s="185"/>
      <c r="M74" s="185"/>
      <c r="N74" s="181"/>
      <c r="O74" s="184"/>
      <c r="P74" s="184"/>
      <c r="Q74" s="187"/>
      <c r="R74" s="185"/>
      <c r="S74" s="185"/>
      <c r="T74" s="185"/>
      <c r="U74" s="185"/>
      <c r="V74" s="185"/>
      <c r="W74" s="194" t="s">
        <v>7306</v>
      </c>
      <c r="X74" s="198" t="s">
        <v>7307</v>
      </c>
      <c r="Y74" s="188"/>
      <c r="Z74" s="52" t="s">
        <v>7052</v>
      </c>
      <c r="AA74" s="52" t="s">
        <v>7010</v>
      </c>
      <c r="AB74" s="188" t="s">
        <v>6930</v>
      </c>
    </row>
    <row r="75" spans="1:28" ht="100.8" hidden="1" x14ac:dyDescent="0.3">
      <c r="A75" s="181">
        <v>74</v>
      </c>
      <c r="B75" s="181"/>
      <c r="C75" s="181" t="s">
        <v>7262</v>
      </c>
      <c r="D75" s="182" t="s">
        <v>7263</v>
      </c>
      <c r="E75" s="183">
        <v>42890.777916666673</v>
      </c>
      <c r="F75" s="181" t="s">
        <v>65</v>
      </c>
      <c r="G75" s="181" t="s">
        <v>31</v>
      </c>
      <c r="H75" s="181" t="s">
        <v>7063</v>
      </c>
      <c r="I75" s="183">
        <v>42891.587916666664</v>
      </c>
      <c r="J75" s="183">
        <v>42891.587916666664</v>
      </c>
      <c r="K75" s="184" t="s">
        <v>6937</v>
      </c>
      <c r="L75" s="184"/>
      <c r="M75" s="184"/>
      <c r="N75" s="181"/>
      <c r="O75" s="184"/>
      <c r="P75" s="184"/>
      <c r="Q75" s="184"/>
      <c r="R75" s="181"/>
      <c r="S75" s="181"/>
      <c r="T75" s="181"/>
      <c r="U75" s="181"/>
      <c r="V75" s="181"/>
      <c r="W75" s="198" t="s">
        <v>7308</v>
      </c>
      <c r="X75" s="194" t="s">
        <v>7309</v>
      </c>
      <c r="Y75" s="188"/>
      <c r="Z75" s="192" t="s">
        <v>7274</v>
      </c>
      <c r="AA75" s="193" t="s">
        <v>7272</v>
      </c>
      <c r="AB75" s="188" t="s">
        <v>6930</v>
      </c>
    </row>
    <row r="76" spans="1:28" ht="403.2" hidden="1" x14ac:dyDescent="0.3">
      <c r="A76" s="181">
        <v>75</v>
      </c>
      <c r="B76" s="181"/>
      <c r="C76" s="182" t="s">
        <v>46</v>
      </c>
      <c r="D76" s="182" t="s">
        <v>47</v>
      </c>
      <c r="E76" s="183">
        <v>42891.317916666674</v>
      </c>
      <c r="F76" s="181" t="s">
        <v>6852</v>
      </c>
      <c r="G76" s="181" t="s">
        <v>31</v>
      </c>
      <c r="H76" s="181" t="s">
        <v>7028</v>
      </c>
      <c r="I76" s="183">
        <v>42891.92791666666</v>
      </c>
      <c r="J76" s="186">
        <v>42891.92791666666</v>
      </c>
      <c r="K76" s="187" t="s">
        <v>33</v>
      </c>
      <c r="L76" s="185"/>
      <c r="M76" s="185"/>
      <c r="N76" s="181"/>
      <c r="O76" s="184"/>
      <c r="P76" s="184"/>
      <c r="Q76" s="187"/>
      <c r="R76" s="185"/>
      <c r="S76" s="185"/>
      <c r="T76" s="185"/>
      <c r="U76" s="185"/>
      <c r="V76" s="185"/>
      <c r="W76" s="194" t="s">
        <v>7376</v>
      </c>
      <c r="X76" s="198" t="s">
        <v>7310</v>
      </c>
      <c r="Y76" s="188"/>
      <c r="Z76" s="192" t="s">
        <v>7055</v>
      </c>
      <c r="AA76" s="193" t="s">
        <v>7275</v>
      </c>
      <c r="AB76" s="188" t="s">
        <v>6930</v>
      </c>
    </row>
    <row r="77" spans="1:28" ht="100.8" hidden="1" x14ac:dyDescent="0.3">
      <c r="A77" s="181">
        <v>76</v>
      </c>
      <c r="B77" s="181"/>
      <c r="C77" s="181" t="s">
        <v>70</v>
      </c>
      <c r="D77" s="181" t="s">
        <v>7035</v>
      </c>
      <c r="E77" s="186">
        <v>42891.767916666671</v>
      </c>
      <c r="F77" s="181" t="s">
        <v>58</v>
      </c>
      <c r="G77" s="181" t="s">
        <v>49</v>
      </c>
      <c r="H77" s="185" t="s">
        <v>6948</v>
      </c>
      <c r="I77" s="186">
        <v>42892.277916666659</v>
      </c>
      <c r="J77" s="186">
        <v>42892.277916666659</v>
      </c>
      <c r="K77" s="184" t="s">
        <v>6937</v>
      </c>
      <c r="L77" s="184"/>
      <c r="M77" s="184"/>
      <c r="N77" s="181"/>
      <c r="O77" s="184"/>
      <c r="P77" s="184"/>
      <c r="Q77" s="184"/>
      <c r="R77" s="181"/>
      <c r="S77" s="181"/>
      <c r="T77" s="181"/>
      <c r="U77" s="181"/>
      <c r="V77" s="181"/>
      <c r="W77" s="198" t="s">
        <v>7311</v>
      </c>
      <c r="X77" s="198" t="s">
        <v>7312</v>
      </c>
      <c r="Y77" s="188"/>
      <c r="Z77" s="192" t="s">
        <v>7313</v>
      </c>
      <c r="AA77" s="193" t="s">
        <v>7314</v>
      </c>
      <c r="AB77" s="188" t="s">
        <v>6930</v>
      </c>
    </row>
    <row r="78" spans="1:28" ht="172.8" hidden="1" x14ac:dyDescent="0.3">
      <c r="A78" s="181">
        <v>77</v>
      </c>
      <c r="B78" s="181"/>
      <c r="C78" s="182" t="s">
        <v>5543</v>
      </c>
      <c r="D78" s="181" t="s">
        <v>7315</v>
      </c>
      <c r="E78" s="183">
        <v>42892.327916666669</v>
      </c>
      <c r="F78" s="181" t="s">
        <v>65</v>
      </c>
      <c r="G78" s="181" t="s">
        <v>31</v>
      </c>
      <c r="H78" s="181" t="s">
        <v>7063</v>
      </c>
      <c r="I78" s="183" t="s">
        <v>7377</v>
      </c>
      <c r="J78" s="183" t="s">
        <v>7377</v>
      </c>
      <c r="K78" s="184" t="s">
        <v>6937</v>
      </c>
      <c r="L78" s="184"/>
      <c r="M78" s="184"/>
      <c r="N78" s="181"/>
      <c r="O78" s="184"/>
      <c r="P78" s="184"/>
      <c r="Q78" s="184"/>
      <c r="R78" s="181"/>
      <c r="S78" s="181"/>
      <c r="T78" s="181"/>
      <c r="U78" s="181"/>
      <c r="V78" s="181"/>
      <c r="W78" s="194" t="s">
        <v>7378</v>
      </c>
      <c r="X78" s="198" t="s">
        <v>7379</v>
      </c>
      <c r="Y78" s="188"/>
      <c r="Z78" s="229"/>
      <c r="AA78" s="230"/>
      <c r="AB78" s="188" t="s">
        <v>7380</v>
      </c>
    </row>
    <row r="79" spans="1:28" ht="57.6" hidden="1" x14ac:dyDescent="0.3">
      <c r="A79" s="181">
        <v>78</v>
      </c>
      <c r="B79" s="181"/>
      <c r="C79" s="181" t="s">
        <v>70</v>
      </c>
      <c r="D79" s="181" t="s">
        <v>7035</v>
      </c>
      <c r="E79" s="186">
        <v>42891.767916666671</v>
      </c>
      <c r="F79" s="181" t="s">
        <v>58</v>
      </c>
      <c r="G79" s="181" t="s">
        <v>49</v>
      </c>
      <c r="H79" s="185" t="s">
        <v>6948</v>
      </c>
      <c r="I79" s="186">
        <v>42892.277916666659</v>
      </c>
      <c r="J79" s="186">
        <v>42892.277916666659</v>
      </c>
      <c r="K79" s="187" t="s">
        <v>6937</v>
      </c>
      <c r="L79" s="185"/>
      <c r="M79" s="185"/>
      <c r="N79" s="181"/>
      <c r="O79" s="184"/>
      <c r="P79" s="184"/>
      <c r="Q79" s="187"/>
      <c r="R79" s="185"/>
      <c r="S79" s="185"/>
      <c r="T79" s="185"/>
      <c r="U79" s="185"/>
      <c r="V79" s="185"/>
      <c r="W79" s="198" t="s">
        <v>7316</v>
      </c>
      <c r="X79" s="198" t="s">
        <v>7316</v>
      </c>
      <c r="Y79" s="188"/>
      <c r="Z79" s="192" t="s">
        <v>7317</v>
      </c>
      <c r="AA79" s="193" t="s">
        <v>7272</v>
      </c>
      <c r="AB79" s="188" t="s">
        <v>6930</v>
      </c>
    </row>
    <row r="80" spans="1:28" ht="201.6" hidden="1" x14ac:dyDescent="0.3">
      <c r="A80" s="181">
        <v>79</v>
      </c>
      <c r="B80" s="181"/>
      <c r="C80" s="182" t="s">
        <v>46</v>
      </c>
      <c r="D80" s="182" t="s">
        <v>47</v>
      </c>
      <c r="E80" s="183">
        <v>42891.317916666674</v>
      </c>
      <c r="F80" s="181" t="s">
        <v>6852</v>
      </c>
      <c r="G80" s="181" t="s">
        <v>31</v>
      </c>
      <c r="H80" s="181" t="s">
        <v>7063</v>
      </c>
      <c r="I80" s="183"/>
      <c r="J80" s="183"/>
      <c r="K80" s="184" t="s">
        <v>6937</v>
      </c>
      <c r="L80" s="184"/>
      <c r="M80" s="184"/>
      <c r="N80" s="181"/>
      <c r="O80" s="184"/>
      <c r="P80" s="184"/>
      <c r="Q80" s="184"/>
      <c r="R80" s="181"/>
      <c r="S80" s="181"/>
      <c r="T80" s="181"/>
      <c r="U80" s="181"/>
      <c r="V80" s="181"/>
      <c r="W80" s="198" t="s">
        <v>7318</v>
      </c>
      <c r="X80" s="198"/>
      <c r="Y80" s="188"/>
      <c r="Z80" s="192"/>
      <c r="AA80" s="193"/>
      <c r="AB80" s="188" t="s">
        <v>6928</v>
      </c>
    </row>
    <row r="81" spans="1:28" ht="57.6" hidden="1" x14ac:dyDescent="0.3">
      <c r="A81" s="181">
        <v>80</v>
      </c>
      <c r="B81" s="181"/>
      <c r="C81" s="181" t="s">
        <v>70</v>
      </c>
      <c r="D81" s="181" t="s">
        <v>7035</v>
      </c>
      <c r="E81" s="186">
        <v>42891.806805555556</v>
      </c>
      <c r="F81" s="181" t="s">
        <v>58</v>
      </c>
      <c r="G81" s="181" t="s">
        <v>49</v>
      </c>
      <c r="H81" s="185" t="s">
        <v>6948</v>
      </c>
      <c r="I81" s="186">
        <v>42892.456805555557</v>
      </c>
      <c r="J81" s="186">
        <v>42892.456805555557</v>
      </c>
      <c r="K81" s="184" t="s">
        <v>6937</v>
      </c>
      <c r="L81" s="184"/>
      <c r="M81" s="184"/>
      <c r="N81" s="181"/>
      <c r="O81" s="184"/>
      <c r="P81" s="184"/>
      <c r="Q81" s="184"/>
      <c r="R81" s="181"/>
      <c r="S81" s="181"/>
      <c r="T81" s="181"/>
      <c r="U81" s="181"/>
      <c r="V81" s="181"/>
      <c r="W81" s="202" t="s">
        <v>7319</v>
      </c>
      <c r="X81" s="202" t="s">
        <v>7319</v>
      </c>
      <c r="Y81" s="188"/>
      <c r="Z81" s="192" t="s">
        <v>7006</v>
      </c>
      <c r="AA81" s="214" t="s">
        <v>7320</v>
      </c>
      <c r="AB81" s="188" t="s">
        <v>6930</v>
      </c>
    </row>
    <row r="82" spans="1:28" ht="72" hidden="1" x14ac:dyDescent="0.3">
      <c r="A82" s="181">
        <v>81</v>
      </c>
      <c r="B82" s="181"/>
      <c r="C82" s="182" t="s">
        <v>7321</v>
      </c>
      <c r="D82" s="181" t="s">
        <v>7322</v>
      </c>
      <c r="E82" s="183">
        <v>42892.056805555556</v>
      </c>
      <c r="F82" s="181" t="s">
        <v>58</v>
      </c>
      <c r="G82" s="181" t="s">
        <v>31</v>
      </c>
      <c r="H82" s="181" t="s">
        <v>7028</v>
      </c>
      <c r="I82" s="183">
        <v>42892.706805555557</v>
      </c>
      <c r="J82" s="183">
        <v>42892.706805555557</v>
      </c>
      <c r="K82" s="184" t="s">
        <v>33</v>
      </c>
      <c r="L82" s="184"/>
      <c r="M82" s="184"/>
      <c r="N82" s="181"/>
      <c r="O82" s="184"/>
      <c r="P82" s="184"/>
      <c r="Q82" s="184"/>
      <c r="R82" s="181"/>
      <c r="S82" s="181"/>
      <c r="T82" s="181"/>
      <c r="U82" s="181"/>
      <c r="V82" s="181"/>
      <c r="W82" s="198" t="s">
        <v>7323</v>
      </c>
      <c r="X82" s="198" t="s">
        <v>7324</v>
      </c>
      <c r="Y82" s="188"/>
      <c r="Z82" s="192" t="s">
        <v>7055</v>
      </c>
      <c r="AA82" s="193" t="s">
        <v>7275</v>
      </c>
      <c r="AB82" s="188" t="s">
        <v>6930</v>
      </c>
    </row>
    <row r="83" spans="1:28" ht="409.6" hidden="1" x14ac:dyDescent="0.3">
      <c r="A83" s="181">
        <v>82</v>
      </c>
      <c r="B83" s="181"/>
      <c r="C83" s="182" t="s">
        <v>1744</v>
      </c>
      <c r="D83" s="181" t="s">
        <v>7325</v>
      </c>
      <c r="E83" s="186">
        <v>42892.176805555559</v>
      </c>
      <c r="F83" s="181" t="s">
        <v>65</v>
      </c>
      <c r="G83" s="181" t="s">
        <v>49</v>
      </c>
      <c r="H83" s="185" t="s">
        <v>7063</v>
      </c>
      <c r="I83" s="186">
        <v>42893.246805555558</v>
      </c>
      <c r="J83" s="186">
        <v>42893.246805555558</v>
      </c>
      <c r="K83" s="187" t="s">
        <v>6937</v>
      </c>
      <c r="L83" s="185"/>
      <c r="M83" s="185"/>
      <c r="N83" s="181"/>
      <c r="O83" s="184"/>
      <c r="P83" s="184"/>
      <c r="Q83" s="187"/>
      <c r="R83" s="185"/>
      <c r="S83" s="185"/>
      <c r="T83" s="185"/>
      <c r="U83" s="185"/>
      <c r="V83" s="185"/>
      <c r="W83" s="194" t="s">
        <v>7326</v>
      </c>
      <c r="X83" s="194" t="s">
        <v>7327</v>
      </c>
      <c r="Y83" s="188"/>
      <c r="Z83" s="192" t="s">
        <v>7006</v>
      </c>
      <c r="AA83" s="193" t="s">
        <v>7328</v>
      </c>
      <c r="AB83" s="188" t="s">
        <v>6930</v>
      </c>
    </row>
    <row r="84" spans="1:28" ht="409.6" hidden="1" x14ac:dyDescent="0.3">
      <c r="A84" s="181">
        <v>83</v>
      </c>
      <c r="B84" s="181"/>
      <c r="C84" s="182" t="s">
        <v>7046</v>
      </c>
      <c r="D84" s="181" t="s">
        <v>7047</v>
      </c>
      <c r="E84" s="183">
        <v>42894.57916666667</v>
      </c>
      <c r="F84" s="181" t="s">
        <v>45</v>
      </c>
      <c r="G84" s="181" t="s">
        <v>31</v>
      </c>
      <c r="H84" s="185" t="s">
        <v>7028</v>
      </c>
      <c r="I84" s="183">
        <v>42894.579861111109</v>
      </c>
      <c r="J84" s="183">
        <v>42894.579861111109</v>
      </c>
      <c r="K84" s="184" t="s">
        <v>33</v>
      </c>
      <c r="L84" s="185"/>
      <c r="M84" s="185"/>
      <c r="N84" s="181"/>
      <c r="O84" s="184"/>
      <c r="P84" s="184"/>
      <c r="Q84" s="187"/>
      <c r="R84" s="185"/>
      <c r="S84" s="185"/>
      <c r="T84" s="185"/>
      <c r="U84" s="185"/>
      <c r="V84" s="185"/>
      <c r="W84" s="198" t="s">
        <v>7329</v>
      </c>
      <c r="X84" s="198" t="s">
        <v>7330</v>
      </c>
      <c r="Y84" s="188"/>
      <c r="Z84" s="192"/>
      <c r="AA84" s="193"/>
      <c r="AB84" s="188" t="s">
        <v>6931</v>
      </c>
    </row>
    <row r="85" spans="1:28" ht="100.8" hidden="1" x14ac:dyDescent="0.3">
      <c r="A85" s="181">
        <v>84</v>
      </c>
      <c r="B85" s="181"/>
      <c r="C85" s="182" t="s">
        <v>5763</v>
      </c>
      <c r="D85" s="181" t="s">
        <v>7258</v>
      </c>
      <c r="E85" s="183">
        <v>42893.629166666666</v>
      </c>
      <c r="F85" s="181" t="s">
        <v>48</v>
      </c>
      <c r="G85" s="181" t="s">
        <v>49</v>
      </c>
      <c r="H85" s="185" t="s">
        <v>7028</v>
      </c>
      <c r="I85" s="183">
        <v>42895.279166666674</v>
      </c>
      <c r="J85" s="183">
        <v>42895.279166666674</v>
      </c>
      <c r="K85" s="184" t="s">
        <v>33</v>
      </c>
      <c r="L85" s="184"/>
      <c r="M85" s="184"/>
      <c r="N85" s="181"/>
      <c r="O85" s="184"/>
      <c r="P85" s="184"/>
      <c r="Q85" s="184"/>
      <c r="R85" s="181"/>
      <c r="S85" s="181"/>
      <c r="T85" s="181"/>
      <c r="U85" s="181"/>
      <c r="V85" s="181"/>
      <c r="W85" s="198" t="s">
        <v>7331</v>
      </c>
      <c r="X85" s="198" t="s">
        <v>7324</v>
      </c>
      <c r="Y85" s="188"/>
      <c r="Z85" s="192"/>
      <c r="AA85" s="193"/>
      <c r="AB85" s="188" t="s">
        <v>6931</v>
      </c>
    </row>
    <row r="86" spans="1:28" ht="72" hidden="1" x14ac:dyDescent="0.3">
      <c r="A86" s="181">
        <f>A85+1</f>
        <v>85</v>
      </c>
      <c r="B86" s="181"/>
      <c r="C86" s="182" t="s">
        <v>46</v>
      </c>
      <c r="D86" s="181" t="s">
        <v>47</v>
      </c>
      <c r="E86" s="186">
        <v>42893.669166666667</v>
      </c>
      <c r="F86" s="181" t="s">
        <v>6852</v>
      </c>
      <c r="G86" s="181" t="s">
        <v>31</v>
      </c>
      <c r="H86" s="185" t="s">
        <v>7063</v>
      </c>
      <c r="I86" s="186">
        <v>42894.119166666664</v>
      </c>
      <c r="J86" s="186">
        <v>42894.119166666664</v>
      </c>
      <c r="K86" s="187" t="s">
        <v>6937</v>
      </c>
      <c r="L86" s="185"/>
      <c r="M86" s="185"/>
      <c r="N86" s="181"/>
      <c r="O86" s="184"/>
      <c r="P86" s="184"/>
      <c r="Q86" s="187"/>
      <c r="R86" s="185"/>
      <c r="S86" s="185"/>
      <c r="T86" s="185"/>
      <c r="U86" s="185"/>
      <c r="V86" s="185"/>
      <c r="W86" s="198" t="s">
        <v>7332</v>
      </c>
      <c r="X86" s="198" t="s">
        <v>7332</v>
      </c>
      <c r="Y86" s="188"/>
      <c r="Z86" s="192"/>
      <c r="AA86" s="193"/>
      <c r="AB86" s="188" t="s">
        <v>6931</v>
      </c>
    </row>
    <row r="87" spans="1:28" ht="403.2" hidden="1" x14ac:dyDescent="0.3">
      <c r="A87" s="181">
        <f t="shared" ref="A87:A92" si="7">A86+1</f>
        <v>86</v>
      </c>
      <c r="B87" s="181"/>
      <c r="C87" s="182" t="s">
        <v>50</v>
      </c>
      <c r="D87" s="181" t="s">
        <v>7024</v>
      </c>
      <c r="E87" s="183">
        <v>42894.70416666667</v>
      </c>
      <c r="F87" s="181" t="s">
        <v>48</v>
      </c>
      <c r="G87" s="181" t="s">
        <v>49</v>
      </c>
      <c r="H87" s="181" t="s">
        <v>7063</v>
      </c>
      <c r="I87" s="183"/>
      <c r="J87" s="183"/>
      <c r="K87" s="184" t="s">
        <v>6937</v>
      </c>
      <c r="L87" s="184"/>
      <c r="M87" s="184"/>
      <c r="N87" s="181"/>
      <c r="O87" s="184"/>
      <c r="P87" s="184"/>
      <c r="Q87" s="184"/>
      <c r="R87" s="181"/>
      <c r="S87" s="181"/>
      <c r="T87" s="181"/>
      <c r="U87" s="181"/>
      <c r="V87" s="181"/>
      <c r="W87" s="198" t="s">
        <v>7381</v>
      </c>
      <c r="X87" s="198"/>
      <c r="Y87" s="188"/>
      <c r="Z87" s="192"/>
      <c r="AA87" s="193"/>
      <c r="AB87" s="188" t="s">
        <v>6928</v>
      </c>
    </row>
    <row r="88" spans="1:28" ht="288" hidden="1" x14ac:dyDescent="0.3">
      <c r="A88" s="181">
        <f t="shared" si="7"/>
        <v>87</v>
      </c>
      <c r="B88" s="181"/>
      <c r="C88" s="182" t="s">
        <v>4590</v>
      </c>
      <c r="D88" s="181" t="s">
        <v>7333</v>
      </c>
      <c r="E88" s="183">
        <v>42894.244166666664</v>
      </c>
      <c r="F88" s="181" t="s">
        <v>62</v>
      </c>
      <c r="G88" s="181" t="s">
        <v>49</v>
      </c>
      <c r="H88" s="181" t="s">
        <v>7063</v>
      </c>
      <c r="I88" s="183"/>
      <c r="J88" s="183"/>
      <c r="K88" s="184" t="s">
        <v>6937</v>
      </c>
      <c r="L88" s="184"/>
      <c r="M88" s="184"/>
      <c r="N88" s="181"/>
      <c r="O88" s="184"/>
      <c r="P88" s="184"/>
      <c r="Q88" s="184"/>
      <c r="R88" s="181"/>
      <c r="S88" s="181"/>
      <c r="T88" s="181"/>
      <c r="U88" s="181"/>
      <c r="V88" s="181"/>
      <c r="W88" s="198" t="s">
        <v>7334</v>
      </c>
      <c r="X88" s="198"/>
      <c r="Y88" s="188"/>
      <c r="Z88" s="192"/>
      <c r="AA88" s="193"/>
      <c r="AB88" s="188" t="s">
        <v>6931</v>
      </c>
    </row>
    <row r="89" spans="1:28" ht="144" hidden="1" x14ac:dyDescent="0.3">
      <c r="A89" s="181">
        <f t="shared" si="7"/>
        <v>88</v>
      </c>
      <c r="B89" s="181"/>
      <c r="C89" s="182" t="s">
        <v>2479</v>
      </c>
      <c r="D89" s="181" t="s">
        <v>6954</v>
      </c>
      <c r="E89" s="186">
        <v>42894.974166666667</v>
      </c>
      <c r="F89" s="181" t="s">
        <v>7300</v>
      </c>
      <c r="G89" s="181" t="s">
        <v>31</v>
      </c>
      <c r="H89" s="181" t="s">
        <v>6948</v>
      </c>
      <c r="I89" s="12">
        <v>42895.224166666667</v>
      </c>
      <c r="J89" s="186">
        <v>42895.224166666667</v>
      </c>
      <c r="K89" s="10" t="s">
        <v>6937</v>
      </c>
      <c r="L89" s="10"/>
      <c r="M89" s="10"/>
      <c r="N89" s="181"/>
      <c r="O89" s="184"/>
      <c r="P89" s="184"/>
      <c r="Q89" s="10"/>
      <c r="R89" s="9"/>
      <c r="S89" s="9"/>
      <c r="T89" s="9"/>
      <c r="U89" s="9"/>
      <c r="V89" s="9"/>
      <c r="W89" s="198" t="s">
        <v>7335</v>
      </c>
      <c r="X89" s="198" t="s">
        <v>7336</v>
      </c>
      <c r="Y89" s="188"/>
      <c r="Z89" s="192"/>
      <c r="AA89" s="193"/>
      <c r="AB89" s="188" t="s">
        <v>6931</v>
      </c>
    </row>
    <row r="90" spans="1:28" ht="129.6" hidden="1" x14ac:dyDescent="0.3">
      <c r="A90" s="181">
        <f t="shared" si="7"/>
        <v>89</v>
      </c>
      <c r="B90" s="181"/>
      <c r="C90" s="182" t="s">
        <v>7046</v>
      </c>
      <c r="D90" s="181">
        <v>42894.987166666666</v>
      </c>
      <c r="E90" s="183">
        <v>42894.979166666664</v>
      </c>
      <c r="F90" s="181" t="s">
        <v>45</v>
      </c>
      <c r="G90" s="181" t="s">
        <v>31</v>
      </c>
      <c r="H90" s="185" t="s">
        <v>7028</v>
      </c>
      <c r="I90" s="12">
        <v>42894.986166666662</v>
      </c>
      <c r="J90" s="186">
        <v>42894.986166666662</v>
      </c>
      <c r="K90" s="10" t="s">
        <v>33</v>
      </c>
      <c r="L90" s="10"/>
      <c r="M90" s="10"/>
      <c r="N90" s="181"/>
      <c r="O90" s="184"/>
      <c r="P90" s="184"/>
      <c r="Q90" s="10"/>
      <c r="R90" s="9"/>
      <c r="S90" s="9"/>
      <c r="T90" s="9"/>
      <c r="U90" s="9"/>
      <c r="V90" s="9"/>
      <c r="W90" s="198" t="s">
        <v>7337</v>
      </c>
      <c r="X90" s="198" t="s">
        <v>7338</v>
      </c>
      <c r="Y90" s="188"/>
      <c r="Z90" s="192"/>
      <c r="AA90" s="193"/>
      <c r="AB90" s="188" t="s">
        <v>6931</v>
      </c>
    </row>
    <row r="91" spans="1:28" ht="158.4" hidden="1" x14ac:dyDescent="0.3">
      <c r="A91" s="181">
        <f t="shared" si="7"/>
        <v>90</v>
      </c>
      <c r="B91" s="181"/>
      <c r="C91" s="182" t="s">
        <v>2479</v>
      </c>
      <c r="D91" s="181" t="s">
        <v>6954</v>
      </c>
      <c r="E91" s="186">
        <v>42893.987164351849</v>
      </c>
      <c r="F91" s="181" t="s">
        <v>7300</v>
      </c>
      <c r="G91" s="181" t="s">
        <v>31</v>
      </c>
      <c r="H91" s="181" t="s">
        <v>6948</v>
      </c>
      <c r="I91" s="183">
        <v>42894.237164351849</v>
      </c>
      <c r="J91" s="183">
        <v>42894.237164351849</v>
      </c>
      <c r="K91" s="184" t="s">
        <v>6937</v>
      </c>
      <c r="L91" s="184"/>
      <c r="M91" s="184"/>
      <c r="N91" s="181"/>
      <c r="O91" s="184"/>
      <c r="P91" s="184"/>
      <c r="Q91" s="184"/>
      <c r="R91" s="181"/>
      <c r="S91" s="181"/>
      <c r="T91" s="181"/>
      <c r="U91" s="181"/>
      <c r="V91" s="181"/>
      <c r="W91" s="198" t="s">
        <v>7339</v>
      </c>
      <c r="X91" s="198" t="s">
        <v>7340</v>
      </c>
      <c r="Y91" s="188"/>
      <c r="Z91" s="192"/>
      <c r="AA91" s="193"/>
      <c r="AB91" s="188" t="s">
        <v>6931</v>
      </c>
    </row>
    <row r="92" spans="1:28" ht="115.2" hidden="1" x14ac:dyDescent="0.3">
      <c r="A92" s="181">
        <f t="shared" si="7"/>
        <v>91</v>
      </c>
      <c r="B92" s="181"/>
      <c r="C92" s="181" t="s">
        <v>70</v>
      </c>
      <c r="D92" s="181" t="s">
        <v>7035</v>
      </c>
      <c r="E92" s="186">
        <v>42893.806805555556</v>
      </c>
      <c r="F92" s="181" t="s">
        <v>58</v>
      </c>
      <c r="G92" s="181" t="s">
        <v>49</v>
      </c>
      <c r="H92" s="185" t="s">
        <v>6948</v>
      </c>
      <c r="I92" s="183">
        <v>42894.241664351852</v>
      </c>
      <c r="J92" s="183">
        <v>42894.241664351852</v>
      </c>
      <c r="K92" s="187" t="s">
        <v>6937</v>
      </c>
      <c r="L92" s="185"/>
      <c r="M92" s="185"/>
      <c r="N92" s="181"/>
      <c r="O92" s="184"/>
      <c r="P92" s="184"/>
      <c r="Q92" s="187"/>
      <c r="R92" s="185"/>
      <c r="S92" s="185"/>
      <c r="T92" s="185"/>
      <c r="U92" s="185"/>
      <c r="V92" s="185"/>
      <c r="W92" s="198" t="s">
        <v>7382</v>
      </c>
      <c r="X92" s="194" t="s">
        <v>7383</v>
      </c>
      <c r="Y92" s="188"/>
      <c r="Z92" s="192"/>
      <c r="AA92" s="193"/>
      <c r="AB92" s="188" t="s">
        <v>6931</v>
      </c>
    </row>
    <row r="93" spans="1:28" ht="158.4" hidden="1" x14ac:dyDescent="0.3">
      <c r="A93" s="181">
        <v>92</v>
      </c>
      <c r="B93" s="181"/>
      <c r="C93" s="181" t="s">
        <v>5875</v>
      </c>
      <c r="D93" s="181" t="s">
        <v>7384</v>
      </c>
      <c r="E93" s="12">
        <f>E92+0.545</f>
        <v>42894.351805555554</v>
      </c>
      <c r="F93" s="181" t="s">
        <v>6958</v>
      </c>
      <c r="G93" s="181" t="s">
        <v>31</v>
      </c>
      <c r="H93" s="9" t="s">
        <v>7063</v>
      </c>
      <c r="I93" s="12">
        <v>42894.781664351853</v>
      </c>
      <c r="J93" s="186">
        <v>42894.781664351853</v>
      </c>
      <c r="K93" s="10" t="s">
        <v>6937</v>
      </c>
      <c r="L93" s="10"/>
      <c r="M93" s="10"/>
      <c r="N93" s="181"/>
      <c r="O93" s="184"/>
      <c r="P93" s="184"/>
      <c r="Q93" s="10"/>
      <c r="R93" s="9"/>
      <c r="S93" s="9"/>
      <c r="T93" s="9"/>
      <c r="U93" s="9"/>
      <c r="V93" s="9"/>
      <c r="W93" s="198" t="s">
        <v>7385</v>
      </c>
      <c r="X93" s="198" t="s">
        <v>7386</v>
      </c>
      <c r="Y93" s="188"/>
      <c r="Z93" s="192"/>
      <c r="AA93" s="193"/>
      <c r="AB93" s="188" t="s">
        <v>6931</v>
      </c>
    </row>
    <row r="94" spans="1:28" ht="409.6" hidden="1" x14ac:dyDescent="0.3">
      <c r="A94" s="181">
        <v>93</v>
      </c>
      <c r="B94" s="181">
        <v>93</v>
      </c>
      <c r="C94" s="182" t="s">
        <v>2456</v>
      </c>
      <c r="D94" s="181" t="s">
        <v>7387</v>
      </c>
      <c r="E94" s="183">
        <v>42889.351805555554</v>
      </c>
      <c r="F94" s="181" t="s">
        <v>30</v>
      </c>
      <c r="G94" s="181" t="s">
        <v>31</v>
      </c>
      <c r="H94" s="181" t="s">
        <v>7232</v>
      </c>
      <c r="I94" s="183">
        <v>42891.401805555557</v>
      </c>
      <c r="J94" s="183">
        <v>42891.401805555557</v>
      </c>
      <c r="K94" s="184" t="s">
        <v>6937</v>
      </c>
      <c r="L94" s="184"/>
      <c r="M94" s="184"/>
      <c r="N94" s="181"/>
      <c r="O94" s="184"/>
      <c r="P94" s="184"/>
      <c r="Q94" s="184"/>
      <c r="R94" s="181"/>
      <c r="S94" s="181"/>
      <c r="T94" s="181"/>
      <c r="U94" s="181"/>
      <c r="V94" s="181"/>
      <c r="W94" s="194" t="s">
        <v>7388</v>
      </c>
      <c r="X94" s="194" t="s">
        <v>7389</v>
      </c>
      <c r="Y94" s="188"/>
      <c r="Z94" s="192"/>
      <c r="AA94" s="193"/>
      <c r="AB94" s="188" t="s">
        <v>6931</v>
      </c>
    </row>
    <row r="95" spans="1:28" ht="100.8" hidden="1" x14ac:dyDescent="0.3">
      <c r="A95" s="181">
        <v>94</v>
      </c>
      <c r="B95" s="181"/>
      <c r="C95" s="182" t="s">
        <v>1870</v>
      </c>
      <c r="D95" s="181" t="s">
        <v>7238</v>
      </c>
      <c r="E95" s="183">
        <v>42891.429805555556</v>
      </c>
      <c r="F95" s="181" t="s">
        <v>48</v>
      </c>
      <c r="G95" s="181" t="s">
        <v>42</v>
      </c>
      <c r="H95" s="181" t="s">
        <v>7232</v>
      </c>
      <c r="I95" s="183">
        <v>42891.879805555553</v>
      </c>
      <c r="J95" s="183">
        <v>42891.879805555553</v>
      </c>
      <c r="K95" s="184" t="s">
        <v>33</v>
      </c>
      <c r="L95" s="184"/>
      <c r="M95" s="184"/>
      <c r="N95" s="181"/>
      <c r="O95" s="184"/>
      <c r="P95" s="184"/>
      <c r="Q95" s="184"/>
      <c r="R95" s="181"/>
      <c r="S95" s="181"/>
      <c r="T95" s="181"/>
      <c r="U95" s="181"/>
      <c r="V95" s="181"/>
      <c r="W95" s="198" t="s">
        <v>7390</v>
      </c>
      <c r="X95" s="198" t="s">
        <v>7391</v>
      </c>
      <c r="Y95" s="188"/>
      <c r="Z95" s="192"/>
      <c r="AA95" s="193"/>
      <c r="AB95" s="188" t="s">
        <v>6931</v>
      </c>
    </row>
    <row r="96" spans="1:28" ht="28.8" hidden="1" x14ac:dyDescent="0.3">
      <c r="A96" s="181">
        <v>95</v>
      </c>
      <c r="B96" s="181"/>
      <c r="C96" s="182" t="s">
        <v>2479</v>
      </c>
      <c r="D96" s="181" t="s">
        <v>6954</v>
      </c>
      <c r="E96" s="186">
        <v>42893.987164351849</v>
      </c>
      <c r="F96" s="181" t="s">
        <v>7300</v>
      </c>
      <c r="G96" s="181" t="s">
        <v>31</v>
      </c>
      <c r="H96" s="181" t="s">
        <v>7063</v>
      </c>
      <c r="I96" s="183">
        <v>42894.937164351846</v>
      </c>
      <c r="J96" s="183">
        <v>42894.937164351846</v>
      </c>
      <c r="K96" s="184" t="s">
        <v>6937</v>
      </c>
      <c r="L96" s="184"/>
      <c r="M96" s="184"/>
      <c r="N96" s="181"/>
      <c r="O96" s="184"/>
      <c r="P96" s="184"/>
      <c r="Q96" s="184"/>
      <c r="R96" s="181"/>
      <c r="S96" s="181"/>
      <c r="T96" s="181"/>
      <c r="U96" s="181"/>
      <c r="V96" s="181"/>
      <c r="W96" s="198" t="s">
        <v>7392</v>
      </c>
      <c r="X96" s="198" t="s">
        <v>7393</v>
      </c>
      <c r="Y96" s="188"/>
      <c r="Z96" s="192"/>
      <c r="AA96" s="193"/>
      <c r="AB96" s="188" t="s">
        <v>6931</v>
      </c>
    </row>
    <row r="97" spans="1:28" ht="43.2" hidden="1" x14ac:dyDescent="0.3">
      <c r="A97" s="181">
        <v>96</v>
      </c>
      <c r="B97" s="181"/>
      <c r="C97" s="181" t="s">
        <v>70</v>
      </c>
      <c r="D97" s="181" t="s">
        <v>7035</v>
      </c>
      <c r="E97" s="186">
        <v>42894.806805555556</v>
      </c>
      <c r="F97" s="181" t="s">
        <v>58</v>
      </c>
      <c r="G97" s="181" t="s">
        <v>49</v>
      </c>
      <c r="H97" s="185" t="s">
        <v>6948</v>
      </c>
      <c r="I97" s="183">
        <v>42894.45</v>
      </c>
      <c r="J97" s="183">
        <v>42894.45</v>
      </c>
      <c r="K97" s="184" t="s">
        <v>6937</v>
      </c>
      <c r="L97" s="184"/>
      <c r="M97" s="184"/>
      <c r="N97" s="181"/>
      <c r="O97" s="184"/>
      <c r="P97" s="184"/>
      <c r="Q97" s="184"/>
      <c r="R97" s="181"/>
      <c r="S97" s="181"/>
      <c r="T97" s="181"/>
      <c r="U97" s="181"/>
      <c r="V97" s="181"/>
      <c r="W97" s="198" t="s">
        <v>7394</v>
      </c>
      <c r="X97" s="198" t="s">
        <v>7395</v>
      </c>
      <c r="Y97" s="188"/>
      <c r="Z97" s="192"/>
      <c r="AA97" s="193"/>
      <c r="AB97" s="188" t="s">
        <v>6931</v>
      </c>
    </row>
    <row r="98" spans="1:28" ht="360" hidden="1" x14ac:dyDescent="0.3">
      <c r="A98" s="181">
        <v>97</v>
      </c>
      <c r="B98" s="181"/>
      <c r="C98" s="181" t="s">
        <v>70</v>
      </c>
      <c r="D98" s="181" t="s">
        <v>7035</v>
      </c>
      <c r="E98" s="186">
        <v>42894.870805555554</v>
      </c>
      <c r="F98" s="181" t="s">
        <v>58</v>
      </c>
      <c r="G98" s="181" t="s">
        <v>49</v>
      </c>
      <c r="H98" s="185" t="s">
        <v>7063</v>
      </c>
      <c r="I98" s="183">
        <v>42894.975805555558</v>
      </c>
      <c r="J98" s="183">
        <v>42894.975805555558</v>
      </c>
      <c r="K98" s="184" t="s">
        <v>6937</v>
      </c>
      <c r="L98" s="184"/>
      <c r="M98" s="184"/>
      <c r="N98" s="181"/>
      <c r="O98" s="184"/>
      <c r="P98" s="184"/>
      <c r="Q98" s="184"/>
      <c r="R98" s="181"/>
      <c r="S98" s="181"/>
      <c r="T98" s="181"/>
      <c r="U98" s="181"/>
      <c r="V98" s="181"/>
      <c r="W98" s="198" t="s">
        <v>7396</v>
      </c>
      <c r="X98" s="198" t="s">
        <v>7397</v>
      </c>
      <c r="Y98" s="188"/>
      <c r="Z98" s="192"/>
      <c r="AA98" s="193"/>
      <c r="AB98" s="188" t="s">
        <v>6931</v>
      </c>
    </row>
    <row r="99" spans="1:28" ht="409.6" hidden="1" x14ac:dyDescent="0.3">
      <c r="A99" s="181">
        <v>98</v>
      </c>
      <c r="B99" s="181"/>
      <c r="C99" s="182" t="s">
        <v>7398</v>
      </c>
      <c r="D99" s="181" t="s">
        <v>7399</v>
      </c>
      <c r="E99" s="183">
        <v>42894.871455555556</v>
      </c>
      <c r="F99" s="181" t="s">
        <v>58</v>
      </c>
      <c r="G99" s="181" t="s">
        <v>31</v>
      </c>
      <c r="H99" s="181" t="s">
        <v>7028</v>
      </c>
      <c r="I99" s="183">
        <v>42895.471455555555</v>
      </c>
      <c r="J99" s="183">
        <v>42895.471455555555</v>
      </c>
      <c r="K99" s="184" t="s">
        <v>33</v>
      </c>
      <c r="L99" s="184"/>
      <c r="M99" s="184"/>
      <c r="N99" s="181"/>
      <c r="O99" s="184"/>
      <c r="P99" s="184"/>
      <c r="Q99" s="184"/>
      <c r="R99" s="181"/>
      <c r="S99" s="181"/>
      <c r="T99" s="181"/>
      <c r="U99" s="181"/>
      <c r="V99" s="181"/>
      <c r="W99" s="194" t="s">
        <v>7400</v>
      </c>
      <c r="X99" s="198" t="s">
        <v>7330</v>
      </c>
      <c r="Y99" s="190"/>
      <c r="Z99" s="192"/>
      <c r="AA99" s="193"/>
      <c r="AB99" s="188" t="s">
        <v>6931</v>
      </c>
    </row>
    <row r="100" spans="1:28" ht="409.6" hidden="1" x14ac:dyDescent="0.3">
      <c r="A100" s="181">
        <v>99</v>
      </c>
      <c r="B100" s="181"/>
      <c r="C100" s="182" t="s">
        <v>46</v>
      </c>
      <c r="D100" s="181" t="s">
        <v>47</v>
      </c>
      <c r="E100" s="186">
        <v>42896.669166666667</v>
      </c>
      <c r="F100" s="181" t="s">
        <v>6852</v>
      </c>
      <c r="G100" s="181" t="s">
        <v>31</v>
      </c>
      <c r="H100" s="185" t="s">
        <v>7028</v>
      </c>
      <c r="I100" s="183">
        <v>42897.019166666665</v>
      </c>
      <c r="J100" s="183">
        <v>42897.019166666665</v>
      </c>
      <c r="K100" s="184" t="s">
        <v>33</v>
      </c>
      <c r="L100" s="181"/>
      <c r="M100" s="181"/>
      <c r="N100" s="181"/>
      <c r="O100" s="184"/>
      <c r="P100" s="184"/>
      <c r="Q100" s="184"/>
      <c r="R100" s="181"/>
      <c r="S100" s="181"/>
      <c r="T100" s="181"/>
      <c r="U100" s="181"/>
      <c r="V100" s="181"/>
      <c r="W100" s="198" t="s">
        <v>7401</v>
      </c>
      <c r="X100" s="198" t="s">
        <v>7402</v>
      </c>
      <c r="Y100" s="188"/>
      <c r="Z100" s="192"/>
      <c r="AA100" s="193"/>
      <c r="AB100" s="188" t="s">
        <v>6931</v>
      </c>
    </row>
    <row r="101" spans="1:28" ht="288" hidden="1" x14ac:dyDescent="0.3">
      <c r="A101" s="181">
        <v>100</v>
      </c>
      <c r="B101" s="181"/>
      <c r="C101" s="182" t="s">
        <v>46</v>
      </c>
      <c r="D101" s="181" t="s">
        <v>47</v>
      </c>
      <c r="E101" s="186">
        <v>42896.669166666667</v>
      </c>
      <c r="F101" s="181" t="s">
        <v>6852</v>
      </c>
      <c r="G101" s="181" t="s">
        <v>31</v>
      </c>
      <c r="H101" s="185" t="s">
        <v>7028</v>
      </c>
      <c r="I101" s="183">
        <v>42897.019166666665</v>
      </c>
      <c r="J101" s="183">
        <v>42897.019166666665</v>
      </c>
      <c r="K101" s="184" t="s">
        <v>33</v>
      </c>
      <c r="L101" s="184"/>
      <c r="M101" s="184"/>
      <c r="N101" s="181"/>
      <c r="O101" s="184"/>
      <c r="P101" s="184"/>
      <c r="Q101" s="184"/>
      <c r="R101" s="181"/>
      <c r="S101" s="181"/>
      <c r="T101" s="181"/>
      <c r="U101" s="181"/>
      <c r="V101" s="181"/>
      <c r="W101" s="198" t="s">
        <v>7403</v>
      </c>
      <c r="X101" s="198" t="s">
        <v>7404</v>
      </c>
      <c r="Y101" s="188"/>
      <c r="Z101" s="192"/>
      <c r="AA101" s="193"/>
      <c r="AB101" s="188" t="s">
        <v>6931</v>
      </c>
    </row>
    <row r="102" spans="1:28" ht="187.2" hidden="1" x14ac:dyDescent="0.3">
      <c r="A102" s="181">
        <v>101</v>
      </c>
      <c r="B102" s="181"/>
      <c r="C102" s="181" t="s">
        <v>5354</v>
      </c>
      <c r="D102" s="181" t="s">
        <v>7405</v>
      </c>
      <c r="E102" s="183">
        <v>42897.319166666668</v>
      </c>
      <c r="F102" s="181" t="s">
        <v>41</v>
      </c>
      <c r="G102" s="181" t="s">
        <v>49</v>
      </c>
      <c r="H102" s="181" t="s">
        <v>6948</v>
      </c>
      <c r="I102" s="183">
        <v>42897.559166666666</v>
      </c>
      <c r="J102" s="183">
        <v>42897.559166666666</v>
      </c>
      <c r="K102" s="184" t="s">
        <v>6937</v>
      </c>
      <c r="L102" s="184"/>
      <c r="M102" s="184"/>
      <c r="N102" s="181"/>
      <c r="O102" s="184"/>
      <c r="P102" s="184"/>
      <c r="Q102" s="184"/>
      <c r="R102" s="181"/>
      <c r="S102" s="181"/>
      <c r="T102" s="181"/>
      <c r="U102" s="181"/>
      <c r="V102" s="181"/>
      <c r="W102" s="198" t="s">
        <v>7406</v>
      </c>
      <c r="X102" s="198" t="s">
        <v>7407</v>
      </c>
      <c r="Y102" s="188"/>
      <c r="Z102" s="192"/>
      <c r="AA102" s="193"/>
      <c r="AB102" s="188" t="s">
        <v>6931</v>
      </c>
    </row>
    <row r="103" spans="1:28" ht="144" hidden="1" x14ac:dyDescent="0.3">
      <c r="A103" s="181">
        <v>102</v>
      </c>
      <c r="B103" s="181"/>
      <c r="C103" s="182" t="s">
        <v>2479</v>
      </c>
      <c r="D103" s="181" t="s">
        <v>6954</v>
      </c>
      <c r="E103" s="186">
        <v>42897.324166666665</v>
      </c>
      <c r="F103" s="181" t="s">
        <v>7300</v>
      </c>
      <c r="G103" s="181" t="s">
        <v>31</v>
      </c>
      <c r="H103" s="181" t="s">
        <v>7063</v>
      </c>
      <c r="I103" s="183">
        <v>42897.359166666669</v>
      </c>
      <c r="J103" s="183">
        <v>42897.359166666669</v>
      </c>
      <c r="K103" s="184" t="s">
        <v>6937</v>
      </c>
      <c r="L103" s="184"/>
      <c r="M103" s="184"/>
      <c r="N103" s="181"/>
      <c r="O103" s="184"/>
      <c r="P103" s="184"/>
      <c r="Q103" s="184"/>
      <c r="R103" s="181"/>
      <c r="S103" s="181"/>
      <c r="T103" s="181"/>
      <c r="U103" s="181"/>
      <c r="V103" s="181"/>
      <c r="W103" s="198" t="s">
        <v>7408</v>
      </c>
      <c r="X103" s="198" t="s">
        <v>7409</v>
      </c>
      <c r="Y103" s="188"/>
      <c r="Z103" s="192"/>
      <c r="AA103" s="193"/>
      <c r="AB103" s="188" t="s">
        <v>6931</v>
      </c>
    </row>
    <row r="104" spans="1:28" ht="288" hidden="1" x14ac:dyDescent="0.3">
      <c r="A104" s="181">
        <v>103</v>
      </c>
      <c r="B104" s="181"/>
      <c r="C104" s="182" t="s">
        <v>7046</v>
      </c>
      <c r="D104" s="181" t="s">
        <v>7333</v>
      </c>
      <c r="E104" s="183">
        <v>42897.329166666663</v>
      </c>
      <c r="F104" s="181" t="s">
        <v>45</v>
      </c>
      <c r="G104" s="181" t="s">
        <v>31</v>
      </c>
      <c r="H104" s="185" t="s">
        <v>7028</v>
      </c>
      <c r="I104" s="183">
        <v>42897.679166666661</v>
      </c>
      <c r="J104" s="183">
        <v>42897.679166666661</v>
      </c>
      <c r="K104" s="184" t="s">
        <v>6937</v>
      </c>
      <c r="L104" s="184"/>
      <c r="M104" s="184"/>
      <c r="N104" s="181"/>
      <c r="O104" s="184"/>
      <c r="P104" s="184"/>
      <c r="Q104" s="184"/>
      <c r="R104" s="181"/>
      <c r="S104" s="181"/>
      <c r="T104" s="181"/>
      <c r="U104" s="181"/>
      <c r="V104" s="181"/>
      <c r="W104" s="231" t="s">
        <v>7410</v>
      </c>
      <c r="X104" s="232" t="s">
        <v>7411</v>
      </c>
      <c r="Y104" s="188"/>
      <c r="Z104" s="192"/>
      <c r="AA104" s="193"/>
      <c r="AB104" s="188" t="s">
        <v>6931</v>
      </c>
    </row>
    <row r="105" spans="1:28" ht="100.8" hidden="1" x14ac:dyDescent="0.3">
      <c r="A105" s="181">
        <v>104</v>
      </c>
      <c r="B105" s="181"/>
      <c r="C105" s="182" t="s">
        <v>126</v>
      </c>
      <c r="D105" s="182" t="s">
        <v>7236</v>
      </c>
      <c r="E105" s="183">
        <v>42897.33676666666</v>
      </c>
      <c r="F105" s="182" t="s">
        <v>65</v>
      </c>
      <c r="G105" s="182" t="s">
        <v>31</v>
      </c>
      <c r="H105" s="182" t="s">
        <v>7063</v>
      </c>
      <c r="I105" s="183">
        <v>42897.733166666658</v>
      </c>
      <c r="J105" s="183">
        <v>42897.733166666658</v>
      </c>
      <c r="K105" s="184" t="s">
        <v>6937</v>
      </c>
      <c r="L105" s="184"/>
      <c r="M105" s="184"/>
      <c r="N105" s="181"/>
      <c r="O105" s="184"/>
      <c r="P105" s="184"/>
      <c r="Q105" s="184"/>
      <c r="R105" s="181"/>
      <c r="S105" s="181"/>
      <c r="T105" s="181"/>
      <c r="U105" s="181"/>
      <c r="V105" s="181"/>
      <c r="W105" s="198" t="s">
        <v>7412</v>
      </c>
      <c r="X105" s="198" t="s">
        <v>7413</v>
      </c>
      <c r="Y105" s="188"/>
      <c r="Z105" s="192"/>
      <c r="AA105" s="193"/>
      <c r="AB105" s="188" t="s">
        <v>6931</v>
      </c>
    </row>
    <row r="106" spans="1:28" ht="43.2" hidden="1" x14ac:dyDescent="0.3">
      <c r="A106" s="181">
        <v>105</v>
      </c>
      <c r="B106" s="181"/>
      <c r="C106" s="181" t="s">
        <v>5255</v>
      </c>
      <c r="D106" s="181" t="s">
        <v>7414</v>
      </c>
      <c r="E106" s="186">
        <v>42897.343266666663</v>
      </c>
      <c r="F106" s="181" t="s">
        <v>58</v>
      </c>
      <c r="G106" s="181" t="s">
        <v>49</v>
      </c>
      <c r="H106" s="185" t="s">
        <v>7028</v>
      </c>
      <c r="I106" s="183">
        <v>42897.696266666666</v>
      </c>
      <c r="J106" s="183">
        <v>42897.696266666666</v>
      </c>
      <c r="K106" s="184" t="s">
        <v>33</v>
      </c>
      <c r="L106" s="184"/>
      <c r="M106" s="184"/>
      <c r="N106" s="181"/>
      <c r="O106" s="184"/>
      <c r="P106" s="184"/>
      <c r="Q106" s="184"/>
      <c r="R106" s="181"/>
      <c r="S106" s="181"/>
      <c r="T106" s="181"/>
      <c r="U106" s="181"/>
      <c r="V106" s="181"/>
      <c r="W106" s="231" t="s">
        <v>7415</v>
      </c>
      <c r="X106" s="198" t="s">
        <v>7416</v>
      </c>
      <c r="Y106" s="188"/>
      <c r="Z106" s="192"/>
      <c r="AA106" s="193"/>
      <c r="AB106" s="188" t="s">
        <v>6931</v>
      </c>
    </row>
    <row r="107" spans="1:28" ht="28.8" hidden="1" x14ac:dyDescent="0.3">
      <c r="A107" s="181">
        <v>106</v>
      </c>
      <c r="B107" s="181"/>
      <c r="C107" s="181" t="s">
        <v>70</v>
      </c>
      <c r="D107" s="181" t="s">
        <v>7035</v>
      </c>
      <c r="E107" s="186">
        <v>42897.445266666662</v>
      </c>
      <c r="F107" s="181" t="s">
        <v>58</v>
      </c>
      <c r="G107" s="181" t="s">
        <v>49</v>
      </c>
      <c r="H107" s="185" t="s">
        <v>7063</v>
      </c>
      <c r="I107" s="183">
        <v>42898.275266666664</v>
      </c>
      <c r="J107" s="183">
        <v>42898.275266666664</v>
      </c>
      <c r="K107" s="184" t="s">
        <v>6937</v>
      </c>
      <c r="L107" s="184"/>
      <c r="M107" s="184"/>
      <c r="N107" s="181"/>
      <c r="O107" s="184"/>
      <c r="P107" s="184"/>
      <c r="Q107" s="184"/>
      <c r="R107" s="181"/>
      <c r="S107" s="181"/>
      <c r="T107" s="181"/>
      <c r="U107" s="181"/>
      <c r="V107" s="181"/>
      <c r="W107" s="198" t="s">
        <v>7417</v>
      </c>
      <c r="X107" s="198" t="s">
        <v>7418</v>
      </c>
      <c r="Y107" s="188"/>
      <c r="Z107" s="192"/>
      <c r="AA107" s="193"/>
      <c r="AB107" s="188" t="s">
        <v>6931</v>
      </c>
    </row>
    <row r="108" spans="1:28" ht="172.8" hidden="1" x14ac:dyDescent="0.3">
      <c r="A108" s="181">
        <v>107</v>
      </c>
      <c r="B108" s="181"/>
      <c r="C108" s="181" t="s">
        <v>70</v>
      </c>
      <c r="D108" s="181" t="s">
        <v>7035</v>
      </c>
      <c r="E108" s="186">
        <v>42894.098043981481</v>
      </c>
      <c r="F108" s="181" t="s">
        <v>58</v>
      </c>
      <c r="G108" s="181" t="s">
        <v>49</v>
      </c>
      <c r="H108" s="185" t="s">
        <v>7063</v>
      </c>
      <c r="I108" s="183">
        <v>42899.018266666666</v>
      </c>
      <c r="J108" s="183">
        <v>42899.018266666666</v>
      </c>
      <c r="K108" s="184" t="s">
        <v>6937</v>
      </c>
      <c r="L108" s="184"/>
      <c r="M108" s="184"/>
      <c r="N108" s="181"/>
      <c r="O108" s="184"/>
      <c r="P108" s="184"/>
      <c r="Q108" s="184"/>
      <c r="R108" s="181"/>
      <c r="S108" s="181"/>
      <c r="T108" s="181"/>
      <c r="U108" s="181"/>
      <c r="V108" s="181"/>
      <c r="W108" s="198" t="s">
        <v>7419</v>
      </c>
      <c r="X108" s="189" t="s">
        <v>7420</v>
      </c>
      <c r="Y108" s="188"/>
      <c r="Z108" s="192"/>
      <c r="AA108" s="193"/>
      <c r="AB108" s="188" t="s">
        <v>6931</v>
      </c>
    </row>
    <row r="109" spans="1:28" ht="158.4" hidden="1" x14ac:dyDescent="0.3">
      <c r="A109" s="181">
        <v>108</v>
      </c>
      <c r="B109" s="181"/>
      <c r="C109" s="182" t="s">
        <v>2456</v>
      </c>
      <c r="D109" s="181" t="s">
        <v>7387</v>
      </c>
      <c r="E109" s="183">
        <f>E107+2.05</f>
        <v>42899.495266666665</v>
      </c>
      <c r="F109" s="181" t="s">
        <v>41</v>
      </c>
      <c r="G109" s="181" t="s">
        <v>49</v>
      </c>
      <c r="H109" s="181" t="s">
        <v>7063</v>
      </c>
      <c r="I109" s="183">
        <v>42900.135266666664</v>
      </c>
      <c r="J109" s="183">
        <v>42900.135266666664</v>
      </c>
      <c r="K109" s="184" t="s">
        <v>6937</v>
      </c>
      <c r="L109" s="184"/>
      <c r="M109" s="184"/>
      <c r="N109" s="181"/>
      <c r="O109" s="184"/>
      <c r="P109" s="184"/>
      <c r="Q109" s="184"/>
      <c r="R109" s="181"/>
      <c r="S109" s="181"/>
      <c r="T109" s="181"/>
      <c r="U109" s="181"/>
      <c r="V109" s="181"/>
      <c r="W109" s="189" t="s">
        <v>7421</v>
      </c>
      <c r="X109" s="189" t="s">
        <v>7422</v>
      </c>
      <c r="Y109" s="188"/>
      <c r="Z109" s="192"/>
      <c r="AA109" s="193"/>
      <c r="AB109" s="188" t="s">
        <v>6931</v>
      </c>
    </row>
    <row r="110" spans="1:28" ht="115.2" hidden="1" x14ac:dyDescent="0.3">
      <c r="A110" s="181">
        <v>109</v>
      </c>
      <c r="B110" s="181"/>
      <c r="C110" s="182" t="s">
        <v>126</v>
      </c>
      <c r="D110" s="181" t="s">
        <v>7236</v>
      </c>
      <c r="E110" s="183">
        <f>E109+0.0975</f>
        <v>42899.592766666668</v>
      </c>
      <c r="F110" s="182" t="s">
        <v>65</v>
      </c>
      <c r="G110" s="182" t="s">
        <v>31</v>
      </c>
      <c r="H110" s="181" t="s">
        <v>6948</v>
      </c>
      <c r="I110" s="183">
        <v>42900.42276666667</v>
      </c>
      <c r="J110" s="183">
        <v>42900.42276666667</v>
      </c>
      <c r="K110" s="184" t="s">
        <v>6937</v>
      </c>
      <c r="L110" s="181"/>
      <c r="M110" s="181"/>
      <c r="N110" s="181"/>
      <c r="O110" s="184"/>
      <c r="P110" s="184"/>
      <c r="Q110" s="184"/>
      <c r="R110" s="181"/>
      <c r="S110" s="181"/>
      <c r="T110" s="181"/>
      <c r="U110" s="181"/>
      <c r="V110" s="181"/>
      <c r="W110" s="189" t="s">
        <v>7423</v>
      </c>
      <c r="X110" s="189" t="s">
        <v>7424</v>
      </c>
      <c r="Y110" s="188"/>
      <c r="Z110" s="192"/>
      <c r="AA110" s="193"/>
      <c r="AB110" s="188" t="s">
        <v>6931</v>
      </c>
    </row>
    <row r="111" spans="1:28" ht="43.2" hidden="1" x14ac:dyDescent="0.3">
      <c r="A111" s="181">
        <v>110</v>
      </c>
      <c r="B111" s="181"/>
      <c r="C111" s="181" t="s">
        <v>70</v>
      </c>
      <c r="D111" s="181" t="s">
        <v>7035</v>
      </c>
      <c r="E111" s="186">
        <v>42894.098043981481</v>
      </c>
      <c r="F111" s="181" t="s">
        <v>58</v>
      </c>
      <c r="G111" s="181" t="s">
        <v>49</v>
      </c>
      <c r="H111" s="185" t="s">
        <v>7063</v>
      </c>
      <c r="I111" s="183">
        <v>42899.018266666666</v>
      </c>
      <c r="J111" s="183">
        <v>42899.018266666666</v>
      </c>
      <c r="K111" s="184" t="s">
        <v>6937</v>
      </c>
      <c r="L111" s="181"/>
      <c r="M111" s="181"/>
      <c r="N111" s="181"/>
      <c r="O111" s="184"/>
      <c r="P111" s="184"/>
      <c r="Q111" s="184"/>
      <c r="R111" s="181"/>
      <c r="S111" s="181"/>
      <c r="T111" s="181"/>
      <c r="U111" s="181"/>
      <c r="V111" s="181"/>
      <c r="W111" s="189" t="s">
        <v>7425</v>
      </c>
      <c r="X111" s="189" t="s">
        <v>7425</v>
      </c>
      <c r="Y111" s="188"/>
      <c r="Z111" s="192"/>
      <c r="AA111" s="193"/>
      <c r="AB111" s="188" t="s">
        <v>6931</v>
      </c>
    </row>
    <row r="112" spans="1:28" ht="187.2" hidden="1" x14ac:dyDescent="0.3">
      <c r="A112" s="181">
        <v>111</v>
      </c>
      <c r="B112" s="181"/>
      <c r="C112" s="181" t="s">
        <v>5354</v>
      </c>
      <c r="D112" s="181" t="s">
        <v>7405</v>
      </c>
      <c r="E112" s="183">
        <v>42899.668066666665</v>
      </c>
      <c r="F112" s="181" t="s">
        <v>41</v>
      </c>
      <c r="G112" s="181" t="s">
        <v>49</v>
      </c>
      <c r="H112" s="181" t="s">
        <v>6948</v>
      </c>
      <c r="I112" s="183">
        <v>42899.724466666667</v>
      </c>
      <c r="J112" s="183">
        <v>42899.724466666667</v>
      </c>
      <c r="K112" s="184" t="s">
        <v>6937</v>
      </c>
      <c r="L112" s="181"/>
      <c r="M112" s="181"/>
      <c r="N112" s="181"/>
      <c r="O112" s="184"/>
      <c r="P112" s="184"/>
      <c r="Q112" s="184"/>
      <c r="R112" s="181"/>
      <c r="S112" s="181"/>
      <c r="T112" s="181"/>
      <c r="U112" s="181"/>
      <c r="V112" s="181"/>
      <c r="W112" s="189" t="s">
        <v>7426</v>
      </c>
      <c r="X112" s="189" t="s">
        <v>7407</v>
      </c>
      <c r="Y112" s="188"/>
      <c r="Z112" s="192"/>
      <c r="AA112" s="193"/>
      <c r="AB112" s="188" t="s">
        <v>6931</v>
      </c>
    </row>
    <row r="113" spans="1:28" ht="244.8" hidden="1" x14ac:dyDescent="0.3">
      <c r="A113" s="181">
        <v>112</v>
      </c>
      <c r="B113" s="181"/>
      <c r="C113" s="182" t="s">
        <v>46</v>
      </c>
      <c r="D113" s="181" t="s">
        <v>47</v>
      </c>
      <c r="E113" s="186">
        <v>42899.673466666667</v>
      </c>
      <c r="F113" s="181" t="s">
        <v>6852</v>
      </c>
      <c r="G113" s="181" t="s">
        <v>31</v>
      </c>
      <c r="H113" s="185" t="s">
        <v>6947</v>
      </c>
      <c r="I113" s="183"/>
      <c r="J113" s="183"/>
      <c r="K113" s="184" t="s">
        <v>6938</v>
      </c>
      <c r="L113" s="181"/>
      <c r="M113" s="181"/>
      <c r="N113" s="181"/>
      <c r="O113" s="184"/>
      <c r="P113" s="184"/>
      <c r="Q113" s="184"/>
      <c r="R113" s="181"/>
      <c r="S113" s="181"/>
      <c r="T113" s="181"/>
      <c r="U113" s="181"/>
      <c r="V113" s="181"/>
      <c r="W113" s="189" t="s">
        <v>7427</v>
      </c>
      <c r="X113" s="189"/>
      <c r="Y113" s="188"/>
      <c r="Z113" s="192"/>
      <c r="AA113" s="193"/>
      <c r="AB113" s="188" t="s">
        <v>6928</v>
      </c>
    </row>
    <row r="114" spans="1:28" ht="273.60000000000002" hidden="1" x14ac:dyDescent="0.3">
      <c r="A114" s="181">
        <v>113</v>
      </c>
      <c r="B114" s="181"/>
      <c r="C114" s="182" t="s">
        <v>7428</v>
      </c>
      <c r="D114" s="181" t="s">
        <v>7429</v>
      </c>
      <c r="E114" s="183">
        <v>42899.724466666667</v>
      </c>
      <c r="F114" s="181" t="s">
        <v>41</v>
      </c>
      <c r="G114" s="181" t="s">
        <v>49</v>
      </c>
      <c r="H114" s="181" t="s">
        <v>6948</v>
      </c>
      <c r="I114" s="183"/>
      <c r="J114" s="183"/>
      <c r="K114" s="184" t="s">
        <v>6937</v>
      </c>
      <c r="L114" s="181"/>
      <c r="M114" s="181"/>
      <c r="N114" s="181"/>
      <c r="O114" s="184"/>
      <c r="P114" s="184"/>
      <c r="Q114" s="184"/>
      <c r="R114" s="181"/>
      <c r="S114" s="181"/>
      <c r="T114" s="181"/>
      <c r="U114" s="181"/>
      <c r="V114" s="181"/>
      <c r="W114" s="194" t="s">
        <v>7430</v>
      </c>
      <c r="X114" s="189"/>
      <c r="Y114" s="188"/>
      <c r="Z114" s="192"/>
      <c r="AA114" s="193"/>
      <c r="AB114" s="188" t="s">
        <v>6928</v>
      </c>
    </row>
    <row r="115" spans="1:28" ht="86.4" hidden="1" x14ac:dyDescent="0.3">
      <c r="A115" s="181">
        <v>114</v>
      </c>
      <c r="B115" s="181"/>
      <c r="C115" s="182" t="s">
        <v>2456</v>
      </c>
      <c r="D115" s="181" t="s">
        <v>7387</v>
      </c>
      <c r="E115" s="183">
        <v>42899.778466666663</v>
      </c>
      <c r="F115" s="181" t="s">
        <v>41</v>
      </c>
      <c r="G115" s="181" t="s">
        <v>49</v>
      </c>
      <c r="H115" s="181" t="s">
        <v>7063</v>
      </c>
      <c r="I115" s="183"/>
      <c r="J115" s="183"/>
      <c r="K115" s="184" t="s">
        <v>6937</v>
      </c>
      <c r="L115" s="184"/>
      <c r="M115" s="184"/>
      <c r="N115" s="181"/>
      <c r="O115" s="184"/>
      <c r="P115" s="184"/>
      <c r="Q115" s="184"/>
      <c r="R115" s="181"/>
      <c r="S115" s="181"/>
      <c r="T115" s="181"/>
      <c r="U115" s="181"/>
      <c r="V115" s="181"/>
      <c r="W115" s="194" t="s">
        <v>7431</v>
      </c>
      <c r="X115" s="189"/>
      <c r="Y115" s="188"/>
      <c r="Z115" s="192"/>
      <c r="AA115" s="193"/>
      <c r="AB115" s="188" t="s">
        <v>6928</v>
      </c>
    </row>
    <row r="116" spans="1:28" ht="129.6" hidden="1" x14ac:dyDescent="0.3">
      <c r="A116" s="181">
        <v>115</v>
      </c>
      <c r="B116" s="181"/>
      <c r="C116" s="182" t="s">
        <v>2456</v>
      </c>
      <c r="D116" s="181" t="s">
        <v>7387</v>
      </c>
      <c r="E116" s="183">
        <v>42899.778466666663</v>
      </c>
      <c r="F116" s="181" t="s">
        <v>41</v>
      </c>
      <c r="G116" s="181" t="s">
        <v>49</v>
      </c>
      <c r="H116" s="181" t="s">
        <v>7063</v>
      </c>
      <c r="I116" s="183"/>
      <c r="J116" s="183"/>
      <c r="K116" s="184" t="s">
        <v>6937</v>
      </c>
      <c r="L116" s="184"/>
      <c r="M116" s="184"/>
      <c r="N116" s="181"/>
      <c r="O116" s="184"/>
      <c r="P116" s="184"/>
      <c r="Q116" s="184"/>
      <c r="R116" s="181"/>
      <c r="S116" s="181"/>
      <c r="T116" s="181"/>
      <c r="U116" s="181"/>
      <c r="V116" s="181"/>
      <c r="W116" s="194" t="s">
        <v>7432</v>
      </c>
      <c r="X116" s="189"/>
      <c r="Y116" s="188"/>
      <c r="Z116" s="192"/>
      <c r="AA116" s="193"/>
      <c r="AB116" s="188" t="s">
        <v>6928</v>
      </c>
    </row>
    <row r="117" spans="1:28" ht="100.8" hidden="1" x14ac:dyDescent="0.3">
      <c r="A117" s="181">
        <v>116</v>
      </c>
      <c r="B117" s="181"/>
      <c r="C117" s="182" t="s">
        <v>2456</v>
      </c>
      <c r="D117" s="181" t="s">
        <v>7387</v>
      </c>
      <c r="E117" s="183">
        <v>42899.778466666663</v>
      </c>
      <c r="F117" s="181" t="s">
        <v>41</v>
      </c>
      <c r="G117" s="181" t="s">
        <v>49</v>
      </c>
      <c r="H117" s="181" t="s">
        <v>7063</v>
      </c>
      <c r="I117" s="12"/>
      <c r="J117" s="186"/>
      <c r="K117" s="184" t="s">
        <v>6937</v>
      </c>
      <c r="L117" s="10"/>
      <c r="M117" s="188"/>
      <c r="N117" s="181"/>
      <c r="O117" s="184"/>
      <c r="P117" s="184"/>
      <c r="Q117" s="9"/>
      <c r="R117" s="9"/>
      <c r="S117" s="9"/>
      <c r="T117" s="9"/>
      <c r="U117" s="9"/>
      <c r="V117" s="9"/>
      <c r="W117" s="194" t="s">
        <v>7433</v>
      </c>
      <c r="X117" s="189"/>
      <c r="Y117" s="188"/>
      <c r="Z117" s="192"/>
      <c r="AA117" s="193"/>
      <c r="AB117" s="188" t="s">
        <v>6928</v>
      </c>
    </row>
    <row r="118" spans="1:28" ht="144" hidden="1" x14ac:dyDescent="0.3">
      <c r="A118" s="181">
        <v>117</v>
      </c>
      <c r="B118" s="181"/>
      <c r="C118" s="182" t="s">
        <v>2456</v>
      </c>
      <c r="D118" s="181" t="s">
        <v>7387</v>
      </c>
      <c r="E118" s="183">
        <v>42899.778466666663</v>
      </c>
      <c r="F118" s="181" t="s">
        <v>41</v>
      </c>
      <c r="G118" s="181" t="s">
        <v>49</v>
      </c>
      <c r="H118" s="181" t="s">
        <v>7063</v>
      </c>
      <c r="I118" s="183"/>
      <c r="J118" s="183"/>
      <c r="K118" s="184" t="s">
        <v>6937</v>
      </c>
      <c r="L118" s="184"/>
      <c r="M118" s="14"/>
      <c r="N118" s="181"/>
      <c r="O118" s="184"/>
      <c r="P118" s="184"/>
      <c r="Q118" s="14"/>
      <c r="R118" s="181"/>
      <c r="S118" s="181"/>
      <c r="T118" s="181"/>
      <c r="U118" s="181"/>
      <c r="V118" s="181"/>
      <c r="W118" s="198" t="s">
        <v>7434</v>
      </c>
      <c r="X118" s="189"/>
      <c r="Y118" s="188"/>
      <c r="Z118" s="192"/>
      <c r="AA118" s="193"/>
      <c r="AB118" s="188" t="s">
        <v>6928</v>
      </c>
    </row>
    <row r="119" spans="1:28" ht="158.4" hidden="1" x14ac:dyDescent="0.3">
      <c r="A119" s="181">
        <v>118</v>
      </c>
      <c r="B119" s="181"/>
      <c r="C119" s="182" t="s">
        <v>2456</v>
      </c>
      <c r="D119" s="181" t="s">
        <v>7387</v>
      </c>
      <c r="E119" s="183">
        <v>42899.778466666663</v>
      </c>
      <c r="F119" s="181" t="s">
        <v>41</v>
      </c>
      <c r="G119" s="181" t="s">
        <v>49</v>
      </c>
      <c r="H119" s="181" t="s">
        <v>7063</v>
      </c>
      <c r="I119" s="15"/>
      <c r="J119" s="15"/>
      <c r="K119" s="184" t="s">
        <v>6937</v>
      </c>
      <c r="L119" s="14"/>
      <c r="M119" s="14"/>
      <c r="N119" s="181"/>
      <c r="O119" s="184"/>
      <c r="P119" s="184"/>
      <c r="Q119" s="14"/>
      <c r="R119" s="181"/>
      <c r="S119" s="181"/>
      <c r="T119" s="181"/>
      <c r="U119" s="14"/>
      <c r="V119" s="181"/>
      <c r="W119" s="198" t="s">
        <v>7435</v>
      </c>
      <c r="X119" s="189"/>
      <c r="Y119" s="188"/>
      <c r="Z119" s="192"/>
      <c r="AA119" s="193"/>
      <c r="AB119" s="188" t="s">
        <v>6928</v>
      </c>
    </row>
    <row r="120" spans="1:28" ht="43.2" hidden="1" x14ac:dyDescent="0.3">
      <c r="A120" s="181">
        <v>119</v>
      </c>
      <c r="B120" s="181"/>
      <c r="C120" s="182" t="s">
        <v>2456</v>
      </c>
      <c r="D120" s="181" t="s">
        <v>7387</v>
      </c>
      <c r="E120" s="183">
        <v>42899.778466666663</v>
      </c>
      <c r="F120" s="181" t="s">
        <v>41</v>
      </c>
      <c r="G120" s="181" t="s">
        <v>49</v>
      </c>
      <c r="H120" s="181" t="s">
        <v>7063</v>
      </c>
      <c r="I120" s="15"/>
      <c r="J120" s="15"/>
      <c r="K120" s="184" t="s">
        <v>6937</v>
      </c>
      <c r="L120" s="14"/>
      <c r="M120" s="14"/>
      <c r="N120" s="181"/>
      <c r="O120" s="184"/>
      <c r="P120" s="184"/>
      <c r="Q120" s="14"/>
      <c r="R120" s="181"/>
      <c r="S120" s="181"/>
      <c r="T120" s="181"/>
      <c r="U120" s="14"/>
      <c r="V120" s="181"/>
      <c r="W120" s="189" t="s">
        <v>7436</v>
      </c>
      <c r="X120" s="189"/>
      <c r="Y120" s="188"/>
      <c r="Z120" s="192"/>
      <c r="AA120" s="193"/>
      <c r="AB120" s="188" t="s">
        <v>6928</v>
      </c>
    </row>
    <row r="121" spans="1:28" ht="158.4" hidden="1" x14ac:dyDescent="0.3">
      <c r="A121" s="181">
        <v>120</v>
      </c>
      <c r="B121" s="181"/>
      <c r="C121" s="182" t="s">
        <v>4648</v>
      </c>
      <c r="D121" s="181" t="s">
        <v>7437</v>
      </c>
      <c r="E121" s="183">
        <v>42899.783866666665</v>
      </c>
      <c r="F121" s="181" t="s">
        <v>41</v>
      </c>
      <c r="G121" s="181" t="s">
        <v>49</v>
      </c>
      <c r="H121" s="181" t="s">
        <v>6948</v>
      </c>
      <c r="I121" s="15">
        <v>42899.785866666665</v>
      </c>
      <c r="J121" s="15">
        <v>42899.785866666665</v>
      </c>
      <c r="K121" s="184" t="s">
        <v>6937</v>
      </c>
      <c r="L121" s="14"/>
      <c r="M121" s="14"/>
      <c r="N121" s="181"/>
      <c r="O121" s="184"/>
      <c r="P121" s="184"/>
      <c r="Q121" s="14"/>
      <c r="R121" s="181"/>
      <c r="S121" s="181"/>
      <c r="T121" s="14"/>
      <c r="U121" s="14"/>
      <c r="V121" s="14"/>
      <c r="W121" s="189" t="s">
        <v>7438</v>
      </c>
      <c r="X121" s="189" t="s">
        <v>7439</v>
      </c>
      <c r="Y121" s="188"/>
      <c r="Z121" s="192"/>
      <c r="AA121" s="193"/>
      <c r="AB121" s="188" t="s">
        <v>6931</v>
      </c>
    </row>
    <row r="122" spans="1:28" ht="43.2" hidden="1" x14ac:dyDescent="0.3">
      <c r="A122" s="181">
        <v>121</v>
      </c>
      <c r="B122" s="181"/>
      <c r="C122" s="182" t="s">
        <v>7440</v>
      </c>
      <c r="D122" s="181" t="s">
        <v>7441</v>
      </c>
      <c r="E122" s="183">
        <v>42899.803866666662</v>
      </c>
      <c r="F122" s="182" t="s">
        <v>65</v>
      </c>
      <c r="G122" s="182" t="s">
        <v>31</v>
      </c>
      <c r="H122" s="14" t="s">
        <v>7028</v>
      </c>
      <c r="I122" s="183">
        <v>42899.857866666658</v>
      </c>
      <c r="J122" s="183">
        <v>42899.857866666658</v>
      </c>
      <c r="K122" s="14" t="s">
        <v>33</v>
      </c>
      <c r="L122" s="14"/>
      <c r="M122" s="14"/>
      <c r="N122" s="181"/>
      <c r="O122" s="184"/>
      <c r="P122" s="184"/>
      <c r="Q122" s="14"/>
      <c r="R122" s="14"/>
      <c r="S122" s="181"/>
      <c r="T122" s="14"/>
      <c r="U122" s="14"/>
      <c r="V122" s="14"/>
      <c r="W122" s="189" t="s">
        <v>7442</v>
      </c>
      <c r="X122" s="189" t="s">
        <v>7443</v>
      </c>
      <c r="Y122" s="188"/>
      <c r="Z122" s="192"/>
      <c r="AA122" s="193"/>
      <c r="AB122" s="188" t="s">
        <v>6931</v>
      </c>
    </row>
    <row r="123" spans="1:28" ht="28.8" hidden="1" x14ac:dyDescent="0.3">
      <c r="A123" s="181">
        <v>122</v>
      </c>
      <c r="B123" s="181"/>
      <c r="C123" s="182" t="s">
        <v>7444</v>
      </c>
      <c r="D123" s="181" t="s">
        <v>7445</v>
      </c>
      <c r="E123" s="183">
        <v>42899.823866666658</v>
      </c>
      <c r="F123" s="181" t="s">
        <v>6852</v>
      </c>
      <c r="G123" s="181" t="s">
        <v>31</v>
      </c>
      <c r="H123" s="14" t="s">
        <v>7028</v>
      </c>
      <c r="I123" s="183">
        <v>42899.857866666658</v>
      </c>
      <c r="J123" s="183">
        <v>42899.857866666658</v>
      </c>
      <c r="K123" s="184" t="s">
        <v>33</v>
      </c>
      <c r="L123" s="14"/>
      <c r="M123" s="14"/>
      <c r="N123" s="181"/>
      <c r="O123" s="184"/>
      <c r="P123" s="184"/>
      <c r="Q123" s="14"/>
      <c r="R123" s="14"/>
      <c r="S123" s="14"/>
      <c r="T123" s="14"/>
      <c r="U123" s="14"/>
      <c r="V123" s="14"/>
      <c r="W123" s="189" t="s">
        <v>7446</v>
      </c>
      <c r="X123" s="189" t="s">
        <v>7443</v>
      </c>
      <c r="Y123" s="188"/>
      <c r="Z123" s="192"/>
      <c r="AA123" s="193"/>
      <c r="AB123" s="188" t="s">
        <v>6931</v>
      </c>
    </row>
    <row r="124" spans="1:28" ht="43.2" x14ac:dyDescent="0.3">
      <c r="A124" s="181">
        <v>123</v>
      </c>
      <c r="B124" s="181"/>
      <c r="C124" s="182" t="s">
        <v>7447</v>
      </c>
      <c r="D124" s="181" t="s">
        <v>7448</v>
      </c>
      <c r="E124" s="183">
        <v>42900.363866666659</v>
      </c>
      <c r="F124" s="181" t="s">
        <v>7449</v>
      </c>
      <c r="G124" s="181" t="s">
        <v>31</v>
      </c>
      <c r="H124" s="181" t="s">
        <v>7028</v>
      </c>
      <c r="I124" s="183">
        <v>42899.857866666658</v>
      </c>
      <c r="J124" s="183">
        <v>42899.857866666658</v>
      </c>
      <c r="K124" s="184" t="s">
        <v>33</v>
      </c>
      <c r="L124" s="14"/>
      <c r="M124" s="14"/>
      <c r="N124" s="181"/>
      <c r="O124" s="184"/>
      <c r="P124" s="184"/>
      <c r="Q124" s="14"/>
      <c r="R124" s="14"/>
      <c r="S124" s="14"/>
      <c r="T124" s="14"/>
      <c r="U124" s="14"/>
      <c r="V124" s="14"/>
      <c r="W124" s="189" t="s">
        <v>7450</v>
      </c>
      <c r="X124" s="189" t="s">
        <v>7443</v>
      </c>
      <c r="Y124" s="188"/>
      <c r="Z124" s="192"/>
      <c r="AA124" s="193"/>
      <c r="AB124" s="188" t="s">
        <v>6931</v>
      </c>
    </row>
    <row r="125" spans="1:28" ht="316.8" hidden="1" x14ac:dyDescent="0.3">
      <c r="A125" s="181">
        <v>124</v>
      </c>
      <c r="B125" s="181"/>
      <c r="C125" s="181" t="s">
        <v>70</v>
      </c>
      <c r="D125" s="181" t="s">
        <v>7035</v>
      </c>
      <c r="E125" s="186">
        <v>42899.829466666655</v>
      </c>
      <c r="F125" s="181" t="s">
        <v>58</v>
      </c>
      <c r="G125" s="181" t="s">
        <v>49</v>
      </c>
      <c r="H125" s="185" t="s">
        <v>7063</v>
      </c>
      <c r="I125" s="183">
        <v>42899.883466666652</v>
      </c>
      <c r="J125" s="183">
        <v>42899.883466666652</v>
      </c>
      <c r="K125" s="184" t="s">
        <v>6937</v>
      </c>
      <c r="L125" s="14"/>
      <c r="M125" s="14"/>
      <c r="N125" s="181"/>
      <c r="O125" s="184"/>
      <c r="P125" s="184"/>
      <c r="Q125" s="14"/>
      <c r="R125" s="14"/>
      <c r="S125" s="14"/>
      <c r="T125" s="14"/>
      <c r="U125" s="14"/>
      <c r="V125" s="14"/>
      <c r="W125" s="194" t="s">
        <v>7451</v>
      </c>
      <c r="X125" s="233" t="s">
        <v>7452</v>
      </c>
      <c r="Y125" s="188"/>
      <c r="Z125" s="192"/>
      <c r="AA125" s="193"/>
      <c r="AB125" s="188" t="s">
        <v>6931</v>
      </c>
    </row>
    <row r="126" spans="1:28" ht="187.2" hidden="1" x14ac:dyDescent="0.3">
      <c r="A126" s="181">
        <v>125</v>
      </c>
      <c r="B126" s="181"/>
      <c r="C126" s="182" t="s">
        <v>56</v>
      </c>
      <c r="D126" s="181" t="s">
        <v>7000</v>
      </c>
      <c r="E126" s="183">
        <v>42899.835966666658</v>
      </c>
      <c r="F126" s="182" t="s">
        <v>39</v>
      </c>
      <c r="G126" s="181" t="s">
        <v>31</v>
      </c>
      <c r="H126" s="181" t="s">
        <v>6948</v>
      </c>
      <c r="I126" s="15">
        <v>42899.845766666658</v>
      </c>
      <c r="J126" s="15">
        <v>42899.845766666658</v>
      </c>
      <c r="K126" s="14" t="s">
        <v>6937</v>
      </c>
      <c r="L126" s="14"/>
      <c r="M126" s="14"/>
      <c r="N126" s="181"/>
      <c r="O126" s="184"/>
      <c r="P126" s="184"/>
      <c r="Q126" s="14"/>
      <c r="R126" s="14"/>
      <c r="S126" s="14"/>
      <c r="T126" s="14"/>
      <c r="U126" s="14"/>
      <c r="V126" s="14"/>
      <c r="W126" s="189" t="s">
        <v>7453</v>
      </c>
      <c r="X126" s="189" t="s">
        <v>7454</v>
      </c>
      <c r="Y126" s="188"/>
      <c r="Z126" s="192"/>
      <c r="AA126" s="193"/>
      <c r="AB126" s="188" t="s">
        <v>6931</v>
      </c>
    </row>
    <row r="127" spans="1:28" ht="129.6" hidden="1" x14ac:dyDescent="0.3">
      <c r="A127" s="181">
        <v>126</v>
      </c>
      <c r="B127" s="181"/>
      <c r="C127" s="182" t="s">
        <v>7321</v>
      </c>
      <c r="D127" s="181" t="s">
        <v>7322</v>
      </c>
      <c r="E127" s="183">
        <v>42899.924966666658</v>
      </c>
      <c r="F127" s="181" t="s">
        <v>65</v>
      </c>
      <c r="G127" s="181" t="s">
        <v>31</v>
      </c>
      <c r="H127" s="181" t="s">
        <v>7028</v>
      </c>
      <c r="I127" s="15">
        <v>42900.566966666658</v>
      </c>
      <c r="J127" s="15">
        <v>42900.566966666658</v>
      </c>
      <c r="K127" s="14" t="s">
        <v>33</v>
      </c>
      <c r="L127" s="14"/>
      <c r="M127" s="14"/>
      <c r="N127" s="181"/>
      <c r="O127" s="184"/>
      <c r="P127" s="184"/>
      <c r="Q127" s="14"/>
      <c r="R127" s="14"/>
      <c r="S127" s="14"/>
      <c r="T127" s="14"/>
      <c r="U127" s="14"/>
      <c r="V127" s="14"/>
      <c r="W127" s="194" t="s">
        <v>7455</v>
      </c>
      <c r="X127" s="189" t="s">
        <v>7456</v>
      </c>
      <c r="Y127" s="188"/>
      <c r="Z127" s="192"/>
      <c r="AA127" s="193"/>
      <c r="AB127" s="188" t="s">
        <v>6931</v>
      </c>
    </row>
    <row r="128" spans="1:28" ht="144" hidden="1" x14ac:dyDescent="0.3">
      <c r="A128" s="181">
        <v>127</v>
      </c>
      <c r="B128" s="181"/>
      <c r="C128" s="182" t="s">
        <v>7398</v>
      </c>
      <c r="D128" s="181" t="s">
        <v>7399</v>
      </c>
      <c r="E128" s="183">
        <v>42899.93150666666</v>
      </c>
      <c r="F128" s="181" t="s">
        <v>58</v>
      </c>
      <c r="G128" s="181" t="s">
        <v>31</v>
      </c>
      <c r="H128" s="181" t="s">
        <v>7028</v>
      </c>
      <c r="I128" s="15">
        <v>42900.904936666659</v>
      </c>
      <c r="J128" s="15">
        <v>42901.501266666659</v>
      </c>
      <c r="K128" s="14" t="s">
        <v>33</v>
      </c>
      <c r="L128" s="14"/>
      <c r="M128" s="14"/>
      <c r="N128" s="181"/>
      <c r="O128" s="184"/>
      <c r="P128" s="184"/>
      <c r="Q128" s="14"/>
      <c r="R128" s="14"/>
      <c r="S128" s="14"/>
      <c r="T128" s="14"/>
      <c r="U128" s="14"/>
      <c r="V128" s="14"/>
      <c r="W128" s="189" t="s">
        <v>7457</v>
      </c>
      <c r="X128" s="189" t="s">
        <v>7456</v>
      </c>
      <c r="Y128" s="188"/>
      <c r="Z128" s="192"/>
      <c r="AA128" s="193"/>
      <c r="AB128" s="188" t="s">
        <v>6931</v>
      </c>
    </row>
    <row r="129" spans="1:28" ht="100.8" hidden="1" x14ac:dyDescent="0.3">
      <c r="A129" s="181">
        <v>128</v>
      </c>
      <c r="B129" s="181"/>
      <c r="C129" s="182" t="s">
        <v>4419</v>
      </c>
      <c r="D129" s="181" t="s">
        <v>7360</v>
      </c>
      <c r="E129" s="183">
        <v>42899.940206666659</v>
      </c>
      <c r="F129" s="181" t="s">
        <v>6958</v>
      </c>
      <c r="G129" s="181" t="s">
        <v>31</v>
      </c>
      <c r="H129" s="181" t="s">
        <v>7063</v>
      </c>
      <c r="I129" s="183"/>
      <c r="J129" s="183"/>
      <c r="K129" s="14" t="s">
        <v>6937</v>
      </c>
      <c r="L129" s="14"/>
      <c r="M129" s="14"/>
      <c r="N129" s="181"/>
      <c r="O129" s="184"/>
      <c r="P129" s="184"/>
      <c r="Q129" s="14"/>
      <c r="R129" s="14"/>
      <c r="S129" s="14"/>
      <c r="T129" s="14"/>
      <c r="U129" s="14"/>
      <c r="V129" s="14"/>
      <c r="W129" s="189" t="s">
        <v>7458</v>
      </c>
      <c r="X129" s="189"/>
      <c r="Y129" s="188"/>
      <c r="Z129" s="192"/>
      <c r="AA129" s="193"/>
      <c r="AB129" s="188" t="s">
        <v>6928</v>
      </c>
    </row>
    <row r="130" spans="1:28" ht="201.6" hidden="1" x14ac:dyDescent="0.3">
      <c r="A130" s="181">
        <v>129</v>
      </c>
      <c r="B130" s="181"/>
      <c r="C130" s="182" t="s">
        <v>56</v>
      </c>
      <c r="D130" s="181" t="s">
        <v>7000</v>
      </c>
      <c r="E130" s="183">
        <f>E129+0.0064</f>
        <v>42899.946606666657</v>
      </c>
      <c r="F130" s="182" t="s">
        <v>39</v>
      </c>
      <c r="G130" s="181" t="s">
        <v>31</v>
      </c>
      <c r="H130" s="181" t="s">
        <v>7063</v>
      </c>
      <c r="I130" s="183"/>
      <c r="J130" s="183"/>
      <c r="K130" s="14" t="s">
        <v>6937</v>
      </c>
      <c r="L130" s="14"/>
      <c r="M130" s="14"/>
      <c r="N130" s="181"/>
      <c r="O130" s="184"/>
      <c r="P130" s="184"/>
      <c r="Q130" s="14"/>
      <c r="R130" s="14"/>
      <c r="S130" s="14"/>
      <c r="T130" s="14"/>
      <c r="U130" s="14"/>
      <c r="V130" s="14"/>
      <c r="W130" s="194" t="s">
        <v>7459</v>
      </c>
      <c r="X130" s="189"/>
      <c r="Y130" s="188"/>
      <c r="Z130" s="192"/>
      <c r="AA130" s="193"/>
      <c r="AB130" s="188" t="s">
        <v>6928</v>
      </c>
    </row>
    <row r="131" spans="1:28" ht="374.4" hidden="1" x14ac:dyDescent="0.3">
      <c r="A131" s="181">
        <v>130</v>
      </c>
      <c r="B131" s="181"/>
      <c r="C131" s="181" t="s">
        <v>5354</v>
      </c>
      <c r="D131" s="181" t="s">
        <v>7405</v>
      </c>
      <c r="E131" s="183">
        <v>42899.959733796299</v>
      </c>
      <c r="F131" s="181" t="s">
        <v>41</v>
      </c>
      <c r="G131" s="181" t="s">
        <v>49</v>
      </c>
      <c r="H131" s="181" t="s">
        <v>6948</v>
      </c>
      <c r="I131" s="183">
        <v>42899.993733796298</v>
      </c>
      <c r="J131" s="183">
        <v>42899.993733796298</v>
      </c>
      <c r="K131" s="184" t="s">
        <v>6937</v>
      </c>
      <c r="L131" s="14"/>
      <c r="M131" s="14"/>
      <c r="N131" s="181"/>
      <c r="O131" s="184"/>
      <c r="P131" s="184"/>
      <c r="Q131" s="14"/>
      <c r="R131" s="14"/>
      <c r="S131" s="14"/>
      <c r="T131" s="14"/>
      <c r="U131" s="14"/>
      <c r="V131" s="14"/>
      <c r="W131" s="198" t="s">
        <v>7460</v>
      </c>
      <c r="X131" s="189" t="s">
        <v>7461</v>
      </c>
      <c r="Y131" s="188"/>
      <c r="Z131" s="192"/>
      <c r="AA131" s="193"/>
      <c r="AB131" s="188" t="s">
        <v>6931</v>
      </c>
    </row>
    <row r="132" spans="1:28" ht="28.8" hidden="1" x14ac:dyDescent="0.3">
      <c r="A132" s="181">
        <v>131</v>
      </c>
      <c r="B132" s="181"/>
      <c r="C132" s="181" t="s">
        <v>70</v>
      </c>
      <c r="D132" s="181" t="s">
        <v>7035</v>
      </c>
      <c r="E132" s="186">
        <f>E131+0.0053</f>
        <v>42899.965033796296</v>
      </c>
      <c r="F132" s="181" t="s">
        <v>58</v>
      </c>
      <c r="G132" s="181" t="s">
        <v>49</v>
      </c>
      <c r="H132" s="185" t="s">
        <v>7063</v>
      </c>
      <c r="I132" s="183">
        <f>I131+0.343</f>
        <v>42900.336733796299</v>
      </c>
      <c r="J132" s="183">
        <f t="shared" ref="J132" si="8">J131+0.343</f>
        <v>42900.336733796299</v>
      </c>
      <c r="K132" s="184" t="s">
        <v>6937</v>
      </c>
      <c r="L132" s="14"/>
      <c r="M132" s="14"/>
      <c r="N132" s="181"/>
      <c r="O132" s="184"/>
      <c r="P132" s="184"/>
      <c r="Q132" s="14"/>
      <c r="R132" s="14"/>
      <c r="S132" s="14"/>
      <c r="T132" s="14"/>
      <c r="U132" s="14"/>
      <c r="V132" s="14"/>
      <c r="W132" s="189" t="s">
        <v>7462</v>
      </c>
      <c r="X132" s="189" t="s">
        <v>7462</v>
      </c>
      <c r="Y132" s="188"/>
      <c r="Z132" s="192"/>
      <c r="AA132" s="193"/>
      <c r="AB132" s="188" t="s">
        <v>6931</v>
      </c>
    </row>
    <row r="133" spans="1:28" ht="43.2" hidden="1" x14ac:dyDescent="0.3">
      <c r="A133" s="181">
        <v>132</v>
      </c>
      <c r="B133" s="181"/>
      <c r="C133" s="182" t="s">
        <v>6726</v>
      </c>
      <c r="D133" s="181" t="s">
        <v>7463</v>
      </c>
      <c r="E133" s="183">
        <v>42893.621633796298</v>
      </c>
      <c r="F133" s="181" t="s">
        <v>48</v>
      </c>
      <c r="G133" s="181" t="s">
        <v>42</v>
      </c>
      <c r="H133" s="185" t="s">
        <v>7063</v>
      </c>
      <c r="I133" s="15">
        <v>42900.4301637963</v>
      </c>
      <c r="J133" s="15">
        <v>42900.4301637963</v>
      </c>
      <c r="K133" s="14" t="s">
        <v>6937</v>
      </c>
      <c r="L133" s="14"/>
      <c r="M133" s="14"/>
      <c r="N133" s="181"/>
      <c r="O133" s="184"/>
      <c r="P133" s="184"/>
      <c r="Q133" s="14"/>
      <c r="R133" s="14"/>
      <c r="S133" s="14"/>
      <c r="T133" s="14"/>
      <c r="U133" s="14"/>
      <c r="V133" s="14"/>
      <c r="W133" s="189" t="s">
        <v>7464</v>
      </c>
      <c r="X133" s="189" t="s">
        <v>7464</v>
      </c>
      <c r="Y133" s="188"/>
      <c r="Z133" s="192"/>
      <c r="AA133" s="193"/>
      <c r="AB133" s="188" t="s">
        <v>6931</v>
      </c>
    </row>
    <row r="134" spans="1:28" hidden="1" x14ac:dyDescent="0.3">
      <c r="A134" s="2"/>
      <c r="B134" s="2"/>
      <c r="C134" s="3"/>
      <c r="D134" s="2"/>
      <c r="E134" s="4"/>
      <c r="F134" s="2"/>
      <c r="G134" s="2"/>
      <c r="H134" s="2"/>
      <c r="I134" s="15"/>
      <c r="J134" s="15"/>
      <c r="K134" s="14"/>
      <c r="L134" s="14"/>
      <c r="M134" s="14"/>
      <c r="N134" s="2"/>
      <c r="O134" s="5"/>
      <c r="P134" s="5"/>
      <c r="Q134" s="14"/>
      <c r="R134" s="14"/>
      <c r="S134" s="14"/>
      <c r="T134" s="14"/>
      <c r="U134" s="14"/>
      <c r="V134" s="14"/>
      <c r="W134" s="49"/>
      <c r="X134" s="49"/>
      <c r="Y134" s="13"/>
      <c r="Z134" s="75"/>
      <c r="AA134" s="75"/>
      <c r="AB134" s="13"/>
    </row>
    <row r="135" spans="1:28" hidden="1" x14ac:dyDescent="0.3">
      <c r="A135" s="2"/>
      <c r="B135" s="2"/>
      <c r="C135" s="3"/>
      <c r="D135" s="2"/>
      <c r="E135" s="4"/>
      <c r="F135" s="2"/>
      <c r="G135" s="2"/>
      <c r="H135" s="2"/>
      <c r="I135" s="15"/>
      <c r="J135" s="15"/>
      <c r="K135" s="14"/>
      <c r="L135" s="14"/>
      <c r="M135" s="14"/>
      <c r="N135" s="2"/>
      <c r="O135" s="5"/>
      <c r="P135" s="5"/>
      <c r="Q135" s="14"/>
      <c r="R135" s="14"/>
      <c r="S135" s="14"/>
      <c r="T135" s="14"/>
      <c r="U135" s="14"/>
      <c r="V135" s="14"/>
      <c r="W135" s="49"/>
      <c r="X135" s="49"/>
      <c r="Y135" s="13"/>
      <c r="Z135" s="75"/>
      <c r="AA135" s="75"/>
      <c r="AB135" s="13"/>
    </row>
    <row r="136" spans="1:28" hidden="1" x14ac:dyDescent="0.3">
      <c r="A136" s="2"/>
      <c r="B136" s="2"/>
      <c r="C136" s="3"/>
      <c r="D136" s="2"/>
      <c r="E136" s="4"/>
      <c r="F136" s="2"/>
      <c r="G136" s="2"/>
      <c r="H136" s="2"/>
      <c r="I136" s="15"/>
      <c r="J136" s="15"/>
      <c r="K136" s="14"/>
      <c r="L136" s="14"/>
      <c r="M136" s="14"/>
      <c r="N136" s="2"/>
      <c r="O136" s="5"/>
      <c r="P136" s="5"/>
      <c r="Q136" s="14"/>
      <c r="R136" s="14"/>
      <c r="S136" s="14"/>
      <c r="T136" s="14"/>
      <c r="U136" s="14"/>
      <c r="V136" s="14"/>
      <c r="W136" s="49"/>
      <c r="X136" s="49"/>
      <c r="Y136" s="13"/>
      <c r="Z136" s="75"/>
      <c r="AA136" s="75"/>
      <c r="AB136" s="13"/>
    </row>
    <row r="137" spans="1:28" hidden="1" x14ac:dyDescent="0.3">
      <c r="A137" s="16"/>
      <c r="B137" s="2"/>
      <c r="C137" s="3"/>
      <c r="D137" s="2"/>
      <c r="E137" s="4"/>
      <c r="F137" s="2"/>
      <c r="G137" s="2"/>
      <c r="H137" s="14"/>
      <c r="I137" s="15"/>
      <c r="J137" s="4"/>
      <c r="K137" s="14"/>
      <c r="L137" s="14"/>
      <c r="M137" s="14"/>
      <c r="N137" s="2"/>
      <c r="O137" s="5"/>
      <c r="P137" s="5"/>
      <c r="Q137" s="14"/>
      <c r="R137" s="14"/>
      <c r="S137" s="14"/>
      <c r="T137" s="14"/>
      <c r="U137" s="14"/>
      <c r="V137" s="14"/>
      <c r="W137" s="49"/>
      <c r="X137" s="49"/>
      <c r="Y137" s="13"/>
      <c r="Z137" s="75"/>
      <c r="AA137" s="75"/>
      <c r="AB137" s="13"/>
    </row>
    <row r="138" spans="1:28" hidden="1" x14ac:dyDescent="0.3">
      <c r="A138" s="2"/>
      <c r="B138" s="2"/>
      <c r="C138" s="39"/>
      <c r="D138" s="2"/>
      <c r="E138" s="4"/>
      <c r="F138" s="2"/>
      <c r="G138" s="2"/>
      <c r="H138" s="14"/>
      <c r="I138" s="15"/>
      <c r="J138" s="15"/>
      <c r="K138" s="14"/>
      <c r="L138" s="14"/>
      <c r="M138" s="14"/>
      <c r="N138" s="2"/>
      <c r="O138" s="5"/>
      <c r="P138" s="5"/>
      <c r="Q138" s="14"/>
      <c r="R138" s="14"/>
      <c r="S138" s="14"/>
      <c r="T138" s="14"/>
      <c r="U138" s="14"/>
      <c r="V138" s="14"/>
      <c r="W138" s="50"/>
      <c r="X138" s="50"/>
      <c r="Y138" s="13"/>
      <c r="Z138" s="75"/>
      <c r="AA138" s="75"/>
      <c r="AB138" s="13"/>
    </row>
    <row r="139" spans="1:28" hidden="1" x14ac:dyDescent="0.3">
      <c r="A139" s="2"/>
      <c r="B139" s="2"/>
      <c r="C139" s="3"/>
      <c r="D139" s="2"/>
      <c r="E139" s="4"/>
      <c r="F139" s="2"/>
      <c r="G139" s="2"/>
      <c r="H139" s="2"/>
      <c r="I139" s="4"/>
      <c r="J139" s="4"/>
      <c r="K139" s="14"/>
      <c r="L139" s="14"/>
      <c r="M139" s="14"/>
      <c r="N139" s="2"/>
      <c r="O139" s="5"/>
      <c r="P139" s="5"/>
      <c r="Q139" s="14"/>
      <c r="R139" s="14"/>
      <c r="S139" s="14"/>
      <c r="T139" s="14"/>
      <c r="U139" s="14"/>
      <c r="V139" s="14"/>
      <c r="W139" s="49"/>
      <c r="X139" s="49"/>
      <c r="Y139" s="50"/>
      <c r="Z139" s="75"/>
      <c r="AA139" s="75"/>
      <c r="AB139" s="13"/>
    </row>
    <row r="140" spans="1:28" hidden="1" x14ac:dyDescent="0.3">
      <c r="A140" s="2"/>
      <c r="B140" s="2"/>
      <c r="C140" s="3"/>
      <c r="D140" s="2"/>
      <c r="E140" s="4"/>
      <c r="F140" s="2"/>
      <c r="G140" s="2"/>
      <c r="H140" s="2"/>
      <c r="I140" s="4"/>
      <c r="J140" s="4"/>
      <c r="K140" s="5"/>
      <c r="L140" s="2"/>
      <c r="M140" s="2"/>
      <c r="N140" s="2"/>
      <c r="O140" s="5"/>
      <c r="P140" s="5"/>
      <c r="Q140" s="5"/>
      <c r="R140" s="2"/>
      <c r="S140" s="2"/>
      <c r="T140" s="2"/>
      <c r="U140" s="2"/>
      <c r="V140" s="2"/>
      <c r="W140" s="49"/>
      <c r="X140" s="49"/>
      <c r="Y140" s="13"/>
      <c r="Z140" s="75"/>
      <c r="AA140" s="75"/>
      <c r="AB140" s="13"/>
    </row>
    <row r="141" spans="1:28" hidden="1" x14ac:dyDescent="0.3">
      <c r="A141" s="2"/>
      <c r="B141" s="2"/>
      <c r="C141" s="3"/>
      <c r="D141" s="2"/>
      <c r="E141" s="4"/>
      <c r="F141" s="2"/>
      <c r="G141" s="2"/>
      <c r="H141" s="2"/>
      <c r="I141" s="4"/>
      <c r="J141" s="4"/>
      <c r="K141" s="14"/>
      <c r="L141" s="14"/>
      <c r="M141" s="14"/>
      <c r="N141" s="2"/>
      <c r="O141" s="5"/>
      <c r="P141" s="5"/>
      <c r="Q141" s="14"/>
      <c r="R141" s="14"/>
      <c r="S141" s="14"/>
      <c r="T141" s="14"/>
      <c r="U141" s="14"/>
      <c r="V141" s="14"/>
      <c r="W141" s="49"/>
      <c r="X141" s="49"/>
      <c r="Y141" s="13"/>
      <c r="Z141" s="75"/>
      <c r="AA141" s="75"/>
      <c r="AB141" s="13"/>
    </row>
    <row r="142" spans="1:28" hidden="1" x14ac:dyDescent="0.3">
      <c r="A142" s="2"/>
      <c r="B142" s="2"/>
      <c r="C142" s="3"/>
      <c r="D142" s="2"/>
      <c r="E142" s="4"/>
      <c r="F142" s="2"/>
      <c r="G142" s="2"/>
      <c r="H142" s="2"/>
      <c r="I142" s="4"/>
      <c r="J142" s="4"/>
      <c r="K142" s="14"/>
      <c r="L142" s="14"/>
      <c r="M142" s="14"/>
      <c r="N142" s="2"/>
      <c r="O142" s="5"/>
      <c r="P142" s="5"/>
      <c r="Q142" s="14"/>
      <c r="R142" s="14"/>
      <c r="S142" s="14"/>
      <c r="T142" s="14"/>
      <c r="U142" s="14"/>
      <c r="V142" s="14"/>
      <c r="W142" s="49"/>
      <c r="X142" s="49"/>
      <c r="Y142" s="13"/>
      <c r="Z142" s="75"/>
      <c r="AA142" s="75"/>
      <c r="AB142" s="13"/>
    </row>
    <row r="143" spans="1:28" hidden="1" x14ac:dyDescent="0.3">
      <c r="A143" s="2"/>
      <c r="B143" s="2"/>
      <c r="C143" s="3"/>
      <c r="D143" s="2"/>
      <c r="E143" s="4"/>
      <c r="F143" s="2"/>
      <c r="G143" s="2"/>
      <c r="H143" s="2"/>
      <c r="I143" s="4"/>
      <c r="J143" s="4"/>
      <c r="K143" s="14"/>
      <c r="L143" s="14"/>
      <c r="M143" s="14"/>
      <c r="N143" s="2"/>
      <c r="O143" s="5"/>
      <c r="P143" s="5"/>
      <c r="Q143" s="14"/>
      <c r="R143" s="14"/>
      <c r="S143" s="14"/>
      <c r="T143" s="14"/>
      <c r="U143" s="14"/>
      <c r="V143" s="14"/>
      <c r="W143" s="49"/>
      <c r="X143" s="49"/>
      <c r="Y143" s="13"/>
      <c r="Z143" s="75"/>
      <c r="AA143" s="75"/>
      <c r="AB143" s="13"/>
    </row>
    <row r="144" spans="1:28" hidden="1" x14ac:dyDescent="0.3">
      <c r="A144" s="2"/>
      <c r="B144" s="2"/>
      <c r="C144" s="3"/>
      <c r="D144" s="2"/>
      <c r="E144" s="4"/>
      <c r="F144" s="2"/>
      <c r="G144" s="2"/>
      <c r="H144" s="2"/>
      <c r="I144" s="4"/>
      <c r="J144" s="4"/>
      <c r="K144" s="14"/>
      <c r="L144" s="14"/>
      <c r="M144" s="14"/>
      <c r="N144" s="2"/>
      <c r="O144" s="5"/>
      <c r="P144" s="5"/>
      <c r="Q144" s="14"/>
      <c r="R144" s="14"/>
      <c r="S144" s="14"/>
      <c r="T144" s="14"/>
      <c r="U144" s="14"/>
      <c r="V144" s="14"/>
      <c r="W144" s="49"/>
      <c r="X144" s="49"/>
      <c r="Y144" s="13"/>
      <c r="Z144" s="75"/>
      <c r="AA144" s="75"/>
      <c r="AB144" s="13"/>
    </row>
    <row r="145" spans="1:28" hidden="1" x14ac:dyDescent="0.3">
      <c r="A145" s="2"/>
      <c r="B145" s="2"/>
      <c r="C145" s="3"/>
      <c r="D145" s="2"/>
      <c r="E145" s="4"/>
      <c r="F145" s="2"/>
      <c r="G145" s="2"/>
      <c r="H145" s="2"/>
      <c r="I145" s="4"/>
      <c r="J145" s="4"/>
      <c r="K145" s="14"/>
      <c r="L145" s="14"/>
      <c r="M145" s="14"/>
      <c r="N145" s="2"/>
      <c r="O145" s="5"/>
      <c r="P145" s="5"/>
      <c r="Q145" s="14"/>
      <c r="R145" s="14"/>
      <c r="S145" s="14"/>
      <c r="T145" s="14"/>
      <c r="U145" s="14"/>
      <c r="V145" s="14"/>
      <c r="W145" s="49"/>
      <c r="X145" s="49"/>
      <c r="Y145" s="13"/>
      <c r="Z145" s="75"/>
      <c r="AA145" s="75"/>
      <c r="AB145" s="13"/>
    </row>
    <row r="146" spans="1:28" hidden="1" x14ac:dyDescent="0.3">
      <c r="A146" s="2"/>
      <c r="B146" s="2"/>
      <c r="C146" s="3"/>
      <c r="D146" s="2"/>
      <c r="E146" s="4"/>
      <c r="F146" s="2"/>
      <c r="G146" s="2"/>
      <c r="H146" s="2"/>
      <c r="I146" s="4"/>
      <c r="J146" s="4"/>
      <c r="K146" s="14"/>
      <c r="L146" s="14"/>
      <c r="M146" s="14"/>
      <c r="N146" s="2"/>
      <c r="O146" s="5"/>
      <c r="P146" s="5"/>
      <c r="Q146" s="14"/>
      <c r="R146" s="14"/>
      <c r="S146" s="14"/>
      <c r="T146" s="14"/>
      <c r="U146" s="14"/>
      <c r="V146" s="14"/>
      <c r="W146" s="49"/>
      <c r="X146" s="49"/>
      <c r="Y146" s="13"/>
      <c r="Z146" s="75"/>
      <c r="AA146" s="75"/>
      <c r="AB146" s="13"/>
    </row>
    <row r="147" spans="1:28" hidden="1" x14ac:dyDescent="0.3">
      <c r="A147" s="2"/>
      <c r="B147" s="2"/>
      <c r="C147" s="3"/>
      <c r="D147" s="2"/>
      <c r="E147" s="4"/>
      <c r="F147" s="2"/>
      <c r="G147" s="2"/>
      <c r="H147" s="2"/>
      <c r="I147" s="4"/>
      <c r="J147" s="4"/>
      <c r="K147" s="14"/>
      <c r="L147" s="14"/>
      <c r="M147" s="14"/>
      <c r="N147" s="2"/>
      <c r="O147" s="5"/>
      <c r="P147" s="5"/>
      <c r="Q147" s="14"/>
      <c r="R147" s="14"/>
      <c r="S147" s="14"/>
      <c r="T147" s="14"/>
      <c r="U147" s="14"/>
      <c r="V147" s="14"/>
      <c r="W147" s="49"/>
      <c r="X147" s="49"/>
      <c r="Y147" s="13"/>
      <c r="Z147" s="75"/>
      <c r="AA147" s="75"/>
      <c r="AB147" s="13"/>
    </row>
    <row r="148" spans="1:28" hidden="1" x14ac:dyDescent="0.3">
      <c r="A148" s="16"/>
      <c r="B148" s="2"/>
      <c r="C148" s="3"/>
      <c r="D148" s="2"/>
      <c r="E148" s="4"/>
      <c r="F148" s="2"/>
      <c r="G148" s="2"/>
      <c r="H148" s="2"/>
      <c r="I148" s="4"/>
      <c r="J148" s="4"/>
      <c r="K148" s="14"/>
      <c r="L148" s="14"/>
      <c r="M148" s="14"/>
      <c r="N148" s="2"/>
      <c r="O148" s="5"/>
      <c r="P148" s="5"/>
      <c r="Q148" s="14"/>
      <c r="R148" s="14"/>
      <c r="S148" s="14"/>
      <c r="T148" s="14"/>
      <c r="U148" s="14"/>
      <c r="V148" s="14"/>
      <c r="W148" s="49"/>
      <c r="X148" s="49"/>
      <c r="Y148" s="13"/>
      <c r="Z148" s="75"/>
      <c r="AA148" s="75"/>
      <c r="AB148" s="13"/>
    </row>
    <row r="149" spans="1:28" hidden="1" x14ac:dyDescent="0.3">
      <c r="A149" s="2"/>
      <c r="B149" s="2"/>
      <c r="C149" s="39"/>
      <c r="D149" s="2"/>
      <c r="E149" s="4"/>
      <c r="F149" s="2"/>
      <c r="G149" s="2"/>
      <c r="H149" s="2"/>
      <c r="I149" s="4"/>
      <c r="J149" s="4"/>
      <c r="K149" s="14"/>
      <c r="L149" s="14"/>
      <c r="M149" s="14"/>
      <c r="N149" s="2"/>
      <c r="O149" s="5"/>
      <c r="P149" s="5"/>
      <c r="Q149" s="14"/>
      <c r="R149" s="14"/>
      <c r="S149" s="14"/>
      <c r="T149" s="14"/>
      <c r="U149" s="14"/>
      <c r="V149" s="14"/>
      <c r="W149" s="50"/>
      <c r="X149" s="50"/>
      <c r="Y149" s="50"/>
      <c r="Z149" s="75"/>
      <c r="AA149" s="75"/>
      <c r="AB149" s="13"/>
    </row>
    <row r="150" spans="1:28" hidden="1" x14ac:dyDescent="0.3">
      <c r="A150" s="2"/>
      <c r="B150" s="2"/>
      <c r="C150" s="3"/>
      <c r="D150" s="2"/>
      <c r="E150" s="4"/>
      <c r="F150" s="2"/>
      <c r="G150" s="2"/>
      <c r="H150" s="2"/>
      <c r="I150" s="4"/>
      <c r="J150" s="4"/>
      <c r="K150" s="5"/>
      <c r="L150" s="2"/>
      <c r="M150" s="2"/>
      <c r="N150" s="2"/>
      <c r="O150" s="5"/>
      <c r="P150" s="5"/>
      <c r="Q150" s="5"/>
      <c r="R150" s="2"/>
      <c r="S150" s="2"/>
      <c r="T150" s="2"/>
      <c r="U150" s="2"/>
      <c r="V150" s="2"/>
      <c r="W150" s="49"/>
      <c r="X150" s="49"/>
      <c r="Y150" s="13"/>
      <c r="Z150" s="75"/>
      <c r="AA150" s="75"/>
      <c r="AB150" s="13"/>
    </row>
    <row r="151" spans="1:28" hidden="1" x14ac:dyDescent="0.3">
      <c r="A151" s="16"/>
      <c r="B151" s="2"/>
      <c r="C151" s="3"/>
      <c r="D151" s="2"/>
      <c r="E151" s="4"/>
      <c r="F151" s="2"/>
      <c r="G151" s="2"/>
      <c r="H151" s="2"/>
      <c r="I151" s="4"/>
      <c r="J151" s="4"/>
      <c r="K151" s="14"/>
      <c r="L151" s="14"/>
      <c r="M151" s="14"/>
      <c r="N151" s="2"/>
      <c r="O151" s="5"/>
      <c r="P151" s="5"/>
      <c r="Q151" s="14"/>
      <c r="R151" s="14"/>
      <c r="S151" s="14"/>
      <c r="T151" s="14"/>
      <c r="U151" s="14"/>
      <c r="V151" s="14"/>
      <c r="W151" s="49"/>
      <c r="X151" s="49"/>
      <c r="Y151" s="13"/>
      <c r="Z151" s="75"/>
      <c r="AA151" s="75"/>
      <c r="AB151" s="13"/>
    </row>
    <row r="152" spans="1:28" hidden="1" x14ac:dyDescent="0.3">
      <c r="A152" s="2"/>
      <c r="B152" s="2"/>
      <c r="C152" s="39"/>
      <c r="D152" s="2"/>
      <c r="E152" s="4"/>
      <c r="F152" s="2"/>
      <c r="G152" s="2"/>
      <c r="H152" s="2"/>
      <c r="I152" s="4"/>
      <c r="J152" s="4"/>
      <c r="K152" s="14"/>
      <c r="L152" s="14"/>
      <c r="M152" s="14"/>
      <c r="N152" s="2"/>
      <c r="O152" s="5"/>
      <c r="P152" s="5"/>
      <c r="Q152" s="14"/>
      <c r="R152" s="14"/>
      <c r="S152" s="14"/>
      <c r="T152" s="14"/>
      <c r="U152" s="14"/>
      <c r="V152" s="14"/>
      <c r="W152" s="50"/>
      <c r="X152" s="50"/>
      <c r="Y152" s="13"/>
      <c r="Z152" s="75"/>
      <c r="AA152" s="75"/>
      <c r="AB152" s="13"/>
    </row>
    <row r="153" spans="1:28" hidden="1" x14ac:dyDescent="0.3">
      <c r="A153" s="2"/>
      <c r="B153" s="2"/>
      <c r="C153" s="40"/>
      <c r="D153" s="2"/>
      <c r="E153" s="15"/>
      <c r="F153" s="2"/>
      <c r="G153" s="2"/>
      <c r="H153" s="2"/>
      <c r="I153" s="15"/>
      <c r="J153" s="15"/>
      <c r="K153" s="14"/>
      <c r="L153" s="14"/>
      <c r="M153" s="14"/>
      <c r="N153" s="2"/>
      <c r="O153" s="5"/>
      <c r="P153" s="5"/>
      <c r="Q153" s="14"/>
      <c r="R153" s="14"/>
      <c r="S153" s="14"/>
      <c r="T153" s="14"/>
      <c r="U153" s="14"/>
      <c r="V153" s="55"/>
      <c r="W153" s="50"/>
      <c r="X153" s="50"/>
      <c r="Y153" s="50"/>
      <c r="Z153" s="75"/>
      <c r="AA153" s="75"/>
      <c r="AB153" s="13"/>
    </row>
    <row r="154" spans="1:28" hidden="1" x14ac:dyDescent="0.3">
      <c r="A154" s="2"/>
      <c r="B154" s="2"/>
      <c r="C154" s="3"/>
      <c r="D154" s="2"/>
      <c r="E154" s="4"/>
      <c r="F154" s="2"/>
      <c r="G154" s="2"/>
      <c r="H154" s="2"/>
      <c r="I154" s="4"/>
      <c r="J154" s="4"/>
      <c r="K154" s="5"/>
      <c r="L154" s="2"/>
      <c r="M154" s="2"/>
      <c r="N154" s="2"/>
      <c r="O154" s="5"/>
      <c r="P154" s="5"/>
      <c r="Q154" s="5"/>
      <c r="R154" s="2"/>
      <c r="S154" s="2"/>
      <c r="T154" s="2"/>
      <c r="U154" s="2"/>
      <c r="V154" s="2"/>
      <c r="W154" s="49"/>
      <c r="X154" s="49"/>
      <c r="Y154" s="13"/>
      <c r="Z154" s="75"/>
      <c r="AA154" s="75"/>
      <c r="AB154" s="13"/>
    </row>
    <row r="155" spans="1:28" hidden="1" x14ac:dyDescent="0.3">
      <c r="A155" s="2"/>
      <c r="B155" s="2"/>
      <c r="C155" s="3"/>
      <c r="D155" s="2"/>
      <c r="E155" s="15"/>
      <c r="F155" s="2"/>
      <c r="G155" s="2"/>
      <c r="H155" s="2"/>
      <c r="I155" s="15"/>
      <c r="J155" s="15"/>
      <c r="K155" s="14"/>
      <c r="L155" s="14"/>
      <c r="M155" s="14"/>
      <c r="N155" s="2"/>
      <c r="O155" s="5"/>
      <c r="P155" s="5"/>
      <c r="Q155" s="14"/>
      <c r="R155" s="14"/>
      <c r="S155" s="14"/>
      <c r="T155" s="14"/>
      <c r="U155" s="14"/>
      <c r="V155" s="14"/>
      <c r="W155" s="49"/>
      <c r="X155" s="49"/>
      <c r="Y155" s="50"/>
      <c r="Z155" s="75"/>
      <c r="AA155" s="75"/>
      <c r="AB155" s="13"/>
    </row>
    <row r="156" spans="1:28" hidden="1" x14ac:dyDescent="0.3">
      <c r="A156" s="2"/>
      <c r="B156" s="2"/>
      <c r="C156" s="3"/>
      <c r="D156" s="2"/>
      <c r="E156" s="4"/>
      <c r="F156" s="2"/>
      <c r="G156" s="2"/>
      <c r="H156" s="2"/>
      <c r="I156" s="4"/>
      <c r="J156" s="4"/>
      <c r="K156" s="5"/>
      <c r="L156" s="2"/>
      <c r="M156" s="2"/>
      <c r="N156" s="2"/>
      <c r="O156" s="5"/>
      <c r="P156" s="5"/>
      <c r="Q156" s="5"/>
      <c r="R156" s="2"/>
      <c r="S156" s="2"/>
      <c r="T156" s="2"/>
      <c r="U156" s="2"/>
      <c r="V156" s="2"/>
      <c r="W156" s="49"/>
      <c r="X156" s="49"/>
      <c r="Y156" s="13"/>
      <c r="Z156" s="75"/>
      <c r="AA156" s="75"/>
      <c r="AB156" s="13"/>
    </row>
    <row r="157" spans="1:28" hidden="1" x14ac:dyDescent="0.3">
      <c r="A157" s="2"/>
      <c r="B157" s="2"/>
      <c r="C157" s="3"/>
      <c r="D157" s="2"/>
      <c r="E157" s="15"/>
      <c r="F157" s="2"/>
      <c r="G157" s="2"/>
      <c r="H157" s="2"/>
      <c r="I157" s="15"/>
      <c r="J157" s="15"/>
      <c r="K157" s="14"/>
      <c r="L157" s="14"/>
      <c r="M157" s="14"/>
      <c r="N157" s="2"/>
      <c r="O157" s="5"/>
      <c r="P157" s="5"/>
      <c r="Q157" s="14"/>
      <c r="R157" s="14"/>
      <c r="S157" s="14"/>
      <c r="T157" s="14"/>
      <c r="U157" s="14"/>
      <c r="V157" s="14"/>
      <c r="W157" s="49"/>
      <c r="X157" s="49"/>
      <c r="Y157" s="13"/>
      <c r="Z157" s="75"/>
      <c r="AA157" s="75"/>
      <c r="AB157" s="13"/>
    </row>
    <row r="158" spans="1:28" hidden="1" x14ac:dyDescent="0.3">
      <c r="A158" s="2"/>
      <c r="B158" s="2"/>
      <c r="C158" s="3"/>
      <c r="D158" s="2"/>
      <c r="E158" s="15"/>
      <c r="F158" s="2"/>
      <c r="G158" s="2"/>
      <c r="H158" s="2"/>
      <c r="I158" s="15"/>
      <c r="J158" s="15"/>
      <c r="K158" s="14"/>
      <c r="L158" s="14"/>
      <c r="M158" s="14"/>
      <c r="N158" s="2"/>
      <c r="O158" s="5"/>
      <c r="P158" s="5"/>
      <c r="Q158" s="14"/>
      <c r="R158" s="14"/>
      <c r="S158" s="14"/>
      <c r="T158" s="14"/>
      <c r="U158" s="14"/>
      <c r="V158" s="14"/>
      <c r="W158" s="49"/>
      <c r="X158" s="49"/>
      <c r="Y158" s="13"/>
      <c r="Z158" s="75"/>
      <c r="AA158" s="75"/>
      <c r="AB158" s="13"/>
    </row>
    <row r="159" spans="1:28" hidden="1" x14ac:dyDescent="0.3">
      <c r="A159" s="2"/>
      <c r="B159" s="2"/>
      <c r="C159" s="3"/>
      <c r="D159" s="2"/>
      <c r="E159" s="15"/>
      <c r="F159" s="2"/>
      <c r="G159" s="2"/>
      <c r="H159" s="2"/>
      <c r="I159" s="15"/>
      <c r="J159" s="15"/>
      <c r="K159" s="14"/>
      <c r="L159" s="14"/>
      <c r="M159" s="14"/>
      <c r="N159" s="2"/>
      <c r="O159" s="5"/>
      <c r="P159" s="5"/>
      <c r="Q159" s="14"/>
      <c r="R159" s="14"/>
      <c r="S159" s="14"/>
      <c r="T159" s="14"/>
      <c r="U159" s="14"/>
      <c r="V159" s="55"/>
      <c r="W159" s="49"/>
      <c r="X159" s="49"/>
      <c r="Y159" s="13"/>
      <c r="Z159" s="75"/>
      <c r="AA159" s="75"/>
      <c r="AB159" s="13"/>
    </row>
    <row r="160" spans="1:28" hidden="1" x14ac:dyDescent="0.3">
      <c r="A160" s="2"/>
      <c r="B160" s="2"/>
      <c r="C160" s="3"/>
      <c r="D160" s="2"/>
      <c r="E160" s="15"/>
      <c r="F160" s="2"/>
      <c r="G160" s="2"/>
      <c r="H160" s="2"/>
      <c r="I160" s="15"/>
      <c r="J160" s="15"/>
      <c r="K160" s="14"/>
      <c r="L160" s="14"/>
      <c r="M160" s="14"/>
      <c r="N160" s="2"/>
      <c r="O160" s="5"/>
      <c r="P160" s="5"/>
      <c r="Q160" s="14"/>
      <c r="R160" s="14"/>
      <c r="S160" s="14"/>
      <c r="T160" s="14"/>
      <c r="U160" s="14"/>
      <c r="V160" s="55"/>
      <c r="W160" s="49"/>
      <c r="X160" s="49"/>
      <c r="Y160" s="13"/>
      <c r="Z160" s="75"/>
      <c r="AA160" s="75"/>
      <c r="AB160" s="13"/>
    </row>
    <row r="161" spans="1:28" hidden="1" x14ac:dyDescent="0.3">
      <c r="A161" s="16"/>
      <c r="B161" s="2"/>
      <c r="C161" s="3"/>
      <c r="D161" s="2"/>
      <c r="E161" s="15"/>
      <c r="F161" s="2"/>
      <c r="G161" s="2"/>
      <c r="H161" s="2"/>
      <c r="I161" s="15"/>
      <c r="J161" s="15"/>
      <c r="K161" s="14"/>
      <c r="L161" s="14"/>
      <c r="M161" s="14"/>
      <c r="N161" s="2"/>
      <c r="O161" s="5"/>
      <c r="P161" s="5"/>
      <c r="Q161" s="14"/>
      <c r="R161" s="14"/>
      <c r="S161" s="14"/>
      <c r="T161" s="14"/>
      <c r="U161" s="14"/>
      <c r="V161" s="55"/>
      <c r="W161" s="49"/>
      <c r="X161" s="49"/>
      <c r="Y161" s="13"/>
      <c r="Z161" s="75"/>
      <c r="AA161" s="75"/>
      <c r="AB161" s="13"/>
    </row>
    <row r="162" spans="1:28" hidden="1" x14ac:dyDescent="0.3">
      <c r="A162" s="2"/>
      <c r="B162" s="2"/>
      <c r="C162" s="40"/>
      <c r="D162" s="2"/>
      <c r="E162" s="15"/>
      <c r="F162" s="2"/>
      <c r="G162" s="2"/>
      <c r="H162" s="2"/>
      <c r="I162" s="15"/>
      <c r="J162" s="15"/>
      <c r="K162" s="14"/>
      <c r="L162" s="14"/>
      <c r="M162" s="14"/>
      <c r="N162" s="2"/>
      <c r="O162" s="5"/>
      <c r="P162" s="5"/>
      <c r="Q162" s="14"/>
      <c r="R162" s="14"/>
      <c r="S162" s="14"/>
      <c r="T162" s="14"/>
      <c r="U162" s="14"/>
      <c r="V162" s="55"/>
      <c r="W162" s="50"/>
      <c r="X162" s="50"/>
      <c r="Y162" s="13"/>
      <c r="Z162" s="75"/>
      <c r="AA162" s="75"/>
      <c r="AB162" s="13"/>
    </row>
    <row r="163" spans="1:28" hidden="1" x14ac:dyDescent="0.3">
      <c r="A163" s="16"/>
      <c r="B163" s="2"/>
      <c r="C163" s="3"/>
      <c r="D163" s="2"/>
      <c r="E163" s="15"/>
      <c r="F163" s="2"/>
      <c r="G163" s="2"/>
      <c r="H163" s="2"/>
      <c r="I163" s="4"/>
      <c r="J163" s="4"/>
      <c r="K163" s="14"/>
      <c r="L163" s="14"/>
      <c r="M163" s="14"/>
      <c r="N163" s="2"/>
      <c r="O163" s="5"/>
      <c r="P163" s="5"/>
      <c r="Q163" s="14"/>
      <c r="R163" s="14"/>
      <c r="S163" s="14"/>
      <c r="T163" s="14"/>
      <c r="U163" s="14"/>
      <c r="V163" s="14"/>
      <c r="W163" s="49"/>
      <c r="X163" s="49"/>
      <c r="Y163" s="13"/>
      <c r="Z163" s="75"/>
      <c r="AA163" s="75"/>
      <c r="AB163" s="13"/>
    </row>
    <row r="164" spans="1:28" hidden="1" x14ac:dyDescent="0.3">
      <c r="A164" s="2"/>
      <c r="B164" s="2"/>
      <c r="C164" s="3"/>
      <c r="D164" s="2"/>
      <c r="E164" s="15"/>
      <c r="F164" s="2"/>
      <c r="G164" s="2"/>
      <c r="H164" s="2"/>
      <c r="I164" s="15"/>
      <c r="J164" s="15"/>
      <c r="K164" s="14"/>
      <c r="L164" s="14"/>
      <c r="M164" s="14"/>
      <c r="N164" s="2"/>
      <c r="O164" s="5"/>
      <c r="P164" s="5"/>
      <c r="Q164" s="14"/>
      <c r="R164" s="14"/>
      <c r="S164" s="14"/>
      <c r="T164" s="14"/>
      <c r="U164" s="14"/>
      <c r="V164" s="14"/>
      <c r="W164" s="49"/>
      <c r="X164" s="50"/>
      <c r="Y164" s="13"/>
      <c r="Z164" s="75"/>
      <c r="AA164" s="75"/>
      <c r="AB164" s="13"/>
    </row>
    <row r="165" spans="1:28" hidden="1" x14ac:dyDescent="0.3">
      <c r="A165" s="2"/>
      <c r="B165" s="2"/>
      <c r="C165" s="3"/>
      <c r="D165" s="2"/>
      <c r="E165" s="15"/>
      <c r="F165" s="2"/>
      <c r="G165" s="2"/>
      <c r="H165" s="2"/>
      <c r="I165" s="15"/>
      <c r="J165" s="15"/>
      <c r="K165" s="14"/>
      <c r="L165" s="14"/>
      <c r="M165" s="14"/>
      <c r="N165" s="2"/>
      <c r="O165" s="5"/>
      <c r="P165" s="5"/>
      <c r="Q165" s="14"/>
      <c r="R165" s="14"/>
      <c r="S165" s="14"/>
      <c r="T165" s="14"/>
      <c r="U165" s="14"/>
      <c r="V165" s="14"/>
      <c r="W165" s="49"/>
      <c r="X165" s="49"/>
      <c r="Y165" s="13"/>
      <c r="Z165" s="75"/>
      <c r="AA165" s="75"/>
      <c r="AB165" s="13"/>
    </row>
    <row r="166" spans="1:28" hidden="1" x14ac:dyDescent="0.3">
      <c r="A166" s="2"/>
      <c r="B166" s="2"/>
      <c r="C166" s="3"/>
      <c r="D166" s="2"/>
      <c r="E166" s="15"/>
      <c r="F166" s="2"/>
      <c r="G166" s="2"/>
      <c r="H166" s="2"/>
      <c r="I166" s="15"/>
      <c r="J166" s="15"/>
      <c r="K166" s="14"/>
      <c r="L166" s="14"/>
      <c r="M166" s="14"/>
      <c r="N166" s="2"/>
      <c r="O166" s="5"/>
      <c r="P166" s="5"/>
      <c r="Q166" s="14"/>
      <c r="R166" s="14"/>
      <c r="S166" s="14"/>
      <c r="T166" s="14"/>
      <c r="U166" s="14"/>
      <c r="V166" s="14"/>
      <c r="W166" s="49"/>
      <c r="X166" s="49"/>
      <c r="Y166" s="13"/>
      <c r="Z166" s="75"/>
      <c r="AA166" s="75"/>
      <c r="AB166" s="13"/>
    </row>
    <row r="167" spans="1:28" hidden="1" x14ac:dyDescent="0.3">
      <c r="A167" s="2"/>
      <c r="B167" s="2"/>
      <c r="C167" s="3"/>
      <c r="D167" s="2"/>
      <c r="E167" s="15"/>
      <c r="F167" s="2"/>
      <c r="G167" s="2"/>
      <c r="H167" s="2"/>
      <c r="I167" s="15"/>
      <c r="J167" s="15"/>
      <c r="K167" s="14"/>
      <c r="L167" s="14"/>
      <c r="M167" s="14"/>
      <c r="N167" s="2"/>
      <c r="O167" s="5"/>
      <c r="P167" s="5"/>
      <c r="Q167" s="14"/>
      <c r="R167" s="14"/>
      <c r="S167" s="14"/>
      <c r="T167" s="14"/>
      <c r="U167" s="14"/>
      <c r="V167" s="14"/>
      <c r="W167" s="49"/>
      <c r="X167" s="49"/>
      <c r="Y167" s="13"/>
      <c r="Z167" s="75"/>
      <c r="AA167" s="75"/>
      <c r="AB167" s="13"/>
    </row>
    <row r="168" spans="1:28" hidden="1" x14ac:dyDescent="0.3">
      <c r="A168" s="2"/>
      <c r="B168" s="2"/>
      <c r="C168" s="3"/>
      <c r="D168" s="2"/>
      <c r="E168" s="12"/>
      <c r="F168" s="2"/>
      <c r="G168" s="2"/>
      <c r="H168" s="9"/>
      <c r="I168" s="12"/>
      <c r="J168" s="8"/>
      <c r="K168" s="9"/>
      <c r="L168" s="9"/>
      <c r="M168" s="13"/>
      <c r="N168" s="2"/>
      <c r="O168" s="5"/>
      <c r="P168" s="5"/>
      <c r="Q168" s="9"/>
      <c r="R168" s="9"/>
      <c r="S168" s="9"/>
      <c r="T168" s="9"/>
      <c r="U168" s="9"/>
      <c r="V168" s="9"/>
      <c r="W168" s="49"/>
      <c r="X168" s="49"/>
      <c r="Y168" s="13"/>
      <c r="Z168" s="75"/>
      <c r="AA168" s="75"/>
      <c r="AB168" s="13"/>
    </row>
    <row r="169" spans="1:28" hidden="1" x14ac:dyDescent="0.3">
      <c r="A169" s="2"/>
      <c r="B169" s="2"/>
      <c r="C169" s="3"/>
      <c r="D169" s="2"/>
      <c r="E169" s="15"/>
      <c r="F169" s="2"/>
      <c r="G169" s="2"/>
      <c r="H169" s="2"/>
      <c r="I169" s="4"/>
      <c r="J169" s="4"/>
      <c r="K169" s="14"/>
      <c r="L169" s="14"/>
      <c r="M169" s="14"/>
      <c r="N169" s="2"/>
      <c r="O169" s="5"/>
      <c r="P169" s="5"/>
      <c r="Q169" s="14"/>
      <c r="R169" s="14"/>
      <c r="S169" s="14"/>
      <c r="T169" s="14"/>
      <c r="U169" s="14"/>
      <c r="V169" s="14"/>
      <c r="W169" s="49"/>
      <c r="X169" s="49"/>
      <c r="Y169" s="13"/>
      <c r="Z169" s="75"/>
      <c r="AA169" s="75"/>
      <c r="AB169" s="13"/>
    </row>
    <row r="170" spans="1:28" hidden="1" x14ac:dyDescent="0.3">
      <c r="A170" s="2"/>
      <c r="B170" s="2"/>
      <c r="C170" s="3"/>
      <c r="D170" s="2"/>
      <c r="E170" s="15"/>
      <c r="F170" s="2"/>
      <c r="G170" s="2"/>
      <c r="H170" s="2"/>
      <c r="I170" s="15"/>
      <c r="J170" s="15"/>
      <c r="K170" s="14"/>
      <c r="L170" s="14"/>
      <c r="M170" s="14"/>
      <c r="N170" s="2"/>
      <c r="O170" s="5"/>
      <c r="P170" s="5"/>
      <c r="Q170" s="14"/>
      <c r="R170" s="14"/>
      <c r="S170" s="14"/>
      <c r="T170" s="14"/>
      <c r="U170" s="14"/>
      <c r="V170" s="14"/>
      <c r="W170" s="49"/>
      <c r="X170" s="49"/>
      <c r="Y170" s="50"/>
      <c r="Z170" s="75"/>
      <c r="AA170" s="75"/>
      <c r="AB170" s="13"/>
    </row>
    <row r="171" spans="1:28" hidden="1" x14ac:dyDescent="0.3">
      <c r="A171" s="2"/>
      <c r="B171" s="2"/>
      <c r="C171" s="3"/>
      <c r="D171" s="2"/>
      <c r="E171" s="4"/>
      <c r="F171" s="2"/>
      <c r="G171" s="2"/>
      <c r="H171" s="2"/>
      <c r="I171" s="4"/>
      <c r="J171" s="4"/>
      <c r="K171" s="5"/>
      <c r="L171" s="2"/>
      <c r="M171" s="2"/>
      <c r="N171" s="2"/>
      <c r="O171" s="5"/>
      <c r="P171" s="5"/>
      <c r="Q171" s="5"/>
      <c r="R171" s="2"/>
      <c r="S171" s="2"/>
      <c r="T171" s="2"/>
      <c r="U171" s="2"/>
      <c r="V171" s="2"/>
      <c r="W171" s="49"/>
      <c r="X171" s="49"/>
      <c r="Y171" s="13"/>
      <c r="Z171" s="75"/>
      <c r="AA171" s="75"/>
      <c r="AB171" s="13"/>
    </row>
    <row r="172" spans="1:28" hidden="1" x14ac:dyDescent="0.3">
      <c r="A172" s="2"/>
      <c r="B172" s="2"/>
      <c r="C172" s="3"/>
      <c r="D172" s="2"/>
      <c r="E172" s="15"/>
      <c r="F172" s="2"/>
      <c r="G172" s="2"/>
      <c r="H172" s="2"/>
      <c r="I172" s="15"/>
      <c r="J172" s="15"/>
      <c r="K172" s="14"/>
      <c r="L172" s="14"/>
      <c r="M172" s="14"/>
      <c r="N172" s="2"/>
      <c r="O172" s="5"/>
      <c r="P172" s="5"/>
      <c r="Q172" s="14"/>
      <c r="R172" s="14"/>
      <c r="S172" s="14"/>
      <c r="T172" s="14"/>
      <c r="U172" s="14"/>
      <c r="V172" s="14"/>
      <c r="W172" s="49"/>
      <c r="X172" s="49"/>
      <c r="Y172" s="50"/>
      <c r="Z172" s="75"/>
      <c r="AA172" s="75"/>
      <c r="AB172" s="13"/>
    </row>
    <row r="173" spans="1:28" hidden="1" x14ac:dyDescent="0.3">
      <c r="A173" s="2"/>
      <c r="B173" s="2"/>
      <c r="C173" s="3"/>
      <c r="D173" s="2"/>
      <c r="E173" s="4"/>
      <c r="F173" s="2"/>
      <c r="G173" s="2"/>
      <c r="H173" s="2"/>
      <c r="I173" s="4"/>
      <c r="J173" s="4"/>
      <c r="K173" s="5"/>
      <c r="L173" s="2"/>
      <c r="M173" s="2"/>
      <c r="N173" s="2"/>
      <c r="O173" s="5"/>
      <c r="P173" s="5"/>
      <c r="Q173" s="5"/>
      <c r="R173" s="2"/>
      <c r="S173" s="2"/>
      <c r="T173" s="2"/>
      <c r="U173" s="2"/>
      <c r="V173" s="2"/>
      <c r="W173" s="49"/>
      <c r="X173" s="49"/>
      <c r="Y173" s="13"/>
      <c r="Z173" s="75"/>
      <c r="AA173" s="75"/>
      <c r="AB173" s="13"/>
    </row>
    <row r="174" spans="1:28" hidden="1" x14ac:dyDescent="0.3">
      <c r="A174" s="2"/>
      <c r="B174" s="2"/>
      <c r="C174" s="3"/>
      <c r="D174" s="2"/>
      <c r="E174" s="15"/>
      <c r="F174" s="2"/>
      <c r="G174" s="2"/>
      <c r="H174" s="2"/>
      <c r="I174" s="4"/>
      <c r="J174" s="4"/>
      <c r="K174" s="14"/>
      <c r="L174" s="14"/>
      <c r="M174" s="14"/>
      <c r="N174" s="2"/>
      <c r="O174" s="5"/>
      <c r="P174" s="5"/>
      <c r="Q174" s="14"/>
      <c r="R174" s="14"/>
      <c r="S174" s="14"/>
      <c r="T174" s="14"/>
      <c r="U174" s="14"/>
      <c r="V174" s="14"/>
      <c r="W174" s="49"/>
      <c r="X174" s="49"/>
      <c r="Y174" s="13"/>
      <c r="Z174" s="75"/>
      <c r="AA174" s="75"/>
      <c r="AB174" s="13"/>
    </row>
    <row r="175" spans="1:28" hidden="1" x14ac:dyDescent="0.3">
      <c r="A175" s="16"/>
      <c r="B175" s="2"/>
      <c r="C175" s="3"/>
      <c r="D175" s="2"/>
      <c r="E175" s="15"/>
      <c r="F175" s="2"/>
      <c r="G175" s="2"/>
      <c r="H175" s="2"/>
      <c r="I175" s="4"/>
      <c r="J175" s="4"/>
      <c r="K175" s="14"/>
      <c r="L175" s="14"/>
      <c r="M175" s="14"/>
      <c r="N175" s="2"/>
      <c r="O175" s="5"/>
      <c r="P175" s="5"/>
      <c r="Q175" s="14"/>
      <c r="R175" s="14"/>
      <c r="S175" s="14"/>
      <c r="T175" s="14"/>
      <c r="U175" s="14"/>
      <c r="V175" s="14"/>
      <c r="W175" s="49"/>
      <c r="X175" s="49"/>
      <c r="Y175" s="13"/>
      <c r="Z175" s="75"/>
      <c r="AA175" s="75"/>
      <c r="AB175" s="13"/>
    </row>
    <row r="176" spans="1:28" hidden="1" x14ac:dyDescent="0.3">
      <c r="A176" s="2"/>
      <c r="B176" s="2"/>
      <c r="C176" s="3"/>
      <c r="D176" s="2"/>
      <c r="E176" s="15"/>
      <c r="F176" s="2"/>
      <c r="G176" s="2"/>
      <c r="H176" s="2"/>
      <c r="I176" s="15"/>
      <c r="J176" s="15"/>
      <c r="K176" s="14"/>
      <c r="L176" s="14"/>
      <c r="M176" s="14"/>
      <c r="N176" s="2"/>
      <c r="O176" s="5"/>
      <c r="P176" s="5"/>
      <c r="Q176" s="14"/>
      <c r="R176" s="14"/>
      <c r="S176" s="14"/>
      <c r="T176" s="14"/>
      <c r="U176" s="14"/>
      <c r="V176" s="14"/>
      <c r="W176" s="49"/>
      <c r="X176" s="49"/>
      <c r="Y176" s="13"/>
      <c r="Z176" s="75"/>
      <c r="AA176" s="75"/>
      <c r="AB176" s="13"/>
    </row>
    <row r="177" spans="1:28" hidden="1" x14ac:dyDescent="0.3">
      <c r="A177" s="2"/>
      <c r="B177" s="2"/>
      <c r="C177" s="3"/>
      <c r="D177" s="2"/>
      <c r="E177" s="15"/>
      <c r="F177" s="2"/>
      <c r="G177" s="2"/>
      <c r="H177" s="2"/>
      <c r="I177" s="15"/>
      <c r="J177" s="15"/>
      <c r="K177" s="14"/>
      <c r="L177" s="14"/>
      <c r="M177" s="14"/>
      <c r="N177" s="2"/>
      <c r="O177" s="5"/>
      <c r="P177" s="5"/>
      <c r="Q177" s="14"/>
      <c r="R177" s="14"/>
      <c r="S177" s="14"/>
      <c r="T177" s="14"/>
      <c r="U177" s="14"/>
      <c r="V177" s="14"/>
      <c r="W177" s="49"/>
      <c r="X177" s="49"/>
      <c r="Y177" s="13"/>
      <c r="Z177" s="75"/>
      <c r="AA177" s="75"/>
      <c r="AB177" s="13"/>
    </row>
    <row r="178" spans="1:28" hidden="1" x14ac:dyDescent="0.3">
      <c r="A178" s="16"/>
      <c r="B178" s="2"/>
      <c r="C178" s="3"/>
      <c r="D178" s="2"/>
      <c r="E178" s="15"/>
      <c r="F178" s="2"/>
      <c r="G178" s="2"/>
      <c r="H178" s="2"/>
      <c r="I178" s="4"/>
      <c r="J178" s="4"/>
      <c r="K178" s="5"/>
      <c r="L178" s="14"/>
      <c r="M178" s="14"/>
      <c r="N178" s="2"/>
      <c r="O178" s="5"/>
      <c r="P178" s="5"/>
      <c r="Q178" s="14"/>
      <c r="R178" s="14"/>
      <c r="S178" s="14"/>
      <c r="T178" s="14"/>
      <c r="U178" s="14"/>
      <c r="V178" s="14"/>
      <c r="W178" s="49"/>
      <c r="X178" s="49"/>
      <c r="Y178" s="13"/>
      <c r="Z178" s="75"/>
      <c r="AA178" s="75"/>
      <c r="AB178" s="13"/>
    </row>
    <row r="179" spans="1:28" hidden="1" x14ac:dyDescent="0.3">
      <c r="A179" s="2"/>
      <c r="B179" s="2"/>
      <c r="C179" s="3"/>
      <c r="D179" s="2"/>
      <c r="E179" s="15"/>
      <c r="F179" s="2"/>
      <c r="G179" s="2"/>
      <c r="H179" s="2"/>
      <c r="I179" s="15"/>
      <c r="J179" s="15"/>
      <c r="K179" s="14"/>
      <c r="L179" s="14"/>
      <c r="M179" s="14"/>
      <c r="N179" s="2"/>
      <c r="O179" s="5"/>
      <c r="P179" s="5"/>
      <c r="Q179" s="14"/>
      <c r="R179" s="14"/>
      <c r="S179" s="14"/>
      <c r="T179" s="14"/>
      <c r="U179" s="14"/>
      <c r="V179" s="14"/>
      <c r="W179" s="49"/>
      <c r="X179" s="49"/>
      <c r="Y179" s="13"/>
      <c r="Z179" s="75"/>
      <c r="AA179" s="75"/>
      <c r="AB179" s="13"/>
    </row>
    <row r="180" spans="1:28" hidden="1" x14ac:dyDescent="0.3">
      <c r="A180" s="16"/>
      <c r="B180" s="2"/>
      <c r="C180" s="3"/>
      <c r="D180" s="2"/>
      <c r="E180" s="15"/>
      <c r="F180" s="2"/>
      <c r="G180" s="2"/>
      <c r="H180" s="2"/>
      <c r="I180" s="4"/>
      <c r="J180" s="4"/>
      <c r="K180" s="14"/>
      <c r="L180" s="14"/>
      <c r="M180" s="14"/>
      <c r="N180" s="2"/>
      <c r="O180" s="5"/>
      <c r="P180" s="5"/>
      <c r="Q180" s="14"/>
      <c r="R180" s="14"/>
      <c r="S180" s="14"/>
      <c r="T180" s="14"/>
      <c r="U180" s="14"/>
      <c r="V180" s="14"/>
      <c r="W180" s="49"/>
      <c r="X180" s="49"/>
      <c r="Y180" s="13"/>
      <c r="Z180" s="75"/>
      <c r="AA180" s="75"/>
      <c r="AB180" s="13"/>
    </row>
    <row r="181" spans="1:28" hidden="1" x14ac:dyDescent="0.3">
      <c r="A181" s="2"/>
      <c r="B181" s="2"/>
      <c r="C181" s="3"/>
      <c r="D181" s="69"/>
      <c r="E181" s="15"/>
      <c r="F181" s="2"/>
      <c r="G181" s="2"/>
      <c r="H181" s="2"/>
      <c r="I181" s="15"/>
      <c r="J181" s="15"/>
      <c r="K181" s="14"/>
      <c r="L181" s="14"/>
      <c r="M181" s="14"/>
      <c r="N181" s="2"/>
      <c r="O181" s="5"/>
      <c r="P181" s="5"/>
      <c r="Q181" s="14"/>
      <c r="R181" s="14"/>
      <c r="S181" s="14"/>
      <c r="T181" s="14"/>
      <c r="U181" s="14"/>
      <c r="V181" s="14"/>
      <c r="W181" s="49"/>
      <c r="X181" s="49"/>
      <c r="Y181" s="13"/>
      <c r="Z181" s="75"/>
      <c r="AA181" s="75"/>
      <c r="AB181" s="13"/>
    </row>
    <row r="182" spans="1:28" hidden="1" x14ac:dyDescent="0.3">
      <c r="A182" s="2"/>
      <c r="B182" s="2"/>
      <c r="C182" s="3"/>
      <c r="D182" s="2"/>
      <c r="E182" s="15"/>
      <c r="F182" s="2"/>
      <c r="G182" s="2"/>
      <c r="H182" s="2"/>
      <c r="I182" s="4"/>
      <c r="J182" s="4"/>
      <c r="K182" s="5"/>
      <c r="L182" s="14"/>
      <c r="M182" s="14"/>
      <c r="N182" s="2"/>
      <c r="O182" s="5"/>
      <c r="P182" s="5"/>
      <c r="Q182" s="14"/>
      <c r="R182" s="14"/>
      <c r="S182" s="14"/>
      <c r="T182" s="14"/>
      <c r="U182" s="14"/>
      <c r="V182" s="14"/>
      <c r="W182" s="49"/>
      <c r="X182" s="49"/>
      <c r="Y182" s="13"/>
      <c r="Z182" s="75"/>
      <c r="AA182" s="75"/>
      <c r="AB182" s="13"/>
    </row>
    <row r="183" spans="1:28" hidden="1" x14ac:dyDescent="0.3">
      <c r="A183" s="2"/>
      <c r="B183" s="2"/>
      <c r="C183" s="3"/>
      <c r="D183" s="2"/>
      <c r="E183" s="17"/>
      <c r="F183" s="2"/>
      <c r="G183" s="2"/>
      <c r="H183" s="9"/>
      <c r="I183" s="12"/>
      <c r="J183" s="8"/>
      <c r="K183" s="9"/>
      <c r="L183" s="9"/>
      <c r="M183" s="13"/>
      <c r="N183" s="2"/>
      <c r="O183" s="5"/>
      <c r="P183" s="5"/>
      <c r="Q183" s="9"/>
      <c r="R183" s="9"/>
      <c r="S183" s="9"/>
      <c r="T183" s="9"/>
      <c r="U183" s="9"/>
      <c r="V183" s="9"/>
      <c r="W183" s="49"/>
      <c r="X183" s="49"/>
      <c r="Y183" s="13"/>
      <c r="Z183" s="75"/>
      <c r="AA183" s="75"/>
      <c r="AB183" s="13"/>
    </row>
    <row r="184" spans="1:28" hidden="1" x14ac:dyDescent="0.3">
      <c r="A184" s="2"/>
      <c r="B184" s="2"/>
      <c r="C184" s="3"/>
      <c r="D184" s="2"/>
      <c r="E184" s="15"/>
      <c r="F184" s="2"/>
      <c r="G184" s="2"/>
      <c r="H184" s="2"/>
      <c r="I184" s="4"/>
      <c r="J184" s="4"/>
      <c r="K184" s="14"/>
      <c r="L184" s="14"/>
      <c r="M184" s="14"/>
      <c r="N184" s="2"/>
      <c r="O184" s="5"/>
      <c r="P184" s="5"/>
      <c r="Q184" s="14"/>
      <c r="R184" s="14"/>
      <c r="S184" s="14"/>
      <c r="T184" s="14"/>
      <c r="U184" s="14"/>
      <c r="V184" s="14"/>
      <c r="W184" s="49"/>
      <c r="X184" s="49"/>
      <c r="Y184" s="13"/>
      <c r="Z184" s="75"/>
      <c r="AA184" s="75"/>
      <c r="AB184" s="13"/>
    </row>
    <row r="185" spans="1:28" hidden="1" x14ac:dyDescent="0.3">
      <c r="A185" s="16"/>
      <c r="B185" s="2"/>
      <c r="C185" s="3"/>
      <c r="D185" s="2"/>
      <c r="E185" s="15"/>
      <c r="F185" s="2"/>
      <c r="G185" s="2"/>
      <c r="H185" s="2"/>
      <c r="I185" s="4"/>
      <c r="J185" s="4"/>
      <c r="K185" s="5"/>
      <c r="L185" s="14"/>
      <c r="M185" s="14"/>
      <c r="N185" s="2"/>
      <c r="O185" s="5"/>
      <c r="P185" s="5"/>
      <c r="Q185" s="14"/>
      <c r="R185" s="14"/>
      <c r="S185" s="14"/>
      <c r="T185" s="14"/>
      <c r="U185" s="14"/>
      <c r="V185" s="14"/>
      <c r="W185" s="56"/>
      <c r="X185" s="49"/>
      <c r="Y185" s="13"/>
      <c r="Z185" s="75"/>
      <c r="AA185" s="75"/>
      <c r="AB185" s="13"/>
    </row>
    <row r="186" spans="1:28" hidden="1" x14ac:dyDescent="0.3">
      <c r="A186" s="2"/>
      <c r="B186" s="2"/>
      <c r="C186" s="3"/>
      <c r="D186" s="69"/>
      <c r="E186" s="15"/>
      <c r="F186" s="2"/>
      <c r="G186" s="2"/>
      <c r="H186" s="2"/>
      <c r="I186" s="4"/>
      <c r="J186" s="4"/>
      <c r="K186" s="14"/>
      <c r="L186" s="14"/>
      <c r="M186" s="14"/>
      <c r="N186" s="2"/>
      <c r="O186" s="5"/>
      <c r="P186" s="5"/>
      <c r="Q186" s="14"/>
      <c r="R186" s="14"/>
      <c r="S186" s="14"/>
      <c r="T186" s="14"/>
      <c r="U186" s="14"/>
      <c r="V186" s="57"/>
      <c r="W186" s="56"/>
      <c r="X186" s="49"/>
      <c r="Y186" s="13"/>
      <c r="Z186" s="75"/>
      <c r="AA186" s="75"/>
      <c r="AB186" s="13"/>
    </row>
    <row r="187" spans="1:28" hidden="1" x14ac:dyDescent="0.3">
      <c r="A187" s="16"/>
      <c r="B187" s="2"/>
      <c r="C187" s="3"/>
      <c r="D187" s="2"/>
      <c r="E187" s="15"/>
      <c r="F187" s="2"/>
      <c r="G187" s="2"/>
      <c r="H187" s="2"/>
      <c r="I187" s="4"/>
      <c r="J187" s="4"/>
      <c r="K187" s="5"/>
      <c r="L187" s="14"/>
      <c r="M187" s="14"/>
      <c r="N187" s="2"/>
      <c r="O187" s="5"/>
      <c r="P187" s="5"/>
      <c r="Q187" s="14"/>
      <c r="R187" s="14"/>
      <c r="S187" s="14"/>
      <c r="T187" s="14"/>
      <c r="U187" s="14"/>
      <c r="V187" s="57"/>
      <c r="W187" s="56"/>
      <c r="X187" s="49"/>
      <c r="Y187" s="13"/>
      <c r="Z187" s="75"/>
      <c r="AA187" s="75"/>
      <c r="AB187" s="13"/>
    </row>
    <row r="188" spans="1:28" hidden="1" x14ac:dyDescent="0.3">
      <c r="A188" s="2"/>
      <c r="B188" s="2"/>
      <c r="C188" s="3"/>
      <c r="D188" s="2"/>
      <c r="E188" s="15"/>
      <c r="F188" s="2"/>
      <c r="G188" s="2"/>
      <c r="H188" s="2"/>
      <c r="I188" s="4"/>
      <c r="J188" s="4"/>
      <c r="K188" s="14"/>
      <c r="L188" s="14"/>
      <c r="M188" s="14"/>
      <c r="N188" s="2"/>
      <c r="O188" s="5"/>
      <c r="P188" s="5"/>
      <c r="Q188" s="14"/>
      <c r="R188" s="14"/>
      <c r="S188" s="14"/>
      <c r="T188" s="14"/>
      <c r="U188" s="14"/>
      <c r="V188" s="14"/>
      <c r="W188" s="56"/>
      <c r="X188" s="49"/>
      <c r="Y188" s="13"/>
      <c r="Z188" s="75"/>
      <c r="AA188" s="75"/>
      <c r="AB188" s="13"/>
    </row>
    <row r="189" spans="1:28" hidden="1" x14ac:dyDescent="0.3">
      <c r="A189" s="41"/>
      <c r="B189" s="2"/>
      <c r="C189" s="3"/>
      <c r="D189" s="2"/>
      <c r="E189" s="15"/>
      <c r="F189" s="2"/>
      <c r="G189" s="2"/>
      <c r="H189" s="2"/>
      <c r="I189" s="15"/>
      <c r="J189" s="15"/>
      <c r="K189" s="14"/>
      <c r="L189" s="14"/>
      <c r="M189" s="14"/>
      <c r="N189" s="2"/>
      <c r="O189" s="5"/>
      <c r="P189" s="5"/>
      <c r="Q189" s="14"/>
      <c r="R189" s="14"/>
      <c r="S189" s="14"/>
      <c r="T189" s="14"/>
      <c r="U189" s="14"/>
      <c r="V189" s="14"/>
      <c r="W189" s="56"/>
      <c r="X189" s="49"/>
      <c r="Y189" s="13"/>
      <c r="Z189" s="75"/>
      <c r="AA189" s="75"/>
      <c r="AB189" s="13"/>
    </row>
    <row r="190" spans="1:28" hidden="1" x14ac:dyDescent="0.3">
      <c r="A190" s="16"/>
      <c r="B190" s="2"/>
      <c r="C190" s="3"/>
      <c r="D190" s="2"/>
      <c r="E190" s="15"/>
      <c r="F190" s="2"/>
      <c r="G190" s="2"/>
      <c r="H190" s="2"/>
      <c r="I190" s="4"/>
      <c r="J190" s="4"/>
      <c r="K190" s="14"/>
      <c r="L190" s="14"/>
      <c r="M190" s="14"/>
      <c r="N190" s="2"/>
      <c r="O190" s="5"/>
      <c r="P190" s="5"/>
      <c r="Q190" s="14"/>
      <c r="R190" s="14"/>
      <c r="S190" s="14"/>
      <c r="T190" s="14"/>
      <c r="U190" s="14"/>
      <c r="V190" s="14"/>
      <c r="W190" s="56"/>
      <c r="X190" s="49"/>
      <c r="Y190" s="13"/>
      <c r="Z190" s="75"/>
      <c r="AA190" s="75"/>
      <c r="AB190" s="13"/>
    </row>
    <row r="191" spans="1:28" hidden="1" x14ac:dyDescent="0.3">
      <c r="A191" s="2"/>
      <c r="B191" s="2"/>
      <c r="C191" s="3"/>
      <c r="D191" s="69"/>
      <c r="E191" s="15"/>
      <c r="F191" s="2"/>
      <c r="G191" s="2"/>
      <c r="H191" s="2"/>
      <c r="I191" s="4"/>
      <c r="J191" s="15"/>
      <c r="K191" s="14"/>
      <c r="L191" s="14"/>
      <c r="M191" s="14"/>
      <c r="N191" s="2"/>
      <c r="O191" s="5"/>
      <c r="P191" s="5"/>
      <c r="Q191" s="14"/>
      <c r="R191" s="14"/>
      <c r="S191" s="14"/>
      <c r="T191" s="14"/>
      <c r="U191" s="14"/>
      <c r="V191" s="14"/>
      <c r="W191" s="49"/>
      <c r="X191" s="49"/>
      <c r="Y191" s="13"/>
      <c r="Z191" s="75"/>
      <c r="AA191" s="75"/>
      <c r="AB191" s="13"/>
    </row>
    <row r="192" spans="1:28" hidden="1" x14ac:dyDescent="0.3">
      <c r="A192" s="2"/>
      <c r="B192" s="2"/>
      <c r="C192" s="3"/>
      <c r="D192" s="2"/>
      <c r="E192" s="15"/>
      <c r="F192" s="2"/>
      <c r="G192" s="2"/>
      <c r="H192" s="2"/>
      <c r="I192" s="15"/>
      <c r="J192" s="15"/>
      <c r="K192" s="14"/>
      <c r="L192" s="14"/>
      <c r="M192" s="14"/>
      <c r="N192" s="2"/>
      <c r="O192" s="5"/>
      <c r="P192" s="5"/>
      <c r="Q192" s="14"/>
      <c r="R192" s="14"/>
      <c r="S192" s="14"/>
      <c r="T192" s="14"/>
      <c r="U192" s="14"/>
      <c r="V192" s="14"/>
      <c r="W192" s="49"/>
      <c r="X192" s="49"/>
      <c r="Y192" s="13"/>
      <c r="Z192" s="75"/>
      <c r="AA192" s="75"/>
      <c r="AB192" s="13"/>
    </row>
    <row r="193" spans="1:28" hidden="1" x14ac:dyDescent="0.3">
      <c r="A193" s="2"/>
      <c r="B193" s="2"/>
      <c r="C193" s="3"/>
      <c r="D193" s="2"/>
      <c r="E193" s="15"/>
      <c r="F193" s="2"/>
      <c r="G193" s="2"/>
      <c r="H193" s="2"/>
      <c r="I193" s="4"/>
      <c r="J193" s="4"/>
      <c r="K193" s="14"/>
      <c r="L193" s="14"/>
      <c r="M193" s="14"/>
      <c r="N193" s="2"/>
      <c r="O193" s="5"/>
      <c r="P193" s="5"/>
      <c r="Q193" s="14"/>
      <c r="R193" s="14"/>
      <c r="S193" s="14"/>
      <c r="T193" s="14"/>
      <c r="U193" s="14"/>
      <c r="V193" s="14"/>
      <c r="W193" s="56"/>
      <c r="X193" s="49"/>
      <c r="Y193" s="13"/>
      <c r="Z193" s="75"/>
      <c r="AA193" s="75"/>
      <c r="AB193" s="13"/>
    </row>
    <row r="194" spans="1:28" hidden="1" x14ac:dyDescent="0.3">
      <c r="A194" s="2"/>
      <c r="B194" s="2"/>
      <c r="C194" s="3"/>
      <c r="D194" s="2"/>
      <c r="E194" s="15"/>
      <c r="F194" s="2"/>
      <c r="G194" s="2"/>
      <c r="H194" s="2"/>
      <c r="I194" s="4"/>
      <c r="J194" s="4"/>
      <c r="K194" s="14"/>
      <c r="L194" s="14"/>
      <c r="M194" s="14"/>
      <c r="N194" s="2"/>
      <c r="O194" s="5"/>
      <c r="P194" s="5"/>
      <c r="Q194" s="14"/>
      <c r="R194" s="14"/>
      <c r="S194" s="14"/>
      <c r="T194" s="14"/>
      <c r="U194" s="14"/>
      <c r="V194" s="14"/>
      <c r="W194" s="56"/>
      <c r="X194" s="49"/>
      <c r="Y194" s="13"/>
      <c r="Z194" s="75"/>
      <c r="AA194" s="75"/>
      <c r="AB194" s="13"/>
    </row>
    <row r="195" spans="1:28" hidden="1" x14ac:dyDescent="0.3">
      <c r="A195" s="2"/>
      <c r="B195" s="2"/>
      <c r="C195" s="3"/>
      <c r="D195" s="2"/>
      <c r="E195" s="15"/>
      <c r="F195" s="2"/>
      <c r="G195" s="2"/>
      <c r="H195" s="2"/>
      <c r="I195" s="4"/>
      <c r="J195" s="4"/>
      <c r="K195" s="14"/>
      <c r="L195" s="14"/>
      <c r="M195" s="14"/>
      <c r="N195" s="2"/>
      <c r="O195" s="5"/>
      <c r="P195" s="5"/>
      <c r="Q195" s="14"/>
      <c r="R195" s="14"/>
      <c r="S195" s="14"/>
      <c r="T195" s="14"/>
      <c r="U195" s="14"/>
      <c r="V195" s="14"/>
      <c r="W195" s="56"/>
      <c r="X195" s="49"/>
      <c r="Y195" s="13"/>
      <c r="Z195" s="75"/>
      <c r="AA195" s="75"/>
      <c r="AB195" s="13"/>
    </row>
    <row r="196" spans="1:28" hidden="1" x14ac:dyDescent="0.3">
      <c r="A196" s="2"/>
      <c r="B196" s="2"/>
      <c r="C196" s="3"/>
      <c r="D196" s="2"/>
      <c r="E196" s="15"/>
      <c r="F196" s="2"/>
      <c r="G196" s="2"/>
      <c r="H196" s="2"/>
      <c r="I196" s="15"/>
      <c r="J196" s="15"/>
      <c r="K196" s="2"/>
      <c r="L196" s="14"/>
      <c r="M196" s="14"/>
      <c r="N196" s="2"/>
      <c r="O196" s="5"/>
      <c r="P196" s="5"/>
      <c r="Q196" s="14"/>
      <c r="R196" s="14"/>
      <c r="S196" s="14"/>
      <c r="T196" s="14"/>
      <c r="U196" s="14"/>
      <c r="V196" s="14"/>
      <c r="W196" s="49"/>
      <c r="X196" s="49"/>
      <c r="Y196" s="13"/>
      <c r="Z196" s="74"/>
      <c r="AA196" s="75"/>
      <c r="AB196" s="13"/>
    </row>
    <row r="197" spans="1:28" hidden="1" x14ac:dyDescent="0.3">
      <c r="A197" s="2"/>
      <c r="B197" s="2"/>
      <c r="C197" s="3"/>
      <c r="D197" s="2"/>
      <c r="E197" s="15"/>
      <c r="F197" s="11"/>
      <c r="G197" s="2"/>
      <c r="H197" s="9"/>
      <c r="I197" s="4"/>
      <c r="J197" s="4"/>
      <c r="K197" s="9"/>
      <c r="L197" s="9"/>
      <c r="M197" s="9"/>
      <c r="N197" s="2"/>
      <c r="O197" s="5"/>
      <c r="P197" s="5"/>
      <c r="Q197" s="9"/>
      <c r="R197" s="9"/>
      <c r="S197" s="9"/>
      <c r="T197" s="9"/>
      <c r="U197" s="9"/>
      <c r="V197" s="9"/>
      <c r="W197" s="49"/>
      <c r="X197" s="49"/>
      <c r="Y197" s="13"/>
      <c r="Z197" s="75"/>
      <c r="AA197" s="75"/>
      <c r="AB197" s="13"/>
    </row>
    <row r="198" spans="1:28" hidden="1" x14ac:dyDescent="0.3">
      <c r="A198" s="2"/>
      <c r="B198" s="2"/>
      <c r="C198" s="3"/>
      <c r="D198" s="2"/>
      <c r="E198" s="15"/>
      <c r="F198" s="11"/>
      <c r="G198" s="2"/>
      <c r="H198" s="9"/>
      <c r="I198" s="4"/>
      <c r="J198" s="4"/>
      <c r="K198" s="9"/>
      <c r="L198" s="9"/>
      <c r="M198" s="9"/>
      <c r="N198" s="2"/>
      <c r="O198" s="5"/>
      <c r="P198" s="5"/>
      <c r="Q198" s="9"/>
      <c r="R198" s="9"/>
      <c r="S198" s="9"/>
      <c r="T198" s="9"/>
      <c r="U198" s="9"/>
      <c r="V198" s="9"/>
      <c r="W198" s="49"/>
      <c r="X198" s="49"/>
      <c r="Y198" s="13"/>
      <c r="Z198" s="75"/>
      <c r="AA198" s="75"/>
      <c r="AB198" s="13"/>
    </row>
    <row r="199" spans="1:28" hidden="1" x14ac:dyDescent="0.3">
      <c r="A199" s="2"/>
      <c r="B199" s="2"/>
      <c r="C199" s="3"/>
      <c r="D199" s="2"/>
      <c r="E199" s="15"/>
      <c r="F199" s="11"/>
      <c r="G199" s="2"/>
      <c r="H199" s="9"/>
      <c r="I199" s="4"/>
      <c r="J199" s="4"/>
      <c r="K199" s="9"/>
      <c r="L199" s="9"/>
      <c r="M199" s="9"/>
      <c r="N199" s="2"/>
      <c r="O199" s="5"/>
      <c r="P199" s="5"/>
      <c r="Q199" s="9"/>
      <c r="R199" s="9"/>
      <c r="S199" s="9"/>
      <c r="T199" s="9"/>
      <c r="U199" s="9"/>
      <c r="V199" s="9"/>
      <c r="W199" s="49"/>
      <c r="X199" s="49"/>
      <c r="Y199" s="13"/>
      <c r="Z199" s="74"/>
      <c r="AA199" s="75"/>
      <c r="AB199" s="13"/>
    </row>
    <row r="200" spans="1:28" hidden="1" x14ac:dyDescent="0.3">
      <c r="A200" s="2"/>
      <c r="B200" s="2"/>
      <c r="C200" s="3"/>
      <c r="D200" s="2"/>
      <c r="E200" s="15"/>
      <c r="F200" s="2"/>
      <c r="G200" s="2"/>
      <c r="H200" s="9"/>
      <c r="I200" s="4"/>
      <c r="J200" s="4"/>
      <c r="K200" s="9"/>
      <c r="L200" s="9"/>
      <c r="M200" s="9"/>
      <c r="N200" s="2"/>
      <c r="O200" s="5"/>
      <c r="P200" s="5"/>
      <c r="Q200" s="9"/>
      <c r="R200" s="9"/>
      <c r="S200" s="9"/>
      <c r="T200" s="9"/>
      <c r="U200" s="9"/>
      <c r="V200" s="9"/>
      <c r="W200" s="49"/>
      <c r="X200" s="49"/>
      <c r="Y200" s="13"/>
      <c r="Z200" s="75"/>
      <c r="AA200" s="75"/>
      <c r="AB200" s="13"/>
    </row>
    <row r="201" spans="1:28" hidden="1" x14ac:dyDescent="0.3">
      <c r="A201" s="2"/>
      <c r="B201" s="2"/>
      <c r="C201" s="3"/>
      <c r="D201" s="2"/>
      <c r="E201" s="15"/>
      <c r="F201" s="2"/>
      <c r="G201" s="2"/>
      <c r="H201" s="9"/>
      <c r="I201" s="4"/>
      <c r="J201" s="4"/>
      <c r="K201" s="9"/>
      <c r="L201" s="9"/>
      <c r="M201" s="9"/>
      <c r="N201" s="2"/>
      <c r="O201" s="5"/>
      <c r="P201" s="5"/>
      <c r="Q201" s="9"/>
      <c r="R201" s="9"/>
      <c r="S201" s="9"/>
      <c r="T201" s="9"/>
      <c r="U201" s="9"/>
      <c r="V201" s="9"/>
      <c r="W201" s="49"/>
      <c r="X201" s="49"/>
      <c r="Y201" s="13"/>
      <c r="Z201" s="75"/>
      <c r="AA201" s="75"/>
      <c r="AB201" s="13"/>
    </row>
    <row r="202" spans="1:28" hidden="1" x14ac:dyDescent="0.3">
      <c r="A202" s="2"/>
      <c r="B202" s="2"/>
      <c r="C202" s="3"/>
      <c r="D202" s="2"/>
      <c r="E202" s="15"/>
      <c r="F202" s="11"/>
      <c r="G202" s="2"/>
      <c r="H202" s="9"/>
      <c r="I202" s="4"/>
      <c r="J202" s="4"/>
      <c r="K202" s="9"/>
      <c r="L202" s="9"/>
      <c r="M202" s="9"/>
      <c r="N202" s="2"/>
      <c r="O202" s="5"/>
      <c r="P202" s="5"/>
      <c r="Q202" s="9"/>
      <c r="R202" s="9"/>
      <c r="S202" s="9"/>
      <c r="T202" s="9"/>
      <c r="U202" s="9"/>
      <c r="V202" s="9"/>
      <c r="W202" s="49"/>
      <c r="X202" s="49"/>
      <c r="Y202" s="13"/>
      <c r="Z202" s="75"/>
      <c r="AA202" s="75"/>
      <c r="AB202" s="13"/>
    </row>
    <row r="203" spans="1:28" hidden="1" x14ac:dyDescent="0.3">
      <c r="A203" s="18"/>
      <c r="B203" s="2"/>
      <c r="C203" s="3"/>
      <c r="D203" s="2"/>
      <c r="E203" s="15"/>
      <c r="F203" s="2"/>
      <c r="G203" s="2"/>
      <c r="H203" s="2"/>
      <c r="I203" s="4"/>
      <c r="J203" s="4"/>
      <c r="K203" s="9"/>
      <c r="L203" s="9"/>
      <c r="M203" s="9"/>
      <c r="N203" s="2"/>
      <c r="O203" s="5"/>
      <c r="P203" s="5"/>
      <c r="Q203" s="9"/>
      <c r="R203" s="9"/>
      <c r="S203" s="9"/>
      <c r="T203" s="9"/>
      <c r="U203" s="9"/>
      <c r="V203" s="9"/>
      <c r="W203" s="49"/>
      <c r="X203" s="49"/>
      <c r="Y203" s="13"/>
      <c r="Z203" s="75"/>
      <c r="AA203" s="75"/>
      <c r="AB203" s="13"/>
    </row>
    <row r="204" spans="1:28" hidden="1" x14ac:dyDescent="0.3">
      <c r="A204" s="2"/>
      <c r="B204" s="2"/>
      <c r="C204" s="3"/>
      <c r="D204" s="69"/>
      <c r="E204" s="15"/>
      <c r="F204" s="54"/>
      <c r="G204" s="2"/>
      <c r="H204" s="9"/>
      <c r="I204" s="4"/>
      <c r="J204" s="4"/>
      <c r="K204" s="9"/>
      <c r="L204" s="9"/>
      <c r="M204" s="9"/>
      <c r="N204" s="2"/>
      <c r="O204" s="5"/>
      <c r="P204" s="5"/>
      <c r="Q204" s="9"/>
      <c r="R204" s="9"/>
      <c r="S204" s="9"/>
      <c r="T204" s="9"/>
      <c r="U204" s="9"/>
      <c r="V204" s="9"/>
      <c r="W204" s="49"/>
      <c r="X204" s="49"/>
      <c r="Y204" s="13"/>
      <c r="Z204" s="75"/>
      <c r="AA204" s="75"/>
      <c r="AB204" s="13"/>
    </row>
    <row r="205" spans="1:28" hidden="1" x14ac:dyDescent="0.3">
      <c r="A205" s="18"/>
      <c r="B205" s="2"/>
      <c r="C205" s="3"/>
      <c r="D205" s="2"/>
      <c r="E205" s="15"/>
      <c r="F205" s="2"/>
      <c r="G205" s="2"/>
      <c r="H205" s="2"/>
      <c r="I205" s="4"/>
      <c r="J205" s="4"/>
      <c r="K205" s="9"/>
      <c r="L205" s="9"/>
      <c r="M205" s="9"/>
      <c r="N205" s="2"/>
      <c r="O205" s="5"/>
      <c r="P205" s="5"/>
      <c r="Q205" s="9"/>
      <c r="R205" s="9"/>
      <c r="S205" s="9"/>
      <c r="T205" s="9"/>
      <c r="U205" s="9"/>
      <c r="V205" s="9"/>
      <c r="W205" s="49"/>
      <c r="X205" s="49"/>
      <c r="Y205" s="13"/>
      <c r="Z205" s="75"/>
      <c r="AA205" s="75"/>
      <c r="AB205" s="13"/>
    </row>
    <row r="206" spans="1:28" hidden="1" x14ac:dyDescent="0.3">
      <c r="A206" s="38"/>
      <c r="B206" s="2"/>
      <c r="C206" s="3"/>
      <c r="D206" s="2"/>
      <c r="E206" s="15"/>
      <c r="F206" s="2"/>
      <c r="G206" s="2"/>
      <c r="H206" s="9"/>
      <c r="I206" s="15"/>
      <c r="J206" s="15"/>
      <c r="K206" s="9"/>
      <c r="L206" s="9"/>
      <c r="M206" s="9"/>
      <c r="N206" s="2"/>
      <c r="O206" s="5"/>
      <c r="P206" s="5"/>
      <c r="Q206" s="9"/>
      <c r="R206" s="9"/>
      <c r="S206" s="9"/>
      <c r="T206" s="9"/>
      <c r="U206" s="9"/>
      <c r="V206" s="9"/>
      <c r="W206" s="49"/>
      <c r="X206" s="49"/>
      <c r="Y206" s="13"/>
      <c r="Z206" s="75"/>
      <c r="AA206" s="75"/>
      <c r="AB206" s="13"/>
    </row>
    <row r="207" spans="1:28" hidden="1" x14ac:dyDescent="0.3">
      <c r="A207" s="2"/>
      <c r="B207" s="2"/>
      <c r="C207" s="3"/>
      <c r="D207" s="2"/>
      <c r="E207" s="15"/>
      <c r="F207" s="2"/>
      <c r="G207" s="2"/>
      <c r="H207" s="9"/>
      <c r="I207" s="15"/>
      <c r="J207" s="15"/>
      <c r="K207" s="9"/>
      <c r="L207" s="9"/>
      <c r="M207" s="9"/>
      <c r="N207" s="2"/>
      <c r="O207" s="5"/>
      <c r="P207" s="5"/>
      <c r="Q207" s="9"/>
      <c r="R207" s="9"/>
      <c r="S207" s="9"/>
      <c r="T207" s="9"/>
      <c r="U207" s="9"/>
      <c r="V207" s="9"/>
      <c r="W207" s="49"/>
      <c r="X207" s="49"/>
      <c r="Y207" s="13"/>
      <c r="Z207" s="75"/>
      <c r="AA207" s="75"/>
      <c r="AB207" s="13"/>
    </row>
    <row r="208" spans="1:28" hidden="1" x14ac:dyDescent="0.3">
      <c r="A208" s="2"/>
      <c r="B208" s="2"/>
      <c r="C208" s="3"/>
      <c r="D208" s="2"/>
      <c r="E208" s="15"/>
      <c r="F208" s="11"/>
      <c r="G208" s="2"/>
      <c r="H208" s="9"/>
      <c r="I208" s="15"/>
      <c r="J208" s="15"/>
      <c r="K208" s="9"/>
      <c r="L208" s="9"/>
      <c r="M208" s="9"/>
      <c r="N208" s="2"/>
      <c r="O208" s="5"/>
      <c r="P208" s="5"/>
      <c r="Q208" s="9"/>
      <c r="R208" s="9"/>
      <c r="S208" s="9"/>
      <c r="T208" s="9"/>
      <c r="U208" s="9"/>
      <c r="V208" s="9"/>
      <c r="W208" s="49"/>
      <c r="X208" s="49"/>
      <c r="Y208" s="13"/>
      <c r="Z208" s="75"/>
      <c r="AA208" s="75"/>
      <c r="AB208" s="13"/>
    </row>
    <row r="209" spans="1:28" hidden="1" x14ac:dyDescent="0.3">
      <c r="A209" s="2"/>
      <c r="B209" s="2"/>
      <c r="C209" s="3"/>
      <c r="D209" s="2"/>
      <c r="E209" s="15"/>
      <c r="F209" s="73"/>
      <c r="G209" s="2"/>
      <c r="H209" s="9"/>
      <c r="I209" s="15"/>
      <c r="J209" s="15"/>
      <c r="K209" s="9"/>
      <c r="L209" s="9"/>
      <c r="M209" s="9"/>
      <c r="N209" s="2"/>
      <c r="O209" s="5"/>
      <c r="P209" s="5"/>
      <c r="Q209" s="9"/>
      <c r="R209" s="9"/>
      <c r="S209" s="9"/>
      <c r="T209" s="9"/>
      <c r="U209" s="9"/>
      <c r="V209" s="9"/>
      <c r="W209" s="49"/>
      <c r="X209" s="49"/>
      <c r="Y209" s="13"/>
      <c r="Z209" s="75"/>
      <c r="AA209" s="75"/>
      <c r="AB209" s="13"/>
    </row>
    <row r="210" spans="1:28" hidden="1" x14ac:dyDescent="0.3">
      <c r="A210" s="2"/>
      <c r="B210" s="2"/>
      <c r="C210" s="3"/>
      <c r="D210" s="2"/>
      <c r="E210" s="15"/>
      <c r="F210" s="2"/>
      <c r="G210" s="2"/>
      <c r="H210" s="9"/>
      <c r="I210" s="15"/>
      <c r="J210" s="15"/>
      <c r="K210" s="9"/>
      <c r="L210" s="9"/>
      <c r="M210" s="9"/>
      <c r="N210" s="2"/>
      <c r="O210" s="5"/>
      <c r="P210" s="5"/>
      <c r="Q210" s="9"/>
      <c r="R210" s="9"/>
      <c r="S210" s="9"/>
      <c r="T210" s="9"/>
      <c r="U210" s="9"/>
      <c r="V210" s="9"/>
      <c r="W210" s="49"/>
      <c r="X210" s="49"/>
      <c r="Y210" s="13"/>
      <c r="Z210" s="75"/>
      <c r="AA210" s="75"/>
      <c r="AB210" s="13"/>
    </row>
    <row r="211" spans="1:28" hidden="1" x14ac:dyDescent="0.3">
      <c r="A211" s="2"/>
      <c r="B211" s="2"/>
      <c r="C211" s="3"/>
      <c r="D211" s="2"/>
      <c r="E211" s="15"/>
      <c r="F211" s="2"/>
      <c r="G211" s="2"/>
      <c r="H211" s="2"/>
      <c r="I211" s="15"/>
      <c r="J211" s="15"/>
      <c r="K211" s="19"/>
      <c r="L211" s="19"/>
      <c r="M211" s="19"/>
      <c r="N211" s="2"/>
      <c r="O211" s="5"/>
      <c r="P211" s="5"/>
      <c r="Q211" s="19"/>
      <c r="R211" s="19"/>
      <c r="S211" s="19"/>
      <c r="T211" s="19"/>
      <c r="U211" s="19"/>
      <c r="V211" s="19"/>
      <c r="W211" s="49"/>
      <c r="X211" s="49"/>
      <c r="Y211" s="13"/>
      <c r="Z211" s="13"/>
      <c r="AA211" s="13"/>
      <c r="AB211" s="13"/>
    </row>
    <row r="212" spans="1:28" hidden="1" x14ac:dyDescent="0.3">
      <c r="A212" s="18"/>
      <c r="B212" s="2"/>
      <c r="C212" s="3"/>
      <c r="D212" s="2"/>
      <c r="E212" s="15"/>
      <c r="F212" s="2"/>
      <c r="G212" s="2"/>
      <c r="H212" s="19"/>
      <c r="I212" s="15"/>
      <c r="J212" s="15"/>
      <c r="K212" s="19"/>
      <c r="L212" s="19"/>
      <c r="M212" s="19"/>
      <c r="N212" s="2"/>
      <c r="O212" s="5"/>
      <c r="P212" s="5"/>
      <c r="Q212" s="19"/>
      <c r="R212" s="19"/>
      <c r="S212" s="19"/>
      <c r="T212" s="19"/>
      <c r="U212" s="19"/>
      <c r="V212" s="19"/>
      <c r="W212" s="49"/>
      <c r="X212" s="49"/>
      <c r="Y212" s="13"/>
      <c r="Z212" s="13"/>
      <c r="AA212" s="13"/>
      <c r="AB212" s="13"/>
    </row>
    <row r="213" spans="1:28" hidden="1" x14ac:dyDescent="0.3">
      <c r="A213" s="38"/>
      <c r="B213" s="2"/>
      <c r="C213" s="3"/>
      <c r="D213" s="2"/>
      <c r="E213" s="15"/>
      <c r="F213" s="2"/>
      <c r="G213" s="2"/>
      <c r="H213" s="19"/>
      <c r="I213" s="15"/>
      <c r="J213" s="4"/>
      <c r="K213" s="19"/>
      <c r="L213" s="19"/>
      <c r="M213" s="19"/>
      <c r="N213" s="2"/>
      <c r="O213" s="5"/>
      <c r="P213" s="5"/>
      <c r="Q213" s="19"/>
      <c r="R213" s="19"/>
      <c r="S213" s="19"/>
      <c r="T213" s="19"/>
      <c r="U213" s="19"/>
      <c r="V213" s="19"/>
      <c r="W213" s="49"/>
      <c r="X213" s="49"/>
      <c r="Y213" s="13"/>
      <c r="Z213" s="75"/>
      <c r="AA213" s="75"/>
      <c r="AB213" s="13"/>
    </row>
    <row r="214" spans="1:28" hidden="1" x14ac:dyDescent="0.3">
      <c r="A214" s="2"/>
      <c r="B214" s="2"/>
      <c r="C214" s="3"/>
      <c r="D214" s="2"/>
      <c r="E214" s="15"/>
      <c r="F214" s="2"/>
      <c r="G214" s="2"/>
      <c r="H214" s="19"/>
      <c r="I214" s="15"/>
      <c r="J214" s="15"/>
      <c r="K214" s="19"/>
      <c r="L214" s="19"/>
      <c r="M214" s="19"/>
      <c r="N214" s="2"/>
      <c r="O214" s="5"/>
      <c r="P214" s="5"/>
      <c r="Q214" s="19"/>
      <c r="R214" s="19"/>
      <c r="S214" s="19"/>
      <c r="T214" s="19"/>
      <c r="U214" s="19"/>
      <c r="V214" s="19"/>
      <c r="W214" s="49"/>
      <c r="X214" s="49"/>
      <c r="Y214" s="13"/>
      <c r="Z214" s="75"/>
      <c r="AA214" s="75"/>
      <c r="AB214" s="13"/>
    </row>
    <row r="215" spans="1:28" hidden="1" x14ac:dyDescent="0.3">
      <c r="A215" s="2"/>
      <c r="B215" s="2"/>
      <c r="C215" s="3"/>
      <c r="D215" s="2"/>
      <c r="E215" s="15"/>
      <c r="F215" s="2"/>
      <c r="G215" s="2"/>
      <c r="H215" s="19"/>
      <c r="I215" s="15"/>
      <c r="J215" s="15"/>
      <c r="K215" s="19"/>
      <c r="L215" s="19"/>
      <c r="M215" s="19"/>
      <c r="N215" s="2"/>
      <c r="O215" s="5"/>
      <c r="P215" s="5"/>
      <c r="Q215" s="19"/>
      <c r="R215" s="19"/>
      <c r="S215" s="19"/>
      <c r="T215" s="19"/>
      <c r="U215" s="19"/>
      <c r="V215" s="19"/>
      <c r="W215" s="49"/>
      <c r="X215" s="49"/>
      <c r="Y215" s="13"/>
      <c r="Z215" s="75"/>
      <c r="AA215" s="75"/>
      <c r="AB215" s="13"/>
    </row>
    <row r="216" spans="1:28" hidden="1" x14ac:dyDescent="0.3">
      <c r="A216" s="2"/>
      <c r="B216" s="2"/>
      <c r="C216" s="3"/>
      <c r="D216" s="2"/>
      <c r="E216" s="15"/>
      <c r="F216" s="2"/>
      <c r="G216" s="2"/>
      <c r="H216" s="19"/>
      <c r="I216" s="15"/>
      <c r="J216" s="15"/>
      <c r="K216" s="19"/>
      <c r="L216" s="19"/>
      <c r="M216" s="19"/>
      <c r="N216" s="2"/>
      <c r="O216" s="5"/>
      <c r="P216" s="5"/>
      <c r="Q216" s="19"/>
      <c r="R216" s="19"/>
      <c r="S216" s="19"/>
      <c r="T216" s="19"/>
      <c r="U216" s="19"/>
      <c r="V216" s="19"/>
      <c r="W216" s="49"/>
      <c r="X216" s="49"/>
      <c r="Y216" s="13"/>
      <c r="Z216" s="13"/>
      <c r="AA216" s="13"/>
      <c r="AB216" s="13"/>
    </row>
    <row r="217" spans="1:28" hidden="1" x14ac:dyDescent="0.3">
      <c r="A217" s="2"/>
      <c r="B217" s="2"/>
      <c r="C217" s="3"/>
      <c r="D217" s="2"/>
      <c r="E217" s="15"/>
      <c r="F217" s="2"/>
      <c r="G217" s="2"/>
      <c r="H217" s="19"/>
      <c r="I217" s="15"/>
      <c r="J217" s="15"/>
      <c r="K217" s="19"/>
      <c r="L217" s="19"/>
      <c r="M217" s="19"/>
      <c r="N217" s="2"/>
      <c r="O217" s="5"/>
      <c r="P217" s="5"/>
      <c r="Q217" s="19"/>
      <c r="R217" s="19"/>
      <c r="S217" s="19"/>
      <c r="T217" s="19"/>
      <c r="U217" s="19"/>
      <c r="V217" s="19"/>
      <c r="W217" s="49"/>
      <c r="X217" s="49"/>
      <c r="Y217" s="13"/>
      <c r="Z217" s="13"/>
      <c r="AA217" s="13"/>
      <c r="AB217" s="13"/>
    </row>
    <row r="218" spans="1:28" hidden="1" x14ac:dyDescent="0.3">
      <c r="A218" s="18"/>
      <c r="B218" s="2"/>
      <c r="C218" s="3"/>
      <c r="D218" s="2"/>
      <c r="E218" s="15"/>
      <c r="F218" s="2"/>
      <c r="G218" s="2"/>
      <c r="H218" s="19"/>
      <c r="I218" s="15"/>
      <c r="J218" s="15"/>
      <c r="K218" s="19"/>
      <c r="L218" s="19"/>
      <c r="M218" s="19"/>
      <c r="N218" s="2"/>
      <c r="O218" s="5"/>
      <c r="P218" s="5"/>
      <c r="Q218" s="19"/>
      <c r="R218" s="19"/>
      <c r="S218" s="19"/>
      <c r="T218" s="19"/>
      <c r="U218" s="19"/>
      <c r="V218" s="19"/>
      <c r="W218" s="49"/>
      <c r="X218" s="49"/>
      <c r="Y218" s="13"/>
      <c r="Z218" s="13"/>
      <c r="AA218" s="13"/>
      <c r="AB218" s="13"/>
    </row>
    <row r="219" spans="1:28" hidden="1" x14ac:dyDescent="0.3">
      <c r="A219" s="2"/>
      <c r="B219" s="2"/>
      <c r="C219" s="3"/>
      <c r="D219" s="2"/>
      <c r="E219" s="15"/>
      <c r="F219" s="2"/>
      <c r="G219" s="2"/>
      <c r="H219" s="19"/>
      <c r="I219" s="15"/>
      <c r="J219" s="15"/>
      <c r="K219" s="19"/>
      <c r="L219" s="19"/>
      <c r="M219" s="19"/>
      <c r="N219" s="2"/>
      <c r="O219" s="5"/>
      <c r="P219" s="5"/>
      <c r="Q219" s="19"/>
      <c r="R219" s="19"/>
      <c r="S219" s="19"/>
      <c r="T219" s="19"/>
      <c r="U219" s="19"/>
      <c r="V219" s="19"/>
      <c r="W219" s="49"/>
      <c r="X219" s="49"/>
      <c r="Y219" s="13"/>
      <c r="Z219" s="75"/>
      <c r="AA219" s="75"/>
      <c r="AB219" s="13"/>
    </row>
    <row r="220" spans="1:28" hidden="1" x14ac:dyDescent="0.3">
      <c r="A220" s="2"/>
      <c r="B220" s="2"/>
      <c r="C220" s="3"/>
      <c r="D220" s="2"/>
      <c r="E220" s="15"/>
      <c r="F220" s="2"/>
      <c r="G220" s="2"/>
      <c r="H220" s="19"/>
      <c r="I220" s="15"/>
      <c r="J220" s="15"/>
      <c r="K220" s="19"/>
      <c r="L220" s="19"/>
      <c r="M220" s="19"/>
      <c r="N220" s="2"/>
      <c r="O220" s="5"/>
      <c r="P220" s="5"/>
      <c r="Q220" s="19"/>
      <c r="R220" s="19"/>
      <c r="S220" s="19"/>
      <c r="T220" s="19"/>
      <c r="U220" s="19"/>
      <c r="V220" s="19"/>
      <c r="W220" s="49"/>
      <c r="X220" s="49"/>
      <c r="Y220" s="13"/>
      <c r="Z220" s="75"/>
      <c r="AA220" s="75"/>
      <c r="AB220" s="13"/>
    </row>
    <row r="221" spans="1:28" hidden="1" x14ac:dyDescent="0.3">
      <c r="A221" s="2"/>
      <c r="B221" s="2"/>
      <c r="C221" s="3"/>
      <c r="D221" s="2"/>
      <c r="E221" s="15"/>
      <c r="F221" s="2"/>
      <c r="G221" s="2"/>
      <c r="H221" s="19"/>
      <c r="I221" s="15"/>
      <c r="J221" s="15"/>
      <c r="K221" s="19"/>
      <c r="L221" s="19"/>
      <c r="M221" s="19"/>
      <c r="N221" s="2"/>
      <c r="O221" s="5"/>
      <c r="P221" s="5"/>
      <c r="Q221" s="19"/>
      <c r="R221" s="19"/>
      <c r="S221" s="19"/>
      <c r="T221" s="19"/>
      <c r="U221" s="19"/>
      <c r="V221" s="19"/>
      <c r="W221" s="49"/>
      <c r="X221" s="49"/>
      <c r="Y221" s="13"/>
      <c r="Z221" s="75"/>
      <c r="AA221" s="75"/>
      <c r="AB221" s="13"/>
    </row>
    <row r="222" spans="1:28" hidden="1" x14ac:dyDescent="0.3">
      <c r="A222" s="2"/>
      <c r="B222" s="2"/>
      <c r="C222" s="3"/>
      <c r="D222" s="2"/>
      <c r="E222" s="15"/>
      <c r="F222" s="2"/>
      <c r="G222" s="2"/>
      <c r="H222" s="19"/>
      <c r="I222" s="15"/>
      <c r="J222" s="15"/>
      <c r="K222" s="19"/>
      <c r="L222" s="19"/>
      <c r="M222" s="19"/>
      <c r="N222" s="2"/>
      <c r="O222" s="5"/>
      <c r="P222" s="5"/>
      <c r="Q222" s="19"/>
      <c r="R222" s="19"/>
      <c r="S222" s="19"/>
      <c r="T222" s="19"/>
      <c r="U222" s="19"/>
      <c r="V222" s="19"/>
      <c r="W222" s="49"/>
      <c r="X222" s="49"/>
      <c r="Y222" s="13"/>
      <c r="Z222" s="13"/>
      <c r="AA222" s="13"/>
      <c r="AB222" s="13"/>
    </row>
    <row r="223" spans="1:28" hidden="1" x14ac:dyDescent="0.3">
      <c r="A223" s="18"/>
      <c r="B223" s="2"/>
      <c r="C223" s="3"/>
      <c r="D223" s="2"/>
      <c r="E223" s="15"/>
      <c r="F223" s="2"/>
      <c r="G223" s="2"/>
      <c r="H223" s="19"/>
      <c r="I223" s="15"/>
      <c r="J223" s="15"/>
      <c r="K223" s="19"/>
      <c r="L223" s="19"/>
      <c r="M223" s="19"/>
      <c r="N223" s="2"/>
      <c r="O223" s="5"/>
      <c r="P223" s="5"/>
      <c r="Q223" s="19"/>
      <c r="R223" s="19"/>
      <c r="S223" s="19"/>
      <c r="T223" s="19"/>
      <c r="U223" s="19"/>
      <c r="V223" s="19"/>
      <c r="W223" s="49"/>
      <c r="X223" s="49"/>
      <c r="Y223" s="13"/>
      <c r="Z223" s="13"/>
      <c r="AA223" s="13"/>
      <c r="AB223" s="13"/>
    </row>
    <row r="224" spans="1:28" hidden="1" x14ac:dyDescent="0.3">
      <c r="A224" s="38"/>
      <c r="B224" s="2"/>
      <c r="C224" s="3"/>
      <c r="D224" s="2"/>
      <c r="E224" s="15"/>
      <c r="F224" s="2"/>
      <c r="G224" s="2"/>
      <c r="H224" s="19"/>
      <c r="I224" s="15"/>
      <c r="J224" s="15"/>
      <c r="K224" s="5"/>
      <c r="L224" s="19"/>
      <c r="M224" s="19"/>
      <c r="N224" s="2"/>
      <c r="O224" s="5"/>
      <c r="P224" s="5"/>
      <c r="Q224" s="19"/>
      <c r="R224" s="19"/>
      <c r="S224" s="19"/>
      <c r="T224" s="19"/>
      <c r="U224" s="19"/>
      <c r="V224" s="19"/>
      <c r="W224" s="49"/>
      <c r="X224" s="49"/>
      <c r="Y224" s="13"/>
      <c r="Z224" s="13"/>
      <c r="AA224" s="13"/>
      <c r="AB224" s="13"/>
    </row>
    <row r="225" spans="1:28" hidden="1" x14ac:dyDescent="0.3">
      <c r="A225" s="38"/>
      <c r="B225" s="2"/>
      <c r="C225" s="3"/>
      <c r="D225" s="2"/>
      <c r="E225" s="15"/>
      <c r="F225" s="2"/>
      <c r="G225" s="2"/>
      <c r="H225" s="19"/>
      <c r="I225" s="15"/>
      <c r="J225" s="15"/>
      <c r="K225" s="19"/>
      <c r="L225" s="19"/>
      <c r="M225" s="19"/>
      <c r="N225" s="2"/>
      <c r="O225" s="5"/>
      <c r="P225" s="5"/>
      <c r="Q225" s="19"/>
      <c r="R225" s="19"/>
      <c r="S225" s="19"/>
      <c r="T225" s="19"/>
      <c r="U225" s="19"/>
      <c r="V225" s="19"/>
      <c r="W225" s="49"/>
      <c r="X225" s="11"/>
      <c r="Y225" s="13"/>
      <c r="Z225" s="13"/>
      <c r="AA225" s="13"/>
      <c r="AB225" s="13"/>
    </row>
    <row r="226" spans="1:28" hidden="1" x14ac:dyDescent="0.3">
      <c r="A226" s="2"/>
      <c r="B226" s="2"/>
      <c r="C226" s="3"/>
      <c r="D226" s="2"/>
      <c r="E226" s="15"/>
      <c r="F226" s="2"/>
      <c r="G226" s="2"/>
      <c r="H226" s="19"/>
      <c r="I226" s="15"/>
      <c r="J226" s="15"/>
      <c r="K226" s="19"/>
      <c r="L226" s="19"/>
      <c r="M226" s="19"/>
      <c r="N226" s="2"/>
      <c r="O226" s="5"/>
      <c r="P226" s="5"/>
      <c r="Q226" s="19"/>
      <c r="R226" s="19"/>
      <c r="S226" s="19"/>
      <c r="T226" s="19"/>
      <c r="U226" s="19"/>
      <c r="V226" s="19"/>
      <c r="W226" s="49"/>
      <c r="X226" s="49"/>
      <c r="Y226" s="13"/>
      <c r="Z226" s="75"/>
      <c r="AA226" s="75"/>
      <c r="AB226" s="13"/>
    </row>
    <row r="227" spans="1:28" hidden="1" x14ac:dyDescent="0.3">
      <c r="A227" s="2"/>
      <c r="B227" s="2"/>
      <c r="C227" s="3"/>
      <c r="D227" s="2"/>
      <c r="E227" s="15"/>
      <c r="F227" s="2"/>
      <c r="G227" s="2"/>
      <c r="H227" s="19"/>
      <c r="I227" s="15"/>
      <c r="J227" s="15"/>
      <c r="K227" s="19"/>
      <c r="L227" s="19"/>
      <c r="M227" s="19"/>
      <c r="N227" s="2"/>
      <c r="O227" s="5"/>
      <c r="P227" s="5"/>
      <c r="Q227" s="19"/>
      <c r="R227" s="19"/>
      <c r="S227" s="19"/>
      <c r="T227" s="19"/>
      <c r="U227" s="19"/>
      <c r="V227" s="19"/>
      <c r="W227" s="49"/>
      <c r="X227" s="49"/>
      <c r="Y227" s="13"/>
      <c r="Z227" s="13"/>
      <c r="AA227" s="13"/>
      <c r="AB227" s="13"/>
    </row>
    <row r="228" spans="1:28" hidden="1" x14ac:dyDescent="0.3">
      <c r="A228" s="2"/>
      <c r="B228" s="2"/>
      <c r="C228" s="3"/>
      <c r="D228" s="2"/>
      <c r="E228" s="15"/>
      <c r="F228" s="2"/>
      <c r="G228" s="2"/>
      <c r="H228" s="19"/>
      <c r="I228" s="15"/>
      <c r="J228" s="15"/>
      <c r="K228" s="19"/>
      <c r="L228" s="19"/>
      <c r="M228" s="19"/>
      <c r="N228" s="2"/>
      <c r="O228" s="5"/>
      <c r="P228" s="5"/>
      <c r="Q228" s="19"/>
      <c r="R228" s="19"/>
      <c r="S228" s="19"/>
      <c r="T228" s="19"/>
      <c r="U228" s="19"/>
      <c r="V228" s="19"/>
      <c r="W228" s="49"/>
      <c r="X228" s="49"/>
      <c r="Y228" s="13"/>
      <c r="Z228" s="13"/>
      <c r="AA228" s="13"/>
      <c r="AB228" s="13"/>
    </row>
    <row r="229" spans="1:28" hidden="1" x14ac:dyDescent="0.3">
      <c r="A229" s="2"/>
      <c r="B229" s="2"/>
      <c r="C229" s="3"/>
      <c r="D229" s="2"/>
      <c r="E229" s="15"/>
      <c r="F229" s="2"/>
      <c r="G229" s="2"/>
      <c r="H229" s="19"/>
      <c r="I229" s="15"/>
      <c r="J229" s="15"/>
      <c r="K229" s="19"/>
      <c r="L229" s="19"/>
      <c r="M229" s="19"/>
      <c r="N229" s="2"/>
      <c r="O229" s="5"/>
      <c r="P229" s="5"/>
      <c r="Q229" s="19"/>
      <c r="R229" s="19"/>
      <c r="S229" s="19"/>
      <c r="T229" s="19"/>
      <c r="U229" s="19"/>
      <c r="V229" s="19"/>
      <c r="W229" s="49"/>
      <c r="X229" s="49"/>
      <c r="Y229" s="13"/>
      <c r="Z229" s="13"/>
      <c r="AA229" s="13"/>
      <c r="AB229" s="13"/>
    </row>
    <row r="230" spans="1:28" hidden="1" x14ac:dyDescent="0.3">
      <c r="A230" s="2"/>
      <c r="B230" s="2"/>
      <c r="C230" s="3"/>
      <c r="D230" s="2"/>
      <c r="E230" s="15"/>
      <c r="F230" s="2"/>
      <c r="G230" s="2"/>
      <c r="H230" s="19"/>
      <c r="I230" s="15"/>
      <c r="J230" s="15"/>
      <c r="K230" s="19"/>
      <c r="L230" s="19"/>
      <c r="M230" s="19"/>
      <c r="N230" s="2"/>
      <c r="O230" s="5"/>
      <c r="P230" s="5"/>
      <c r="Q230" s="19"/>
      <c r="R230" s="19"/>
      <c r="S230" s="19"/>
      <c r="T230" s="19"/>
      <c r="U230" s="19"/>
      <c r="V230" s="19"/>
      <c r="W230" s="49"/>
      <c r="X230" s="49"/>
      <c r="Y230" s="13"/>
      <c r="Z230" s="13"/>
      <c r="AA230" s="13"/>
      <c r="AB230" s="13"/>
    </row>
    <row r="231" spans="1:28" hidden="1" x14ac:dyDescent="0.3">
      <c r="A231" s="2"/>
      <c r="B231" s="2"/>
      <c r="C231" s="3"/>
      <c r="D231" s="2"/>
      <c r="E231" s="15"/>
      <c r="F231" s="2"/>
      <c r="G231" s="2"/>
      <c r="H231" s="19"/>
      <c r="I231" s="15"/>
      <c r="J231" s="15"/>
      <c r="K231" s="19"/>
      <c r="L231" s="19"/>
      <c r="M231" s="19"/>
      <c r="N231" s="2"/>
      <c r="O231" s="5"/>
      <c r="P231" s="5"/>
      <c r="Q231" s="19"/>
      <c r="R231" s="19"/>
      <c r="S231" s="19"/>
      <c r="T231" s="19"/>
      <c r="U231" s="19"/>
      <c r="V231" s="19"/>
      <c r="W231" s="49"/>
      <c r="X231" s="49"/>
      <c r="Y231" s="13"/>
      <c r="Z231" s="13"/>
      <c r="AA231" s="13"/>
      <c r="AB231" s="13"/>
    </row>
    <row r="232" spans="1:28" hidden="1" x14ac:dyDescent="0.3">
      <c r="A232" s="2"/>
      <c r="B232" s="2"/>
      <c r="C232" s="3"/>
      <c r="D232" s="2"/>
      <c r="E232" s="4"/>
      <c r="F232" s="54"/>
      <c r="G232" s="2"/>
      <c r="H232" s="19"/>
      <c r="I232" s="15"/>
      <c r="J232" s="15"/>
      <c r="K232" s="19"/>
      <c r="L232" s="19"/>
      <c r="M232" s="19"/>
      <c r="N232" s="2"/>
      <c r="O232" s="5"/>
      <c r="P232" s="5"/>
      <c r="Q232" s="19"/>
      <c r="R232" s="19"/>
      <c r="S232" s="19"/>
      <c r="T232" s="19"/>
      <c r="U232" s="19"/>
      <c r="V232" s="19"/>
      <c r="W232" s="49"/>
      <c r="X232" s="49"/>
      <c r="Y232" s="13"/>
      <c r="Z232" s="13"/>
      <c r="AA232" s="13"/>
      <c r="AB232" s="13"/>
    </row>
    <row r="233" spans="1:28" hidden="1" x14ac:dyDescent="0.3">
      <c r="A233" s="2"/>
      <c r="B233" s="2"/>
      <c r="C233" s="3"/>
      <c r="D233" s="2"/>
      <c r="E233" s="4"/>
      <c r="F233" s="2"/>
      <c r="G233" s="2"/>
      <c r="H233" s="19"/>
      <c r="I233" s="15"/>
      <c r="J233" s="15"/>
      <c r="K233" s="19"/>
      <c r="L233" s="19"/>
      <c r="M233" s="19"/>
      <c r="N233" s="2"/>
      <c r="O233" s="5"/>
      <c r="P233" s="5"/>
      <c r="Q233" s="19"/>
      <c r="R233" s="19"/>
      <c r="S233" s="19"/>
      <c r="T233" s="19"/>
      <c r="U233" s="19"/>
      <c r="V233" s="19"/>
      <c r="W233" s="49"/>
      <c r="X233" s="49"/>
      <c r="Y233" s="13"/>
      <c r="Z233" s="13"/>
      <c r="AA233" s="13"/>
      <c r="AB233" s="13"/>
    </row>
    <row r="234" spans="1:28" hidden="1" x14ac:dyDescent="0.3">
      <c r="A234" s="2"/>
      <c r="B234" s="2"/>
      <c r="C234" s="3"/>
      <c r="D234" s="2"/>
      <c r="E234" s="4"/>
      <c r="F234" s="2"/>
      <c r="G234" s="2"/>
      <c r="H234" s="19"/>
      <c r="I234" s="15"/>
      <c r="J234" s="15"/>
      <c r="K234" s="5"/>
      <c r="L234" s="19"/>
      <c r="M234" s="19"/>
      <c r="N234" s="2"/>
      <c r="O234" s="5"/>
      <c r="P234" s="5"/>
      <c r="Q234" s="19"/>
      <c r="R234" s="19"/>
      <c r="S234" s="19"/>
      <c r="T234" s="19"/>
      <c r="U234" s="19"/>
      <c r="V234" s="19"/>
      <c r="W234" s="49"/>
      <c r="X234" s="49"/>
      <c r="Y234" s="13"/>
      <c r="Z234" s="13"/>
      <c r="AA234" s="13"/>
      <c r="AB234" s="13"/>
    </row>
    <row r="235" spans="1:28" hidden="1" x14ac:dyDescent="0.3">
      <c r="A235" s="2"/>
      <c r="B235" s="2"/>
      <c r="C235" s="3"/>
      <c r="D235" s="2"/>
      <c r="E235" s="4"/>
      <c r="F235" s="2"/>
      <c r="G235" s="2"/>
      <c r="H235" s="19"/>
      <c r="I235" s="15"/>
      <c r="J235" s="15"/>
      <c r="K235" s="19"/>
      <c r="L235" s="19"/>
      <c r="M235" s="19"/>
      <c r="N235" s="2"/>
      <c r="O235" s="5"/>
      <c r="P235" s="5"/>
      <c r="Q235" s="19"/>
      <c r="R235" s="19"/>
      <c r="S235" s="19"/>
      <c r="T235" s="19"/>
      <c r="U235" s="19"/>
      <c r="V235" s="19"/>
      <c r="W235" s="49"/>
      <c r="X235" s="49"/>
      <c r="Y235" s="13"/>
      <c r="Z235" s="75"/>
      <c r="AA235" s="75"/>
      <c r="AB235" s="13"/>
    </row>
    <row r="236" spans="1:28" hidden="1" x14ac:dyDescent="0.3">
      <c r="A236" s="2"/>
      <c r="B236" s="2"/>
      <c r="C236" s="3"/>
      <c r="D236" s="2"/>
      <c r="E236" s="4"/>
      <c r="F236" s="2"/>
      <c r="G236" s="2"/>
      <c r="H236" s="19"/>
      <c r="I236" s="15"/>
      <c r="J236" s="15"/>
      <c r="K236" s="19"/>
      <c r="L236" s="19"/>
      <c r="M236" s="19"/>
      <c r="N236" s="2"/>
      <c r="O236" s="5"/>
      <c r="P236" s="5"/>
      <c r="Q236" s="19"/>
      <c r="R236" s="19"/>
      <c r="S236" s="19"/>
      <c r="T236" s="19"/>
      <c r="U236" s="19"/>
      <c r="V236" s="19"/>
      <c r="W236" s="49"/>
      <c r="X236" s="49"/>
      <c r="Y236" s="13"/>
      <c r="Z236" s="75"/>
      <c r="AA236" s="75"/>
      <c r="AB236" s="13"/>
    </row>
    <row r="237" spans="1:28" hidden="1" x14ac:dyDescent="0.3">
      <c r="A237" s="2"/>
      <c r="B237" s="2"/>
      <c r="C237" s="3"/>
      <c r="D237" s="2"/>
      <c r="E237" s="4"/>
      <c r="F237" s="2"/>
      <c r="G237" s="2"/>
      <c r="H237" s="19"/>
      <c r="I237" s="15"/>
      <c r="J237" s="15"/>
      <c r="K237" s="19"/>
      <c r="L237" s="19"/>
      <c r="M237" s="19"/>
      <c r="N237" s="2"/>
      <c r="O237" s="5"/>
      <c r="P237" s="5"/>
      <c r="Q237" s="19"/>
      <c r="R237" s="19"/>
      <c r="S237" s="19"/>
      <c r="T237" s="19"/>
      <c r="U237" s="19"/>
      <c r="V237" s="19"/>
      <c r="W237" s="49"/>
      <c r="X237" s="49"/>
      <c r="Y237" s="13"/>
      <c r="Z237" s="75"/>
      <c r="AA237" s="75"/>
      <c r="AB237" s="13"/>
    </row>
    <row r="238" spans="1:28" hidden="1" x14ac:dyDescent="0.3">
      <c r="A238" s="2"/>
      <c r="B238" s="2"/>
      <c r="C238" s="3"/>
      <c r="D238" s="2"/>
      <c r="E238" s="4"/>
      <c r="F238" s="2"/>
      <c r="G238" s="2"/>
      <c r="H238" s="19"/>
      <c r="I238" s="15"/>
      <c r="J238" s="15"/>
      <c r="K238" s="19"/>
      <c r="L238" s="19"/>
      <c r="M238" s="19"/>
      <c r="N238" s="2"/>
      <c r="O238" s="5"/>
      <c r="P238" s="5"/>
      <c r="Q238" s="19"/>
      <c r="R238" s="19"/>
      <c r="S238" s="19"/>
      <c r="T238" s="19"/>
      <c r="U238" s="19"/>
      <c r="V238" s="19"/>
      <c r="W238" s="49"/>
      <c r="X238" s="49"/>
      <c r="Y238" s="13"/>
      <c r="Z238" s="13"/>
      <c r="AA238" s="13"/>
      <c r="AB238" s="13"/>
    </row>
    <row r="239" spans="1:28" hidden="1" x14ac:dyDescent="0.3">
      <c r="A239" s="2"/>
      <c r="B239" s="2"/>
      <c r="C239" s="3"/>
      <c r="D239" s="2"/>
      <c r="E239" s="4"/>
      <c r="F239" s="2"/>
      <c r="G239" s="2"/>
      <c r="H239" s="19"/>
      <c r="I239" s="15"/>
      <c r="J239" s="15"/>
      <c r="K239" s="19"/>
      <c r="L239" s="19"/>
      <c r="M239" s="19"/>
      <c r="N239" s="2"/>
      <c r="O239" s="5"/>
      <c r="P239" s="5"/>
      <c r="Q239" s="19"/>
      <c r="R239" s="19"/>
      <c r="S239" s="19"/>
      <c r="T239" s="19"/>
      <c r="U239" s="19"/>
      <c r="V239" s="19"/>
      <c r="W239" s="49"/>
      <c r="X239" s="49"/>
      <c r="Y239" s="13"/>
      <c r="Z239" s="13"/>
      <c r="AA239" s="13"/>
      <c r="AB239" s="13"/>
    </row>
    <row r="240" spans="1:28" hidden="1" x14ac:dyDescent="0.3">
      <c r="A240" s="2"/>
      <c r="B240" s="2"/>
      <c r="C240" s="3"/>
      <c r="D240" s="2"/>
      <c r="E240" s="4"/>
      <c r="F240" s="2"/>
      <c r="G240" s="2"/>
      <c r="H240" s="19"/>
      <c r="I240" s="15"/>
      <c r="J240" s="15"/>
      <c r="K240" s="19"/>
      <c r="L240" s="19"/>
      <c r="M240" s="19"/>
      <c r="N240" s="2"/>
      <c r="O240" s="5"/>
      <c r="P240" s="5"/>
      <c r="Q240" s="19"/>
      <c r="R240" s="19"/>
      <c r="S240" s="19"/>
      <c r="T240" s="19"/>
      <c r="U240" s="19"/>
      <c r="V240" s="19"/>
      <c r="W240" s="49"/>
      <c r="X240" s="49"/>
      <c r="Y240" s="13"/>
      <c r="Z240" s="13"/>
      <c r="AA240" s="13"/>
      <c r="AB240" s="13"/>
    </row>
    <row r="241" spans="1:28" hidden="1" x14ac:dyDescent="0.3">
      <c r="A241" s="2"/>
      <c r="B241" s="2"/>
      <c r="C241" s="3"/>
      <c r="D241" s="2"/>
      <c r="E241" s="4"/>
      <c r="F241" s="2"/>
      <c r="G241" s="2"/>
      <c r="H241" s="19"/>
      <c r="I241" s="15"/>
      <c r="J241" s="15"/>
      <c r="K241" s="5"/>
      <c r="L241" s="19"/>
      <c r="M241" s="19"/>
      <c r="N241" s="2"/>
      <c r="O241" s="5"/>
      <c r="P241" s="5"/>
      <c r="Q241" s="19"/>
      <c r="R241" s="19"/>
      <c r="S241" s="19"/>
      <c r="T241" s="19"/>
      <c r="U241" s="19"/>
      <c r="V241" s="19"/>
      <c r="W241" s="76"/>
      <c r="X241" s="49"/>
      <c r="Y241" s="13"/>
      <c r="Z241" s="13"/>
      <c r="AA241" s="13"/>
      <c r="AB241" s="13"/>
    </row>
    <row r="242" spans="1:28" hidden="1" x14ac:dyDescent="0.3">
      <c r="A242" s="18"/>
      <c r="B242" s="2"/>
      <c r="C242" s="3"/>
      <c r="D242" s="2"/>
      <c r="E242" s="4"/>
      <c r="F242" s="2"/>
      <c r="G242" s="2"/>
      <c r="H242" s="19"/>
      <c r="I242" s="15"/>
      <c r="J242" s="15"/>
      <c r="K242" s="19"/>
      <c r="L242" s="19"/>
      <c r="M242" s="19"/>
      <c r="N242" s="2"/>
      <c r="O242" s="5"/>
      <c r="P242" s="5"/>
      <c r="Q242" s="19"/>
      <c r="R242" s="19"/>
      <c r="S242" s="19"/>
      <c r="T242" s="19"/>
      <c r="U242" s="19"/>
      <c r="V242" s="19"/>
      <c r="W242" s="53"/>
      <c r="X242" s="49"/>
      <c r="Y242" s="13"/>
      <c r="Z242" s="13"/>
      <c r="AA242" s="13"/>
      <c r="AB242" s="13"/>
    </row>
    <row r="243" spans="1:28" hidden="1" x14ac:dyDescent="0.3">
      <c r="A243" s="38"/>
      <c r="B243" s="2"/>
      <c r="C243" s="3"/>
      <c r="D243" s="2"/>
      <c r="E243" s="4"/>
      <c r="F243" s="2"/>
      <c r="G243" s="2"/>
      <c r="H243" s="19"/>
      <c r="I243" s="15"/>
      <c r="J243" s="20"/>
      <c r="K243" s="19"/>
      <c r="L243" s="19"/>
      <c r="M243" s="19"/>
      <c r="N243" s="2"/>
      <c r="O243" s="5"/>
      <c r="P243" s="5"/>
      <c r="Q243" s="19"/>
      <c r="R243" s="19"/>
      <c r="S243" s="19"/>
      <c r="T243" s="19"/>
      <c r="U243" s="19"/>
      <c r="V243" s="19"/>
      <c r="W243" s="49"/>
      <c r="X243" s="49"/>
      <c r="Y243" s="13"/>
      <c r="Z243" s="75"/>
      <c r="AA243" s="75"/>
      <c r="AB243" s="13"/>
    </row>
    <row r="244" spans="1:28" hidden="1" x14ac:dyDescent="0.3">
      <c r="A244" s="2"/>
      <c r="B244" s="2"/>
      <c r="C244" s="3"/>
      <c r="D244" s="2"/>
      <c r="E244" s="4"/>
      <c r="F244" s="2"/>
      <c r="G244" s="2"/>
      <c r="H244" s="19"/>
      <c r="I244" s="15"/>
      <c r="J244" s="15"/>
      <c r="K244" s="19"/>
      <c r="L244" s="19"/>
      <c r="M244" s="19"/>
      <c r="N244" s="2"/>
      <c r="O244" s="5"/>
      <c r="P244" s="5"/>
      <c r="Q244" s="19"/>
      <c r="R244" s="19"/>
      <c r="S244" s="19"/>
      <c r="T244" s="19"/>
      <c r="U244" s="19"/>
      <c r="V244" s="19"/>
      <c r="W244" s="49"/>
      <c r="X244" s="49"/>
      <c r="Y244" s="13"/>
      <c r="Z244" s="75"/>
      <c r="AA244" s="75"/>
      <c r="AB244" s="13"/>
    </row>
    <row r="245" spans="1:28" hidden="1" x14ac:dyDescent="0.3">
      <c r="A245" s="2"/>
      <c r="B245" s="2"/>
      <c r="C245" s="3"/>
      <c r="D245" s="2"/>
      <c r="E245" s="4"/>
      <c r="F245" s="2"/>
      <c r="G245" s="2"/>
      <c r="H245" s="19"/>
      <c r="I245" s="15"/>
      <c r="J245" s="15"/>
      <c r="K245" s="19"/>
      <c r="L245" s="19"/>
      <c r="M245" s="19"/>
      <c r="N245" s="2"/>
      <c r="O245" s="5"/>
      <c r="P245" s="5"/>
      <c r="Q245" s="19"/>
      <c r="R245" s="19"/>
      <c r="S245" s="19"/>
      <c r="T245" s="19"/>
      <c r="U245" s="19"/>
      <c r="V245" s="19"/>
      <c r="W245" s="49"/>
      <c r="X245" s="49"/>
      <c r="Y245" s="13"/>
      <c r="Z245" s="13"/>
      <c r="AA245" s="13"/>
      <c r="AB245" s="13"/>
    </row>
    <row r="246" spans="1:28" hidden="1" x14ac:dyDescent="0.3">
      <c r="A246" s="2"/>
      <c r="B246" s="2"/>
      <c r="C246" s="3"/>
      <c r="D246" s="2"/>
      <c r="E246" s="4"/>
      <c r="F246" s="2"/>
      <c r="G246" s="2"/>
      <c r="H246" s="19"/>
      <c r="I246" s="15"/>
      <c r="J246" s="15"/>
      <c r="K246" s="19"/>
      <c r="L246" s="19"/>
      <c r="M246" s="19"/>
      <c r="N246" s="2"/>
      <c r="O246" s="5"/>
      <c r="P246" s="5"/>
      <c r="Q246" s="19"/>
      <c r="R246" s="19"/>
      <c r="S246" s="19"/>
      <c r="T246" s="19"/>
      <c r="U246" s="19"/>
      <c r="V246" s="19"/>
      <c r="W246" s="49"/>
      <c r="X246" s="49"/>
      <c r="Y246" s="13"/>
      <c r="Z246" s="13"/>
      <c r="AA246" s="13"/>
      <c r="AB246" s="13"/>
    </row>
    <row r="247" spans="1:28" hidden="1" x14ac:dyDescent="0.3">
      <c r="A247" s="2"/>
      <c r="B247" s="2"/>
      <c r="C247" s="3"/>
      <c r="D247" s="2"/>
      <c r="E247" s="4"/>
      <c r="F247" s="2"/>
      <c r="G247" s="2"/>
      <c r="H247" s="19"/>
      <c r="I247" s="15"/>
      <c r="J247" s="15"/>
      <c r="K247" s="19"/>
      <c r="L247" s="19"/>
      <c r="M247" s="19"/>
      <c r="N247" s="2"/>
      <c r="O247" s="5"/>
      <c r="P247" s="5"/>
      <c r="Q247" s="19"/>
      <c r="R247" s="19"/>
      <c r="S247" s="19"/>
      <c r="T247" s="19"/>
      <c r="U247" s="19"/>
      <c r="V247" s="19"/>
      <c r="W247" s="49"/>
      <c r="X247" s="49"/>
      <c r="Y247" s="13"/>
      <c r="Z247" s="13"/>
      <c r="AA247" s="13"/>
      <c r="AB247" s="13"/>
    </row>
    <row r="248" spans="1:28" hidden="1" x14ac:dyDescent="0.3">
      <c r="A248" s="2"/>
      <c r="B248" s="2"/>
      <c r="C248" s="3"/>
      <c r="D248" s="2"/>
      <c r="E248" s="4"/>
      <c r="F248" s="2"/>
      <c r="G248" s="2"/>
      <c r="H248" s="4"/>
      <c r="I248" s="15"/>
      <c r="J248" s="15"/>
      <c r="K248" s="4"/>
      <c r="L248" s="19"/>
      <c r="M248" s="19"/>
      <c r="N248" s="2"/>
      <c r="O248" s="5"/>
      <c r="P248" s="5"/>
      <c r="Q248" s="19"/>
      <c r="R248" s="19"/>
      <c r="S248" s="19"/>
      <c r="T248" s="19"/>
      <c r="U248" s="19"/>
      <c r="V248" s="19"/>
      <c r="W248" s="49"/>
      <c r="X248" s="49"/>
      <c r="Y248" s="13"/>
      <c r="Z248" s="13"/>
      <c r="AA248" s="13"/>
      <c r="AB248" s="13"/>
    </row>
    <row r="249" spans="1:28" hidden="1" x14ac:dyDescent="0.3">
      <c r="A249" s="2"/>
      <c r="B249" s="2"/>
      <c r="C249" s="3"/>
      <c r="D249" s="2"/>
      <c r="E249" s="4"/>
      <c r="F249" s="2"/>
      <c r="G249" s="2"/>
      <c r="H249" s="19"/>
      <c r="I249" s="15"/>
      <c r="J249" s="15"/>
      <c r="K249" s="4"/>
      <c r="L249" s="4"/>
      <c r="M249" s="19"/>
      <c r="N249" s="2"/>
      <c r="O249" s="5"/>
      <c r="P249" s="5"/>
      <c r="Q249" s="19"/>
      <c r="R249" s="19"/>
      <c r="S249" s="19"/>
      <c r="T249" s="19"/>
      <c r="U249" s="19"/>
      <c r="V249" s="19"/>
      <c r="W249" s="49"/>
      <c r="X249" s="49"/>
      <c r="Y249" s="13"/>
      <c r="Z249" s="13"/>
      <c r="AA249" s="13"/>
      <c r="AB249" s="13"/>
    </row>
    <row r="250" spans="1:28" hidden="1" x14ac:dyDescent="0.3">
      <c r="A250" s="2"/>
      <c r="B250" s="2"/>
      <c r="C250" s="3"/>
      <c r="D250" s="2"/>
      <c r="E250" s="4"/>
      <c r="F250" s="2"/>
      <c r="G250" s="2"/>
      <c r="H250" s="4"/>
      <c r="I250" s="15"/>
      <c r="J250" s="15"/>
      <c r="K250" s="19"/>
      <c r="L250" s="4"/>
      <c r="M250" s="19"/>
      <c r="N250" s="2"/>
      <c r="O250" s="5"/>
      <c r="P250" s="5"/>
      <c r="Q250" s="4"/>
      <c r="R250" s="19"/>
      <c r="S250" s="19"/>
      <c r="T250" s="19"/>
      <c r="U250" s="19"/>
      <c r="V250" s="19"/>
      <c r="W250" s="25"/>
      <c r="X250" s="26"/>
      <c r="Y250" s="13"/>
      <c r="Z250" s="13"/>
      <c r="AA250" s="13"/>
      <c r="AB250" s="13"/>
    </row>
    <row r="251" spans="1:28" hidden="1" x14ac:dyDescent="0.3">
      <c r="A251" s="2"/>
      <c r="B251" s="2"/>
      <c r="C251" s="3"/>
      <c r="D251" s="2"/>
      <c r="E251" s="4"/>
      <c r="F251" s="2"/>
      <c r="G251" s="2"/>
      <c r="H251" s="4"/>
      <c r="I251" s="15"/>
      <c r="J251" s="15"/>
      <c r="K251" s="19"/>
      <c r="L251" s="19"/>
      <c r="M251" s="19"/>
      <c r="N251" s="2"/>
      <c r="O251" s="5"/>
      <c r="P251" s="5"/>
      <c r="Q251" s="19"/>
      <c r="R251" s="19"/>
      <c r="S251" s="19"/>
      <c r="T251" s="19"/>
      <c r="U251" s="19"/>
      <c r="V251" s="19"/>
      <c r="W251" s="49"/>
      <c r="X251" s="49"/>
      <c r="Y251" s="13"/>
      <c r="Z251" s="13"/>
      <c r="AA251" s="13"/>
      <c r="AB251" s="13"/>
    </row>
    <row r="252" spans="1:28" hidden="1" x14ac:dyDescent="0.3">
      <c r="A252" s="21"/>
      <c r="B252" s="19"/>
      <c r="C252" s="39"/>
      <c r="D252" s="9"/>
      <c r="E252" s="4"/>
      <c r="F252" s="19"/>
      <c r="G252" s="19"/>
      <c r="H252" s="19"/>
      <c r="I252" s="4"/>
      <c r="J252" s="4"/>
      <c r="K252" s="19"/>
      <c r="L252" s="19"/>
      <c r="M252" s="19"/>
      <c r="N252" s="2"/>
      <c r="O252" s="5"/>
      <c r="P252" s="5"/>
      <c r="Q252" s="19"/>
      <c r="R252" s="19"/>
      <c r="S252" s="19"/>
      <c r="T252" s="19"/>
      <c r="U252" s="19"/>
      <c r="V252" s="19"/>
      <c r="W252" s="49"/>
      <c r="X252" s="49"/>
      <c r="Y252" s="13"/>
      <c r="Z252" s="13"/>
      <c r="AA252" s="13"/>
      <c r="AB252" s="13"/>
    </row>
    <row r="253" spans="1:28" hidden="1" x14ac:dyDescent="0.3">
      <c r="A253" s="2"/>
      <c r="B253" s="2"/>
      <c r="C253" s="3"/>
      <c r="D253" s="2"/>
      <c r="E253" s="4"/>
      <c r="F253" s="2"/>
      <c r="G253" s="2"/>
      <c r="H253" s="4"/>
      <c r="I253" s="15"/>
      <c r="J253" s="15"/>
      <c r="K253" s="19"/>
      <c r="L253" s="19"/>
      <c r="M253" s="19"/>
      <c r="N253" s="2"/>
      <c r="O253" s="5"/>
      <c r="P253" s="5"/>
      <c r="Q253" s="19"/>
      <c r="R253" s="19"/>
      <c r="S253" s="19"/>
      <c r="T253" s="19"/>
      <c r="U253" s="19"/>
      <c r="V253" s="19"/>
      <c r="W253" s="49"/>
      <c r="X253" s="49"/>
      <c r="Y253" s="13"/>
      <c r="Z253" s="13"/>
      <c r="AA253" s="13"/>
      <c r="AB253" s="13"/>
    </row>
    <row r="254" spans="1:28" hidden="1" x14ac:dyDescent="0.3">
      <c r="A254" s="21"/>
      <c r="B254" s="19"/>
      <c r="C254" s="39"/>
      <c r="D254" s="9"/>
      <c r="E254" s="4"/>
      <c r="F254" s="19"/>
      <c r="G254" s="19"/>
      <c r="H254" s="19"/>
      <c r="I254" s="4"/>
      <c r="J254" s="4"/>
      <c r="K254" s="19"/>
      <c r="L254" s="19"/>
      <c r="M254" s="19"/>
      <c r="N254" s="2"/>
      <c r="O254" s="5"/>
      <c r="P254" s="5"/>
      <c r="Q254" s="19"/>
      <c r="R254" s="19"/>
      <c r="S254" s="19"/>
      <c r="T254" s="19"/>
      <c r="U254" s="19"/>
      <c r="V254" s="19"/>
      <c r="W254" s="53"/>
      <c r="X254" s="49"/>
      <c r="Y254" s="13"/>
      <c r="Z254" s="13"/>
      <c r="AA254" s="13"/>
      <c r="AB254" s="13"/>
    </row>
    <row r="255" spans="1:28" hidden="1" x14ac:dyDescent="0.3">
      <c r="A255" s="2"/>
      <c r="B255" s="2"/>
      <c r="C255" s="3"/>
      <c r="D255" s="2"/>
      <c r="E255" s="4"/>
      <c r="F255" s="2"/>
      <c r="G255" s="2"/>
      <c r="H255" s="19"/>
      <c r="I255" s="15"/>
      <c r="J255" s="15"/>
      <c r="K255" s="19"/>
      <c r="L255" s="19"/>
      <c r="M255" s="19"/>
      <c r="N255" s="2"/>
      <c r="O255" s="5"/>
      <c r="P255" s="5"/>
      <c r="Q255" s="19"/>
      <c r="R255" s="19"/>
      <c r="S255" s="19"/>
      <c r="T255" s="19"/>
      <c r="U255" s="19"/>
      <c r="V255" s="19"/>
      <c r="W255" s="59"/>
      <c r="X255" s="49"/>
      <c r="Y255" s="13"/>
      <c r="Z255" s="13"/>
      <c r="AA255" s="13"/>
      <c r="AB255" s="13"/>
    </row>
    <row r="256" spans="1:28" hidden="1" x14ac:dyDescent="0.3">
      <c r="A256" s="2"/>
      <c r="B256" s="2"/>
      <c r="C256" s="3"/>
      <c r="D256" s="2"/>
      <c r="E256" s="4"/>
      <c r="F256" s="2"/>
      <c r="G256" s="2"/>
      <c r="H256" s="19"/>
      <c r="I256" s="15"/>
      <c r="J256" s="15"/>
      <c r="K256" s="19"/>
      <c r="L256" s="19"/>
      <c r="M256" s="19"/>
      <c r="N256" s="2"/>
      <c r="O256" s="5"/>
      <c r="P256" s="5"/>
      <c r="Q256" s="19"/>
      <c r="R256" s="19"/>
      <c r="S256" s="19"/>
      <c r="T256" s="19"/>
      <c r="U256" s="19"/>
      <c r="V256" s="19"/>
      <c r="W256" s="49"/>
      <c r="X256" s="49"/>
      <c r="Y256" s="13"/>
      <c r="Z256" s="13"/>
      <c r="AA256" s="13"/>
      <c r="AB256" s="13"/>
    </row>
    <row r="257" spans="1:28" hidden="1" x14ac:dyDescent="0.3">
      <c r="A257" s="2"/>
      <c r="B257" s="2"/>
      <c r="C257" s="3"/>
      <c r="D257" s="2"/>
      <c r="E257" s="4"/>
      <c r="F257" s="2"/>
      <c r="G257" s="2"/>
      <c r="H257" s="19"/>
      <c r="I257" s="15"/>
      <c r="J257" s="15"/>
      <c r="K257" s="19"/>
      <c r="L257" s="19"/>
      <c r="M257" s="19"/>
      <c r="N257" s="2"/>
      <c r="O257" s="5"/>
      <c r="P257" s="5"/>
      <c r="Q257" s="19"/>
      <c r="R257" s="19"/>
      <c r="S257" s="19"/>
      <c r="T257" s="19"/>
      <c r="U257" s="19"/>
      <c r="V257" s="19"/>
      <c r="W257" s="49"/>
      <c r="X257" s="49"/>
      <c r="Y257" s="13"/>
      <c r="Z257" s="13"/>
      <c r="AA257" s="13"/>
      <c r="AB257" s="13"/>
    </row>
    <row r="258" spans="1:28" hidden="1" x14ac:dyDescent="0.3">
      <c r="A258" s="2"/>
      <c r="B258" s="2"/>
      <c r="C258" s="3"/>
      <c r="D258" s="2"/>
      <c r="E258" s="4"/>
      <c r="F258" s="2"/>
      <c r="G258" s="2"/>
      <c r="H258" s="19"/>
      <c r="I258" s="15"/>
      <c r="J258" s="15"/>
      <c r="K258" s="19"/>
      <c r="L258" s="19"/>
      <c r="M258" s="19"/>
      <c r="N258" s="2"/>
      <c r="O258" s="5"/>
      <c r="P258" s="5"/>
      <c r="Q258" s="19"/>
      <c r="R258" s="19"/>
      <c r="S258" s="19"/>
      <c r="T258" s="19"/>
      <c r="U258" s="19"/>
      <c r="V258" s="19"/>
      <c r="W258" s="49"/>
      <c r="X258" s="49"/>
      <c r="Y258" s="13"/>
      <c r="Z258" s="13"/>
      <c r="AA258" s="13"/>
      <c r="AB258" s="13"/>
    </row>
    <row r="259" spans="1:28" hidden="1" x14ac:dyDescent="0.3">
      <c r="A259" s="2"/>
      <c r="B259" s="2"/>
      <c r="C259" s="3"/>
      <c r="D259" s="2"/>
      <c r="E259" s="4"/>
      <c r="F259" s="2"/>
      <c r="G259" s="2"/>
      <c r="H259" s="4"/>
      <c r="I259" s="15"/>
      <c r="J259" s="15"/>
      <c r="K259" s="19"/>
      <c r="L259" s="19"/>
      <c r="M259" s="19"/>
      <c r="N259" s="2"/>
      <c r="O259" s="5"/>
      <c r="P259" s="5"/>
      <c r="Q259" s="19"/>
      <c r="R259" s="19"/>
      <c r="S259" s="19"/>
      <c r="T259" s="19"/>
      <c r="U259" s="19"/>
      <c r="V259" s="19"/>
      <c r="W259" s="49"/>
      <c r="X259" s="49"/>
      <c r="Y259" s="13"/>
      <c r="Z259" s="13"/>
      <c r="AA259" s="13"/>
      <c r="AB259" s="13"/>
    </row>
    <row r="260" spans="1:28" hidden="1" x14ac:dyDescent="0.3">
      <c r="A260" s="2"/>
      <c r="B260" s="2"/>
      <c r="C260" s="3"/>
      <c r="D260" s="2"/>
      <c r="E260" s="4"/>
      <c r="F260" s="2"/>
      <c r="G260" s="2"/>
      <c r="H260" s="19"/>
      <c r="I260" s="15"/>
      <c r="J260" s="15"/>
      <c r="K260" s="19"/>
      <c r="L260" s="19"/>
      <c r="M260" s="19"/>
      <c r="N260" s="2"/>
      <c r="O260" s="5"/>
      <c r="P260" s="5"/>
      <c r="Q260" s="19"/>
      <c r="R260" s="19"/>
      <c r="S260" s="19"/>
      <c r="T260" s="19"/>
      <c r="U260" s="19"/>
      <c r="V260" s="19"/>
      <c r="W260" s="49"/>
      <c r="X260" s="49"/>
      <c r="Y260" s="13"/>
      <c r="Z260" s="13"/>
      <c r="AA260" s="13"/>
      <c r="AB260" s="13"/>
    </row>
    <row r="261" spans="1:28" hidden="1" x14ac:dyDescent="0.3">
      <c r="A261" s="2"/>
      <c r="B261" s="2"/>
      <c r="C261" s="3"/>
      <c r="D261" s="2"/>
      <c r="E261" s="4"/>
      <c r="F261" s="2"/>
      <c r="G261" s="2"/>
      <c r="H261" s="19"/>
      <c r="I261" s="15"/>
      <c r="J261" s="15"/>
      <c r="K261" s="19"/>
      <c r="L261" s="19"/>
      <c r="M261" s="19"/>
      <c r="N261" s="2"/>
      <c r="O261" s="5"/>
      <c r="P261" s="5"/>
      <c r="Q261" s="19"/>
      <c r="R261" s="19"/>
      <c r="S261" s="19"/>
      <c r="T261" s="19"/>
      <c r="U261" s="19"/>
      <c r="V261" s="19"/>
      <c r="W261" s="49"/>
      <c r="X261" s="49"/>
      <c r="Y261" s="13"/>
      <c r="Z261" s="13"/>
      <c r="AA261" s="13"/>
      <c r="AB261" s="13"/>
    </row>
    <row r="262" spans="1:28" hidden="1" x14ac:dyDescent="0.3">
      <c r="A262" s="18"/>
      <c r="B262" s="2"/>
      <c r="C262" s="3"/>
      <c r="D262" s="2"/>
      <c r="E262" s="4"/>
      <c r="F262" s="2"/>
      <c r="G262" s="2"/>
      <c r="H262" s="19"/>
      <c r="I262" s="15"/>
      <c r="J262" s="15"/>
      <c r="K262" s="19"/>
      <c r="L262" s="19"/>
      <c r="M262" s="19"/>
      <c r="N262" s="2"/>
      <c r="O262" s="5"/>
      <c r="P262" s="5"/>
      <c r="Q262" s="19"/>
      <c r="R262" s="19"/>
      <c r="S262" s="19"/>
      <c r="T262" s="19"/>
      <c r="U262" s="19"/>
      <c r="V262" s="19"/>
      <c r="W262" s="49"/>
      <c r="X262" s="49"/>
      <c r="Y262" s="13"/>
      <c r="Z262" s="13"/>
      <c r="AA262" s="13"/>
      <c r="AB262" s="13"/>
    </row>
    <row r="263" spans="1:28" hidden="1" x14ac:dyDescent="0.3">
      <c r="A263" s="18"/>
      <c r="B263" s="2"/>
      <c r="C263" s="3"/>
      <c r="D263" s="2"/>
      <c r="E263" s="4"/>
      <c r="F263" s="2"/>
      <c r="G263" s="2"/>
      <c r="H263" s="19"/>
      <c r="I263" s="15"/>
      <c r="J263" s="15"/>
      <c r="K263" s="19"/>
      <c r="L263" s="19"/>
      <c r="M263" s="19"/>
      <c r="N263" s="2"/>
      <c r="O263" s="5"/>
      <c r="P263" s="5"/>
      <c r="Q263" s="19"/>
      <c r="R263" s="19"/>
      <c r="S263" s="19"/>
      <c r="T263" s="19"/>
      <c r="U263" s="19"/>
      <c r="V263" s="19"/>
      <c r="W263" s="49"/>
      <c r="X263" s="49"/>
      <c r="Y263" s="13"/>
      <c r="Z263" s="13"/>
      <c r="AA263" s="13"/>
      <c r="AB263" s="13"/>
    </row>
    <row r="264" spans="1:28" hidden="1" x14ac:dyDescent="0.3">
      <c r="A264" s="18"/>
      <c r="B264" s="2"/>
      <c r="C264" s="3"/>
      <c r="D264" s="2"/>
      <c r="E264" s="4"/>
      <c r="F264" s="2"/>
      <c r="G264" s="2"/>
      <c r="H264" s="19"/>
      <c r="I264" s="15"/>
      <c r="J264" s="15"/>
      <c r="K264" s="19"/>
      <c r="L264" s="19"/>
      <c r="M264" s="19"/>
      <c r="N264" s="2"/>
      <c r="O264" s="5"/>
      <c r="P264" s="5"/>
      <c r="Q264" s="19"/>
      <c r="R264" s="19"/>
      <c r="S264" s="19"/>
      <c r="T264" s="19"/>
      <c r="U264" s="19"/>
      <c r="V264" s="19"/>
      <c r="W264" s="49"/>
      <c r="X264" s="49"/>
      <c r="Y264" s="13"/>
      <c r="Z264" s="13"/>
      <c r="AA264" s="13"/>
      <c r="AB264" s="13"/>
    </row>
    <row r="265" spans="1:28" hidden="1" x14ac:dyDescent="0.3">
      <c r="A265" s="18"/>
      <c r="B265" s="2"/>
      <c r="C265" s="3"/>
      <c r="D265" s="2"/>
      <c r="E265" s="4"/>
      <c r="F265" s="2"/>
      <c r="G265" s="2"/>
      <c r="H265" s="19"/>
      <c r="I265" s="15"/>
      <c r="J265" s="15"/>
      <c r="K265" s="19"/>
      <c r="L265" s="19"/>
      <c r="M265" s="19"/>
      <c r="N265" s="2"/>
      <c r="O265" s="5"/>
      <c r="P265" s="5"/>
      <c r="Q265" s="19"/>
      <c r="R265" s="19"/>
      <c r="S265" s="19"/>
      <c r="T265" s="19"/>
      <c r="U265" s="19"/>
      <c r="V265" s="19"/>
      <c r="W265" s="49"/>
      <c r="X265" s="53"/>
      <c r="Y265" s="13"/>
      <c r="Z265" s="13"/>
      <c r="AA265" s="13"/>
      <c r="AB265" s="13"/>
    </row>
    <row r="266" spans="1:28" hidden="1" x14ac:dyDescent="0.3">
      <c r="A266" s="38"/>
      <c r="B266" s="2"/>
      <c r="C266" s="3"/>
      <c r="D266" s="2"/>
      <c r="E266" s="4"/>
      <c r="F266" s="2"/>
      <c r="G266" s="2"/>
      <c r="H266" s="19"/>
      <c r="I266" s="15"/>
      <c r="J266" s="15"/>
      <c r="K266" s="5"/>
      <c r="L266" s="19"/>
      <c r="M266" s="19"/>
      <c r="N266" s="2"/>
      <c r="O266" s="5"/>
      <c r="P266" s="5"/>
      <c r="Q266" s="19"/>
      <c r="R266" s="19"/>
      <c r="S266" s="19"/>
      <c r="T266" s="19"/>
      <c r="U266" s="19"/>
      <c r="V266" s="19"/>
      <c r="W266" s="49"/>
      <c r="X266" s="49"/>
      <c r="Y266" s="13"/>
      <c r="Z266" s="13"/>
      <c r="AA266" s="13"/>
      <c r="AB266" s="13"/>
    </row>
    <row r="267" spans="1:28" hidden="1" x14ac:dyDescent="0.3">
      <c r="A267" s="38"/>
      <c r="B267" s="2"/>
      <c r="C267" s="3"/>
      <c r="D267" s="2"/>
      <c r="E267" s="4"/>
      <c r="F267" s="2"/>
      <c r="G267" s="2"/>
      <c r="H267" s="19"/>
      <c r="I267" s="15"/>
      <c r="J267" s="15"/>
      <c r="K267" s="5"/>
      <c r="L267" s="19"/>
      <c r="M267" s="19"/>
      <c r="N267" s="2"/>
      <c r="O267" s="5"/>
      <c r="P267" s="5"/>
      <c r="Q267" s="19"/>
      <c r="R267" s="19"/>
      <c r="S267" s="19"/>
      <c r="T267" s="19"/>
      <c r="U267" s="19"/>
      <c r="V267" s="19"/>
      <c r="W267" s="49"/>
      <c r="X267" s="49"/>
      <c r="Y267" s="13"/>
      <c r="Z267" s="13"/>
      <c r="AA267" s="13"/>
      <c r="AB267" s="13"/>
    </row>
    <row r="268" spans="1:28" hidden="1" x14ac:dyDescent="0.3">
      <c r="A268" s="38"/>
      <c r="B268" s="2"/>
      <c r="C268" s="3"/>
      <c r="D268" s="2"/>
      <c r="E268" s="4"/>
      <c r="F268" s="2"/>
      <c r="G268" s="2"/>
      <c r="H268" s="19"/>
      <c r="I268" s="15"/>
      <c r="J268" s="15"/>
      <c r="K268" s="5"/>
      <c r="L268" s="19"/>
      <c r="M268" s="19"/>
      <c r="N268" s="2"/>
      <c r="O268" s="5"/>
      <c r="P268" s="5"/>
      <c r="Q268" s="19"/>
      <c r="R268" s="19"/>
      <c r="S268" s="19"/>
      <c r="T268" s="19"/>
      <c r="U268" s="19"/>
      <c r="V268" s="19"/>
      <c r="W268" s="49"/>
      <c r="X268" s="49"/>
      <c r="Y268" s="13"/>
      <c r="Z268" s="13"/>
      <c r="AA268" s="13"/>
      <c r="AB268" s="13"/>
    </row>
    <row r="269" spans="1:28" hidden="1" x14ac:dyDescent="0.3">
      <c r="A269" s="38"/>
      <c r="B269" s="2"/>
      <c r="C269" s="3"/>
      <c r="D269" s="2"/>
      <c r="E269" s="4"/>
      <c r="F269" s="11"/>
      <c r="G269" s="2"/>
      <c r="H269" s="19"/>
      <c r="I269" s="15"/>
      <c r="J269" s="15"/>
      <c r="K269" s="5"/>
      <c r="L269" s="19"/>
      <c r="M269" s="19"/>
      <c r="N269" s="2"/>
      <c r="O269" s="5"/>
      <c r="P269" s="5"/>
      <c r="Q269" s="19"/>
      <c r="R269" s="19"/>
      <c r="S269" s="19"/>
      <c r="T269" s="19"/>
      <c r="U269" s="19"/>
      <c r="V269" s="19"/>
      <c r="W269" s="49"/>
      <c r="X269" s="49"/>
      <c r="Y269" s="13"/>
      <c r="Z269" s="13"/>
      <c r="AA269" s="13"/>
      <c r="AB269" s="13"/>
    </row>
    <row r="270" spans="1:28" hidden="1" x14ac:dyDescent="0.3">
      <c r="A270" s="38"/>
      <c r="B270" s="2"/>
      <c r="C270" s="3"/>
      <c r="D270" s="2"/>
      <c r="E270" s="4"/>
      <c r="F270" s="2"/>
      <c r="G270" s="2"/>
      <c r="H270" s="19"/>
      <c r="I270" s="15"/>
      <c r="J270" s="15"/>
      <c r="K270" s="19"/>
      <c r="L270" s="19"/>
      <c r="M270" s="19"/>
      <c r="N270" s="2"/>
      <c r="O270" s="5"/>
      <c r="P270" s="5"/>
      <c r="Q270" s="19"/>
      <c r="R270" s="19"/>
      <c r="S270" s="19"/>
      <c r="T270" s="19"/>
      <c r="U270" s="19"/>
      <c r="V270" s="19"/>
      <c r="W270" s="49"/>
      <c r="X270" s="49"/>
      <c r="Y270" s="13"/>
      <c r="Z270" s="13"/>
      <c r="AA270" s="13"/>
      <c r="AB270" s="13"/>
    </row>
    <row r="271" spans="1:28" hidden="1" x14ac:dyDescent="0.3">
      <c r="A271" s="38"/>
      <c r="B271" s="2"/>
      <c r="C271" s="3"/>
      <c r="D271" s="2"/>
      <c r="E271" s="4"/>
      <c r="F271" s="54"/>
      <c r="G271" s="2"/>
      <c r="H271" s="19"/>
      <c r="I271" s="15"/>
      <c r="J271" s="15"/>
      <c r="K271" s="19"/>
      <c r="L271" s="19"/>
      <c r="M271" s="19"/>
      <c r="N271" s="2"/>
      <c r="O271" s="5"/>
      <c r="P271" s="5"/>
      <c r="Q271" s="19"/>
      <c r="R271" s="19"/>
      <c r="S271" s="19"/>
      <c r="T271" s="19"/>
      <c r="U271" s="19"/>
      <c r="V271" s="19"/>
      <c r="W271" s="60"/>
      <c r="X271" s="77"/>
      <c r="Y271" s="13"/>
      <c r="Z271" s="13"/>
      <c r="AA271" s="13"/>
      <c r="AB271" s="13"/>
    </row>
    <row r="272" spans="1:28" hidden="1" x14ac:dyDescent="0.3">
      <c r="A272" s="18"/>
      <c r="B272" s="2"/>
      <c r="C272" s="3"/>
      <c r="D272" s="2"/>
      <c r="E272" s="4"/>
      <c r="F272" s="2"/>
      <c r="G272" s="2"/>
      <c r="H272" s="19"/>
      <c r="I272" s="4"/>
      <c r="J272" s="19"/>
      <c r="K272" s="19"/>
      <c r="L272" s="19"/>
      <c r="M272" s="19"/>
      <c r="N272" s="2"/>
      <c r="O272" s="5"/>
      <c r="P272" s="5"/>
      <c r="Q272" s="19"/>
      <c r="R272" s="19"/>
      <c r="S272" s="19"/>
      <c r="T272" s="19"/>
      <c r="U272" s="19"/>
      <c r="V272" s="19"/>
      <c r="W272" s="49"/>
      <c r="X272" s="49"/>
      <c r="Y272" s="13"/>
      <c r="Z272" s="13"/>
      <c r="AA272" s="13"/>
      <c r="AB272" s="13"/>
    </row>
    <row r="273" spans="1:28" hidden="1" x14ac:dyDescent="0.3">
      <c r="A273" s="38"/>
      <c r="B273" s="2"/>
      <c r="C273" s="3"/>
      <c r="D273" s="2"/>
      <c r="E273" s="4"/>
      <c r="F273" s="2"/>
      <c r="G273" s="2"/>
      <c r="H273" s="19"/>
      <c r="I273" s="15"/>
      <c r="J273" s="4"/>
      <c r="K273" s="19"/>
      <c r="L273" s="19"/>
      <c r="M273" s="19"/>
      <c r="N273" s="2"/>
      <c r="O273" s="5"/>
      <c r="P273" s="5"/>
      <c r="Q273" s="19"/>
      <c r="R273" s="19"/>
      <c r="S273" s="19"/>
      <c r="T273" s="19"/>
      <c r="U273" s="19"/>
      <c r="V273" s="19"/>
      <c r="W273" s="49"/>
      <c r="X273" s="49"/>
      <c r="Y273" s="13"/>
      <c r="Z273" s="13"/>
      <c r="AA273" s="13"/>
      <c r="AB273" s="13"/>
    </row>
    <row r="274" spans="1:28" hidden="1" x14ac:dyDescent="0.3">
      <c r="A274" s="18"/>
      <c r="B274" s="2"/>
      <c r="C274" s="3"/>
      <c r="D274" s="2"/>
      <c r="E274" s="4"/>
      <c r="F274" s="2"/>
      <c r="G274" s="2"/>
      <c r="H274" s="19"/>
      <c r="I274" s="19"/>
      <c r="J274" s="19"/>
      <c r="K274" s="19"/>
      <c r="L274" s="19"/>
      <c r="M274" s="19"/>
      <c r="N274" s="2"/>
      <c r="O274" s="5"/>
      <c r="P274" s="5"/>
      <c r="Q274" s="19"/>
      <c r="R274" s="19"/>
      <c r="S274" s="19"/>
      <c r="T274" s="19"/>
      <c r="U274" s="19"/>
      <c r="V274" s="19"/>
      <c r="W274" s="49"/>
      <c r="X274" s="49"/>
      <c r="Y274" s="13"/>
      <c r="Z274" s="13"/>
      <c r="AA274" s="13"/>
      <c r="AB274" s="13"/>
    </row>
    <row r="275" spans="1:28" hidden="1" x14ac:dyDescent="0.3">
      <c r="A275" s="38"/>
      <c r="B275" s="2"/>
      <c r="C275" s="3"/>
      <c r="D275" s="2"/>
      <c r="E275" s="4"/>
      <c r="F275" s="2"/>
      <c r="G275" s="2"/>
      <c r="H275" s="19"/>
      <c r="I275" s="15"/>
      <c r="J275" s="15"/>
      <c r="K275" s="19"/>
      <c r="L275" s="19"/>
      <c r="M275" s="19"/>
      <c r="N275" s="2"/>
      <c r="O275" s="5"/>
      <c r="P275" s="5"/>
      <c r="Q275" s="19"/>
      <c r="R275" s="19"/>
      <c r="S275" s="19"/>
      <c r="T275" s="19"/>
      <c r="U275" s="19"/>
      <c r="V275" s="19"/>
      <c r="W275" s="49"/>
      <c r="X275" s="49"/>
      <c r="Y275" s="13"/>
      <c r="Z275" s="13"/>
      <c r="AA275" s="13"/>
      <c r="AB275" s="13"/>
    </row>
    <row r="276" spans="1:28" hidden="1" x14ac:dyDescent="0.3">
      <c r="A276" s="2"/>
      <c r="B276" s="2"/>
      <c r="C276" s="3"/>
      <c r="D276" s="2"/>
      <c r="E276" s="4"/>
      <c r="F276" s="2"/>
      <c r="G276" s="2"/>
      <c r="H276" s="19"/>
      <c r="I276" s="4"/>
      <c r="J276" s="4"/>
      <c r="K276" s="19"/>
      <c r="L276" s="19"/>
      <c r="M276" s="19"/>
      <c r="N276" s="2"/>
      <c r="O276" s="5"/>
      <c r="P276" s="5"/>
      <c r="Q276" s="19"/>
      <c r="R276" s="19"/>
      <c r="S276" s="19"/>
      <c r="T276" s="19"/>
      <c r="U276" s="19"/>
      <c r="V276" s="19"/>
      <c r="W276" s="49"/>
      <c r="X276" s="49"/>
      <c r="Y276" s="13"/>
      <c r="Z276" s="13"/>
      <c r="AA276" s="13"/>
      <c r="AB276" s="13"/>
    </row>
    <row r="277" spans="1:28" hidden="1" x14ac:dyDescent="0.3">
      <c r="A277" s="2"/>
      <c r="B277" s="2"/>
      <c r="C277" s="3"/>
      <c r="D277" s="2"/>
      <c r="E277" s="4"/>
      <c r="F277" s="2"/>
      <c r="G277" s="2"/>
      <c r="H277" s="19"/>
      <c r="I277" s="4"/>
      <c r="J277" s="4"/>
      <c r="K277" s="5"/>
      <c r="L277" s="19"/>
      <c r="M277" s="19"/>
      <c r="N277" s="2"/>
      <c r="O277" s="5"/>
      <c r="P277" s="5"/>
      <c r="Q277" s="19"/>
      <c r="R277" s="19"/>
      <c r="S277" s="19"/>
      <c r="T277" s="19"/>
      <c r="U277" s="19"/>
      <c r="V277" s="19"/>
      <c r="W277" s="49"/>
      <c r="X277" s="49"/>
      <c r="Y277" s="13"/>
      <c r="Z277" s="13"/>
      <c r="AA277" s="13"/>
      <c r="AB277" s="13"/>
    </row>
    <row r="278" spans="1:28" hidden="1" x14ac:dyDescent="0.3">
      <c r="A278" s="2"/>
      <c r="B278" s="2"/>
      <c r="C278" s="3"/>
      <c r="D278" s="2"/>
      <c r="E278" s="4"/>
      <c r="F278" s="2"/>
      <c r="G278" s="2"/>
      <c r="H278" s="19"/>
      <c r="I278" s="4"/>
      <c r="J278" s="4"/>
      <c r="K278" s="5"/>
      <c r="L278" s="19"/>
      <c r="M278" s="19"/>
      <c r="N278" s="2"/>
      <c r="O278" s="5"/>
      <c r="P278" s="5"/>
      <c r="Q278" s="19"/>
      <c r="R278" s="19"/>
      <c r="S278" s="19"/>
      <c r="T278" s="19"/>
      <c r="U278" s="19"/>
      <c r="V278" s="19"/>
      <c r="W278" s="49"/>
      <c r="X278" s="49"/>
      <c r="Y278" s="13"/>
      <c r="Z278" s="13"/>
      <c r="AA278" s="13"/>
      <c r="AB278" s="13"/>
    </row>
    <row r="279" spans="1:28" hidden="1" x14ac:dyDescent="0.3">
      <c r="A279" s="2"/>
      <c r="B279" s="2"/>
      <c r="C279" s="3"/>
      <c r="D279" s="2"/>
      <c r="E279" s="4"/>
      <c r="F279" s="2"/>
      <c r="G279" s="2"/>
      <c r="H279" s="19"/>
      <c r="I279" s="4"/>
      <c r="J279" s="4"/>
      <c r="K279" s="5"/>
      <c r="L279" s="19"/>
      <c r="M279" s="19"/>
      <c r="N279" s="2"/>
      <c r="O279" s="5"/>
      <c r="P279" s="5"/>
      <c r="Q279" s="19"/>
      <c r="R279" s="19"/>
      <c r="S279" s="19"/>
      <c r="T279" s="19"/>
      <c r="U279" s="19"/>
      <c r="V279" s="19"/>
      <c r="W279" s="49"/>
      <c r="X279" s="49"/>
      <c r="Y279" s="13"/>
      <c r="Z279" s="13"/>
      <c r="AA279" s="13"/>
      <c r="AB279" s="13"/>
    </row>
    <row r="280" spans="1:28" hidden="1" x14ac:dyDescent="0.3">
      <c r="A280" s="2"/>
      <c r="B280" s="2"/>
      <c r="C280" s="3"/>
      <c r="D280" s="2"/>
      <c r="E280" s="4"/>
      <c r="F280" s="2"/>
      <c r="G280" s="2"/>
      <c r="H280" s="19"/>
      <c r="I280" s="4"/>
      <c r="J280" s="4"/>
      <c r="K280" s="5"/>
      <c r="L280" s="19"/>
      <c r="M280" s="19"/>
      <c r="N280" s="2"/>
      <c r="O280" s="5"/>
      <c r="P280" s="5"/>
      <c r="Q280" s="19"/>
      <c r="R280" s="19"/>
      <c r="S280" s="19"/>
      <c r="T280" s="19"/>
      <c r="U280" s="19"/>
      <c r="V280" s="19"/>
      <c r="W280" s="49"/>
      <c r="X280" s="49"/>
      <c r="Y280" s="13"/>
      <c r="Z280" s="13"/>
      <c r="AA280" s="13"/>
      <c r="AB280" s="13"/>
    </row>
    <row r="281" spans="1:28" hidden="1" x14ac:dyDescent="0.3">
      <c r="A281" s="2"/>
      <c r="B281" s="2"/>
      <c r="C281" s="3"/>
      <c r="D281" s="2"/>
      <c r="E281" s="4"/>
      <c r="F281" s="2"/>
      <c r="G281" s="2"/>
      <c r="H281" s="19"/>
      <c r="I281" s="4"/>
      <c r="J281" s="4"/>
      <c r="K281" s="19"/>
      <c r="L281" s="19"/>
      <c r="M281" s="19"/>
      <c r="N281" s="2"/>
      <c r="O281" s="5"/>
      <c r="P281" s="5"/>
      <c r="Q281" s="19"/>
      <c r="R281" s="19"/>
      <c r="S281" s="19"/>
      <c r="T281" s="19"/>
      <c r="U281" s="19"/>
      <c r="V281" s="19"/>
      <c r="W281" s="49"/>
      <c r="X281" s="49"/>
      <c r="Y281" s="13"/>
      <c r="Z281" s="13"/>
      <c r="AA281" s="13"/>
      <c r="AB281" s="13"/>
    </row>
    <row r="282" spans="1:28" hidden="1" x14ac:dyDescent="0.3">
      <c r="A282" s="2"/>
      <c r="B282" s="2"/>
      <c r="C282" s="3"/>
      <c r="D282" s="2"/>
      <c r="E282" s="4"/>
      <c r="F282" s="2"/>
      <c r="G282" s="2"/>
      <c r="H282" s="19"/>
      <c r="I282" s="4"/>
      <c r="J282" s="4"/>
      <c r="K282" s="5"/>
      <c r="L282" s="19"/>
      <c r="M282" s="19"/>
      <c r="N282" s="2"/>
      <c r="O282" s="5"/>
      <c r="P282" s="5"/>
      <c r="Q282" s="19"/>
      <c r="R282" s="19"/>
      <c r="S282" s="19"/>
      <c r="T282" s="19"/>
      <c r="U282" s="19"/>
      <c r="V282" s="19"/>
      <c r="W282" s="49"/>
      <c r="X282" s="49"/>
      <c r="Y282" s="13"/>
      <c r="Z282" s="13"/>
      <c r="AA282" s="13"/>
      <c r="AB282" s="13"/>
    </row>
    <row r="283" spans="1:28" hidden="1" x14ac:dyDescent="0.3">
      <c r="A283" s="18"/>
      <c r="B283" s="2"/>
      <c r="C283" s="3"/>
      <c r="D283" s="2"/>
      <c r="E283" s="4"/>
      <c r="F283" s="54"/>
      <c r="G283" s="2"/>
      <c r="H283" s="19"/>
      <c r="I283" s="4"/>
      <c r="J283" s="4"/>
      <c r="K283" s="5"/>
      <c r="L283" s="19"/>
      <c r="M283" s="19"/>
      <c r="N283" s="2"/>
      <c r="O283" s="5"/>
      <c r="P283" s="5"/>
      <c r="Q283" s="19"/>
      <c r="R283" s="19"/>
      <c r="S283" s="19"/>
      <c r="T283" s="19"/>
      <c r="U283" s="19"/>
      <c r="V283" s="19"/>
      <c r="W283" s="49"/>
      <c r="X283" s="49"/>
      <c r="Y283" s="13"/>
      <c r="Z283" s="13"/>
      <c r="AA283" s="13"/>
      <c r="AB283" s="13"/>
    </row>
    <row r="284" spans="1:28" hidden="1" x14ac:dyDescent="0.3">
      <c r="A284" s="2"/>
      <c r="B284" s="2"/>
      <c r="C284" s="3"/>
      <c r="D284" s="2"/>
      <c r="E284" s="4"/>
      <c r="F284" s="2"/>
      <c r="G284" s="2"/>
      <c r="H284" s="19"/>
      <c r="I284" s="4"/>
      <c r="J284" s="4"/>
      <c r="K284" s="5"/>
      <c r="L284" s="19"/>
      <c r="M284" s="19"/>
      <c r="N284" s="2"/>
      <c r="O284" s="5"/>
      <c r="P284" s="5"/>
      <c r="Q284" s="19"/>
      <c r="R284" s="19"/>
      <c r="S284" s="19"/>
      <c r="T284" s="19"/>
      <c r="U284" s="19"/>
      <c r="V284" s="19"/>
      <c r="W284" s="49"/>
      <c r="X284" s="49"/>
      <c r="Y284" s="13"/>
      <c r="Z284" s="13"/>
      <c r="AA284" s="13"/>
      <c r="AB284" s="13"/>
    </row>
    <row r="285" spans="1:28" hidden="1" x14ac:dyDescent="0.3">
      <c r="A285" s="2"/>
      <c r="B285" s="2"/>
      <c r="C285" s="3"/>
      <c r="D285" s="2"/>
      <c r="E285" s="4"/>
      <c r="F285" s="2"/>
      <c r="G285" s="2"/>
      <c r="H285" s="19"/>
      <c r="I285" s="4"/>
      <c r="J285" s="4"/>
      <c r="K285" s="19"/>
      <c r="L285" s="19"/>
      <c r="M285" s="19"/>
      <c r="N285" s="2"/>
      <c r="O285" s="5"/>
      <c r="P285" s="5"/>
      <c r="Q285" s="19"/>
      <c r="R285" s="19"/>
      <c r="S285" s="19"/>
      <c r="T285" s="19"/>
      <c r="U285" s="19"/>
      <c r="V285" s="19"/>
      <c r="W285" s="49"/>
      <c r="X285" s="49"/>
      <c r="Y285" s="13"/>
      <c r="Z285" s="13"/>
      <c r="AA285" s="13"/>
      <c r="AB285" s="13"/>
    </row>
    <row r="286" spans="1:28" hidden="1" x14ac:dyDescent="0.3">
      <c r="A286" s="2"/>
      <c r="B286" s="2"/>
      <c r="C286" s="3"/>
      <c r="D286" s="2"/>
      <c r="E286" s="4"/>
      <c r="F286" s="2"/>
      <c r="G286" s="2"/>
      <c r="H286" s="2"/>
      <c r="I286" s="4"/>
      <c r="J286" s="4"/>
      <c r="K286" s="5"/>
      <c r="L286" s="2"/>
      <c r="M286" s="2"/>
      <c r="N286" s="2"/>
      <c r="O286" s="5"/>
      <c r="P286" s="5"/>
      <c r="Q286" s="19"/>
      <c r="R286" s="19"/>
      <c r="S286" s="19"/>
      <c r="T286" s="19"/>
      <c r="U286" s="19"/>
      <c r="V286" s="19"/>
      <c r="W286" s="49"/>
      <c r="X286" s="49"/>
      <c r="Y286" s="13"/>
      <c r="Z286" s="13"/>
      <c r="AA286" s="13"/>
      <c r="AB286" s="13"/>
    </row>
    <row r="287" spans="1:28" hidden="1" x14ac:dyDescent="0.3">
      <c r="A287" s="2"/>
      <c r="B287" s="2"/>
      <c r="C287" s="3"/>
      <c r="D287" s="2"/>
      <c r="E287" s="4"/>
      <c r="F287" s="2"/>
      <c r="G287" s="2"/>
      <c r="H287" s="19"/>
      <c r="I287" s="4"/>
      <c r="J287" s="4"/>
      <c r="K287" s="19"/>
      <c r="L287" s="19"/>
      <c r="M287" s="19"/>
      <c r="N287" s="2"/>
      <c r="O287" s="5"/>
      <c r="P287" s="5"/>
      <c r="Q287" s="19"/>
      <c r="R287" s="19"/>
      <c r="S287" s="19"/>
      <c r="T287" s="19"/>
      <c r="U287" s="19"/>
      <c r="V287" s="19"/>
      <c r="W287" s="49"/>
      <c r="X287" s="49"/>
      <c r="Y287" s="13"/>
      <c r="Z287" s="13"/>
      <c r="AA287" s="13"/>
      <c r="AB287" s="13"/>
    </row>
    <row r="288" spans="1:28" hidden="1" x14ac:dyDescent="0.3">
      <c r="A288" s="2"/>
      <c r="B288" s="2"/>
      <c r="C288" s="3"/>
      <c r="D288" s="2"/>
      <c r="E288" s="4"/>
      <c r="F288" s="2"/>
      <c r="G288" s="2"/>
      <c r="H288" s="19"/>
      <c r="I288" s="4"/>
      <c r="J288" s="4"/>
      <c r="K288" s="19"/>
      <c r="L288" s="19"/>
      <c r="M288" s="19"/>
      <c r="N288" s="2"/>
      <c r="O288" s="5"/>
      <c r="P288" s="5"/>
      <c r="Q288" s="19"/>
      <c r="R288" s="19"/>
      <c r="S288" s="19"/>
      <c r="T288" s="19"/>
      <c r="U288" s="19"/>
      <c r="V288" s="19"/>
      <c r="W288" s="49"/>
      <c r="X288" s="49"/>
      <c r="Y288" s="13"/>
      <c r="Z288" s="13"/>
      <c r="AA288" s="13"/>
      <c r="AB288" s="13"/>
    </row>
    <row r="289" spans="1:28" hidden="1" x14ac:dyDescent="0.3">
      <c r="A289" s="2"/>
      <c r="B289" s="2"/>
      <c r="C289" s="3"/>
      <c r="D289" s="2"/>
      <c r="E289" s="4"/>
      <c r="F289" s="2"/>
      <c r="G289" s="2"/>
      <c r="H289" s="19"/>
      <c r="I289" s="4"/>
      <c r="J289" s="4"/>
      <c r="K289" s="19"/>
      <c r="L289" s="19"/>
      <c r="M289" s="19"/>
      <c r="N289" s="2"/>
      <c r="O289" s="5"/>
      <c r="P289" s="5"/>
      <c r="Q289" s="19"/>
      <c r="R289" s="19"/>
      <c r="S289" s="19"/>
      <c r="T289" s="19"/>
      <c r="U289" s="19"/>
      <c r="V289" s="19"/>
      <c r="W289" s="49"/>
      <c r="X289" s="49"/>
      <c r="Y289" s="13"/>
      <c r="Z289" s="13"/>
      <c r="AA289" s="13"/>
      <c r="AB289" s="13"/>
    </row>
    <row r="290" spans="1:28" hidden="1" x14ac:dyDescent="0.3">
      <c r="A290" s="2"/>
      <c r="B290" s="2"/>
      <c r="C290" s="3"/>
      <c r="D290" s="2"/>
      <c r="E290" s="4"/>
      <c r="F290" s="2"/>
      <c r="G290" s="2"/>
      <c r="H290" s="19"/>
      <c r="I290" s="4"/>
      <c r="J290" s="4"/>
      <c r="K290" s="19"/>
      <c r="L290" s="19"/>
      <c r="M290" s="19"/>
      <c r="N290" s="2"/>
      <c r="O290" s="5"/>
      <c r="P290" s="5"/>
      <c r="Q290" s="19"/>
      <c r="R290" s="19"/>
      <c r="S290" s="19"/>
      <c r="T290" s="19"/>
      <c r="U290" s="19"/>
      <c r="V290" s="19"/>
      <c r="W290" s="49"/>
      <c r="X290" s="49"/>
      <c r="Y290" s="13"/>
      <c r="Z290" s="13"/>
      <c r="AA290" s="13"/>
      <c r="AB290" s="13"/>
    </row>
    <row r="291" spans="1:28" hidden="1" x14ac:dyDescent="0.3">
      <c r="A291" s="2"/>
      <c r="B291" s="2"/>
      <c r="C291" s="3"/>
      <c r="D291" s="2"/>
      <c r="E291" s="4"/>
      <c r="F291" s="2"/>
      <c r="G291" s="2"/>
      <c r="H291" s="19"/>
      <c r="I291" s="4"/>
      <c r="J291" s="4"/>
      <c r="K291" s="19"/>
      <c r="L291" s="19"/>
      <c r="M291" s="19"/>
      <c r="N291" s="2"/>
      <c r="O291" s="5"/>
      <c r="P291" s="5"/>
      <c r="Q291" s="19"/>
      <c r="R291" s="19"/>
      <c r="S291" s="19"/>
      <c r="T291" s="19"/>
      <c r="U291" s="19"/>
      <c r="V291" s="19"/>
      <c r="W291" s="49"/>
      <c r="X291" s="49"/>
      <c r="Y291" s="13"/>
      <c r="Z291" s="13"/>
      <c r="AA291" s="13"/>
      <c r="AB291" s="13"/>
    </row>
    <row r="292" spans="1:28" hidden="1" x14ac:dyDescent="0.3">
      <c r="A292" s="2"/>
      <c r="B292" s="2"/>
      <c r="C292" s="3"/>
      <c r="D292" s="2"/>
      <c r="E292" s="4"/>
      <c r="F292" s="2"/>
      <c r="G292" s="2"/>
      <c r="H292" s="19"/>
      <c r="I292" s="4"/>
      <c r="J292" s="4"/>
      <c r="K292" s="19"/>
      <c r="L292" s="19"/>
      <c r="M292" s="19"/>
      <c r="N292" s="2"/>
      <c r="O292" s="5"/>
      <c r="P292" s="5"/>
      <c r="Q292" s="19"/>
      <c r="R292" s="19"/>
      <c r="S292" s="19"/>
      <c r="T292" s="19"/>
      <c r="U292" s="19"/>
      <c r="V292" s="19"/>
      <c r="W292" s="49"/>
      <c r="X292" s="49"/>
      <c r="Y292" s="13"/>
      <c r="Z292" s="13"/>
      <c r="AA292" s="13"/>
      <c r="AB292" s="13"/>
    </row>
    <row r="293" spans="1:28" hidden="1" x14ac:dyDescent="0.3">
      <c r="A293" s="2"/>
      <c r="B293" s="2"/>
      <c r="C293" s="3"/>
      <c r="D293" s="2"/>
      <c r="E293" s="4"/>
      <c r="F293" s="2"/>
      <c r="G293" s="2"/>
      <c r="H293" s="19"/>
      <c r="I293" s="4"/>
      <c r="J293" s="4"/>
      <c r="K293" s="19"/>
      <c r="L293" s="19"/>
      <c r="M293" s="19"/>
      <c r="N293" s="2"/>
      <c r="O293" s="5"/>
      <c r="P293" s="5"/>
      <c r="Q293" s="19"/>
      <c r="R293" s="19"/>
      <c r="S293" s="19"/>
      <c r="T293" s="19"/>
      <c r="U293" s="19"/>
      <c r="V293" s="19"/>
      <c r="W293" s="49"/>
      <c r="X293" s="49"/>
      <c r="Y293" s="13"/>
      <c r="Z293" s="13"/>
      <c r="AA293" s="13"/>
      <c r="AB293" s="13"/>
    </row>
    <row r="294" spans="1:28" hidden="1" x14ac:dyDescent="0.3">
      <c r="A294" s="2"/>
      <c r="B294" s="2"/>
      <c r="C294" s="3"/>
      <c r="D294" s="2"/>
      <c r="E294" s="4"/>
      <c r="F294" s="2"/>
      <c r="G294" s="2"/>
      <c r="H294" s="19"/>
      <c r="I294" s="4"/>
      <c r="J294" s="4"/>
      <c r="K294" s="19"/>
      <c r="L294" s="19"/>
      <c r="M294" s="19"/>
      <c r="N294" s="2"/>
      <c r="O294" s="5"/>
      <c r="P294" s="5"/>
      <c r="Q294" s="19"/>
      <c r="R294" s="19"/>
      <c r="S294" s="19"/>
      <c r="T294" s="19"/>
      <c r="U294" s="19"/>
      <c r="V294" s="19"/>
      <c r="W294" s="53"/>
      <c r="X294" s="49"/>
      <c r="Y294" s="13"/>
      <c r="Z294" s="13"/>
      <c r="AA294" s="13"/>
      <c r="AB294" s="13"/>
    </row>
    <row r="295" spans="1:28" hidden="1" x14ac:dyDescent="0.3">
      <c r="A295" s="21"/>
      <c r="B295" s="19"/>
      <c r="C295" s="3"/>
      <c r="D295" s="2"/>
      <c r="E295" s="4"/>
      <c r="F295" s="19"/>
      <c r="G295" s="2"/>
      <c r="H295" s="19"/>
      <c r="I295" s="4"/>
      <c r="J295" s="4"/>
      <c r="K295" s="19"/>
      <c r="L295" s="19"/>
      <c r="M295" s="19"/>
      <c r="N295" s="2"/>
      <c r="O295" s="5"/>
      <c r="P295" s="5"/>
      <c r="Q295" s="19"/>
      <c r="R295" s="19"/>
      <c r="S295" s="19"/>
      <c r="T295" s="19"/>
      <c r="U295" s="19"/>
      <c r="V295" s="19"/>
      <c r="W295" s="78"/>
      <c r="X295" s="53"/>
      <c r="Y295" s="13"/>
      <c r="Z295" s="13"/>
      <c r="AA295" s="13"/>
      <c r="AB295" s="13"/>
    </row>
    <row r="296" spans="1:28" hidden="1" x14ac:dyDescent="0.3">
      <c r="A296" s="21"/>
      <c r="B296" s="19"/>
      <c r="C296" s="3"/>
      <c r="D296" s="2"/>
      <c r="E296" s="4"/>
      <c r="F296" s="19"/>
      <c r="G296" s="2"/>
      <c r="H296" s="19"/>
      <c r="I296" s="4"/>
      <c r="J296" s="4"/>
      <c r="K296" s="19"/>
      <c r="L296" s="19"/>
      <c r="M296" s="19"/>
      <c r="N296" s="2"/>
      <c r="O296" s="5"/>
      <c r="P296" s="5"/>
      <c r="Q296" s="19"/>
      <c r="R296" s="19"/>
      <c r="S296" s="19"/>
      <c r="T296" s="19"/>
      <c r="U296" s="19"/>
      <c r="V296" s="19"/>
      <c r="W296" s="79"/>
      <c r="X296" s="56"/>
      <c r="Y296" s="13"/>
      <c r="Z296" s="13"/>
      <c r="AA296" s="13"/>
      <c r="AB296" s="13"/>
    </row>
    <row r="297" spans="1:28" hidden="1" x14ac:dyDescent="0.3">
      <c r="A297" s="21"/>
      <c r="B297" s="19"/>
      <c r="C297" s="3"/>
      <c r="D297" s="2"/>
      <c r="E297" s="4"/>
      <c r="F297" s="19"/>
      <c r="G297" s="2"/>
      <c r="H297" s="19"/>
      <c r="I297" s="4"/>
      <c r="J297" s="4"/>
      <c r="K297" s="19"/>
      <c r="L297" s="19"/>
      <c r="M297" s="19"/>
      <c r="N297" s="2"/>
      <c r="O297" s="5"/>
      <c r="P297" s="5"/>
      <c r="Q297" s="19"/>
      <c r="R297" s="19"/>
      <c r="S297" s="19"/>
      <c r="T297" s="19"/>
      <c r="U297" s="19"/>
      <c r="V297" s="19"/>
      <c r="W297" s="49"/>
      <c r="X297" s="49"/>
      <c r="Y297" s="13"/>
      <c r="Z297" s="13"/>
      <c r="AA297" s="13"/>
      <c r="AB297" s="13"/>
    </row>
    <row r="298" spans="1:28" hidden="1" x14ac:dyDescent="0.3">
      <c r="A298" s="21"/>
      <c r="B298" s="19"/>
      <c r="C298" s="3"/>
      <c r="D298" s="11"/>
      <c r="E298" s="4"/>
      <c r="F298" s="19"/>
      <c r="G298" s="2"/>
      <c r="H298" s="19"/>
      <c r="I298" s="4"/>
      <c r="J298" s="4"/>
      <c r="K298" s="19"/>
      <c r="L298" s="19"/>
      <c r="M298" s="19"/>
      <c r="N298" s="2"/>
      <c r="O298" s="5"/>
      <c r="P298" s="5"/>
      <c r="Q298" s="19"/>
      <c r="R298" s="19"/>
      <c r="S298" s="19"/>
      <c r="T298" s="19"/>
      <c r="U298" s="19"/>
      <c r="V298" s="19"/>
      <c r="W298" s="49"/>
      <c r="X298" s="49"/>
      <c r="Y298" s="13"/>
      <c r="Z298" s="13"/>
      <c r="AA298" s="13"/>
      <c r="AB298" s="13"/>
    </row>
    <row r="299" spans="1:28" hidden="1" x14ac:dyDescent="0.3">
      <c r="A299" s="21"/>
      <c r="B299" s="19"/>
      <c r="C299" s="39"/>
      <c r="D299" s="2"/>
      <c r="E299" s="4"/>
      <c r="F299" s="19"/>
      <c r="G299" s="19"/>
      <c r="H299" s="19"/>
      <c r="I299" s="4"/>
      <c r="J299" s="4"/>
      <c r="K299" s="19"/>
      <c r="L299" s="19"/>
      <c r="M299" s="19"/>
      <c r="N299" s="2"/>
      <c r="O299" s="5"/>
      <c r="P299" s="5"/>
      <c r="Q299" s="19"/>
      <c r="R299" s="19"/>
      <c r="S299" s="19"/>
      <c r="T299" s="19"/>
      <c r="U299" s="19"/>
      <c r="V299" s="19"/>
      <c r="W299" s="49"/>
      <c r="X299" s="49"/>
      <c r="Y299" s="13"/>
      <c r="Z299" s="13"/>
      <c r="AA299" s="13"/>
      <c r="AB299" s="13"/>
    </row>
    <row r="300" spans="1:28" hidden="1" x14ac:dyDescent="0.3">
      <c r="A300" s="42"/>
      <c r="B300" s="2"/>
      <c r="C300" s="72"/>
      <c r="D300" s="69"/>
      <c r="E300" s="4"/>
      <c r="F300" s="2"/>
      <c r="G300" s="2"/>
      <c r="H300" s="2"/>
      <c r="I300" s="4"/>
      <c r="J300" s="4"/>
      <c r="K300" s="5"/>
      <c r="L300" s="2"/>
      <c r="M300" s="2"/>
      <c r="N300" s="2"/>
      <c r="O300" s="5"/>
      <c r="P300" s="5"/>
      <c r="Q300" s="5"/>
      <c r="R300" s="2"/>
      <c r="S300" s="2"/>
      <c r="T300" s="2"/>
      <c r="U300" s="2"/>
      <c r="V300" s="2"/>
      <c r="W300" s="49"/>
      <c r="X300" s="49"/>
      <c r="Y300" s="13"/>
      <c r="Z300" s="75"/>
      <c r="AA300" s="75"/>
      <c r="AB300" s="13"/>
    </row>
    <row r="301" spans="1:28" hidden="1" x14ac:dyDescent="0.3">
      <c r="A301" s="42"/>
      <c r="B301" s="19"/>
      <c r="C301" s="39"/>
      <c r="D301" s="11"/>
      <c r="E301" s="4"/>
      <c r="F301" s="2"/>
      <c r="G301" s="2"/>
      <c r="H301" s="19"/>
      <c r="I301" s="19"/>
      <c r="J301" s="19"/>
      <c r="K301" s="19"/>
      <c r="L301" s="19"/>
      <c r="M301" s="19"/>
      <c r="N301" s="2"/>
      <c r="O301" s="5"/>
      <c r="P301" s="5"/>
      <c r="Q301" s="19"/>
      <c r="R301" s="19"/>
      <c r="S301" s="19"/>
      <c r="T301" s="19"/>
      <c r="U301" s="19"/>
      <c r="V301" s="19"/>
      <c r="W301" s="49"/>
      <c r="X301" s="49"/>
      <c r="Y301" s="13"/>
      <c r="Z301" s="13"/>
      <c r="AA301" s="13"/>
      <c r="AB301" s="13"/>
    </row>
    <row r="302" spans="1:28" hidden="1" x14ac:dyDescent="0.3">
      <c r="A302" s="42"/>
      <c r="B302" s="19"/>
      <c r="C302" s="80"/>
      <c r="D302" s="69"/>
      <c r="E302" s="4"/>
      <c r="F302" s="2"/>
      <c r="G302" s="2"/>
      <c r="H302" s="19"/>
      <c r="I302" s="4"/>
      <c r="J302" s="4"/>
      <c r="K302" s="19"/>
      <c r="L302" s="19"/>
      <c r="M302" s="19"/>
      <c r="N302" s="2"/>
      <c r="O302" s="5"/>
      <c r="P302" s="5"/>
      <c r="Q302" s="19"/>
      <c r="R302" s="19"/>
      <c r="S302" s="19"/>
      <c r="T302" s="19"/>
      <c r="U302" s="19"/>
      <c r="V302" s="19"/>
      <c r="W302" s="49"/>
      <c r="X302" s="49"/>
      <c r="Y302" s="13"/>
      <c r="Z302" s="13"/>
      <c r="AA302" s="13"/>
      <c r="AB302" s="13"/>
    </row>
    <row r="303" spans="1:28" hidden="1" x14ac:dyDescent="0.3">
      <c r="A303" s="42"/>
      <c r="B303" s="19"/>
      <c r="C303" s="39"/>
      <c r="D303" s="69"/>
      <c r="E303" s="4"/>
      <c r="F303" s="2"/>
      <c r="G303" s="2"/>
      <c r="H303" s="19"/>
      <c r="I303" s="4"/>
      <c r="J303" s="4"/>
      <c r="K303" s="19"/>
      <c r="L303" s="19"/>
      <c r="M303" s="19"/>
      <c r="N303" s="2"/>
      <c r="O303" s="5"/>
      <c r="P303" s="5"/>
      <c r="Q303" s="19"/>
      <c r="R303" s="19"/>
      <c r="S303" s="19"/>
      <c r="T303" s="19"/>
      <c r="U303" s="19"/>
      <c r="V303" s="19"/>
      <c r="W303" s="49"/>
      <c r="X303" s="49"/>
      <c r="Y303" s="13"/>
      <c r="Z303" s="13"/>
      <c r="AA303" s="13"/>
      <c r="AB303" s="13"/>
    </row>
    <row r="304" spans="1:28" hidden="1" x14ac:dyDescent="0.3">
      <c r="A304" s="42"/>
      <c r="B304" s="19"/>
      <c r="C304" s="39"/>
      <c r="D304" s="69"/>
      <c r="E304" s="4"/>
      <c r="F304" s="2"/>
      <c r="G304" s="2"/>
      <c r="H304" s="19"/>
      <c r="I304" s="19"/>
      <c r="J304" s="19"/>
      <c r="K304" s="19"/>
      <c r="L304" s="19"/>
      <c r="M304" s="19"/>
      <c r="N304" s="2"/>
      <c r="O304" s="5"/>
      <c r="P304" s="5"/>
      <c r="Q304" s="19"/>
      <c r="R304" s="19"/>
      <c r="S304" s="19"/>
      <c r="T304" s="19"/>
      <c r="U304" s="19"/>
      <c r="V304" s="19"/>
      <c r="W304" s="49"/>
      <c r="X304" s="49"/>
      <c r="Y304" s="13"/>
      <c r="Z304" s="13"/>
      <c r="AA304" s="13"/>
      <c r="AB304" s="13"/>
    </row>
    <row r="305" spans="1:28" hidden="1" x14ac:dyDescent="0.3">
      <c r="A305" s="42"/>
      <c r="B305" s="19"/>
      <c r="C305" s="39"/>
      <c r="D305" s="69"/>
      <c r="E305" s="4"/>
      <c r="F305" s="19"/>
      <c r="G305" s="19"/>
      <c r="H305" s="19"/>
      <c r="I305" s="15"/>
      <c r="J305" s="19"/>
      <c r="K305" s="19"/>
      <c r="L305" s="19"/>
      <c r="M305" s="19"/>
      <c r="N305" s="2"/>
      <c r="O305" s="5"/>
      <c r="P305" s="5"/>
      <c r="Q305" s="19"/>
      <c r="R305" s="19"/>
      <c r="S305" s="19"/>
      <c r="T305" s="19"/>
      <c r="U305" s="19"/>
      <c r="V305" s="19"/>
      <c r="W305" s="49"/>
      <c r="X305" s="49"/>
      <c r="Y305" s="13"/>
      <c r="Z305" s="13"/>
      <c r="AA305" s="13"/>
      <c r="AB305" s="13"/>
    </row>
    <row r="306" spans="1:28" hidden="1" x14ac:dyDescent="0.3">
      <c r="A306" s="42"/>
      <c r="B306" s="19"/>
      <c r="C306" s="39"/>
      <c r="D306" s="19"/>
      <c r="E306" s="4"/>
      <c r="F306" s="19"/>
      <c r="G306" s="19"/>
      <c r="H306" s="19"/>
      <c r="I306" s="4"/>
      <c r="J306" s="4"/>
      <c r="K306" s="19"/>
      <c r="L306" s="19"/>
      <c r="M306" s="19"/>
      <c r="N306" s="2"/>
      <c r="O306" s="5"/>
      <c r="P306" s="5"/>
      <c r="Q306" s="19"/>
      <c r="R306" s="19"/>
      <c r="S306" s="19"/>
      <c r="T306" s="19"/>
      <c r="U306" s="19"/>
      <c r="V306" s="19"/>
      <c r="W306" s="49"/>
      <c r="X306" s="49"/>
      <c r="Y306" s="13"/>
      <c r="Z306" s="13"/>
      <c r="AA306" s="13"/>
      <c r="AB306" s="13"/>
    </row>
    <row r="307" spans="1:28" hidden="1" x14ac:dyDescent="0.3">
      <c r="A307" s="21"/>
      <c r="B307" s="19"/>
      <c r="C307" s="39"/>
      <c r="D307" s="9"/>
      <c r="E307" s="4"/>
      <c r="F307" s="19"/>
      <c r="G307" s="19"/>
      <c r="H307" s="19"/>
      <c r="I307" s="4"/>
      <c r="J307" s="4"/>
      <c r="K307" s="19"/>
      <c r="L307" s="19"/>
      <c r="M307" s="19"/>
      <c r="N307" s="2"/>
      <c r="O307" s="5"/>
      <c r="P307" s="5"/>
      <c r="Q307" s="19"/>
      <c r="R307" s="19"/>
      <c r="S307" s="19"/>
      <c r="T307" s="19"/>
      <c r="U307" s="19"/>
      <c r="V307" s="19"/>
      <c r="W307" s="49"/>
      <c r="X307" s="49"/>
      <c r="Y307" s="13"/>
      <c r="Z307" s="13"/>
      <c r="AA307" s="13"/>
      <c r="AB307" s="13"/>
    </row>
    <row r="308" spans="1:28" hidden="1" x14ac:dyDescent="0.3">
      <c r="A308" s="21"/>
      <c r="B308" s="19"/>
      <c r="C308" s="39"/>
      <c r="D308" s="69"/>
      <c r="E308" s="4"/>
      <c r="F308" s="19"/>
      <c r="G308" s="19"/>
      <c r="H308" s="19"/>
      <c r="I308" s="4"/>
      <c r="J308" s="4"/>
      <c r="K308" s="19"/>
      <c r="L308" s="19"/>
      <c r="M308" s="19"/>
      <c r="N308" s="2"/>
      <c r="O308" s="5"/>
      <c r="P308" s="5"/>
      <c r="Q308" s="19"/>
      <c r="R308" s="19"/>
      <c r="S308" s="19"/>
      <c r="T308" s="19"/>
      <c r="U308" s="19"/>
      <c r="V308" s="19"/>
      <c r="W308" s="49"/>
      <c r="X308" s="49"/>
      <c r="Y308" s="13"/>
      <c r="Z308" s="13"/>
      <c r="AA308" s="13"/>
      <c r="AB308" s="13"/>
    </row>
    <row r="309" spans="1:28" hidden="1" x14ac:dyDescent="0.3">
      <c r="A309" s="21"/>
      <c r="B309" s="19"/>
      <c r="C309" s="39"/>
      <c r="D309" s="81"/>
      <c r="E309" s="4"/>
      <c r="F309" s="19"/>
      <c r="G309" s="19"/>
      <c r="H309" s="19"/>
      <c r="I309" s="4"/>
      <c r="J309" s="4"/>
      <c r="K309" s="19"/>
      <c r="L309" s="19"/>
      <c r="M309" s="19"/>
      <c r="N309" s="2"/>
      <c r="O309" s="5"/>
      <c r="P309" s="5"/>
      <c r="Q309" s="19"/>
      <c r="R309" s="19"/>
      <c r="S309" s="19"/>
      <c r="T309" s="19"/>
      <c r="U309" s="19"/>
      <c r="V309" s="19"/>
      <c r="W309" s="82"/>
      <c r="X309" s="49"/>
      <c r="Y309" s="13"/>
      <c r="Z309" s="13"/>
      <c r="AA309" s="13"/>
      <c r="AB309" s="13"/>
    </row>
    <row r="310" spans="1:28" hidden="1" x14ac:dyDescent="0.3">
      <c r="A310" s="21"/>
      <c r="B310" s="19"/>
      <c r="C310" s="39"/>
      <c r="D310" s="81"/>
      <c r="E310" s="4"/>
      <c r="F310" s="19"/>
      <c r="G310" s="19"/>
      <c r="H310" s="19"/>
      <c r="I310" s="4"/>
      <c r="J310" s="4"/>
      <c r="K310" s="19"/>
      <c r="L310" s="19"/>
      <c r="M310" s="19"/>
      <c r="N310" s="2"/>
      <c r="O310" s="5"/>
      <c r="P310" s="5"/>
      <c r="Q310" s="19"/>
      <c r="R310" s="19"/>
      <c r="S310" s="19"/>
      <c r="T310" s="19"/>
      <c r="U310" s="19"/>
      <c r="V310" s="19"/>
      <c r="W310" s="49"/>
      <c r="X310" s="49"/>
      <c r="Y310" s="13"/>
      <c r="Z310" s="13"/>
      <c r="AA310" s="13"/>
      <c r="AB310" s="13"/>
    </row>
    <row r="311" spans="1:28" hidden="1" x14ac:dyDescent="0.3">
      <c r="A311" s="21"/>
      <c r="B311" s="19"/>
      <c r="C311" s="39"/>
      <c r="D311" s="81"/>
      <c r="E311" s="4"/>
      <c r="F311" s="19"/>
      <c r="G311" s="19"/>
      <c r="H311" s="19"/>
      <c r="I311" s="4"/>
      <c r="J311" s="4"/>
      <c r="K311" s="19"/>
      <c r="L311" s="19"/>
      <c r="M311" s="19"/>
      <c r="N311" s="2"/>
      <c r="O311" s="5"/>
      <c r="P311" s="5"/>
      <c r="Q311" s="19"/>
      <c r="R311" s="19"/>
      <c r="S311" s="19"/>
      <c r="T311" s="19"/>
      <c r="U311" s="19"/>
      <c r="V311" s="19"/>
      <c r="W311" s="49"/>
      <c r="X311" s="49"/>
      <c r="Y311" s="13"/>
      <c r="Z311" s="13"/>
      <c r="AA311" s="13"/>
      <c r="AB311" s="13"/>
    </row>
    <row r="312" spans="1:28" hidden="1" x14ac:dyDescent="0.3">
      <c r="A312" s="21"/>
      <c r="B312" s="19"/>
      <c r="C312" s="39"/>
      <c r="D312" s="81"/>
      <c r="E312" s="4"/>
      <c r="F312" s="19"/>
      <c r="G312" s="19"/>
      <c r="H312" s="19"/>
      <c r="I312" s="4"/>
      <c r="J312" s="4"/>
      <c r="K312" s="19"/>
      <c r="L312" s="19"/>
      <c r="M312" s="19"/>
      <c r="N312" s="2"/>
      <c r="O312" s="5"/>
      <c r="P312" s="5"/>
      <c r="Q312" s="19"/>
      <c r="R312" s="19"/>
      <c r="S312" s="19"/>
      <c r="T312" s="19"/>
      <c r="U312" s="19"/>
      <c r="V312" s="19"/>
      <c r="W312" s="49"/>
      <c r="X312" s="49"/>
      <c r="Y312" s="13"/>
      <c r="Z312" s="13"/>
      <c r="AA312" s="13"/>
      <c r="AB312" s="13"/>
    </row>
    <row r="313" spans="1:28" hidden="1" x14ac:dyDescent="0.3">
      <c r="A313" s="21"/>
      <c r="B313" s="19"/>
      <c r="C313" s="81"/>
      <c r="D313" s="81"/>
      <c r="E313" s="4"/>
      <c r="F313" s="81"/>
      <c r="G313" s="19"/>
      <c r="H313" s="48"/>
      <c r="I313" s="4"/>
      <c r="J313" s="4"/>
      <c r="K313" s="48"/>
      <c r="L313" s="19"/>
      <c r="M313" s="19"/>
      <c r="N313" s="2"/>
      <c r="O313" s="5"/>
      <c r="P313" s="5"/>
      <c r="Q313" s="19"/>
      <c r="R313" s="19"/>
      <c r="S313" s="19"/>
      <c r="T313" s="19"/>
      <c r="U313" s="19"/>
      <c r="V313" s="19"/>
      <c r="W313" s="83"/>
      <c r="X313" s="49"/>
      <c r="Y313" s="13"/>
      <c r="Z313" s="13"/>
      <c r="AA313" s="13"/>
      <c r="AB313" s="13"/>
    </row>
    <row r="314" spans="1:28" hidden="1" x14ac:dyDescent="0.3">
      <c r="A314" s="21"/>
      <c r="B314" s="19"/>
      <c r="C314" s="39"/>
      <c r="D314" s="69"/>
      <c r="E314" s="4"/>
      <c r="F314" s="19"/>
      <c r="G314" s="19"/>
      <c r="H314" s="19"/>
      <c r="I314" s="4"/>
      <c r="J314" s="4"/>
      <c r="K314" s="48"/>
      <c r="L314" s="19"/>
      <c r="M314" s="19"/>
      <c r="N314" s="2"/>
      <c r="O314" s="5"/>
      <c r="P314" s="5"/>
      <c r="Q314" s="19"/>
      <c r="R314" s="19"/>
      <c r="S314" s="19"/>
      <c r="T314" s="19"/>
      <c r="U314" s="19"/>
      <c r="V314" s="19"/>
      <c r="W314" s="49"/>
      <c r="X314" s="49"/>
      <c r="Y314" s="13"/>
      <c r="Z314" s="13"/>
      <c r="AA314" s="13"/>
      <c r="AB314" s="13"/>
    </row>
    <row r="315" spans="1:28" hidden="1" x14ac:dyDescent="0.3">
      <c r="A315" s="21"/>
      <c r="B315" s="19"/>
      <c r="C315" s="39"/>
      <c r="D315" s="81"/>
      <c r="E315" s="4"/>
      <c r="F315" s="19"/>
      <c r="G315" s="19"/>
      <c r="H315" s="19"/>
      <c r="I315" s="4"/>
      <c r="J315" s="4"/>
      <c r="K315" s="48"/>
      <c r="L315" s="19"/>
      <c r="M315" s="19"/>
      <c r="N315" s="2"/>
      <c r="O315" s="5"/>
      <c r="P315" s="5"/>
      <c r="Q315" s="19"/>
      <c r="R315" s="19"/>
      <c r="S315" s="19"/>
      <c r="T315" s="19"/>
      <c r="U315" s="19"/>
      <c r="V315" s="19"/>
      <c r="W315" s="49"/>
      <c r="X315" s="49"/>
      <c r="Y315" s="13"/>
      <c r="Z315" s="13"/>
      <c r="AA315" s="13"/>
      <c r="AB315" s="13"/>
    </row>
    <row r="316" spans="1:28" hidden="1" x14ac:dyDescent="0.3">
      <c r="A316" s="21"/>
      <c r="B316" s="19"/>
      <c r="C316" s="39"/>
      <c r="D316" s="9"/>
      <c r="E316" s="4"/>
      <c r="F316" s="19"/>
      <c r="G316" s="19"/>
      <c r="H316" s="19"/>
      <c r="I316" s="4"/>
      <c r="J316" s="4"/>
      <c r="K316" s="19"/>
      <c r="L316" s="19"/>
      <c r="M316" s="19"/>
      <c r="N316" s="2"/>
      <c r="O316" s="5"/>
      <c r="P316" s="5"/>
      <c r="Q316" s="19"/>
      <c r="R316" s="19"/>
      <c r="S316" s="19"/>
      <c r="T316" s="19"/>
      <c r="U316" s="19"/>
      <c r="V316" s="19"/>
      <c r="W316" s="49"/>
      <c r="X316" s="49"/>
      <c r="Y316" s="13"/>
      <c r="Z316" s="13"/>
      <c r="AA316" s="13"/>
      <c r="AB316" s="13"/>
    </row>
    <row r="317" spans="1:28" hidden="1" x14ac:dyDescent="0.3">
      <c r="A317" s="21"/>
      <c r="B317" s="19"/>
      <c r="C317" s="39"/>
      <c r="D317" s="9"/>
      <c r="E317" s="4"/>
      <c r="F317" s="19"/>
      <c r="G317" s="19"/>
      <c r="H317" s="19"/>
      <c r="I317" s="4"/>
      <c r="J317" s="4"/>
      <c r="K317" s="19"/>
      <c r="L317" s="19"/>
      <c r="M317" s="19"/>
      <c r="N317" s="2"/>
      <c r="O317" s="5"/>
      <c r="P317" s="5"/>
      <c r="Q317" s="19"/>
      <c r="R317" s="19"/>
      <c r="S317" s="19"/>
      <c r="T317" s="19"/>
      <c r="U317" s="19"/>
      <c r="V317" s="19"/>
      <c r="W317" s="49"/>
      <c r="X317" s="49"/>
      <c r="Y317" s="13"/>
      <c r="Z317" s="13"/>
      <c r="AA317" s="13"/>
      <c r="AB317" s="13"/>
    </row>
    <row r="318" spans="1:28" hidden="1" x14ac:dyDescent="0.3">
      <c r="A318" s="21"/>
      <c r="B318" s="19"/>
      <c r="C318" s="39"/>
      <c r="D318" s="81"/>
      <c r="E318" s="4"/>
      <c r="F318" s="19"/>
      <c r="G318" s="19"/>
      <c r="H318" s="19"/>
      <c r="I318" s="4"/>
      <c r="J318" s="4"/>
      <c r="K318" s="19"/>
      <c r="L318" s="19"/>
      <c r="M318" s="19"/>
      <c r="N318" s="2"/>
      <c r="O318" s="5"/>
      <c r="P318" s="5"/>
      <c r="Q318" s="19"/>
      <c r="R318" s="19"/>
      <c r="S318" s="19"/>
      <c r="T318" s="19"/>
      <c r="U318" s="19"/>
      <c r="V318" s="19"/>
      <c r="W318" s="49"/>
      <c r="X318" s="49"/>
      <c r="Y318" s="13"/>
      <c r="Z318" s="13"/>
      <c r="AA318" s="13"/>
      <c r="AB318" s="13"/>
    </row>
    <row r="319" spans="1:28" hidden="1" x14ac:dyDescent="0.3">
      <c r="A319" s="21"/>
      <c r="B319" s="19"/>
      <c r="C319" s="39"/>
      <c r="D319" s="9"/>
      <c r="E319" s="4"/>
      <c r="F319" s="19"/>
      <c r="G319" s="19"/>
      <c r="H319" s="19"/>
      <c r="I319" s="84"/>
      <c r="J319" s="19"/>
      <c r="K319" s="19"/>
      <c r="L319" s="19"/>
      <c r="M319" s="19"/>
      <c r="N319" s="2"/>
      <c r="O319" s="5"/>
      <c r="P319" s="5"/>
      <c r="Q319" s="19"/>
      <c r="R319" s="19"/>
      <c r="S319" s="19"/>
      <c r="T319" s="19"/>
      <c r="U319" s="19"/>
      <c r="V319" s="19"/>
      <c r="W319" s="49"/>
      <c r="X319" s="49"/>
      <c r="Y319" s="13"/>
      <c r="Z319" s="13"/>
      <c r="AA319" s="13"/>
      <c r="AB319" s="13"/>
    </row>
    <row r="320" spans="1:28" hidden="1" x14ac:dyDescent="0.3">
      <c r="A320" s="21"/>
      <c r="B320" s="19"/>
      <c r="C320" s="39"/>
      <c r="D320" s="81"/>
      <c r="E320" s="4"/>
      <c r="F320" s="19"/>
      <c r="G320" s="19"/>
      <c r="H320" s="19"/>
      <c r="I320" s="4"/>
      <c r="J320" s="4"/>
      <c r="K320" s="19"/>
      <c r="L320" s="19"/>
      <c r="M320" s="19"/>
      <c r="N320" s="2"/>
      <c r="O320" s="5"/>
      <c r="P320" s="5"/>
      <c r="Q320" s="19"/>
      <c r="R320" s="19"/>
      <c r="S320" s="19"/>
      <c r="T320" s="19"/>
      <c r="U320" s="19"/>
      <c r="V320" s="19"/>
      <c r="W320" s="49"/>
      <c r="X320" s="49"/>
      <c r="Y320" s="13"/>
      <c r="Z320" s="13"/>
      <c r="AA320" s="13"/>
      <c r="AB320" s="13"/>
    </row>
    <row r="321" spans="1:34" hidden="1" x14ac:dyDescent="0.3">
      <c r="A321" s="21"/>
      <c r="B321" s="19"/>
      <c r="C321" s="39"/>
      <c r="D321" s="9"/>
      <c r="E321" s="4"/>
      <c r="F321" s="19"/>
      <c r="G321" s="19"/>
      <c r="H321" s="19"/>
      <c r="I321" s="4"/>
      <c r="J321" s="4"/>
      <c r="K321" s="19"/>
      <c r="L321" s="19"/>
      <c r="M321" s="19"/>
      <c r="N321" s="2"/>
      <c r="O321" s="5"/>
      <c r="P321" s="5"/>
      <c r="Q321" s="19"/>
      <c r="R321" s="19"/>
      <c r="S321" s="19"/>
      <c r="T321" s="19"/>
      <c r="U321" s="19"/>
      <c r="V321" s="19"/>
      <c r="W321" s="49"/>
      <c r="X321" s="49"/>
      <c r="Y321" s="13"/>
      <c r="Z321" s="13"/>
      <c r="AA321" s="13"/>
      <c r="AB321" s="13"/>
    </row>
    <row r="322" spans="1:34" hidden="1" x14ac:dyDescent="0.3">
      <c r="A322" s="21"/>
      <c r="B322" s="19"/>
      <c r="C322" s="39"/>
      <c r="D322" s="81"/>
      <c r="E322" s="4"/>
      <c r="F322" s="19"/>
      <c r="G322" s="19"/>
      <c r="H322" s="19"/>
      <c r="I322" s="4"/>
      <c r="J322" s="4"/>
      <c r="K322" s="19"/>
      <c r="L322" s="19"/>
      <c r="M322" s="19"/>
      <c r="N322" s="2"/>
      <c r="O322" s="5"/>
      <c r="P322" s="5"/>
      <c r="Q322" s="19"/>
      <c r="R322" s="19"/>
      <c r="S322" s="19"/>
      <c r="T322" s="19"/>
      <c r="U322" s="19"/>
      <c r="V322" s="19"/>
      <c r="W322" s="49"/>
      <c r="X322" s="49"/>
      <c r="Y322" s="13"/>
      <c r="Z322" s="13"/>
      <c r="AA322" s="13"/>
      <c r="AB322" s="13"/>
    </row>
    <row r="323" spans="1:34" hidden="1" x14ac:dyDescent="0.3">
      <c r="A323" s="21"/>
      <c r="B323" s="19"/>
      <c r="C323" s="39"/>
      <c r="D323" s="19"/>
      <c r="E323" s="4"/>
      <c r="F323" s="19"/>
      <c r="G323" s="19"/>
      <c r="H323" s="19"/>
      <c r="I323" s="4"/>
      <c r="J323" s="4"/>
      <c r="K323" s="19"/>
      <c r="L323" s="19"/>
      <c r="M323" s="19"/>
      <c r="N323" s="2"/>
      <c r="O323" s="5"/>
      <c r="P323" s="5"/>
      <c r="Q323" s="19"/>
      <c r="R323" s="19"/>
      <c r="S323" s="19"/>
      <c r="T323" s="19"/>
      <c r="U323" s="19"/>
      <c r="V323" s="19"/>
      <c r="W323" s="49"/>
      <c r="X323" s="49"/>
      <c r="Y323" s="13"/>
      <c r="Z323" s="13"/>
      <c r="AA323" s="13"/>
      <c r="AB323" s="13"/>
    </row>
    <row r="324" spans="1:34" hidden="1" x14ac:dyDescent="0.3">
      <c r="A324" s="21"/>
      <c r="B324" s="19"/>
      <c r="C324" s="39"/>
      <c r="D324" s="9"/>
      <c r="E324" s="4"/>
      <c r="F324" s="19"/>
      <c r="G324" s="19"/>
      <c r="H324" s="19"/>
      <c r="I324" s="84"/>
      <c r="J324" s="19"/>
      <c r="K324" s="19"/>
      <c r="L324" s="19"/>
      <c r="M324" s="19"/>
      <c r="N324" s="2"/>
      <c r="O324" s="5"/>
      <c r="P324" s="5"/>
      <c r="Q324" s="19"/>
      <c r="R324" s="19"/>
      <c r="S324" s="19"/>
      <c r="T324" s="19"/>
      <c r="U324" s="19"/>
      <c r="V324" s="19"/>
      <c r="W324" s="81"/>
      <c r="X324" s="81"/>
      <c r="Y324" s="13"/>
      <c r="Z324" s="13"/>
      <c r="AA324" s="13"/>
      <c r="AB324" s="13"/>
    </row>
    <row r="325" spans="1:34" hidden="1" x14ac:dyDescent="0.3">
      <c r="A325" s="21"/>
      <c r="B325" s="19"/>
      <c r="C325" s="39"/>
      <c r="D325" s="9"/>
      <c r="E325" s="4"/>
      <c r="F325" s="19"/>
      <c r="G325" s="19"/>
      <c r="H325" s="19"/>
      <c r="I325" s="4"/>
      <c r="J325" s="4"/>
      <c r="K325" s="19"/>
      <c r="L325" s="85"/>
      <c r="M325" s="19"/>
      <c r="N325" s="19"/>
      <c r="O325" s="19"/>
      <c r="P325" s="19"/>
      <c r="Q325" s="85"/>
      <c r="R325" s="85"/>
      <c r="S325" s="85"/>
      <c r="T325" s="85"/>
      <c r="U325" s="85"/>
      <c r="V325" s="85"/>
      <c r="W325" s="86"/>
      <c r="X325" s="86"/>
      <c r="Y325" s="6"/>
      <c r="Z325" s="6"/>
      <c r="AA325" s="6"/>
      <c r="AB325" s="6"/>
    </row>
    <row r="326" spans="1:34" hidden="1" x14ac:dyDescent="0.3">
      <c r="A326" s="21"/>
      <c r="B326" s="19"/>
      <c r="C326" s="39"/>
      <c r="D326" s="9"/>
      <c r="E326" s="4"/>
      <c r="F326" s="19"/>
      <c r="G326" s="19"/>
      <c r="H326" s="19"/>
      <c r="I326" s="84"/>
      <c r="J326" s="19"/>
      <c r="K326" s="19"/>
      <c r="L326" s="85"/>
      <c r="M326" s="19"/>
      <c r="N326" s="19"/>
      <c r="O326" s="19"/>
      <c r="P326" s="19"/>
      <c r="Q326" s="85"/>
      <c r="R326" s="85"/>
      <c r="S326" s="85"/>
      <c r="T326" s="85"/>
      <c r="U326" s="85"/>
      <c r="V326" s="85"/>
      <c r="W326" s="87"/>
      <c r="X326" s="88"/>
      <c r="Y326" s="6"/>
      <c r="Z326" s="6"/>
      <c r="AA326" s="6"/>
      <c r="AB326" s="6"/>
    </row>
    <row r="327" spans="1:34" hidden="1" x14ac:dyDescent="0.3">
      <c r="A327" s="21"/>
      <c r="B327" s="19"/>
      <c r="C327" s="3"/>
      <c r="D327" s="2"/>
      <c r="E327" s="4"/>
      <c r="F327" s="2"/>
      <c r="G327" s="2"/>
      <c r="H327" s="2"/>
      <c r="I327" s="4"/>
      <c r="J327" s="4"/>
      <c r="K327" s="19"/>
      <c r="L327" s="85"/>
      <c r="M327" s="19"/>
      <c r="N327" s="19"/>
      <c r="O327" s="19"/>
      <c r="P327" s="19"/>
      <c r="Q327" s="85"/>
      <c r="R327" s="85"/>
      <c r="S327" s="85"/>
      <c r="T327" s="85"/>
      <c r="U327" s="85"/>
      <c r="V327" s="85"/>
      <c r="W327" s="89"/>
      <c r="X327" s="88"/>
      <c r="Y327" s="6"/>
      <c r="Z327" s="6"/>
      <c r="AA327" s="6"/>
      <c r="AB327" s="6"/>
    </row>
    <row r="328" spans="1:34" hidden="1" x14ac:dyDescent="0.3">
      <c r="A328" s="21"/>
      <c r="B328" s="19"/>
      <c r="C328" s="39"/>
      <c r="D328" s="9"/>
      <c r="E328" s="4"/>
      <c r="F328" s="19"/>
      <c r="G328" s="19"/>
      <c r="H328" s="19"/>
      <c r="I328" s="4"/>
      <c r="J328" s="4"/>
      <c r="K328" s="19"/>
      <c r="L328" s="85"/>
      <c r="M328" s="19"/>
      <c r="N328" s="19"/>
      <c r="O328" s="19"/>
      <c r="P328" s="19"/>
      <c r="Q328" s="85"/>
      <c r="R328" s="85"/>
      <c r="S328" s="85"/>
      <c r="T328" s="85"/>
      <c r="U328" s="85"/>
      <c r="V328" s="85"/>
      <c r="W328" s="89"/>
      <c r="X328" s="89"/>
      <c r="Y328" s="6"/>
      <c r="Z328" s="6"/>
      <c r="AA328" s="6"/>
      <c r="AB328" s="6"/>
    </row>
    <row r="329" spans="1:34" hidden="1" x14ac:dyDescent="0.3">
      <c r="A329" s="21"/>
      <c r="B329" s="19"/>
      <c r="C329" s="39"/>
      <c r="D329" s="90"/>
      <c r="E329" s="4"/>
      <c r="F329" s="19"/>
      <c r="G329" s="19"/>
      <c r="H329" s="19"/>
      <c r="I329" s="4"/>
      <c r="J329" s="4"/>
      <c r="K329" s="19"/>
      <c r="L329" s="85"/>
      <c r="M329" s="19"/>
      <c r="N329" s="19"/>
      <c r="O329" s="19"/>
      <c r="P329" s="19"/>
      <c r="Q329" s="85"/>
      <c r="R329" s="85"/>
      <c r="S329" s="85"/>
      <c r="T329" s="85"/>
      <c r="U329" s="85"/>
      <c r="V329" s="85"/>
      <c r="W329" s="89"/>
      <c r="X329" s="89"/>
      <c r="Y329" s="6"/>
      <c r="Z329" s="6"/>
      <c r="AA329" s="6"/>
      <c r="AB329" s="6"/>
    </row>
    <row r="330" spans="1:34" hidden="1" x14ac:dyDescent="0.3">
      <c r="A330" s="21"/>
      <c r="B330" s="19"/>
      <c r="C330" s="91"/>
      <c r="D330" s="91"/>
      <c r="E330" s="4"/>
      <c r="F330" s="19"/>
      <c r="G330" s="19"/>
      <c r="H330" s="48"/>
      <c r="I330" s="4"/>
      <c r="J330" s="4"/>
      <c r="K330" s="19"/>
      <c r="L330" s="85"/>
      <c r="M330" s="19"/>
      <c r="N330" s="19"/>
      <c r="O330" s="19"/>
      <c r="P330" s="19"/>
      <c r="Q330" s="85"/>
      <c r="R330" s="85"/>
      <c r="S330" s="85"/>
      <c r="T330" s="85"/>
      <c r="U330" s="85"/>
      <c r="V330" s="85"/>
      <c r="Y330" s="6"/>
      <c r="Z330" s="6"/>
      <c r="AA330" s="6"/>
      <c r="AB330" s="6"/>
    </row>
    <row r="331" spans="1:34" ht="27" hidden="1" x14ac:dyDescent="0.6">
      <c r="A331" s="21"/>
      <c r="B331" s="19"/>
      <c r="C331" s="39"/>
      <c r="D331" s="9"/>
      <c r="E331" s="4"/>
      <c r="F331" s="19"/>
      <c r="G331" s="19"/>
      <c r="H331" s="48"/>
      <c r="I331" s="4"/>
      <c r="J331" s="4"/>
      <c r="K331" s="48"/>
      <c r="W331" s="95"/>
      <c r="X331" s="95"/>
      <c r="Y331" s="19"/>
      <c r="Z331" s="19"/>
      <c r="AA331" s="19"/>
      <c r="AB331" s="19"/>
      <c r="AC331" s="22"/>
      <c r="AD331" s="22"/>
      <c r="AE331" s="22"/>
      <c r="AF331" s="167"/>
      <c r="AG331" s="21"/>
      <c r="AH331" s="22"/>
    </row>
    <row r="332" spans="1:34" ht="73.5" hidden="1" customHeight="1" x14ac:dyDescent="0.3">
      <c r="A332" s="21"/>
      <c r="B332" s="19"/>
      <c r="C332" s="91"/>
      <c r="D332" s="91"/>
      <c r="E332" s="4"/>
      <c r="F332" s="19"/>
      <c r="G332" s="19"/>
      <c r="H332" s="48"/>
      <c r="I332" s="4"/>
      <c r="J332" s="4"/>
      <c r="K332" s="19"/>
      <c r="L332" s="85"/>
      <c r="M332" s="19"/>
      <c r="N332" s="19"/>
      <c r="O332" s="19"/>
      <c r="P332" s="19"/>
      <c r="Q332" s="85"/>
      <c r="R332" s="85"/>
      <c r="S332" s="85"/>
      <c r="T332" s="85"/>
      <c r="U332" s="85"/>
      <c r="V332" s="85"/>
      <c r="W332" s="89"/>
      <c r="X332" s="88"/>
      <c r="Y332" s="6"/>
      <c r="Z332" s="6"/>
      <c r="AA332" s="6"/>
      <c r="AB332" s="6"/>
    </row>
    <row r="333" spans="1:34" ht="15" hidden="1" x14ac:dyDescent="0.35">
      <c r="A333" s="21"/>
      <c r="B333" s="19"/>
      <c r="C333" s="96"/>
      <c r="D333" s="96"/>
      <c r="E333" s="4"/>
      <c r="F333" s="19"/>
      <c r="G333" s="19"/>
      <c r="H333" s="19"/>
      <c r="I333" s="4"/>
      <c r="J333" s="4"/>
      <c r="K333" s="19"/>
      <c r="L333" s="85"/>
      <c r="M333" s="19"/>
      <c r="N333" s="19"/>
      <c r="O333" s="19"/>
      <c r="P333" s="19"/>
      <c r="Q333" s="85"/>
      <c r="R333" s="85"/>
      <c r="S333" s="85"/>
      <c r="T333" s="85"/>
      <c r="U333" s="85"/>
      <c r="V333" s="85"/>
      <c r="W333" s="89"/>
      <c r="X333" s="88"/>
      <c r="Y333" s="6"/>
      <c r="Z333" s="6"/>
      <c r="AA333" s="6"/>
      <c r="AB333" s="6"/>
    </row>
    <row r="334" spans="1:34" ht="15" hidden="1" x14ac:dyDescent="0.35">
      <c r="A334" s="21"/>
      <c r="B334" s="19"/>
      <c r="C334" s="96"/>
      <c r="D334" s="96"/>
      <c r="E334" s="4"/>
      <c r="F334" s="19"/>
      <c r="G334" s="19"/>
      <c r="H334" s="19"/>
      <c r="I334" s="4"/>
      <c r="J334" s="4"/>
      <c r="K334" s="19"/>
      <c r="L334" s="85"/>
      <c r="M334" s="19"/>
      <c r="N334" s="19"/>
      <c r="O334" s="19"/>
      <c r="P334" s="19"/>
      <c r="Q334" s="85"/>
      <c r="R334" s="85"/>
      <c r="S334" s="85"/>
      <c r="T334" s="85"/>
      <c r="U334" s="85"/>
      <c r="V334" s="85"/>
      <c r="W334" s="89"/>
      <c r="X334" s="88"/>
      <c r="Y334" s="6"/>
      <c r="Z334" s="6"/>
      <c r="AA334" s="6"/>
      <c r="AB334" s="6"/>
    </row>
    <row r="335" spans="1:34" ht="15" hidden="1" x14ac:dyDescent="0.35">
      <c r="A335" s="21"/>
      <c r="B335" s="19"/>
      <c r="C335" s="96"/>
      <c r="D335" s="96"/>
      <c r="E335" s="4"/>
      <c r="F335" s="19"/>
      <c r="G335" s="19"/>
      <c r="H335" s="19"/>
      <c r="I335" s="4"/>
      <c r="J335" s="4"/>
      <c r="K335" s="19"/>
      <c r="L335" s="85"/>
      <c r="M335" s="19"/>
      <c r="N335" s="19"/>
      <c r="O335" s="19"/>
      <c r="P335" s="19"/>
      <c r="Q335" s="85"/>
      <c r="R335" s="85"/>
      <c r="S335" s="85"/>
      <c r="T335" s="85"/>
      <c r="U335" s="85"/>
      <c r="V335" s="85"/>
      <c r="W335" s="89"/>
      <c r="X335" s="88"/>
      <c r="Y335" s="6"/>
      <c r="Z335" s="6"/>
      <c r="AA335" s="6"/>
      <c r="AB335" s="6"/>
    </row>
    <row r="336" spans="1:34" ht="15" hidden="1" x14ac:dyDescent="0.35">
      <c r="A336" s="21"/>
      <c r="B336" s="19"/>
      <c r="C336" s="96"/>
      <c r="D336" s="96"/>
      <c r="E336" s="4"/>
      <c r="F336" s="19"/>
      <c r="G336" s="19"/>
      <c r="H336" s="19"/>
      <c r="I336" s="4"/>
      <c r="J336" s="4"/>
      <c r="K336" s="19"/>
      <c r="L336" s="85"/>
      <c r="M336" s="19"/>
      <c r="N336" s="19"/>
      <c r="O336" s="19"/>
      <c r="P336" s="19"/>
      <c r="Q336" s="85"/>
      <c r="R336" s="85"/>
      <c r="S336" s="85"/>
      <c r="T336" s="85"/>
      <c r="U336" s="85"/>
      <c r="V336" s="85"/>
      <c r="W336" s="89"/>
      <c r="X336" s="89"/>
      <c r="Y336" s="6"/>
      <c r="Z336" s="6"/>
      <c r="AA336" s="6"/>
      <c r="AB336" s="6"/>
    </row>
    <row r="337" spans="1:33" hidden="1" x14ac:dyDescent="0.3">
      <c r="A337" s="21"/>
      <c r="B337" s="19"/>
      <c r="C337" s="39"/>
      <c r="D337" s="19"/>
      <c r="E337" s="4"/>
      <c r="F337" s="19"/>
      <c r="G337" s="19"/>
      <c r="H337" s="19"/>
      <c r="I337" s="4"/>
      <c r="J337" s="4"/>
      <c r="K337" s="19"/>
      <c r="L337" s="85"/>
      <c r="M337" s="19"/>
      <c r="N337" s="19"/>
      <c r="O337" s="19"/>
      <c r="P337" s="19"/>
      <c r="Q337" s="85"/>
      <c r="R337" s="85"/>
      <c r="S337" s="85"/>
      <c r="T337" s="85"/>
      <c r="U337" s="85"/>
      <c r="V337" s="85"/>
      <c r="W337" s="97"/>
      <c r="X337" s="98"/>
      <c r="Y337" s="6"/>
      <c r="Z337" s="6"/>
      <c r="AA337" s="6"/>
      <c r="AB337" s="6"/>
    </row>
    <row r="338" spans="1:33" ht="27" hidden="1" x14ac:dyDescent="0.6">
      <c r="A338" s="21"/>
      <c r="B338" s="19"/>
      <c r="C338" s="96"/>
      <c r="D338" s="96"/>
      <c r="E338" s="4"/>
      <c r="F338" s="19"/>
      <c r="G338" s="19"/>
      <c r="H338" s="19"/>
      <c r="I338" s="4"/>
      <c r="J338" s="4"/>
      <c r="K338" s="19"/>
      <c r="L338" s="85"/>
      <c r="M338" s="19"/>
      <c r="N338" s="19"/>
      <c r="O338" s="19"/>
      <c r="P338" s="19"/>
      <c r="Q338" s="85"/>
      <c r="R338" s="85"/>
      <c r="S338" s="85"/>
      <c r="T338" s="85"/>
      <c r="U338" s="85"/>
      <c r="V338" s="85"/>
      <c r="W338" s="95"/>
      <c r="X338" s="95"/>
      <c r="Y338" s="6"/>
      <c r="Z338" s="6"/>
      <c r="AA338" s="6"/>
      <c r="AB338" s="6"/>
    </row>
    <row r="339" spans="1:33" ht="15" hidden="1" x14ac:dyDescent="0.35">
      <c r="A339" s="21"/>
      <c r="B339" s="19"/>
      <c r="C339" s="96"/>
      <c r="D339" s="96"/>
      <c r="E339" s="4"/>
      <c r="F339" s="19"/>
      <c r="G339" s="19"/>
      <c r="H339" s="19"/>
      <c r="I339" s="4"/>
      <c r="J339" s="4"/>
      <c r="K339" s="48"/>
      <c r="L339" s="85"/>
      <c r="M339" s="19"/>
      <c r="N339" s="19"/>
      <c r="O339" s="19"/>
      <c r="P339" s="19"/>
      <c r="Q339" s="85"/>
      <c r="R339" s="85"/>
      <c r="S339" s="85"/>
      <c r="T339" s="85"/>
      <c r="U339" s="85"/>
      <c r="V339" s="85"/>
      <c r="W339" s="99"/>
      <c r="X339" s="88"/>
      <c r="Y339" s="6"/>
      <c r="Z339" s="6"/>
      <c r="AA339" s="6"/>
      <c r="AB339" s="6"/>
    </row>
    <row r="340" spans="1:33" hidden="1" x14ac:dyDescent="0.3">
      <c r="A340" s="21"/>
      <c r="B340" s="19"/>
      <c r="C340" s="39"/>
      <c r="D340" s="9"/>
      <c r="E340" s="19"/>
      <c r="F340" s="19"/>
      <c r="G340" s="19"/>
      <c r="H340" s="19"/>
      <c r="I340" s="84"/>
      <c r="J340" s="19"/>
      <c r="K340" s="19"/>
      <c r="L340" s="85"/>
      <c r="M340" s="19"/>
      <c r="N340" s="19"/>
      <c r="O340" s="19"/>
      <c r="P340" s="19"/>
      <c r="Q340" s="85"/>
      <c r="R340" s="85"/>
      <c r="S340" s="85"/>
      <c r="T340" s="85"/>
      <c r="U340" s="85"/>
      <c r="V340" s="85"/>
      <c r="W340" s="89"/>
      <c r="X340" s="88"/>
      <c r="Y340" s="6"/>
      <c r="Z340" s="6"/>
      <c r="AA340" s="6"/>
      <c r="AB340" s="6"/>
    </row>
    <row r="341" spans="1:33" hidden="1" x14ac:dyDescent="0.3">
      <c r="A341" s="21"/>
      <c r="B341" s="100"/>
      <c r="C341" s="39"/>
      <c r="D341" s="9"/>
      <c r="E341" s="4"/>
      <c r="F341" s="19"/>
      <c r="G341" s="19"/>
      <c r="H341" s="19"/>
      <c r="I341" s="4"/>
      <c r="J341" s="4"/>
      <c r="K341" s="48"/>
      <c r="L341" s="85"/>
      <c r="M341" s="19"/>
      <c r="N341" s="19"/>
      <c r="O341" s="19"/>
      <c r="P341" s="19"/>
      <c r="Q341" s="85"/>
      <c r="R341" s="85"/>
      <c r="S341" s="85"/>
      <c r="T341" s="85"/>
      <c r="U341" s="85"/>
      <c r="V341" s="85"/>
      <c r="W341" s="89"/>
      <c r="X341" s="89"/>
      <c r="Y341" s="6"/>
      <c r="Z341" s="6"/>
      <c r="AA341" s="6"/>
      <c r="AB341" s="6"/>
    </row>
    <row r="342" spans="1:33" s="37" customFormat="1" hidden="1" x14ac:dyDescent="0.3">
      <c r="A342" s="21"/>
      <c r="B342" s="101"/>
      <c r="C342" s="19"/>
      <c r="D342" s="19"/>
      <c r="E342" s="68"/>
      <c r="F342" s="19"/>
      <c r="G342" s="19"/>
      <c r="H342" s="19"/>
      <c r="I342" s="68"/>
      <c r="J342" s="68"/>
      <c r="K342" s="48"/>
      <c r="L342" s="81"/>
      <c r="M342" s="81"/>
      <c r="N342" s="81"/>
      <c r="O342" s="81"/>
      <c r="P342" s="81"/>
      <c r="Q342" s="81"/>
      <c r="R342" s="81"/>
      <c r="S342" s="81"/>
      <c r="T342" s="81"/>
      <c r="U342" s="81"/>
      <c r="V342" s="81"/>
      <c r="W342" s="102"/>
      <c r="X342" s="103"/>
      <c r="Y342" s="101"/>
      <c r="Z342" s="101"/>
      <c r="AA342" s="101"/>
      <c r="AB342" s="101"/>
      <c r="AF342" s="165"/>
      <c r="AG342" s="166"/>
    </row>
    <row r="343" spans="1:33" hidden="1" x14ac:dyDescent="0.3">
      <c r="A343" s="21"/>
      <c r="C343" s="19"/>
      <c r="D343" s="85"/>
      <c r="E343" s="68"/>
      <c r="F343" s="19"/>
      <c r="G343" s="19"/>
      <c r="H343" s="19"/>
      <c r="I343" s="68"/>
      <c r="J343" s="68"/>
      <c r="K343" s="48"/>
      <c r="X343" s="92"/>
    </row>
    <row r="344" spans="1:33" x14ac:dyDescent="0.3">
      <c r="A344" s="21"/>
      <c r="C344" s="19"/>
      <c r="D344" s="85"/>
      <c r="E344" s="68"/>
      <c r="F344" s="19"/>
      <c r="G344" s="19"/>
      <c r="H344" s="19"/>
      <c r="I344" s="68"/>
      <c r="J344" s="68"/>
      <c r="K344" s="48"/>
      <c r="X344" s="92"/>
    </row>
    <row r="345" spans="1:33" x14ac:dyDescent="0.3">
      <c r="A345" s="21"/>
      <c r="C345" s="19"/>
      <c r="D345" s="85"/>
      <c r="E345" s="68"/>
      <c r="F345" s="19"/>
      <c r="G345" s="19"/>
      <c r="H345" s="19"/>
      <c r="I345" s="68"/>
      <c r="J345" s="68"/>
      <c r="K345" s="48"/>
    </row>
    <row r="346" spans="1:33" x14ac:dyDescent="0.3">
      <c r="A346" s="21"/>
      <c r="C346" s="19"/>
      <c r="D346" s="85"/>
      <c r="E346" s="68"/>
      <c r="F346" s="19"/>
      <c r="G346" s="19"/>
      <c r="H346" s="19"/>
      <c r="I346" s="68"/>
      <c r="J346" s="68"/>
      <c r="K346" s="48"/>
    </row>
    <row r="347" spans="1:33" x14ac:dyDescent="0.3">
      <c r="A347" s="21"/>
      <c r="C347" s="19"/>
      <c r="D347" s="85"/>
      <c r="E347" s="68"/>
      <c r="F347" s="19"/>
      <c r="G347" s="19"/>
      <c r="H347" s="19"/>
      <c r="I347" s="68"/>
      <c r="J347" s="68"/>
      <c r="K347" s="48"/>
    </row>
    <row r="348" spans="1:33" x14ac:dyDescent="0.3">
      <c r="A348" s="21"/>
      <c r="C348" s="19"/>
      <c r="D348" s="85"/>
      <c r="E348" s="68"/>
      <c r="F348" s="19"/>
      <c r="G348" s="19"/>
      <c r="H348" s="19"/>
      <c r="I348" s="68"/>
      <c r="J348" s="68"/>
      <c r="K348" s="19"/>
      <c r="W348" s="93"/>
    </row>
    <row r="349" spans="1:33" x14ac:dyDescent="0.3">
      <c r="A349" s="21"/>
      <c r="C349" s="19"/>
      <c r="D349" s="85"/>
      <c r="E349" s="68"/>
      <c r="F349" s="19"/>
      <c r="G349" s="19"/>
      <c r="H349" s="19"/>
      <c r="I349" s="68"/>
      <c r="J349" s="68"/>
      <c r="K349" s="19"/>
      <c r="W349" s="104"/>
    </row>
    <row r="350" spans="1:33" x14ac:dyDescent="0.3">
      <c r="A350" s="21"/>
      <c r="C350" s="19"/>
      <c r="D350" s="85"/>
      <c r="E350" s="68"/>
      <c r="F350" s="19"/>
      <c r="G350" s="19"/>
      <c r="H350" s="19"/>
      <c r="I350" s="68"/>
      <c r="J350" s="68"/>
      <c r="K350" s="48"/>
    </row>
    <row r="351" spans="1:33" x14ac:dyDescent="0.3">
      <c r="A351" s="21"/>
      <c r="C351" s="19"/>
      <c r="D351" s="85"/>
      <c r="E351" s="68"/>
      <c r="F351" s="19"/>
      <c r="G351" s="19"/>
      <c r="H351" s="19"/>
      <c r="I351" s="68"/>
      <c r="J351" s="68"/>
      <c r="K351" s="48"/>
      <c r="X351" s="92"/>
    </row>
    <row r="352" spans="1:33" x14ac:dyDescent="0.3">
      <c r="A352" s="21"/>
      <c r="C352" s="19"/>
      <c r="D352" s="85"/>
      <c r="E352" s="68"/>
      <c r="F352" s="19"/>
      <c r="G352" s="19"/>
      <c r="H352" s="19"/>
      <c r="I352" s="68"/>
      <c r="J352" s="68"/>
      <c r="K352" s="48"/>
      <c r="X352" s="92"/>
    </row>
    <row r="353" spans="1:24" x14ac:dyDescent="0.3">
      <c r="A353" s="21"/>
      <c r="C353" s="19"/>
      <c r="D353" s="19"/>
      <c r="E353" s="68"/>
      <c r="F353" s="81"/>
      <c r="G353" s="81"/>
      <c r="H353" s="81"/>
      <c r="I353" s="68"/>
      <c r="J353" s="68"/>
      <c r="K353" s="48"/>
      <c r="L353" s="81"/>
      <c r="M353" s="81"/>
      <c r="N353" s="81"/>
      <c r="O353" s="81"/>
      <c r="P353" s="81"/>
      <c r="Q353" s="81"/>
      <c r="R353" s="81"/>
      <c r="S353" s="81"/>
      <c r="T353" s="81"/>
      <c r="U353" s="81"/>
      <c r="V353" s="81"/>
      <c r="W353" s="102"/>
      <c r="X353" s="103"/>
    </row>
    <row r="354" spans="1:24" ht="20.100000000000001" customHeight="1" x14ac:dyDescent="0.3">
      <c r="A354" s="21"/>
      <c r="C354" s="19"/>
      <c r="D354" s="19"/>
      <c r="E354" s="68"/>
      <c r="F354" s="81"/>
      <c r="G354" s="81"/>
      <c r="H354" s="69"/>
      <c r="I354" s="68"/>
      <c r="J354" s="68"/>
      <c r="K354" s="48"/>
      <c r="L354" s="81"/>
      <c r="M354" s="81"/>
      <c r="N354" s="81"/>
      <c r="O354" s="81"/>
      <c r="P354" s="81"/>
      <c r="Q354" s="81"/>
      <c r="R354" s="81"/>
      <c r="S354" s="81"/>
      <c r="T354" s="81"/>
      <c r="U354" s="81"/>
      <c r="V354" s="81"/>
      <c r="W354" s="82"/>
      <c r="X354" s="82"/>
    </row>
    <row r="355" spans="1:24" x14ac:dyDescent="0.3">
      <c r="A355" s="21"/>
      <c r="C355" s="19"/>
      <c r="D355" s="85"/>
      <c r="E355" s="68"/>
      <c r="F355" s="19"/>
      <c r="G355" s="19"/>
      <c r="H355" s="19"/>
      <c r="I355" s="68"/>
      <c r="J355" s="68"/>
      <c r="K355" s="48"/>
      <c r="X355" s="92"/>
    </row>
    <row r="356" spans="1:24" x14ac:dyDescent="0.3">
      <c r="A356" s="21"/>
      <c r="C356" s="19"/>
      <c r="D356" s="85"/>
      <c r="E356" s="68"/>
      <c r="F356" s="19"/>
      <c r="G356" s="19"/>
      <c r="H356" s="19"/>
      <c r="I356" s="68"/>
      <c r="J356" s="68"/>
      <c r="K356" s="48"/>
      <c r="X356" s="92"/>
    </row>
    <row r="357" spans="1:24" x14ac:dyDescent="0.3">
      <c r="A357" s="21"/>
      <c r="C357" s="85"/>
      <c r="D357" s="85"/>
      <c r="E357" s="68"/>
      <c r="F357" s="19"/>
      <c r="G357" s="19"/>
      <c r="H357" s="70"/>
      <c r="I357" s="68"/>
      <c r="J357" s="68"/>
      <c r="K357" s="48"/>
    </row>
    <row r="358" spans="1:24" x14ac:dyDescent="0.3">
      <c r="A358" s="21"/>
      <c r="C358" s="85"/>
      <c r="D358" s="85"/>
      <c r="E358" s="68"/>
      <c r="F358" s="19"/>
      <c r="G358" s="19"/>
      <c r="H358" s="70"/>
      <c r="I358" s="68"/>
      <c r="J358" s="68"/>
      <c r="K358" s="48"/>
      <c r="X358" s="92"/>
    </row>
    <row r="359" spans="1:24" x14ac:dyDescent="0.3">
      <c r="A359" s="21"/>
      <c r="C359" s="85"/>
      <c r="D359" s="85"/>
      <c r="E359" s="68"/>
      <c r="F359" s="19"/>
      <c r="G359" s="19"/>
      <c r="H359" s="70"/>
      <c r="I359" s="68"/>
      <c r="J359" s="68"/>
      <c r="K359" s="48"/>
    </row>
    <row r="360" spans="1:24" ht="20.100000000000001" customHeight="1" x14ac:dyDescent="0.3">
      <c r="A360" s="21"/>
      <c r="C360" s="85"/>
      <c r="D360" s="85"/>
      <c r="E360" s="68"/>
      <c r="F360" s="19"/>
      <c r="G360" s="19"/>
      <c r="H360" s="70"/>
      <c r="I360" s="68"/>
      <c r="J360" s="68"/>
      <c r="K360" s="48"/>
    </row>
    <row r="361" spans="1:24" x14ac:dyDescent="0.3">
      <c r="A361" s="21"/>
      <c r="C361" s="85"/>
      <c r="D361" s="85"/>
      <c r="E361" s="68"/>
      <c r="F361" s="19"/>
      <c r="G361" s="19"/>
      <c r="H361" s="70"/>
      <c r="I361" s="68"/>
      <c r="J361" s="68"/>
      <c r="K361" s="48"/>
    </row>
    <row r="362" spans="1:24" x14ac:dyDescent="0.3">
      <c r="A362" s="21"/>
      <c r="C362" s="85"/>
      <c r="D362" s="85"/>
      <c r="E362" s="68"/>
      <c r="F362" s="19"/>
      <c r="G362" s="19"/>
      <c r="H362" s="70"/>
      <c r="I362" s="68"/>
      <c r="J362" s="68"/>
      <c r="K362" s="48"/>
    </row>
    <row r="363" spans="1:24" x14ac:dyDescent="0.3">
      <c r="A363" s="21"/>
      <c r="C363" s="19"/>
      <c r="D363" s="19"/>
      <c r="E363" s="68"/>
      <c r="F363" s="19"/>
      <c r="G363" s="19"/>
      <c r="H363" s="70"/>
      <c r="I363" s="68"/>
      <c r="J363" s="68"/>
      <c r="K363" s="48"/>
    </row>
    <row r="364" spans="1:24" x14ac:dyDescent="0.3">
      <c r="A364" s="21"/>
      <c r="C364" s="85"/>
      <c r="D364" s="19"/>
      <c r="E364" s="68"/>
      <c r="F364" s="19"/>
      <c r="G364" s="19"/>
      <c r="H364" s="70"/>
      <c r="I364" s="68"/>
      <c r="J364" s="68"/>
      <c r="K364" s="48"/>
    </row>
    <row r="365" spans="1:24" x14ac:dyDescent="0.3">
      <c r="A365" s="21"/>
      <c r="C365" s="85"/>
      <c r="D365" s="85"/>
      <c r="E365" s="68"/>
      <c r="F365" s="19"/>
      <c r="G365" s="19"/>
      <c r="H365" s="70"/>
      <c r="I365" s="68"/>
      <c r="J365" s="68"/>
      <c r="K365" s="48"/>
    </row>
    <row r="366" spans="1:24" x14ac:dyDescent="0.3">
      <c r="A366" s="21"/>
      <c r="C366" s="85"/>
      <c r="D366" s="85"/>
      <c r="E366" s="68"/>
      <c r="F366" s="19"/>
      <c r="G366" s="19"/>
      <c r="H366" s="70"/>
      <c r="I366" s="68"/>
      <c r="J366" s="68"/>
      <c r="K366" s="48"/>
    </row>
    <row r="367" spans="1:24" x14ac:dyDescent="0.3">
      <c r="A367" s="21"/>
      <c r="C367" s="85"/>
      <c r="D367" s="85"/>
      <c r="E367" s="68"/>
      <c r="F367" s="19"/>
      <c r="G367" s="19"/>
      <c r="H367" s="70"/>
      <c r="I367" s="68"/>
      <c r="J367" s="68"/>
      <c r="K367" s="48"/>
      <c r="X367" s="92"/>
    </row>
    <row r="368" spans="1:24" x14ac:dyDescent="0.3">
      <c r="A368" s="21"/>
      <c r="C368" s="85"/>
      <c r="D368" s="85"/>
      <c r="E368" s="68"/>
      <c r="F368" s="19"/>
      <c r="G368" s="19"/>
      <c r="H368" s="70"/>
      <c r="I368" s="68"/>
      <c r="J368" s="68"/>
      <c r="K368" s="48"/>
    </row>
    <row r="369" spans="1:24" x14ac:dyDescent="0.3">
      <c r="A369" s="21"/>
      <c r="C369" s="85"/>
      <c r="D369" s="85"/>
      <c r="E369" s="68"/>
      <c r="F369" s="19"/>
      <c r="G369" s="19"/>
      <c r="H369" s="70"/>
      <c r="I369" s="68"/>
      <c r="J369" s="68"/>
      <c r="X369" s="92"/>
    </row>
    <row r="370" spans="1:24" x14ac:dyDescent="0.3">
      <c r="A370" s="21"/>
      <c r="C370" s="85"/>
      <c r="D370" s="85"/>
      <c r="E370" s="68"/>
      <c r="F370" s="19"/>
      <c r="G370" s="19"/>
      <c r="H370" s="70"/>
      <c r="I370" s="68"/>
      <c r="J370" s="68"/>
      <c r="K370" s="48"/>
      <c r="W370" s="105"/>
      <c r="X370" s="92"/>
    </row>
    <row r="371" spans="1:24" x14ac:dyDescent="0.3">
      <c r="A371" s="21"/>
      <c r="C371" s="85"/>
      <c r="D371" s="85"/>
      <c r="E371" s="68"/>
      <c r="F371" s="19"/>
      <c r="G371" s="19"/>
      <c r="H371" s="70"/>
      <c r="I371" s="68"/>
      <c r="J371" s="68"/>
      <c r="K371" s="71"/>
      <c r="X371" s="92"/>
    </row>
    <row r="372" spans="1:24" x14ac:dyDescent="0.3">
      <c r="A372" s="21"/>
      <c r="C372" s="85"/>
      <c r="D372" s="85"/>
      <c r="E372" s="68"/>
      <c r="F372" s="19"/>
      <c r="G372" s="19"/>
      <c r="H372" s="70"/>
      <c r="I372" s="68"/>
      <c r="J372" s="68"/>
      <c r="K372" s="71"/>
    </row>
    <row r="373" spans="1:24" x14ac:dyDescent="0.3">
      <c r="C373" s="85"/>
      <c r="D373" s="85"/>
      <c r="E373" s="68"/>
      <c r="F373" s="19"/>
      <c r="G373" s="19"/>
      <c r="H373" s="70"/>
      <c r="I373" s="68"/>
      <c r="J373" s="68"/>
      <c r="K373" s="71"/>
      <c r="X373" s="92"/>
    </row>
    <row r="1048575" spans="9:33" x14ac:dyDescent="0.3">
      <c r="I1048575" s="4"/>
      <c r="AB1048575" s="6"/>
    </row>
    <row r="1048576" spans="9:33" x14ac:dyDescent="0.3">
      <c r="AG1048576" s="163"/>
    </row>
  </sheetData>
  <autoFilter ref="A1:AB343" xr:uid="{00000000-0009-0000-0000-000006000000}">
    <filterColumn colId="4">
      <filters>
        <dateGroupItem year="2017" month="6" day="14" dateTimeGrouping="day"/>
      </filters>
    </filterColumn>
  </autoFilter>
  <conditionalFormatting sqref="W1:W2">
    <cfRule type="duplicateValues" dxfId="479" priority="1752"/>
  </conditionalFormatting>
  <conditionalFormatting sqref="K2">
    <cfRule type="duplicateValues" dxfId="478" priority="1602"/>
  </conditionalFormatting>
  <conditionalFormatting sqref="X302">
    <cfRule type="duplicateValues" dxfId="477" priority="1549"/>
  </conditionalFormatting>
  <conditionalFormatting sqref="X306">
    <cfRule type="duplicateValues" dxfId="476" priority="1548"/>
  </conditionalFormatting>
  <conditionalFormatting sqref="X312">
    <cfRule type="duplicateValues" dxfId="475" priority="1547"/>
  </conditionalFormatting>
  <conditionalFormatting sqref="X314">
    <cfRule type="duplicateValues" dxfId="474" priority="1546"/>
  </conditionalFormatting>
  <conditionalFormatting sqref="X315">
    <cfRule type="duplicateValues" dxfId="473" priority="1545"/>
  </conditionalFormatting>
  <conditionalFormatting sqref="X318">
    <cfRule type="duplicateValues" dxfId="472" priority="1544"/>
  </conditionalFormatting>
  <conditionalFormatting sqref="X303">
    <cfRule type="duplicateValues" dxfId="471" priority="1543"/>
  </conditionalFormatting>
  <conditionalFormatting sqref="X328">
    <cfRule type="duplicateValues" dxfId="470" priority="1542"/>
  </conditionalFormatting>
  <conditionalFormatting sqref="X329">
    <cfRule type="duplicateValues" dxfId="469" priority="1541"/>
  </conditionalFormatting>
  <conditionalFormatting sqref="W311:W312 W314:W323 W332 W327:W329 W334:W336 W340:W346 W350:W355 W357:W366 W368 X370 W371:W1048576 W134:W307">
    <cfRule type="duplicateValues" dxfId="468" priority="1550"/>
  </conditionalFormatting>
  <conditionalFormatting sqref="W333">
    <cfRule type="duplicateValues" dxfId="467" priority="1540"/>
  </conditionalFormatting>
  <conditionalFormatting sqref="X336">
    <cfRule type="duplicateValues" dxfId="466" priority="1539"/>
  </conditionalFormatting>
  <conditionalFormatting sqref="X341">
    <cfRule type="duplicateValues" dxfId="465" priority="1538"/>
  </conditionalFormatting>
  <conditionalFormatting sqref="X343">
    <cfRule type="duplicateValues" dxfId="464" priority="1537"/>
  </conditionalFormatting>
  <conditionalFormatting sqref="X344">
    <cfRule type="duplicateValues" dxfId="463" priority="1536"/>
  </conditionalFormatting>
  <conditionalFormatting sqref="W347">
    <cfRule type="duplicateValues" dxfId="462" priority="1535"/>
  </conditionalFormatting>
  <conditionalFormatting sqref="X351">
    <cfRule type="duplicateValues" dxfId="461" priority="1534"/>
  </conditionalFormatting>
  <conditionalFormatting sqref="X352">
    <cfRule type="duplicateValues" dxfId="460" priority="1533"/>
  </conditionalFormatting>
  <conditionalFormatting sqref="X354">
    <cfRule type="duplicateValues" dxfId="459" priority="1532"/>
  </conditionalFormatting>
  <conditionalFormatting sqref="X355">
    <cfRule type="duplicateValues" dxfId="458" priority="1531"/>
  </conditionalFormatting>
  <conditionalFormatting sqref="W356">
    <cfRule type="duplicateValues" dxfId="457" priority="1530"/>
  </conditionalFormatting>
  <conditionalFormatting sqref="X356">
    <cfRule type="duplicateValues" dxfId="456" priority="1529"/>
  </conditionalFormatting>
  <conditionalFormatting sqref="X358">
    <cfRule type="duplicateValues" dxfId="455" priority="1528"/>
  </conditionalFormatting>
  <conditionalFormatting sqref="W367">
    <cfRule type="duplicateValues" dxfId="454" priority="1527"/>
  </conditionalFormatting>
  <conditionalFormatting sqref="X367">
    <cfRule type="duplicateValues" dxfId="453" priority="1526"/>
  </conditionalFormatting>
  <conditionalFormatting sqref="W369">
    <cfRule type="duplicateValues" dxfId="452" priority="1525"/>
  </conditionalFormatting>
  <conditionalFormatting sqref="X369">
    <cfRule type="duplicateValues" dxfId="451" priority="1524"/>
  </conditionalFormatting>
  <conditionalFormatting sqref="X371">
    <cfRule type="duplicateValues" dxfId="450" priority="1523"/>
  </conditionalFormatting>
  <conditionalFormatting sqref="X373">
    <cfRule type="duplicateValues" dxfId="449" priority="1522"/>
  </conditionalFormatting>
  <conditionalFormatting sqref="Z37:AA37">
    <cfRule type="expression" dxfId="448" priority="341">
      <formula>$AB37="Work in progress"</formula>
    </cfRule>
    <cfRule type="expression" dxfId="447" priority="342">
      <formula>$AB37="Review Pending"</formula>
    </cfRule>
    <cfRule type="expression" dxfId="446" priority="343">
      <formula>$AB37="Review Completed"</formula>
    </cfRule>
  </conditionalFormatting>
  <conditionalFormatting sqref="Z38:AA38">
    <cfRule type="expression" dxfId="445" priority="338">
      <formula>$AB38="Work in progress"</formula>
    </cfRule>
    <cfRule type="expression" dxfId="444" priority="339">
      <formula>$AB38="Review Pending"</formula>
    </cfRule>
    <cfRule type="expression" dxfId="443" priority="340">
      <formula>$AB38="Review Completed"</formula>
    </cfRule>
  </conditionalFormatting>
  <conditionalFormatting sqref="Z39:AA39">
    <cfRule type="expression" dxfId="442" priority="335">
      <formula>$AB39="Work in progress"</formula>
    </cfRule>
    <cfRule type="expression" dxfId="441" priority="336">
      <formula>$AB39="Review Pending"</formula>
    </cfRule>
    <cfRule type="expression" dxfId="440" priority="337">
      <formula>$AB39="Review Completed"</formula>
    </cfRule>
  </conditionalFormatting>
  <conditionalFormatting sqref="Z40:AA40">
    <cfRule type="expression" dxfId="439" priority="332">
      <formula>$AB40="Work in progress"</formula>
    </cfRule>
    <cfRule type="expression" dxfId="438" priority="333">
      <formula>$AB40="Review Pending"</formula>
    </cfRule>
    <cfRule type="expression" dxfId="437" priority="334">
      <formula>$AB40="Review Completed"</formula>
    </cfRule>
  </conditionalFormatting>
  <conditionalFormatting sqref="Z41:AA41">
    <cfRule type="expression" dxfId="436" priority="329">
      <formula>$AB41="Work in progress"</formula>
    </cfRule>
    <cfRule type="expression" dxfId="435" priority="330">
      <formula>$AB41="Review Pending"</formula>
    </cfRule>
    <cfRule type="expression" dxfId="434" priority="331">
      <formula>$AB41="Review Completed"</formula>
    </cfRule>
  </conditionalFormatting>
  <conditionalFormatting sqref="Z118:AA118">
    <cfRule type="expression" dxfId="433" priority="50">
      <formula>$AB118="Work in progress"</formula>
    </cfRule>
    <cfRule type="expression" dxfId="432" priority="51">
      <formula>$AB118="Review Pending"</formula>
    </cfRule>
    <cfRule type="expression" dxfId="431" priority="52">
      <formula>$AB118="Review Completed"</formula>
    </cfRule>
  </conditionalFormatting>
  <conditionalFormatting sqref="Z119:AA119">
    <cfRule type="expression" dxfId="430" priority="47">
      <formula>$AB119="Work in progress"</formula>
    </cfRule>
    <cfRule type="expression" dxfId="429" priority="48">
      <formula>$AB119="Review Pending"</formula>
    </cfRule>
    <cfRule type="expression" dxfId="428" priority="49">
      <formula>$AB119="Review Completed"</formula>
    </cfRule>
  </conditionalFormatting>
  <conditionalFormatting sqref="Z120:AA120">
    <cfRule type="expression" dxfId="427" priority="44">
      <formula>$AB120="Work in progress"</formula>
    </cfRule>
    <cfRule type="expression" dxfId="426" priority="45">
      <formula>$AB120="Review Pending"</formula>
    </cfRule>
    <cfRule type="expression" dxfId="425" priority="46">
      <formula>$AB120="Review Completed"</formula>
    </cfRule>
  </conditionalFormatting>
  <conditionalFormatting sqref="Z121:AA121">
    <cfRule type="expression" dxfId="424" priority="41">
      <formula>$AB121="Work in progress"</formula>
    </cfRule>
    <cfRule type="expression" dxfId="423" priority="42">
      <formula>$AB121="Review Pending"</formula>
    </cfRule>
    <cfRule type="expression" dxfId="422" priority="43">
      <formula>$AB121="Review Completed"</formula>
    </cfRule>
  </conditionalFormatting>
  <conditionalFormatting sqref="Z122:AA122">
    <cfRule type="expression" dxfId="421" priority="38">
      <formula>$AB122="Work in progress"</formula>
    </cfRule>
    <cfRule type="expression" dxfId="420" priority="39">
      <formula>$AB122="Review Pending"</formula>
    </cfRule>
    <cfRule type="expression" dxfId="419" priority="40">
      <formula>$AB122="Review Completed"</formula>
    </cfRule>
  </conditionalFormatting>
  <conditionalFormatting sqref="Z123:AA123">
    <cfRule type="expression" dxfId="418" priority="35">
      <formula>$AB123="Work in progress"</formula>
    </cfRule>
    <cfRule type="expression" dxfId="417" priority="36">
      <formula>$AB123="Review Pending"</formula>
    </cfRule>
    <cfRule type="expression" dxfId="416" priority="37">
      <formula>$AB123="Review Completed"</formula>
    </cfRule>
  </conditionalFormatting>
  <conditionalFormatting sqref="Z124:AA124">
    <cfRule type="expression" dxfId="415" priority="32">
      <formula>$AB124="Work in progress"</formula>
    </cfRule>
    <cfRule type="expression" dxfId="414" priority="33">
      <formula>$AB124="Review Pending"</formula>
    </cfRule>
    <cfRule type="expression" dxfId="413" priority="34">
      <formula>$AB124="Review Completed"</formula>
    </cfRule>
  </conditionalFormatting>
  <conditionalFormatting sqref="Z125:AA125">
    <cfRule type="expression" dxfId="412" priority="29">
      <formula>$AB125="Work in progress"</formula>
    </cfRule>
    <cfRule type="expression" dxfId="411" priority="30">
      <formula>$AB125="Review Pending"</formula>
    </cfRule>
    <cfRule type="expression" dxfId="410" priority="31">
      <formula>$AB125="Review Completed"</formula>
    </cfRule>
  </conditionalFormatting>
  <conditionalFormatting sqref="Z126:AA126">
    <cfRule type="expression" dxfId="409" priority="26">
      <formula>$AB126="Work in progress"</formula>
    </cfRule>
    <cfRule type="expression" dxfId="408" priority="27">
      <formula>$AB126="Review Pending"</formula>
    </cfRule>
    <cfRule type="expression" dxfId="407" priority="28">
      <formula>$AB126="Review Completed"</formula>
    </cfRule>
  </conditionalFormatting>
  <conditionalFormatting sqref="Z127:AA127">
    <cfRule type="expression" dxfId="406" priority="23">
      <formula>$AB127="Work in progress"</formula>
    </cfRule>
    <cfRule type="expression" dxfId="405" priority="24">
      <formula>$AB127="Review Pending"</formula>
    </cfRule>
    <cfRule type="expression" dxfId="404" priority="25">
      <formula>$AB127="Review Completed"</formula>
    </cfRule>
  </conditionalFormatting>
  <conditionalFormatting sqref="Z128:AA128">
    <cfRule type="expression" dxfId="403" priority="20">
      <formula>$AB128="Work in progress"</formula>
    </cfRule>
    <cfRule type="expression" dxfId="402" priority="21">
      <formula>$AB128="Review Pending"</formula>
    </cfRule>
    <cfRule type="expression" dxfId="401" priority="22">
      <formula>$AB128="Review Completed"</formula>
    </cfRule>
  </conditionalFormatting>
  <conditionalFormatting sqref="Z129:AA129">
    <cfRule type="expression" dxfId="400" priority="17">
      <formula>$AB129="Work in progress"</formula>
    </cfRule>
    <cfRule type="expression" dxfId="399" priority="18">
      <formula>$AB129="Review Pending"</formula>
    </cfRule>
    <cfRule type="expression" dxfId="398" priority="19">
      <formula>$AB129="Review Completed"</formula>
    </cfRule>
  </conditionalFormatting>
  <conditionalFormatting sqref="Z130:AA130">
    <cfRule type="expression" dxfId="397" priority="14">
      <formula>$AB130="Work in progress"</formula>
    </cfRule>
    <cfRule type="expression" dxfId="396" priority="15">
      <formula>$AB130="Review Pending"</formula>
    </cfRule>
    <cfRule type="expression" dxfId="395" priority="16">
      <formula>$AB130="Review Completed"</formula>
    </cfRule>
  </conditionalFormatting>
  <conditionalFormatting sqref="Z131:AA131">
    <cfRule type="expression" dxfId="394" priority="11">
      <formula>$AB131="Work in progress"</formula>
    </cfRule>
    <cfRule type="expression" dxfId="393" priority="12">
      <formula>$AB131="Review Pending"</formula>
    </cfRule>
    <cfRule type="expression" dxfId="392" priority="13">
      <formula>$AB131="Review Completed"</formula>
    </cfRule>
  </conditionalFormatting>
  <conditionalFormatting sqref="Z105:AA105">
    <cfRule type="expression" dxfId="391" priority="8">
      <formula>$AB105="Work in progress"</formula>
    </cfRule>
    <cfRule type="expression" dxfId="390" priority="9">
      <formula>$AB105="Review Pending"</formula>
    </cfRule>
    <cfRule type="expression" dxfId="389" priority="10">
      <formula>$AB105="Review Completed"</formula>
    </cfRule>
  </conditionalFormatting>
  <conditionalFormatting sqref="Z4:AA4 Z13:AA13 Z85:AA85">
    <cfRule type="expression" dxfId="388" priority="447">
      <formula>$AB4="Work in progress"</formula>
    </cfRule>
    <cfRule type="expression" dxfId="387" priority="448">
      <formula>$AB4="Review Pending"</formula>
    </cfRule>
    <cfRule type="expression" dxfId="386" priority="449">
      <formula>$AB4="Review Completed"</formula>
    </cfRule>
  </conditionalFormatting>
  <conditionalFormatting sqref="Z5:AA5">
    <cfRule type="expression" dxfId="385" priority="444">
      <formula>$AB5="Work in progress"</formula>
    </cfRule>
    <cfRule type="expression" dxfId="384" priority="445">
      <formula>$AB5="Review Pending"</formula>
    </cfRule>
    <cfRule type="expression" dxfId="383" priority="446">
      <formula>$AB5="Review Completed"</formula>
    </cfRule>
  </conditionalFormatting>
  <conditionalFormatting sqref="Z6">
    <cfRule type="expression" dxfId="382" priority="441">
      <formula>$AB6="Work in progress"</formula>
    </cfRule>
    <cfRule type="expression" dxfId="381" priority="442">
      <formula>$AB6="Review Pending"</formula>
    </cfRule>
    <cfRule type="expression" dxfId="380" priority="443">
      <formula>$AB6="Review Completed"</formula>
    </cfRule>
  </conditionalFormatting>
  <conditionalFormatting sqref="Z12">
    <cfRule type="expression" dxfId="379" priority="438">
      <formula>$AB12="Work in progress"</formula>
    </cfRule>
    <cfRule type="expression" dxfId="378" priority="439">
      <formula>$AB12="Review Pending"</formula>
    </cfRule>
    <cfRule type="expression" dxfId="377" priority="440">
      <formula>$AB12="Review Completed"</formula>
    </cfRule>
  </conditionalFormatting>
  <conditionalFormatting sqref="Z14">
    <cfRule type="expression" dxfId="376" priority="435">
      <formula>$AB14="Work in progress"</formula>
    </cfRule>
    <cfRule type="expression" dxfId="375" priority="436">
      <formula>$AB14="Review Pending"</formula>
    </cfRule>
    <cfRule type="expression" dxfId="374" priority="437">
      <formula>$AB14="Review Completed"</formula>
    </cfRule>
  </conditionalFormatting>
  <conditionalFormatting sqref="K3">
    <cfRule type="duplicateValues" dxfId="373" priority="434"/>
  </conditionalFormatting>
  <conditionalFormatting sqref="Z8">
    <cfRule type="expression" dxfId="372" priority="431">
      <formula>$AB8="Work in progress"</formula>
    </cfRule>
    <cfRule type="expression" dxfId="371" priority="432">
      <formula>$AB8="Review Pending"</formula>
    </cfRule>
    <cfRule type="expression" dxfId="370" priority="433">
      <formula>$AB8="Review Completed"</formula>
    </cfRule>
  </conditionalFormatting>
  <conditionalFormatting sqref="Z7">
    <cfRule type="expression" dxfId="369" priority="428">
      <formula>$AB7="Work in progress"</formula>
    </cfRule>
    <cfRule type="expression" dxfId="368" priority="429">
      <formula>$AB7="Review Pending"</formula>
    </cfRule>
    <cfRule type="expression" dxfId="367" priority="430">
      <formula>$AB7="Review Completed"</formula>
    </cfRule>
  </conditionalFormatting>
  <conditionalFormatting sqref="AA8">
    <cfRule type="expression" dxfId="366" priority="425">
      <formula>$AB8="Work in progress"</formula>
    </cfRule>
    <cfRule type="expression" dxfId="365" priority="426">
      <formula>$AB8="Review Pending"</formula>
    </cfRule>
    <cfRule type="expression" dxfId="364" priority="427">
      <formula>$AB8="Review Completed"</formula>
    </cfRule>
  </conditionalFormatting>
  <conditionalFormatting sqref="AA7">
    <cfRule type="expression" dxfId="363" priority="422">
      <formula>$AB7="Work in progress"</formula>
    </cfRule>
    <cfRule type="expression" dxfId="362" priority="423">
      <formula>$AB7="Review Pending"</formula>
    </cfRule>
    <cfRule type="expression" dxfId="361" priority="424">
      <formula>$AB7="Review Completed"</formula>
    </cfRule>
  </conditionalFormatting>
  <conditionalFormatting sqref="AA6">
    <cfRule type="expression" dxfId="360" priority="419">
      <formula>$AB6="Work in progress"</formula>
    </cfRule>
    <cfRule type="expression" dxfId="359" priority="420">
      <formula>$AB6="Review Pending"</formula>
    </cfRule>
    <cfRule type="expression" dxfId="358" priority="421">
      <formula>$AB6="Review Completed"</formula>
    </cfRule>
  </conditionalFormatting>
  <conditionalFormatting sqref="Z9">
    <cfRule type="expression" dxfId="357" priority="416">
      <formula>$AB9="Work in progress"</formula>
    </cfRule>
    <cfRule type="expression" dxfId="356" priority="417">
      <formula>$AB9="Review Pending"</formula>
    </cfRule>
    <cfRule type="expression" dxfId="355" priority="418">
      <formula>$AB9="Review Completed"</formula>
    </cfRule>
  </conditionalFormatting>
  <conditionalFormatting sqref="AA9">
    <cfRule type="expression" dxfId="354" priority="413">
      <formula>$AB9="Work in progress"</formula>
    </cfRule>
    <cfRule type="expression" dxfId="353" priority="414">
      <formula>$AB9="Review Pending"</formula>
    </cfRule>
    <cfRule type="expression" dxfId="352" priority="415">
      <formula>$AB9="Review Completed"</formula>
    </cfRule>
  </conditionalFormatting>
  <conditionalFormatting sqref="Z10">
    <cfRule type="expression" dxfId="351" priority="410">
      <formula>$AB10="Work in progress"</formula>
    </cfRule>
    <cfRule type="expression" dxfId="350" priority="411">
      <formula>$AB10="Review Pending"</formula>
    </cfRule>
    <cfRule type="expression" dxfId="349" priority="412">
      <formula>$AB10="Review Completed"</formula>
    </cfRule>
  </conditionalFormatting>
  <conditionalFormatting sqref="AA10">
    <cfRule type="expression" dxfId="348" priority="407">
      <formula>$AB10="Work in progress"</formula>
    </cfRule>
    <cfRule type="expression" dxfId="347" priority="408">
      <formula>$AB10="Review Pending"</formula>
    </cfRule>
    <cfRule type="expression" dxfId="346" priority="409">
      <formula>$AB10="Review Completed"</formula>
    </cfRule>
  </conditionalFormatting>
  <conditionalFormatting sqref="Z11:AA11">
    <cfRule type="expression" dxfId="345" priority="404">
      <formula>$AB11="Work in progress"</formula>
    </cfRule>
    <cfRule type="expression" dxfId="344" priority="405">
      <formula>$AB11="Review Pending"</formula>
    </cfRule>
    <cfRule type="expression" dxfId="343" priority="406">
      <formula>$AB11="Review Completed"</formula>
    </cfRule>
  </conditionalFormatting>
  <conditionalFormatting sqref="Z15:AA15">
    <cfRule type="expression" dxfId="342" priority="401">
      <formula>$AB15="Work in progress"</formula>
    </cfRule>
    <cfRule type="expression" dxfId="341" priority="402">
      <formula>$AB15="Review Pending"</formula>
    </cfRule>
    <cfRule type="expression" dxfId="340" priority="403">
      <formula>$AB15="Review Completed"</formula>
    </cfRule>
  </conditionalFormatting>
  <conditionalFormatting sqref="Z17:AA17">
    <cfRule type="expression" dxfId="339" priority="398">
      <formula>$AB17="Work in progress"</formula>
    </cfRule>
    <cfRule type="expression" dxfId="338" priority="399">
      <formula>$AB17="Review Pending"</formula>
    </cfRule>
    <cfRule type="expression" dxfId="337" priority="400">
      <formula>$AB17="Review Completed"</formula>
    </cfRule>
  </conditionalFormatting>
  <conditionalFormatting sqref="Z18">
    <cfRule type="expression" dxfId="336" priority="395">
      <formula>$AB18="Work in progress"</formula>
    </cfRule>
    <cfRule type="expression" dxfId="335" priority="396">
      <formula>$AB18="Review Pending"</formula>
    </cfRule>
    <cfRule type="expression" dxfId="334" priority="397">
      <formula>$AB18="Review Completed"</formula>
    </cfRule>
  </conditionalFormatting>
  <conditionalFormatting sqref="Z19:AA19">
    <cfRule type="expression" dxfId="333" priority="392">
      <formula>$AB19="Work in progress"</formula>
    </cfRule>
    <cfRule type="expression" dxfId="332" priority="393">
      <formula>$AB19="Review Pending"</formula>
    </cfRule>
    <cfRule type="expression" dxfId="331" priority="394">
      <formula>$AB19="Review Completed"</formula>
    </cfRule>
  </conditionalFormatting>
  <conditionalFormatting sqref="Z20">
    <cfRule type="expression" dxfId="330" priority="389">
      <formula>$AB20="Work in progress"</formula>
    </cfRule>
    <cfRule type="expression" dxfId="329" priority="390">
      <formula>$AB20="Review Pending"</formula>
    </cfRule>
    <cfRule type="expression" dxfId="328" priority="391">
      <formula>$AB20="Review Completed"</formula>
    </cfRule>
  </conditionalFormatting>
  <conditionalFormatting sqref="AA12">
    <cfRule type="expression" dxfId="327" priority="386">
      <formula>$AB12="Work in progress"</formula>
    </cfRule>
    <cfRule type="expression" dxfId="326" priority="387">
      <formula>$AB12="Review Pending"</formula>
    </cfRule>
    <cfRule type="expression" dxfId="325" priority="388">
      <formula>$AB12="Review Completed"</formula>
    </cfRule>
  </conditionalFormatting>
  <conditionalFormatting sqref="Z21">
    <cfRule type="expression" dxfId="324" priority="383">
      <formula>$AB21="Work in progress"</formula>
    </cfRule>
    <cfRule type="expression" dxfId="323" priority="384">
      <formula>$AB21="Review Pending"</formula>
    </cfRule>
    <cfRule type="expression" dxfId="322" priority="385">
      <formula>$AB21="Review Completed"</formula>
    </cfRule>
  </conditionalFormatting>
  <conditionalFormatting sqref="Z22">
    <cfRule type="expression" dxfId="321" priority="380">
      <formula>$AB22="Work in progress"</formula>
    </cfRule>
    <cfRule type="expression" dxfId="320" priority="381">
      <formula>$AB22="Review Pending"</formula>
    </cfRule>
    <cfRule type="expression" dxfId="319" priority="382">
      <formula>$AB22="Review Completed"</formula>
    </cfRule>
  </conditionalFormatting>
  <conditionalFormatting sqref="AA23">
    <cfRule type="expression" dxfId="318" priority="377">
      <formula>$AB23="Work in progress"</formula>
    </cfRule>
    <cfRule type="expression" dxfId="317" priority="378">
      <formula>$AB23="Review Pending"</formula>
    </cfRule>
    <cfRule type="expression" dxfId="316" priority="379">
      <formula>$AB23="Review Completed"</formula>
    </cfRule>
  </conditionalFormatting>
  <conditionalFormatting sqref="Z25:AA25">
    <cfRule type="expression" dxfId="315" priority="374">
      <formula>$AB25="Work in progress"</formula>
    </cfRule>
    <cfRule type="expression" dxfId="314" priority="375">
      <formula>$AB25="Review Pending"</formula>
    </cfRule>
    <cfRule type="expression" dxfId="313" priority="376">
      <formula>$AB25="Review Completed"</formula>
    </cfRule>
  </conditionalFormatting>
  <conditionalFormatting sqref="Z26:AA26">
    <cfRule type="expression" dxfId="312" priority="371">
      <formula>$AB26="Work in progress"</formula>
    </cfRule>
    <cfRule type="expression" dxfId="311" priority="372">
      <formula>$AB26="Review Pending"</formula>
    </cfRule>
    <cfRule type="expression" dxfId="310" priority="373">
      <formula>$AB26="Review Completed"</formula>
    </cfRule>
  </conditionalFormatting>
  <conditionalFormatting sqref="Z27:AA27">
    <cfRule type="expression" dxfId="309" priority="368">
      <formula>$AB27="Work in progress"</formula>
    </cfRule>
    <cfRule type="expression" dxfId="308" priority="369">
      <formula>$AB27="Review Pending"</formula>
    </cfRule>
    <cfRule type="expression" dxfId="307" priority="370">
      <formula>$AB27="Review Completed"</formula>
    </cfRule>
  </conditionalFormatting>
  <conditionalFormatting sqref="Z28">
    <cfRule type="expression" dxfId="306" priority="365">
      <formula>$AB28="Work in progress"</formula>
    </cfRule>
    <cfRule type="expression" dxfId="305" priority="366">
      <formula>$AB28="Review Pending"</formula>
    </cfRule>
    <cfRule type="expression" dxfId="304" priority="367">
      <formula>$AB28="Review Completed"</formula>
    </cfRule>
  </conditionalFormatting>
  <conditionalFormatting sqref="Z29:AA29">
    <cfRule type="expression" dxfId="303" priority="362">
      <formula>$AB29="Work in progress"</formula>
    </cfRule>
    <cfRule type="expression" dxfId="302" priority="363">
      <formula>$AB29="Review Pending"</formula>
    </cfRule>
    <cfRule type="expression" dxfId="301" priority="364">
      <formula>$AB29="Review Completed"</formula>
    </cfRule>
  </conditionalFormatting>
  <conditionalFormatting sqref="Z30">
    <cfRule type="expression" dxfId="300" priority="359">
      <formula>$AB30="Work in progress"</formula>
    </cfRule>
    <cfRule type="expression" dxfId="299" priority="360">
      <formula>$AB30="Review Pending"</formula>
    </cfRule>
    <cfRule type="expression" dxfId="298" priority="361">
      <formula>$AB30="Review Completed"</formula>
    </cfRule>
  </conditionalFormatting>
  <conditionalFormatting sqref="Z32:AA32">
    <cfRule type="expression" dxfId="297" priority="356">
      <formula>$AB32="Work in progress"</formula>
    </cfRule>
    <cfRule type="expression" dxfId="296" priority="357">
      <formula>$AB32="Review Pending"</formula>
    </cfRule>
    <cfRule type="expression" dxfId="295" priority="358">
      <formula>$AB32="Review Completed"</formula>
    </cfRule>
  </conditionalFormatting>
  <conditionalFormatting sqref="Z33:AA33">
    <cfRule type="expression" dxfId="294" priority="353">
      <formula>$AB33="Work in progress"</formula>
    </cfRule>
    <cfRule type="expression" dxfId="293" priority="354">
      <formula>$AB33="Review Pending"</formula>
    </cfRule>
    <cfRule type="expression" dxfId="292" priority="355">
      <formula>$AB33="Review Completed"</formula>
    </cfRule>
  </conditionalFormatting>
  <conditionalFormatting sqref="AA34">
    <cfRule type="expression" dxfId="291" priority="350">
      <formula>$AB34="Work in progress"</formula>
    </cfRule>
    <cfRule type="expression" dxfId="290" priority="351">
      <formula>$AB34="Review Pending"</formula>
    </cfRule>
    <cfRule type="expression" dxfId="289" priority="352">
      <formula>$AB34="Review Completed"</formula>
    </cfRule>
  </conditionalFormatting>
  <conditionalFormatting sqref="Z35">
    <cfRule type="expression" dxfId="288" priority="347">
      <formula>$AB35="Work in progress"</formula>
    </cfRule>
    <cfRule type="expression" dxfId="287" priority="348">
      <formula>$AB35="Review Pending"</formula>
    </cfRule>
    <cfRule type="expression" dxfId="286" priority="349">
      <formula>$AB35="Review Completed"</formula>
    </cfRule>
  </conditionalFormatting>
  <conditionalFormatting sqref="Z36">
    <cfRule type="expression" dxfId="285" priority="344">
      <formula>$AB36="Work in progress"</formula>
    </cfRule>
    <cfRule type="expression" dxfId="284" priority="345">
      <formula>$AB36="Review Pending"</formula>
    </cfRule>
    <cfRule type="expression" dxfId="283" priority="346">
      <formula>$AB36="Review Completed"</formula>
    </cfRule>
  </conditionalFormatting>
  <conditionalFormatting sqref="Z42:AA42">
    <cfRule type="expression" dxfId="282" priority="326">
      <formula>$AB42="Work in progress"</formula>
    </cfRule>
    <cfRule type="expression" dxfId="281" priority="327">
      <formula>$AB42="Review Pending"</formula>
    </cfRule>
    <cfRule type="expression" dxfId="280" priority="328">
      <formula>$AB42="Review Completed"</formula>
    </cfRule>
  </conditionalFormatting>
  <conditionalFormatting sqref="AA14">
    <cfRule type="expression" dxfId="279" priority="323">
      <formula>$AB14="Work in progress"</formula>
    </cfRule>
    <cfRule type="expression" dxfId="278" priority="324">
      <formula>$AB14="Review Pending"</formula>
    </cfRule>
    <cfRule type="expression" dxfId="277" priority="325">
      <formula>$AB14="Review Completed"</formula>
    </cfRule>
  </conditionalFormatting>
  <conditionalFormatting sqref="Z16">
    <cfRule type="expression" dxfId="276" priority="320">
      <formula>$AB16="Work in progress"</formula>
    </cfRule>
    <cfRule type="expression" dxfId="275" priority="321">
      <formula>$AB16="Review Pending"</formula>
    </cfRule>
    <cfRule type="expression" dxfId="274" priority="322">
      <formula>$AB16="Review Completed"</formula>
    </cfRule>
  </conditionalFormatting>
  <conditionalFormatting sqref="AA16">
    <cfRule type="expression" dxfId="273" priority="317">
      <formula>$AB16="Work in progress"</formula>
    </cfRule>
    <cfRule type="expression" dxfId="272" priority="318">
      <formula>$AB16="Review Pending"</formula>
    </cfRule>
    <cfRule type="expression" dxfId="271" priority="319">
      <formula>$AB16="Review Completed"</formula>
    </cfRule>
  </conditionalFormatting>
  <conditionalFormatting sqref="AA18">
    <cfRule type="expression" dxfId="270" priority="314">
      <formula>$AB18="Work in progress"</formula>
    </cfRule>
    <cfRule type="expression" dxfId="269" priority="315">
      <formula>$AB18="Review Pending"</formula>
    </cfRule>
    <cfRule type="expression" dxfId="268" priority="316">
      <formula>$AB18="Review Completed"</formula>
    </cfRule>
  </conditionalFormatting>
  <conditionalFormatting sqref="AA20">
    <cfRule type="expression" dxfId="267" priority="311">
      <formula>$AB20="Work in progress"</formula>
    </cfRule>
    <cfRule type="expression" dxfId="266" priority="312">
      <formula>$AB20="Review Pending"</formula>
    </cfRule>
    <cfRule type="expression" dxfId="265" priority="313">
      <formula>$AB20="Review Completed"</formula>
    </cfRule>
  </conditionalFormatting>
  <conditionalFormatting sqref="AA22">
    <cfRule type="expression" dxfId="264" priority="308">
      <formula>$AB22="Work in progress"</formula>
    </cfRule>
    <cfRule type="expression" dxfId="263" priority="309">
      <formula>$AB22="Review Pending"</formula>
    </cfRule>
    <cfRule type="expression" dxfId="262" priority="310">
      <formula>$AB22="Review Completed"</formula>
    </cfRule>
  </conditionalFormatting>
  <conditionalFormatting sqref="Z23">
    <cfRule type="expression" dxfId="261" priority="305">
      <formula>$AB23="Work in progress"</formula>
    </cfRule>
    <cfRule type="expression" dxfId="260" priority="306">
      <formula>$AB23="Review Pending"</formula>
    </cfRule>
    <cfRule type="expression" dxfId="259" priority="307">
      <formula>$AB23="Review Completed"</formula>
    </cfRule>
  </conditionalFormatting>
  <conditionalFormatting sqref="Z24">
    <cfRule type="expression" dxfId="258" priority="302">
      <formula>$AB24="Work in progress"</formula>
    </cfRule>
    <cfRule type="expression" dxfId="257" priority="303">
      <formula>$AB24="Review Pending"</formula>
    </cfRule>
    <cfRule type="expression" dxfId="256" priority="304">
      <formula>$AB24="Review Completed"</formula>
    </cfRule>
  </conditionalFormatting>
  <conditionalFormatting sqref="AA24">
    <cfRule type="expression" dxfId="255" priority="299">
      <formula>$AB24="Work in progress"</formula>
    </cfRule>
    <cfRule type="expression" dxfId="254" priority="300">
      <formula>$AB24="Review Pending"</formula>
    </cfRule>
    <cfRule type="expression" dxfId="253" priority="301">
      <formula>$AB24="Review Completed"</formula>
    </cfRule>
  </conditionalFormatting>
  <conditionalFormatting sqref="AA28">
    <cfRule type="expression" dxfId="252" priority="296">
      <formula>$AB28="Work in progress"</formula>
    </cfRule>
    <cfRule type="expression" dxfId="251" priority="297">
      <formula>$AB28="Review Pending"</formula>
    </cfRule>
    <cfRule type="expression" dxfId="250" priority="298">
      <formula>$AB28="Review Completed"</formula>
    </cfRule>
  </conditionalFormatting>
  <conditionalFormatting sqref="AA30">
    <cfRule type="expression" dxfId="249" priority="293">
      <formula>$AB30="Work in progress"</formula>
    </cfRule>
    <cfRule type="expression" dxfId="248" priority="294">
      <formula>$AB30="Review Pending"</formula>
    </cfRule>
    <cfRule type="expression" dxfId="247" priority="295">
      <formula>$AB30="Review Completed"</formula>
    </cfRule>
  </conditionalFormatting>
  <conditionalFormatting sqref="Z34">
    <cfRule type="expression" dxfId="246" priority="290">
      <formula>$AB34="Work in progress"</formula>
    </cfRule>
    <cfRule type="expression" dxfId="245" priority="291">
      <formula>$AB34="Review Pending"</formula>
    </cfRule>
    <cfRule type="expression" dxfId="244" priority="292">
      <formula>$AB34="Review Completed"</formula>
    </cfRule>
  </conditionalFormatting>
  <conditionalFormatting sqref="AA21">
    <cfRule type="expression" dxfId="243" priority="287">
      <formula>$AB21="Work in progress"</formula>
    </cfRule>
    <cfRule type="expression" dxfId="242" priority="288">
      <formula>$AB21="Review Pending"</formula>
    </cfRule>
    <cfRule type="expression" dxfId="241" priority="289">
      <formula>$AB21="Review Completed"</formula>
    </cfRule>
  </conditionalFormatting>
  <conditionalFormatting sqref="Z31">
    <cfRule type="expression" dxfId="240" priority="284">
      <formula>$AB31="Work in progress"</formula>
    </cfRule>
    <cfRule type="expression" dxfId="239" priority="285">
      <formula>$AB31="Review Pending"</formula>
    </cfRule>
    <cfRule type="expression" dxfId="238" priority="286">
      <formula>$AB31="Review Completed"</formula>
    </cfRule>
  </conditionalFormatting>
  <conditionalFormatting sqref="AA31">
    <cfRule type="expression" dxfId="237" priority="281">
      <formula>$AB31="Work in progress"</formula>
    </cfRule>
    <cfRule type="expression" dxfId="236" priority="282">
      <formula>$AB31="Review Pending"</formula>
    </cfRule>
    <cfRule type="expression" dxfId="235" priority="283">
      <formula>$AB31="Review Completed"</formula>
    </cfRule>
  </conditionalFormatting>
  <conditionalFormatting sqref="AA35">
    <cfRule type="expression" dxfId="234" priority="278">
      <formula>$AB35="Work in progress"</formula>
    </cfRule>
    <cfRule type="expression" dxfId="233" priority="279">
      <formula>$AB35="Review Pending"</formula>
    </cfRule>
    <cfRule type="expression" dxfId="232" priority="280">
      <formula>$AB35="Review Completed"</formula>
    </cfRule>
  </conditionalFormatting>
  <conditionalFormatting sqref="AA36">
    <cfRule type="expression" dxfId="231" priority="275">
      <formula>$AB36="Work in progress"</formula>
    </cfRule>
    <cfRule type="expression" dxfId="230" priority="276">
      <formula>$AB36="Review Pending"</formula>
    </cfRule>
    <cfRule type="expression" dxfId="229" priority="277">
      <formula>$AB36="Review Completed"</formula>
    </cfRule>
  </conditionalFormatting>
  <conditionalFormatting sqref="Z43:AA43">
    <cfRule type="expression" dxfId="228" priority="272">
      <formula>$AB43="Work in progress"</formula>
    </cfRule>
    <cfRule type="expression" dxfId="227" priority="273">
      <formula>$AB43="Review Pending"</formula>
    </cfRule>
    <cfRule type="expression" dxfId="226" priority="274">
      <formula>$AB43="Review Completed"</formula>
    </cfRule>
  </conditionalFormatting>
  <conditionalFormatting sqref="Z44:AA44">
    <cfRule type="expression" dxfId="225" priority="269">
      <formula>$AB44="Work in progress"</formula>
    </cfRule>
    <cfRule type="expression" dxfId="224" priority="270">
      <formula>$AB44="Review Pending"</formula>
    </cfRule>
    <cfRule type="expression" dxfId="223" priority="271">
      <formula>$AB44="Review Completed"</formula>
    </cfRule>
  </conditionalFormatting>
  <conditionalFormatting sqref="Z45:AA45">
    <cfRule type="expression" dxfId="222" priority="266">
      <formula>$AB45="Work in progress"</formula>
    </cfRule>
    <cfRule type="expression" dxfId="221" priority="267">
      <formula>$AB45="Review Pending"</formula>
    </cfRule>
    <cfRule type="expression" dxfId="220" priority="268">
      <formula>$AB45="Review Completed"</formula>
    </cfRule>
  </conditionalFormatting>
  <conditionalFormatting sqref="Z46:AA46">
    <cfRule type="expression" dxfId="219" priority="263">
      <formula>$AB46="Work in progress"</formula>
    </cfRule>
    <cfRule type="expression" dxfId="218" priority="264">
      <formula>$AB46="Review Pending"</formula>
    </cfRule>
    <cfRule type="expression" dxfId="217" priority="265">
      <formula>$AB46="Review Completed"</formula>
    </cfRule>
  </conditionalFormatting>
  <conditionalFormatting sqref="Z47:AA47">
    <cfRule type="expression" dxfId="216" priority="260">
      <formula>$AB47="Work in progress"</formula>
    </cfRule>
    <cfRule type="expression" dxfId="215" priority="261">
      <formula>$AB47="Review Pending"</formula>
    </cfRule>
    <cfRule type="expression" dxfId="214" priority="262">
      <formula>$AB47="Review Completed"</formula>
    </cfRule>
  </conditionalFormatting>
  <conditionalFormatting sqref="Z48:AA48">
    <cfRule type="expression" dxfId="213" priority="257">
      <formula>$AB48="Work in progress"</formula>
    </cfRule>
    <cfRule type="expression" dxfId="212" priority="258">
      <formula>$AB48="Review Pending"</formula>
    </cfRule>
    <cfRule type="expression" dxfId="211" priority="259">
      <formula>$AB48="Review Completed"</formula>
    </cfRule>
  </conditionalFormatting>
  <conditionalFormatting sqref="Z49:AA49">
    <cfRule type="expression" dxfId="210" priority="254">
      <formula>$AB49="Work in progress"</formula>
    </cfRule>
    <cfRule type="expression" dxfId="209" priority="255">
      <formula>$AB49="Review Pending"</formula>
    </cfRule>
    <cfRule type="expression" dxfId="208" priority="256">
      <formula>$AB49="Review Completed"</formula>
    </cfRule>
  </conditionalFormatting>
  <conditionalFormatting sqref="Z50:AA50">
    <cfRule type="expression" dxfId="207" priority="251">
      <formula>$AB50="Work in progress"</formula>
    </cfRule>
    <cfRule type="expression" dxfId="206" priority="252">
      <formula>$AB50="Review Pending"</formula>
    </cfRule>
    <cfRule type="expression" dxfId="205" priority="253">
      <formula>$AB50="Review Completed"</formula>
    </cfRule>
  </conditionalFormatting>
  <conditionalFormatting sqref="Z51:AA51">
    <cfRule type="expression" dxfId="204" priority="248">
      <formula>$AB51="Work in progress"</formula>
    </cfRule>
    <cfRule type="expression" dxfId="203" priority="249">
      <formula>$AB51="Review Pending"</formula>
    </cfRule>
    <cfRule type="expression" dxfId="202" priority="250">
      <formula>$AB51="Review Completed"</formula>
    </cfRule>
  </conditionalFormatting>
  <conditionalFormatting sqref="Z52:AA52">
    <cfRule type="expression" dxfId="201" priority="245">
      <formula>$AB52="Work in progress"</formula>
    </cfRule>
    <cfRule type="expression" dxfId="200" priority="246">
      <formula>$AB52="Review Pending"</formula>
    </cfRule>
    <cfRule type="expression" dxfId="199" priority="247">
      <formula>$AB52="Review Completed"</formula>
    </cfRule>
  </conditionalFormatting>
  <conditionalFormatting sqref="Z53:AA53">
    <cfRule type="expression" dxfId="198" priority="242">
      <formula>$AB53="Work in progress"</formula>
    </cfRule>
    <cfRule type="expression" dxfId="197" priority="243">
      <formula>$AB53="Review Pending"</formula>
    </cfRule>
    <cfRule type="expression" dxfId="196" priority="244">
      <formula>$AB53="Review Completed"</formula>
    </cfRule>
  </conditionalFormatting>
  <conditionalFormatting sqref="Z54:AA54">
    <cfRule type="expression" dxfId="195" priority="239">
      <formula>$AB54="Work in progress"</formula>
    </cfRule>
    <cfRule type="expression" dxfId="194" priority="240">
      <formula>$AB54="Review Pending"</formula>
    </cfRule>
    <cfRule type="expression" dxfId="193" priority="241">
      <formula>$AB54="Review Completed"</formula>
    </cfRule>
  </conditionalFormatting>
  <conditionalFormatting sqref="Z55:AA55">
    <cfRule type="expression" dxfId="192" priority="236">
      <formula>$AB55="Work in progress"</formula>
    </cfRule>
    <cfRule type="expression" dxfId="191" priority="237">
      <formula>$AB55="Review Pending"</formula>
    </cfRule>
    <cfRule type="expression" dxfId="190" priority="238">
      <formula>$AB55="Review Completed"</formula>
    </cfRule>
  </conditionalFormatting>
  <conditionalFormatting sqref="Z56:AA56">
    <cfRule type="expression" dxfId="189" priority="233">
      <formula>$AB56="Work in progress"</formula>
    </cfRule>
    <cfRule type="expression" dxfId="188" priority="234">
      <formula>$AB56="Review Pending"</formula>
    </cfRule>
    <cfRule type="expression" dxfId="187" priority="235">
      <formula>$AB56="Review Completed"</formula>
    </cfRule>
  </conditionalFormatting>
  <conditionalFormatting sqref="Z57:AA63">
    <cfRule type="expression" dxfId="186" priority="230">
      <formula>$AB57="Work in progress"</formula>
    </cfRule>
    <cfRule type="expression" dxfId="185" priority="231">
      <formula>$AB57="Review Pending"</formula>
    </cfRule>
    <cfRule type="expression" dxfId="184" priority="232">
      <formula>$AB57="Review Completed"</formula>
    </cfRule>
  </conditionalFormatting>
  <conditionalFormatting sqref="Z64:AA64">
    <cfRule type="expression" dxfId="183" priority="227">
      <formula>$AB64="Work in progress"</formula>
    </cfRule>
    <cfRule type="expression" dxfId="182" priority="228">
      <formula>$AB64="Review Pending"</formula>
    </cfRule>
    <cfRule type="expression" dxfId="181" priority="229">
      <formula>$AB64="Review Completed"</formula>
    </cfRule>
  </conditionalFormatting>
  <conditionalFormatting sqref="Z65:AA65">
    <cfRule type="expression" dxfId="180" priority="224">
      <formula>$AB65="Work in progress"</formula>
    </cfRule>
    <cfRule type="expression" dxfId="179" priority="225">
      <formula>$AB65="Review Pending"</formula>
    </cfRule>
    <cfRule type="expression" dxfId="178" priority="226">
      <formula>$AB65="Review Completed"</formula>
    </cfRule>
  </conditionalFormatting>
  <conditionalFormatting sqref="Z66:AA66">
    <cfRule type="expression" dxfId="177" priority="221">
      <formula>$AB66="Work in progress"</formula>
    </cfRule>
    <cfRule type="expression" dxfId="176" priority="222">
      <formula>$AB66="Review Pending"</formula>
    </cfRule>
    <cfRule type="expression" dxfId="175" priority="223">
      <formula>$AB66="Review Completed"</formula>
    </cfRule>
  </conditionalFormatting>
  <conditionalFormatting sqref="Z67:AA67">
    <cfRule type="expression" dxfId="174" priority="218">
      <formula>$AB67="Work in progress"</formula>
    </cfRule>
    <cfRule type="expression" dxfId="173" priority="219">
      <formula>$AB67="Review Pending"</formula>
    </cfRule>
    <cfRule type="expression" dxfId="172" priority="220">
      <formula>$AB67="Review Completed"</formula>
    </cfRule>
  </conditionalFormatting>
  <conditionalFormatting sqref="Z68:AA68">
    <cfRule type="expression" dxfId="171" priority="215">
      <formula>$AB68="Work in progress"</formula>
    </cfRule>
    <cfRule type="expression" dxfId="170" priority="216">
      <formula>$AB68="Review Pending"</formula>
    </cfRule>
    <cfRule type="expression" dxfId="169" priority="217">
      <formula>$AB68="Review Completed"</formula>
    </cfRule>
  </conditionalFormatting>
  <conditionalFormatting sqref="Z69:AA69">
    <cfRule type="expression" dxfId="168" priority="212">
      <formula>$AB69="Work in progress"</formula>
    </cfRule>
    <cfRule type="expression" dxfId="167" priority="213">
      <formula>$AB69="Review Pending"</formula>
    </cfRule>
    <cfRule type="expression" dxfId="166" priority="214">
      <formula>$AB69="Review Completed"</formula>
    </cfRule>
  </conditionalFormatting>
  <conditionalFormatting sqref="AA77">
    <cfRule type="expression" dxfId="165" priority="209">
      <formula>$AB77="Work in progress"</formula>
    </cfRule>
    <cfRule type="expression" dxfId="164" priority="210">
      <formula>$AB77="Review Pending"</formula>
    </cfRule>
    <cfRule type="expression" dxfId="163" priority="211">
      <formula>$AB77="Review Completed"</formula>
    </cfRule>
  </conditionalFormatting>
  <conditionalFormatting sqref="Z79:AA79">
    <cfRule type="expression" dxfId="162" priority="206">
      <formula>$AB79="Work in progress"</formula>
    </cfRule>
    <cfRule type="expression" dxfId="161" priority="207">
      <formula>$AB79="Review Pending"</formula>
    </cfRule>
    <cfRule type="expression" dxfId="160" priority="208">
      <formula>$AB79="Review Completed"</formula>
    </cfRule>
  </conditionalFormatting>
  <conditionalFormatting sqref="Z80:AA80">
    <cfRule type="expression" dxfId="159" priority="203">
      <formula>$AB80="Work in progress"</formula>
    </cfRule>
    <cfRule type="expression" dxfId="158" priority="204">
      <formula>$AB80="Review Pending"</formula>
    </cfRule>
    <cfRule type="expression" dxfId="157" priority="205">
      <formula>$AB80="Review Completed"</formula>
    </cfRule>
  </conditionalFormatting>
  <conditionalFormatting sqref="Z84:AA84">
    <cfRule type="expression" dxfId="156" priority="200">
      <formula>$AB84="Work in progress"</formula>
    </cfRule>
    <cfRule type="expression" dxfId="155" priority="201">
      <formula>$AB84="Review Pending"</formula>
    </cfRule>
    <cfRule type="expression" dxfId="154" priority="202">
      <formula>$AB84="Review Completed"</formula>
    </cfRule>
  </conditionalFormatting>
  <conditionalFormatting sqref="Z86:AA86">
    <cfRule type="expression" dxfId="153" priority="197">
      <formula>$AB86="Work in progress"</formula>
    </cfRule>
    <cfRule type="expression" dxfId="152" priority="198">
      <formula>$AB86="Review Pending"</formula>
    </cfRule>
    <cfRule type="expression" dxfId="151" priority="199">
      <formula>$AB86="Review Completed"</formula>
    </cfRule>
  </conditionalFormatting>
  <conditionalFormatting sqref="Z87:AA87">
    <cfRule type="expression" dxfId="150" priority="194">
      <formula>$AB87="Work in progress"</formula>
    </cfRule>
    <cfRule type="expression" dxfId="149" priority="195">
      <formula>$AB87="Review Pending"</formula>
    </cfRule>
    <cfRule type="expression" dxfId="148" priority="196">
      <formula>$AB87="Review Completed"</formula>
    </cfRule>
  </conditionalFormatting>
  <conditionalFormatting sqref="Z88:AA88">
    <cfRule type="expression" dxfId="147" priority="191">
      <formula>$AB88="Work in progress"</formula>
    </cfRule>
    <cfRule type="expression" dxfId="146" priority="192">
      <formula>$AB88="Review Pending"</formula>
    </cfRule>
    <cfRule type="expression" dxfId="145" priority="193">
      <formula>$AB88="Review Completed"</formula>
    </cfRule>
  </conditionalFormatting>
  <conditionalFormatting sqref="Z89:AA89">
    <cfRule type="expression" dxfId="144" priority="188">
      <formula>$AB89="Work in progress"</formula>
    </cfRule>
    <cfRule type="expression" dxfId="143" priority="189">
      <formula>$AB89="Review Pending"</formula>
    </cfRule>
    <cfRule type="expression" dxfId="142" priority="190">
      <formula>$AB89="Review Completed"</formula>
    </cfRule>
  </conditionalFormatting>
  <conditionalFormatting sqref="Z90:AA90">
    <cfRule type="expression" dxfId="141" priority="185">
      <formula>$AB90="Work in progress"</formula>
    </cfRule>
    <cfRule type="expression" dxfId="140" priority="186">
      <formula>$AB90="Review Pending"</formula>
    </cfRule>
    <cfRule type="expression" dxfId="139" priority="187">
      <formula>$AB90="Review Completed"</formula>
    </cfRule>
  </conditionalFormatting>
  <conditionalFormatting sqref="Z91:AA91">
    <cfRule type="expression" dxfId="138" priority="182">
      <formula>$AB91="Work in progress"</formula>
    </cfRule>
    <cfRule type="expression" dxfId="137" priority="183">
      <formula>$AB91="Review Pending"</formula>
    </cfRule>
    <cfRule type="expression" dxfId="136" priority="184">
      <formula>$AB91="Review Completed"</formula>
    </cfRule>
  </conditionalFormatting>
  <conditionalFormatting sqref="AA92">
    <cfRule type="expression" dxfId="135" priority="179">
      <formula>$AB92="Work in progress"</formula>
    </cfRule>
    <cfRule type="expression" dxfId="134" priority="180">
      <formula>$AB92="Review Pending"</formula>
    </cfRule>
    <cfRule type="expression" dxfId="133" priority="181">
      <formula>$AB92="Review Completed"</formula>
    </cfRule>
  </conditionalFormatting>
  <conditionalFormatting sqref="Z93:AA93">
    <cfRule type="expression" dxfId="132" priority="176">
      <formula>$AB93="Work in progress"</formula>
    </cfRule>
    <cfRule type="expression" dxfId="131" priority="177">
      <formula>$AB93="Review Pending"</formula>
    </cfRule>
    <cfRule type="expression" dxfId="130" priority="178">
      <formula>$AB93="Review Completed"</formula>
    </cfRule>
  </conditionalFormatting>
  <conditionalFormatting sqref="Z94:AA94">
    <cfRule type="expression" dxfId="129" priority="173">
      <formula>$AB94="Work in progress"</formula>
    </cfRule>
    <cfRule type="expression" dxfId="128" priority="174">
      <formula>$AB94="Review Pending"</formula>
    </cfRule>
    <cfRule type="expression" dxfId="127" priority="175">
      <formula>$AB94="Review Completed"</formula>
    </cfRule>
  </conditionalFormatting>
  <conditionalFormatting sqref="Z95:AA95">
    <cfRule type="expression" dxfId="126" priority="170">
      <formula>$AB95="Work in progress"</formula>
    </cfRule>
    <cfRule type="expression" dxfId="125" priority="171">
      <formula>$AB95="Review Pending"</formula>
    </cfRule>
    <cfRule type="expression" dxfId="124" priority="172">
      <formula>$AB95="Review Completed"</formula>
    </cfRule>
  </conditionalFormatting>
  <conditionalFormatting sqref="Z96:AA96">
    <cfRule type="expression" dxfId="123" priority="167">
      <formula>$AB96="Work in progress"</formula>
    </cfRule>
    <cfRule type="expression" dxfId="122" priority="168">
      <formula>$AB96="Review Pending"</formula>
    </cfRule>
    <cfRule type="expression" dxfId="121" priority="169">
      <formula>$AB96="Review Completed"</formula>
    </cfRule>
  </conditionalFormatting>
  <conditionalFormatting sqref="Z97:AA97">
    <cfRule type="expression" dxfId="120" priority="164">
      <formula>$AB97="Work in progress"</formula>
    </cfRule>
    <cfRule type="expression" dxfId="119" priority="165">
      <formula>$AB97="Review Pending"</formula>
    </cfRule>
    <cfRule type="expression" dxfId="118" priority="166">
      <formula>$AB97="Review Completed"</formula>
    </cfRule>
  </conditionalFormatting>
  <conditionalFormatting sqref="Z98:AA98">
    <cfRule type="expression" dxfId="117" priority="161">
      <formula>$AB98="Work in progress"</formula>
    </cfRule>
    <cfRule type="expression" dxfId="116" priority="162">
      <formula>$AB98="Review Pending"</formula>
    </cfRule>
    <cfRule type="expression" dxfId="115" priority="163">
      <formula>$AB98="Review Completed"</formula>
    </cfRule>
  </conditionalFormatting>
  <conditionalFormatting sqref="Z99:AA99">
    <cfRule type="expression" dxfId="114" priority="158">
      <formula>$AB99="Work in progress"</formula>
    </cfRule>
    <cfRule type="expression" dxfId="113" priority="159">
      <formula>$AB99="Review Pending"</formula>
    </cfRule>
    <cfRule type="expression" dxfId="112" priority="160">
      <formula>$AB99="Review Completed"</formula>
    </cfRule>
  </conditionalFormatting>
  <conditionalFormatting sqref="Z100:AA100">
    <cfRule type="expression" dxfId="111" priority="155">
      <formula>$AB100="Work in progress"</formula>
    </cfRule>
    <cfRule type="expression" dxfId="110" priority="156">
      <formula>$AB100="Review Pending"</formula>
    </cfRule>
    <cfRule type="expression" dxfId="109" priority="157">
      <formula>$AB100="Review Completed"</formula>
    </cfRule>
  </conditionalFormatting>
  <conditionalFormatting sqref="Z101:AA101">
    <cfRule type="expression" dxfId="108" priority="152">
      <formula>$AB101="Work in progress"</formula>
    </cfRule>
    <cfRule type="expression" dxfId="107" priority="153">
      <formula>$AB101="Review Pending"</formula>
    </cfRule>
    <cfRule type="expression" dxfId="106" priority="154">
      <formula>$AB101="Review Completed"</formula>
    </cfRule>
  </conditionalFormatting>
  <conditionalFormatting sqref="Z102:AA102">
    <cfRule type="expression" dxfId="105" priority="149">
      <formula>$AB102="Work in progress"</formula>
    </cfRule>
    <cfRule type="expression" dxfId="104" priority="150">
      <formula>$AB102="Review Pending"</formula>
    </cfRule>
    <cfRule type="expression" dxfId="103" priority="151">
      <formula>$AB102="Review Completed"</formula>
    </cfRule>
  </conditionalFormatting>
  <conditionalFormatting sqref="Z70">
    <cfRule type="expression" dxfId="102" priority="146">
      <formula>$AB70="Work in progress"</formula>
    </cfRule>
    <cfRule type="expression" dxfId="101" priority="147">
      <formula>$AB70="Review Pending"</formula>
    </cfRule>
    <cfRule type="expression" dxfId="100" priority="148">
      <formula>$AB70="Review Completed"</formula>
    </cfRule>
  </conditionalFormatting>
  <conditionalFormatting sqref="AA70">
    <cfRule type="expression" dxfId="99" priority="143">
      <formula>$AB70="Work in progress"</formula>
    </cfRule>
    <cfRule type="expression" dxfId="98" priority="144">
      <formula>$AB70="Review Pending"</formula>
    </cfRule>
    <cfRule type="expression" dxfId="97" priority="145">
      <formula>$AB70="Review Completed"</formula>
    </cfRule>
  </conditionalFormatting>
  <conditionalFormatting sqref="AA71">
    <cfRule type="expression" dxfId="96" priority="140">
      <formula>$AB71="Work in progress"</formula>
    </cfRule>
    <cfRule type="expression" dxfId="95" priority="141">
      <formula>$AB71="Review Pending"</formula>
    </cfRule>
    <cfRule type="expression" dxfId="94" priority="142">
      <formula>$AB71="Review Completed"</formula>
    </cfRule>
  </conditionalFormatting>
  <conditionalFormatting sqref="Z71">
    <cfRule type="expression" dxfId="93" priority="137">
      <formula>$AB71="Work in progress"</formula>
    </cfRule>
    <cfRule type="expression" dxfId="92" priority="138">
      <formula>$AB71="Review Pending"</formula>
    </cfRule>
    <cfRule type="expression" dxfId="91" priority="139">
      <formula>$AB71="Review Completed"</formula>
    </cfRule>
  </conditionalFormatting>
  <conditionalFormatting sqref="AA72">
    <cfRule type="expression" dxfId="90" priority="134">
      <formula>$AB72="Work in progress"</formula>
    </cfRule>
    <cfRule type="expression" dxfId="89" priority="135">
      <formula>$AB72="Review Pending"</formula>
    </cfRule>
    <cfRule type="expression" dxfId="88" priority="136">
      <formula>$AB72="Review Completed"</formula>
    </cfRule>
  </conditionalFormatting>
  <conditionalFormatting sqref="Z72">
    <cfRule type="expression" dxfId="87" priority="131">
      <formula>$AB72="Work in progress"</formula>
    </cfRule>
    <cfRule type="expression" dxfId="86" priority="132">
      <formula>$AB72="Review Pending"</formula>
    </cfRule>
    <cfRule type="expression" dxfId="85" priority="133">
      <formula>$AB72="Review Completed"</formula>
    </cfRule>
  </conditionalFormatting>
  <conditionalFormatting sqref="Z74">
    <cfRule type="expression" dxfId="84" priority="128">
      <formula>$AB74="Work in progress"</formula>
    </cfRule>
    <cfRule type="expression" dxfId="83" priority="129">
      <formula>$AB74="Review Pending"</formula>
    </cfRule>
    <cfRule type="expression" dxfId="82" priority="130">
      <formula>$AB74="Review Completed"</formula>
    </cfRule>
  </conditionalFormatting>
  <conditionalFormatting sqref="AA74">
    <cfRule type="expression" dxfId="81" priority="125">
      <formula>$AB74="Work in progress"</formula>
    </cfRule>
    <cfRule type="expression" dxfId="80" priority="126">
      <formula>$AB74="Review Pending"</formula>
    </cfRule>
    <cfRule type="expression" dxfId="79" priority="127">
      <formula>$AB74="Review Completed"</formula>
    </cfRule>
  </conditionalFormatting>
  <conditionalFormatting sqref="Z75:AA75">
    <cfRule type="expression" dxfId="78" priority="122">
      <formula>$AB75="Work in progress"</formula>
    </cfRule>
    <cfRule type="expression" dxfId="77" priority="123">
      <formula>$AB75="Review Pending"</formula>
    </cfRule>
    <cfRule type="expression" dxfId="76" priority="124">
      <formula>$AB75="Review Completed"</formula>
    </cfRule>
  </conditionalFormatting>
  <conditionalFormatting sqref="Z76:AA76">
    <cfRule type="expression" dxfId="75" priority="119">
      <formula>$AB76="Work in progress"</formula>
    </cfRule>
    <cfRule type="expression" dxfId="74" priority="120">
      <formula>$AB76="Review Pending"</formula>
    </cfRule>
    <cfRule type="expression" dxfId="73" priority="121">
      <formula>$AB76="Review Completed"</formula>
    </cfRule>
  </conditionalFormatting>
  <conditionalFormatting sqref="Z77">
    <cfRule type="expression" dxfId="72" priority="116">
      <formula>$AB77="Work in progress"</formula>
    </cfRule>
    <cfRule type="expression" dxfId="71" priority="117">
      <formula>$AB77="Review Pending"</formula>
    </cfRule>
    <cfRule type="expression" dxfId="70" priority="118">
      <formula>$AB77="Review Completed"</formula>
    </cfRule>
  </conditionalFormatting>
  <conditionalFormatting sqref="Z82:AA82">
    <cfRule type="expression" dxfId="69" priority="113">
      <formula>$AB82="Work in progress"</formula>
    </cfRule>
    <cfRule type="expression" dxfId="68" priority="114">
      <formula>$AB82="Review Pending"</formula>
    </cfRule>
    <cfRule type="expression" dxfId="67" priority="115">
      <formula>$AB82="Review Completed"</formula>
    </cfRule>
  </conditionalFormatting>
  <conditionalFormatting sqref="AA73">
    <cfRule type="expression" dxfId="66" priority="110">
      <formula>$AB73="Work in progress"</formula>
    </cfRule>
    <cfRule type="expression" dxfId="65" priority="111">
      <formula>$AB73="Review Pending"</formula>
    </cfRule>
    <cfRule type="expression" dxfId="64" priority="112">
      <formula>$AB73="Review Completed"</formula>
    </cfRule>
  </conditionalFormatting>
  <conditionalFormatting sqref="Z73">
    <cfRule type="expression" dxfId="63" priority="107">
      <formula>$AB73="Work in progress"</formula>
    </cfRule>
    <cfRule type="expression" dxfId="62" priority="108">
      <formula>$AB73="Review Pending"</formula>
    </cfRule>
    <cfRule type="expression" dxfId="61" priority="109">
      <formula>$AB73="Review Completed"</formula>
    </cfRule>
  </conditionalFormatting>
  <conditionalFormatting sqref="Z81">
    <cfRule type="expression" dxfId="60" priority="104">
      <formula>$AB81="Work in progress"</formula>
    </cfRule>
    <cfRule type="expression" dxfId="59" priority="105">
      <formula>$AB81="Review Pending"</formula>
    </cfRule>
    <cfRule type="expression" dxfId="58" priority="106">
      <formula>$AB81="Review Completed"</formula>
    </cfRule>
  </conditionalFormatting>
  <conditionalFormatting sqref="Z83">
    <cfRule type="expression" dxfId="57" priority="101">
      <formula>$AB83="Work in progress"</formula>
    </cfRule>
    <cfRule type="expression" dxfId="56" priority="102">
      <formula>$AB83="Review Pending"</formula>
    </cfRule>
    <cfRule type="expression" dxfId="55" priority="103">
      <formula>$AB83="Review Completed"</formula>
    </cfRule>
  </conditionalFormatting>
  <conditionalFormatting sqref="AA83">
    <cfRule type="expression" dxfId="54" priority="98">
      <formula>$AB83="Work in progress"</formula>
    </cfRule>
    <cfRule type="expression" dxfId="53" priority="99">
      <formula>$AB83="Review Pending"</formula>
    </cfRule>
    <cfRule type="expression" dxfId="52" priority="100">
      <formula>$AB83="Review Completed"</formula>
    </cfRule>
  </conditionalFormatting>
  <conditionalFormatting sqref="Z92">
    <cfRule type="expression" dxfId="51" priority="95">
      <formula>$AB92="Work in progress"</formula>
    </cfRule>
    <cfRule type="expression" dxfId="50" priority="96">
      <formula>$AB92="Review Pending"</formula>
    </cfRule>
    <cfRule type="expression" dxfId="49" priority="97">
      <formula>$AB92="Review Completed"</formula>
    </cfRule>
  </conditionalFormatting>
  <conditionalFormatting sqref="Z103:AA103">
    <cfRule type="expression" dxfId="48" priority="92">
      <formula>$AB103="Work in progress"</formula>
    </cfRule>
    <cfRule type="expression" dxfId="47" priority="93">
      <formula>$AB103="Review Pending"</formula>
    </cfRule>
    <cfRule type="expression" dxfId="46" priority="94">
      <formula>$AB103="Review Completed"</formula>
    </cfRule>
  </conditionalFormatting>
  <conditionalFormatting sqref="Z104:AA104">
    <cfRule type="expression" dxfId="45" priority="89">
      <formula>$AB104="Work in progress"</formula>
    </cfRule>
    <cfRule type="expression" dxfId="44" priority="90">
      <formula>$AB104="Review Pending"</formula>
    </cfRule>
    <cfRule type="expression" dxfId="43" priority="91">
      <formula>$AB104="Review Completed"</formula>
    </cfRule>
  </conditionalFormatting>
  <conditionalFormatting sqref="Z106:AA106">
    <cfRule type="expression" dxfId="42" priority="86">
      <formula>$AB106="Work in progress"</formula>
    </cfRule>
    <cfRule type="expression" dxfId="41" priority="87">
      <formula>$AB106="Review Pending"</formula>
    </cfRule>
    <cfRule type="expression" dxfId="40" priority="88">
      <formula>$AB106="Review Completed"</formula>
    </cfRule>
  </conditionalFormatting>
  <conditionalFormatting sqref="Z107:AA107">
    <cfRule type="expression" dxfId="39" priority="83">
      <formula>$AB107="Work in progress"</formula>
    </cfRule>
    <cfRule type="expression" dxfId="38" priority="84">
      <formula>$AB107="Review Pending"</formula>
    </cfRule>
    <cfRule type="expression" dxfId="37" priority="85">
      <formula>$AB107="Review Completed"</formula>
    </cfRule>
  </conditionalFormatting>
  <conditionalFormatting sqref="Z108:AA108">
    <cfRule type="expression" dxfId="36" priority="80">
      <formula>$AB108="Work in progress"</formula>
    </cfRule>
    <cfRule type="expression" dxfId="35" priority="81">
      <formula>$AB108="Review Pending"</formula>
    </cfRule>
    <cfRule type="expression" dxfId="34" priority="82">
      <formula>$AB108="Review Completed"</formula>
    </cfRule>
  </conditionalFormatting>
  <conditionalFormatting sqref="Z109:AA109">
    <cfRule type="expression" dxfId="33" priority="77">
      <formula>$AB109="Work in progress"</formula>
    </cfRule>
    <cfRule type="expression" dxfId="32" priority="78">
      <formula>$AB109="Review Pending"</formula>
    </cfRule>
    <cfRule type="expression" dxfId="31" priority="79">
      <formula>$AB109="Review Completed"</formula>
    </cfRule>
  </conditionalFormatting>
  <conditionalFormatting sqref="Z110:AA110">
    <cfRule type="expression" dxfId="30" priority="74">
      <formula>$AB110="Work in progress"</formula>
    </cfRule>
    <cfRule type="expression" dxfId="29" priority="75">
      <formula>$AB110="Review Pending"</formula>
    </cfRule>
    <cfRule type="expression" dxfId="28" priority="76">
      <formula>$AB110="Review Completed"</formula>
    </cfRule>
  </conditionalFormatting>
  <conditionalFormatting sqref="Z111:AA111">
    <cfRule type="expression" dxfId="27" priority="71">
      <formula>$AB111="Work in progress"</formula>
    </cfRule>
    <cfRule type="expression" dxfId="26" priority="72">
      <formula>$AB111="Review Pending"</formula>
    </cfRule>
    <cfRule type="expression" dxfId="25" priority="73">
      <formula>$AB111="Review Completed"</formula>
    </cfRule>
  </conditionalFormatting>
  <conditionalFormatting sqref="Z112:AA112">
    <cfRule type="expression" dxfId="24" priority="68">
      <formula>$AB112="Work in progress"</formula>
    </cfRule>
    <cfRule type="expression" dxfId="23" priority="69">
      <formula>$AB112="Review Pending"</formula>
    </cfRule>
    <cfRule type="expression" dxfId="22" priority="70">
      <formula>$AB112="Review Completed"</formula>
    </cfRule>
  </conditionalFormatting>
  <conditionalFormatting sqref="Z113:AA113">
    <cfRule type="expression" dxfId="21" priority="65">
      <formula>$AB113="Work in progress"</formula>
    </cfRule>
    <cfRule type="expression" dxfId="20" priority="66">
      <formula>$AB113="Review Pending"</formula>
    </cfRule>
    <cfRule type="expression" dxfId="19" priority="67">
      <formula>$AB113="Review Completed"</formula>
    </cfRule>
  </conditionalFormatting>
  <conditionalFormatting sqref="Z114:AA114">
    <cfRule type="expression" dxfId="18" priority="62">
      <formula>$AB114="Work in progress"</formula>
    </cfRule>
    <cfRule type="expression" dxfId="17" priority="63">
      <formula>$AB114="Review Pending"</formula>
    </cfRule>
    <cfRule type="expression" dxfId="16" priority="64">
      <formula>$AB114="Review Completed"</formula>
    </cfRule>
  </conditionalFormatting>
  <conditionalFormatting sqref="Z115:AA115">
    <cfRule type="expression" dxfId="15" priority="59">
      <formula>$AB115="Work in progress"</formula>
    </cfRule>
    <cfRule type="expression" dxfId="14" priority="60">
      <formula>$AB115="Review Pending"</formula>
    </cfRule>
    <cfRule type="expression" dxfId="13" priority="61">
      <formula>$AB115="Review Completed"</formula>
    </cfRule>
  </conditionalFormatting>
  <conditionalFormatting sqref="Z116:AA116">
    <cfRule type="expression" dxfId="12" priority="56">
      <formula>$AB116="Work in progress"</formula>
    </cfRule>
    <cfRule type="expression" dxfId="11" priority="57">
      <formula>$AB116="Review Pending"</formula>
    </cfRule>
    <cfRule type="expression" dxfId="10" priority="58">
      <formula>$AB116="Review Completed"</formula>
    </cfRule>
  </conditionalFormatting>
  <conditionalFormatting sqref="Z117:AA117">
    <cfRule type="expression" dxfId="9" priority="53">
      <formula>$AB117="Work in progress"</formula>
    </cfRule>
    <cfRule type="expression" dxfId="8" priority="54">
      <formula>$AB117="Review Pending"</formula>
    </cfRule>
    <cfRule type="expression" dxfId="7" priority="55">
      <formula>$AB117="Review Completed"</formula>
    </cfRule>
  </conditionalFormatting>
  <conditionalFormatting sqref="W87">
    <cfRule type="duplicateValues" dxfId="6" priority="7"/>
  </conditionalFormatting>
  <conditionalFormatting sqref="Z132:AA132">
    <cfRule type="expression" dxfId="5" priority="4">
      <formula>$AB132="Work in progress"</formula>
    </cfRule>
    <cfRule type="expression" dxfId="4" priority="5">
      <formula>$AB132="Review Pending"</formula>
    </cfRule>
    <cfRule type="expression" dxfId="3" priority="6">
      <formula>$AB132="Review Completed"</formula>
    </cfRule>
  </conditionalFormatting>
  <conditionalFormatting sqref="Z133:AA133">
    <cfRule type="expression" dxfId="2" priority="1">
      <formula>$AB133="Work in progress"</formula>
    </cfRule>
    <cfRule type="expression" dxfId="1" priority="2">
      <formula>$AB133="Review Pending"</formula>
    </cfRule>
    <cfRule type="expression" dxfId="0" priority="3">
      <formula>$AB133="Review Completed"</formula>
    </cfRule>
  </conditionalFormatting>
  <dataValidations count="7">
    <dataValidation type="list" allowBlank="1" showInputMessage="1" showErrorMessage="1" sqref="K1" xr:uid="{00000000-0002-0000-0600-000000000000}">
      <formula1>#REF!</formula1>
    </dataValidation>
    <dataValidation type="list" allowBlank="1" showInputMessage="1" showErrorMessage="1" sqref="L162:M162 L131:M134 L152:M153 L138:M138 L140:M142 L149:M149 L2:M10 L27:M29 L12:M25 L105:M129 L35:M45 L65:M94" xr:uid="{00000000-0002-0000-0600-000001000000}">
      <formula1>"Web-Based Training, ILT Training, Job Aids, Work Process and Case Study, Training Environment, DRT Support Process, CITRIX Support Process, Office Hours, System Functionality Improvements/Wish List, DRT Experience Overall, Others"</formula1>
    </dataValidation>
    <dataValidation type="list" allowBlank="1" showInputMessage="1" showErrorMessage="1" sqref="T162 T2:T10 T149 T152:T153 T105:T142 T59:T64 T12:T57" xr:uid="{00000000-0002-0000-0600-000002000000}">
      <formula1>"High, Intermediate, Low"</formula1>
    </dataValidation>
    <dataValidation type="list" allowBlank="1" showInputMessage="1" showErrorMessage="1" sqref="V162 V2:V10 V149 V152:V153 V105:V142 V59:V64 V12:V57" xr:uid="{00000000-0002-0000-0600-000003000000}">
      <formula1>"Open, In-progress, Closed"</formula1>
    </dataValidation>
    <dataValidation type="list" allowBlank="1" showInputMessage="1" showErrorMessage="1" sqref="R162 R2:R10 R149 R152:R153 R105:R142 R59:R64 R12:R57" xr:uid="{00000000-0002-0000-0600-000004000000}">
      <formula1>"Positive, Negative"</formula1>
    </dataValidation>
    <dataValidation type="list" allowBlank="1" showInputMessage="1" showErrorMessage="1" sqref="AB332:AB1048576 AB1:AB2 AB134:AB330" xr:uid="{00000000-0002-0000-0600-000005000000}">
      <formula1>$XFB$1:$XFD$3</formula1>
    </dataValidation>
    <dataValidation type="list" allowBlank="1" showInputMessage="1" showErrorMessage="1" sqref="AB3:AB77 AB79:AB133" xr:uid="{00000000-0002-0000-0600-000006000000}">
      <formula1>$XFD$1:$XFD$3</formula1>
    </dataValidation>
  </dataValidations>
  <hyperlinks>
    <hyperlink ref="C45" r:id="rId1" display="mailto:safiulina.l@pg.com" xr:uid="{00000000-0004-0000-0600-000000000000}"/>
    <hyperlink ref="C74" r:id="rId2" display="mailto:safiulina.l@pg.com" xr:uid="{00000000-0004-0000-0600-000001000000}"/>
    <hyperlink ref="D3" r:id="rId3" xr:uid="{00000000-0004-0000-0600-000002000000}"/>
    <hyperlink ref="D4" r:id="rId4" xr:uid="{00000000-0004-0000-0600-000003000000}"/>
    <hyperlink ref="D6" r:id="rId5" xr:uid="{00000000-0004-0000-0600-000004000000}"/>
    <hyperlink ref="D12" r:id="rId6" xr:uid="{00000000-0004-0000-0600-000005000000}"/>
    <hyperlink ref="D10" r:id="rId7" xr:uid="{00000000-0004-0000-0600-000006000000}"/>
    <hyperlink ref="D11" r:id="rId8" xr:uid="{00000000-0004-0000-0600-000007000000}"/>
    <hyperlink ref="D13" r:id="rId9" xr:uid="{00000000-0004-0000-0600-000008000000}"/>
    <hyperlink ref="D15" r:id="rId10" xr:uid="{00000000-0004-0000-0600-000009000000}"/>
    <hyperlink ref="D17" r:id="rId11" xr:uid="{00000000-0004-0000-0600-00000A000000}"/>
    <hyperlink ref="D18" r:id="rId12" xr:uid="{00000000-0004-0000-0600-00000B000000}"/>
    <hyperlink ref="C19" r:id="rId13" display="mailto:safiulina.l@pg.com" xr:uid="{00000000-0004-0000-0600-00000C000000}"/>
    <hyperlink ref="D19" r:id="rId14" display="mailto:safiulina.l@pg.com" xr:uid="{00000000-0004-0000-0600-00000D000000}"/>
    <hyperlink ref="D21" r:id="rId15" xr:uid="{00000000-0004-0000-0600-00000E000000}"/>
    <hyperlink ref="C23" r:id="rId16" display="mailto:safiulina.l@pg.com" xr:uid="{00000000-0004-0000-0600-00000F000000}"/>
    <hyperlink ref="D23" r:id="rId17" display="mailto:safiulina.l@pg.com" xr:uid="{00000000-0004-0000-0600-000010000000}"/>
    <hyperlink ref="D26" r:id="rId18" xr:uid="{00000000-0004-0000-0600-000011000000}"/>
    <hyperlink ref="C27" r:id="rId19" display="mailto:safiulina.l@pg.com" xr:uid="{00000000-0004-0000-0600-000012000000}"/>
    <hyperlink ref="D32" r:id="rId20" xr:uid="{00000000-0004-0000-0600-000013000000}"/>
    <hyperlink ref="C33" r:id="rId21" display="mailto:safiulina.l@pg.com" xr:uid="{00000000-0004-0000-0600-000014000000}"/>
    <hyperlink ref="D33" r:id="rId22" display="mailto:safiulina.l@pg.com" xr:uid="{00000000-0004-0000-0600-000015000000}"/>
    <hyperlink ref="C84" r:id="rId23" display="mailto:safiulina.l@pg.com" xr:uid="{00000000-0004-0000-0600-000016000000}"/>
    <hyperlink ref="D84" r:id="rId24" display="mailto:safiulina.l@pg.com" xr:uid="{00000000-0004-0000-0600-000017000000}"/>
    <hyperlink ref="C85" r:id="rId25" display="mailto:mahoney.ad@pg.com" xr:uid="{00000000-0004-0000-0600-000018000000}"/>
    <hyperlink ref="D85" r:id="rId26" display="mailto:mahoney.ad@pg.com" xr:uid="{00000000-0004-0000-0600-000019000000}"/>
    <hyperlink ref="D86" r:id="rId27" xr:uid="{00000000-0004-0000-0600-00001A000000}"/>
    <hyperlink ref="C87" r:id="rId28" display="staedtler.p@pg.com" xr:uid="{00000000-0004-0000-0600-00001B000000}"/>
    <hyperlink ref="C90" r:id="rId29" display="mailto:safiulina.l@pg.com" xr:uid="{00000000-0004-0000-0600-00001C000000}"/>
    <hyperlink ref="D90" r:id="rId30" display="mailto:safiulina.l@pg.com" xr:uid="{00000000-0004-0000-0600-00001D000000}"/>
    <hyperlink ref="D93" r:id="rId31" xr:uid="{00000000-0004-0000-0600-00001E000000}"/>
    <hyperlink ref="D100" r:id="rId32" xr:uid="{00000000-0004-0000-0600-00001F000000}"/>
    <hyperlink ref="D101" r:id="rId33" xr:uid="{00000000-0004-0000-0600-000020000000}"/>
    <hyperlink ref="C104" r:id="rId34" display="mailto:safiulina.l@pg.com" xr:uid="{00000000-0004-0000-0600-000021000000}"/>
    <hyperlink ref="D104" r:id="rId35" xr:uid="{00000000-0004-0000-0600-000022000000}"/>
    <hyperlink ref="D112" r:id="rId36" xr:uid="{00000000-0004-0000-0600-000023000000}"/>
    <hyperlink ref="D113" r:id="rId37" xr:uid="{00000000-0004-0000-0600-000024000000}"/>
    <hyperlink ref="D131" r:id="rId38" xr:uid="{00000000-0004-0000-0600-000025000000}"/>
  </hyperlinks>
  <pageMargins left="0.7" right="0.7" top="0.75" bottom="0.75" header="0.3" footer="0.3"/>
  <pageSetup orientation="portrait" r:id="rId39"/>
  <legacyDrawing r:id="rId4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C3:K19"/>
  <sheetViews>
    <sheetView workbookViewId="0">
      <selection activeCell="L19" sqref="L19"/>
    </sheetView>
  </sheetViews>
  <sheetFormatPr defaultRowHeight="14.4" x14ac:dyDescent="0.3"/>
  <cols>
    <col min="3" max="3" width="25.109375" bestFit="1" customWidth="1"/>
    <col min="4" max="4" width="18" customWidth="1"/>
    <col min="5" max="5" width="10.109375" bestFit="1" customWidth="1"/>
    <col min="6" max="7" width="12.109375" customWidth="1"/>
    <col min="8" max="8" width="25.109375" bestFit="1" customWidth="1"/>
    <col min="9" max="9" width="18.5546875" bestFit="1" customWidth="1"/>
    <col min="10" max="10" width="16" bestFit="1" customWidth="1"/>
  </cols>
  <sheetData>
    <row r="3" spans="4:11" x14ac:dyDescent="0.3">
      <c r="D3" s="22"/>
      <c r="E3" s="22" t="s">
        <v>7471</v>
      </c>
      <c r="F3" s="22" t="s">
        <v>7472</v>
      </c>
      <c r="G3" s="22"/>
      <c r="H3" s="22" t="s">
        <v>6990</v>
      </c>
      <c r="I3" s="22" t="s">
        <v>7473</v>
      </c>
      <c r="J3" s="22" t="s">
        <v>6928</v>
      </c>
    </row>
    <row r="4" spans="4:11" x14ac:dyDescent="0.3">
      <c r="D4" s="22" t="s">
        <v>7465</v>
      </c>
      <c r="E4" s="236">
        <v>42858</v>
      </c>
      <c r="F4" s="236">
        <v>42860</v>
      </c>
      <c r="G4" s="22" t="s">
        <v>7465</v>
      </c>
      <c r="H4" s="22">
        <v>5</v>
      </c>
      <c r="I4" s="22">
        <v>3</v>
      </c>
      <c r="J4" s="22">
        <f>H4-I4</f>
        <v>2</v>
      </c>
    </row>
    <row r="5" spans="4:11" x14ac:dyDescent="0.3">
      <c r="D5" s="22" t="s">
        <v>6986</v>
      </c>
      <c r="E5" s="236">
        <f>F4+3</f>
        <v>42863</v>
      </c>
      <c r="F5" s="236">
        <f>E5+4</f>
        <v>42867</v>
      </c>
      <c r="G5" s="22" t="s">
        <v>6986</v>
      </c>
      <c r="H5" s="22">
        <v>9</v>
      </c>
      <c r="I5" s="22">
        <v>7</v>
      </c>
      <c r="J5" s="22">
        <f t="shared" ref="J5:J9" si="0">H5-I5</f>
        <v>2</v>
      </c>
    </row>
    <row r="6" spans="4:11" x14ac:dyDescent="0.3">
      <c r="D6" s="22" t="s">
        <v>7466</v>
      </c>
      <c r="E6" s="236">
        <f t="shared" ref="E6:E12" si="1">F5+3</f>
        <v>42870</v>
      </c>
      <c r="F6" s="236">
        <f t="shared" ref="F6:F12" si="2">E6+4</f>
        <v>42874</v>
      </c>
      <c r="G6" s="22" t="s">
        <v>7466</v>
      </c>
      <c r="H6" s="22">
        <v>16</v>
      </c>
      <c r="I6" s="22">
        <v>13</v>
      </c>
      <c r="J6" s="22">
        <f t="shared" si="0"/>
        <v>3</v>
      </c>
    </row>
    <row r="7" spans="4:11" x14ac:dyDescent="0.3">
      <c r="D7" s="22" t="s">
        <v>6988</v>
      </c>
      <c r="E7" s="236">
        <f t="shared" si="1"/>
        <v>42877</v>
      </c>
      <c r="F7" s="236">
        <f t="shared" si="2"/>
        <v>42881</v>
      </c>
      <c r="G7" s="22" t="s">
        <v>6988</v>
      </c>
      <c r="H7" s="22">
        <v>20</v>
      </c>
      <c r="I7" s="22">
        <v>16</v>
      </c>
      <c r="J7" s="22">
        <f t="shared" si="0"/>
        <v>4</v>
      </c>
    </row>
    <row r="8" spans="4:11" x14ac:dyDescent="0.3">
      <c r="D8" s="22" t="s">
        <v>6989</v>
      </c>
      <c r="E8" s="236">
        <f t="shared" si="1"/>
        <v>42884</v>
      </c>
      <c r="F8" s="236">
        <f t="shared" si="2"/>
        <v>42888</v>
      </c>
      <c r="G8" s="22" t="s">
        <v>6989</v>
      </c>
      <c r="H8" s="22">
        <v>25</v>
      </c>
      <c r="I8" s="22">
        <v>13</v>
      </c>
      <c r="J8" s="22">
        <f t="shared" si="0"/>
        <v>12</v>
      </c>
    </row>
    <row r="9" spans="4:11" x14ac:dyDescent="0.3">
      <c r="D9" s="22" t="s">
        <v>7467</v>
      </c>
      <c r="E9" s="236">
        <f t="shared" si="1"/>
        <v>42891</v>
      </c>
      <c r="F9" s="236">
        <f t="shared" si="2"/>
        <v>42895</v>
      </c>
      <c r="G9" s="22" t="s">
        <v>7467</v>
      </c>
      <c r="H9" s="22">
        <v>32</v>
      </c>
      <c r="I9" s="22">
        <v>25</v>
      </c>
      <c r="J9" s="22">
        <f t="shared" si="0"/>
        <v>7</v>
      </c>
    </row>
    <row r="10" spans="4:11" s="235" customFormat="1" x14ac:dyDescent="0.3">
      <c r="D10" s="237" t="s">
        <v>7468</v>
      </c>
      <c r="E10" s="238">
        <f t="shared" si="1"/>
        <v>42898</v>
      </c>
      <c r="F10" s="238">
        <f t="shared" si="2"/>
        <v>42902</v>
      </c>
      <c r="G10" s="238"/>
      <c r="H10" s="237"/>
      <c r="I10" s="237"/>
      <c r="J10" s="237"/>
    </row>
    <row r="11" spans="4:11" x14ac:dyDescent="0.3">
      <c r="D11" s="22" t="s">
        <v>7469</v>
      </c>
      <c r="E11" s="236">
        <f t="shared" si="1"/>
        <v>42905</v>
      </c>
      <c r="F11" s="236">
        <f t="shared" si="2"/>
        <v>42909</v>
      </c>
      <c r="G11" s="236"/>
      <c r="H11" s="22"/>
      <c r="I11" s="22"/>
      <c r="J11" s="22"/>
    </row>
    <row r="12" spans="4:11" x14ac:dyDescent="0.3">
      <c r="D12" s="22" t="s">
        <v>7470</v>
      </c>
      <c r="E12" s="236">
        <f t="shared" si="1"/>
        <v>42912</v>
      </c>
      <c r="F12" s="236">
        <f t="shared" si="2"/>
        <v>42916</v>
      </c>
      <c r="G12" s="236"/>
      <c r="H12" s="22"/>
      <c r="I12" s="22"/>
      <c r="J12" s="22"/>
    </row>
    <row r="16" spans="4:11" x14ac:dyDescent="0.3">
      <c r="D16" s="238">
        <v>42898</v>
      </c>
      <c r="E16" s="234">
        <f>D16+1</f>
        <v>42899</v>
      </c>
      <c r="F16" s="234">
        <f t="shared" ref="F16:I16" si="3">E16+1</f>
        <v>42900</v>
      </c>
      <c r="G16" s="234"/>
      <c r="H16" s="234">
        <f>F16+1</f>
        <v>42901</v>
      </c>
      <c r="I16" s="234">
        <f t="shared" si="3"/>
        <v>42902</v>
      </c>
      <c r="J16" s="234"/>
      <c r="K16" s="234"/>
    </row>
    <row r="17" spans="3:6" x14ac:dyDescent="0.3">
      <c r="C17" s="22" t="s">
        <v>6990</v>
      </c>
      <c r="D17">
        <v>6</v>
      </c>
      <c r="E17">
        <v>22</v>
      </c>
      <c r="F17">
        <v>18</v>
      </c>
    </row>
    <row r="18" spans="3:6" x14ac:dyDescent="0.3">
      <c r="C18" s="22" t="s">
        <v>7474</v>
      </c>
      <c r="D18">
        <f>4</f>
        <v>4</v>
      </c>
      <c r="E18">
        <v>9</v>
      </c>
      <c r="F18">
        <v>7</v>
      </c>
    </row>
    <row r="19" spans="3:6" x14ac:dyDescent="0.3">
      <c r="C19" s="22" t="s">
        <v>6928</v>
      </c>
      <c r="D19">
        <f>D17-D18</f>
        <v>2</v>
      </c>
      <c r="E19">
        <f>E17-E18</f>
        <v>13</v>
      </c>
      <c r="F19">
        <f>F17-F18</f>
        <v>11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ource xmlns="542E305E-170F-479D-B4DB-A952B0943D67" xsi:nil="true"/>
    <Form_x0020_Factor xmlns="542E305E-170F-479D-B4DB-A952B0943D67" xsi:nil="true"/>
    <Description0 xmlns="542E305E-170F-479D-B4DB-A952B0943D67">Wave 4 DRT tracker</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A9122B05DBE94EA604D8394129763E" ma:contentTypeVersion="22" ma:contentTypeDescription="Create a new document." ma:contentTypeScope="" ma:versionID="5c7dcc32efa304bca4658da2524013f3">
  <xsd:schema xmlns:xsd="http://www.w3.org/2001/XMLSchema" xmlns:xs="http://www.w3.org/2001/XMLSchema" xmlns:p="http://schemas.microsoft.com/office/2006/metadata/properties" xmlns:ns2="542E305E-170F-479D-B4DB-A952B0943D67" targetNamespace="http://schemas.microsoft.com/office/2006/metadata/properties" ma:root="true" ma:fieldsID="4a65cf59d8ca46b2f0818052b9389181" ns2:_="">
    <xsd:import namespace="542E305E-170F-479D-B4DB-A952B0943D67"/>
    <xsd:element name="properties">
      <xsd:complexType>
        <xsd:sequence>
          <xsd:element name="documentManagement">
            <xsd:complexType>
              <xsd:all>
                <xsd:element ref="ns2:Description0"/>
                <xsd:element ref="ns2:Source" minOccurs="0"/>
                <xsd:element ref="ns2:Form_x0020_Facto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2E305E-170F-479D-B4DB-A952B0943D67" elementFormDefault="qualified">
    <xsd:import namespace="http://schemas.microsoft.com/office/2006/documentManagement/types"/>
    <xsd:import namespace="http://schemas.microsoft.com/office/infopath/2007/PartnerControls"/>
    <xsd:element name="Description0" ma:index="8" ma:displayName="Description" ma:internalName="Description0" ma:readOnly="false">
      <xsd:simpleType>
        <xsd:restriction base="dms:Note">
          <xsd:maxLength value="255"/>
        </xsd:restriction>
      </xsd:simpleType>
    </xsd:element>
    <xsd:element name="Source" ma:index="9" nillable="true" ma:displayName="Source" ma:description="Person supplying the content." ma:internalName="Source" ma:readOnly="false">
      <xsd:simpleType>
        <xsd:restriction base="dms:Text"/>
      </xsd:simpleType>
    </xsd:element>
    <xsd:element name="Form_x0020_Factor" ma:index="10" nillable="true" ma:displayName="Form Factor" ma:format="Dropdown" ma:internalName="Form_x0020_Factor" ma:readOnly="false">
      <xsd:simpleType>
        <xsd:restriction base="dms:Choice">
          <xsd:enumeration value="Paper"/>
          <xsd:enumeration value="Workstation"/>
          <xsd:enumeration value="Shared"/>
          <xsd:enumeration value="Applica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ED0DFC-D403-41A7-9FB5-F76E5E2A7C91}">
  <ds:schemaRefs>
    <ds:schemaRef ds:uri="http://schemas.microsoft.com/office/2006/documentManagement/types"/>
    <ds:schemaRef ds:uri="542E305E-170F-479D-B4DB-A952B0943D67"/>
    <ds:schemaRef ds:uri="http://www.w3.org/XML/1998/namespace"/>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2A42187B-C7C7-4D21-93D1-E36830A1DA6F}">
  <ds:schemaRefs>
    <ds:schemaRef ds:uri="http://schemas.microsoft.com/sharepoint/v3/contenttype/forms"/>
  </ds:schemaRefs>
</ds:datastoreItem>
</file>

<file path=customXml/itemProps3.xml><?xml version="1.0" encoding="utf-8"?>
<ds:datastoreItem xmlns:ds="http://schemas.openxmlformats.org/officeDocument/2006/customXml" ds:itemID="{B0D0E1E5-8112-4266-812D-98B7D3E928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2E305E-170F-479D-B4DB-A952B0943D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DashBoard (2)</vt:lpstr>
      <vt:lpstr>DashBoard</vt:lpstr>
      <vt:lpstr>Feedback </vt:lpstr>
      <vt:lpstr>Case Study</vt:lpstr>
      <vt:lpstr>BU&amp;Region Data </vt:lpstr>
      <vt:lpstr>Issue base data</vt:lpstr>
      <vt:lpstr>Weekly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2021-07-13T19:35:54Z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0x010100DAA9122B05DBE94EA604D8394129763E</vt:lpwstr>
  </property>
</Properties>
</file>