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ropbox/Dropbox - Courses/CONN 350 - 22/Week 4 - EzGCM, Part 2/"/>
    </mc:Choice>
  </mc:AlternateContent>
  <xr:revisionPtr revIDLastSave="0" documentId="13_ncr:1_{0C48DD6D-049B-9144-B468-58B26D78BD7B}" xr6:coauthVersionLast="47" xr6:coauthVersionMax="47" xr10:uidLastSave="{00000000-0000-0000-0000-000000000000}"/>
  <bookViews>
    <workbookView xWindow="380" yWindow="500" windowWidth="28040" windowHeight="16520" xr2:uid="{275039F5-266F-784F-85F8-F4C4B6894D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D11" i="1"/>
  <c r="E11" i="1" s="1"/>
  <c r="E7" i="1"/>
  <c r="D7" i="1"/>
  <c r="C15" i="1"/>
  <c r="A15" i="1"/>
  <c r="A7" i="1"/>
  <c r="C7" i="1" s="1"/>
  <c r="B7" i="1" s="1"/>
  <c r="A11" i="1"/>
  <c r="C11" i="1"/>
  <c r="B11" i="1" s="1"/>
  <c r="B15" i="1" l="1"/>
</calcChain>
</file>

<file path=xl/sharedStrings.xml><?xml version="1.0" encoding="utf-8"?>
<sst xmlns="http://schemas.openxmlformats.org/spreadsheetml/2006/main" count="15" uniqueCount="12">
  <si>
    <t>sigma</t>
  </si>
  <si>
    <t>S0</t>
  </si>
  <si>
    <t>kappa</t>
  </si>
  <si>
    <t>S0/4</t>
  </si>
  <si>
    <t>S0/4(1-alpha)</t>
  </si>
  <si>
    <t>T</t>
  </si>
  <si>
    <t>alpha</t>
  </si>
  <si>
    <t>sigma*T^4</t>
  </si>
  <si>
    <t>kappa*sigma*T^4</t>
  </si>
  <si>
    <t>T (K)</t>
  </si>
  <si>
    <t>T (C)</t>
  </si>
  <si>
    <t>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</si>
</sst>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C170-8D03-FE41-8A24-E3EC9089303B}">
  <dimension ref="A1:E15"/>
  <sheetViews>
    <sheetView tabSelected="1" workbookViewId="0">
      <selection activeCell="E7" sqref="E7"/>
    </sheetView>
  </sheetViews>
  <sheetFormatPr baseColWidth="10" defaultRowHeight="16" x14ac:dyDescent="0.2"/>
  <cols>
    <col min="1" max="1" width="17.83203125" customWidth="1"/>
  </cols>
  <sheetData>
    <row r="1" spans="1:5" x14ac:dyDescent="0.2">
      <c r="A1" t="s">
        <v>0</v>
      </c>
      <c r="B1" s="1">
        <v>5.6699999999999998E-8</v>
      </c>
    </row>
    <row r="2" spans="1:5" x14ac:dyDescent="0.2">
      <c r="A2" t="s">
        <v>1</v>
      </c>
      <c r="B2">
        <v>1367</v>
      </c>
    </row>
    <row r="3" spans="1:5" x14ac:dyDescent="0.2">
      <c r="A3" t="s">
        <v>2</v>
      </c>
      <c r="B3">
        <v>0.61</v>
      </c>
    </row>
    <row r="4" spans="1:5" x14ac:dyDescent="0.2">
      <c r="A4" t="s">
        <v>6</v>
      </c>
      <c r="B4">
        <v>0.3</v>
      </c>
    </row>
    <row r="6" spans="1:5" x14ac:dyDescent="0.2">
      <c r="A6" t="s">
        <v>3</v>
      </c>
      <c r="B6" t="s">
        <v>7</v>
      </c>
      <c r="C6" t="s">
        <v>9</v>
      </c>
      <c r="D6" t="s">
        <v>10</v>
      </c>
      <c r="E6" t="s">
        <v>11</v>
      </c>
    </row>
    <row r="7" spans="1:5" x14ac:dyDescent="0.2">
      <c r="A7" s="2">
        <f>$B$2/4</f>
        <v>341.75</v>
      </c>
      <c r="B7" s="2">
        <f>$B$1*C7^4</f>
        <v>341.74999999999949</v>
      </c>
      <c r="C7" s="3">
        <f>(A7/$B$1)^(1/4)</f>
        <v>278.63223981588879</v>
      </c>
      <c r="D7" s="3">
        <f>C7-273</f>
        <v>5.632239815888795</v>
      </c>
      <c r="E7" s="3">
        <f>D7*9/5+32</f>
        <v>42.13803166859983</v>
      </c>
    </row>
    <row r="10" spans="1:5" x14ac:dyDescent="0.2">
      <c r="A10" t="s">
        <v>4</v>
      </c>
      <c r="B10" t="s">
        <v>7</v>
      </c>
      <c r="C10" t="s">
        <v>5</v>
      </c>
    </row>
    <row r="11" spans="1:5" x14ac:dyDescent="0.2">
      <c r="A11" s="2">
        <f>$B$2/4*(1-$B$4)</f>
        <v>239.22499999999999</v>
      </c>
      <c r="B11" s="2">
        <f>$B$1*C11^4</f>
        <v>239.2249999999998</v>
      </c>
      <c r="C11" s="3">
        <f>(A11/$B$1)^0.25</f>
        <v>254.86246315361734</v>
      </c>
      <c r="D11" s="3">
        <f>C11-273</f>
        <v>-18.137536846382659</v>
      </c>
      <c r="E11" s="3">
        <f>D11*9/5+32</f>
        <v>-0.64756632348878895</v>
      </c>
    </row>
    <row r="14" spans="1:5" x14ac:dyDescent="0.2">
      <c r="A14" t="s">
        <v>4</v>
      </c>
      <c r="B14" t="s">
        <v>8</v>
      </c>
      <c r="C14" t="s">
        <v>5</v>
      </c>
    </row>
    <row r="15" spans="1:5" x14ac:dyDescent="0.2">
      <c r="A15" s="2">
        <f>$B$2/4*(1-$B$4)</f>
        <v>239.22499999999999</v>
      </c>
      <c r="B15" s="2">
        <f>$B$3*$B$1*C15^4</f>
        <v>239.2249999999996</v>
      </c>
      <c r="C15" s="3">
        <f>(A15/$B$1/$B$3)^0.25</f>
        <v>288.38549803000097</v>
      </c>
      <c r="D15" s="3">
        <f>C15-273</f>
        <v>15.385498030000974</v>
      </c>
      <c r="E15" s="3">
        <f>D15*9/5+32</f>
        <v>59.693896454001752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2022-09-19T14:51:16Z</dcterms:created>
  <dcterms:modified xsi:type="dcterms:W3CDTF">2022-09-19T16:58:41Z</dcterms:modified>
</cp:coreProperties>
</file>