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Labs\Lab01\"/>
    </mc:Choice>
  </mc:AlternateContent>
  <xr:revisionPtr revIDLastSave="0" documentId="8_{36757D0B-356A-431A-A275-9EBA6A3E634E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Лист" sheetId="6" r:id="rId1"/>
    <sheet name="Курс" sheetId="8" r:id="rId2"/>
    <sheet name="Январь" sheetId="9" r:id="rId3"/>
    <sheet name="Февраль" sheetId="11" r:id="rId4"/>
    <sheet name="Март" sheetId="12" r:id="rId5"/>
    <sheet name="1 квартал" sheetId="13" r:id="rId6"/>
  </sheets>
  <definedNames>
    <definedName name="_xlnm._FilterDatabase" localSheetId="5" hidden="1">'1 квартал'!$A$1:$D$4</definedName>
    <definedName name="_xlnm._FilterDatabase" localSheetId="4" hidden="1">Март!$A$1:$D$4</definedName>
    <definedName name="_xlnm._FilterDatabase" localSheetId="3" hidden="1">Февраль!$A$1:$D$4</definedName>
    <definedName name="_xlnm._FilterDatabase" localSheetId="2" hidden="1">Январь!$A$1:$D$4</definedName>
    <definedName name="Доллар">Лист!$B$10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3" l="1"/>
  <c r="D4" i="13"/>
  <c r="D2" i="13"/>
  <c r="J3" i="6"/>
  <c r="J4" i="6"/>
  <c r="J5" i="6"/>
  <c r="J6" i="6"/>
  <c r="J2" i="6"/>
  <c r="H3" i="6"/>
  <c r="H4" i="6"/>
  <c r="H5" i="6"/>
  <c r="H6" i="6"/>
  <c r="H2" i="6"/>
  <c r="I3" i="6"/>
  <c r="I4" i="6"/>
  <c r="I5" i="6"/>
  <c r="I6" i="6"/>
  <c r="I2" i="6"/>
  <c r="C7" i="6"/>
  <c r="E7" i="6"/>
  <c r="G3" i="6"/>
  <c r="G4" i="6"/>
  <c r="G5" i="6"/>
  <c r="G6" i="6"/>
  <c r="F3" i="6"/>
  <c r="F4" i="6"/>
  <c r="F5" i="6"/>
  <c r="F6" i="6"/>
  <c r="B7" i="6"/>
  <c r="G2" i="6"/>
  <c r="F2" i="6"/>
  <c r="D3" i="6"/>
  <c r="D4" i="6"/>
  <c r="D5" i="6"/>
  <c r="D6" i="6"/>
  <c r="D2" i="6"/>
  <c r="D4" i="12"/>
  <c r="D3" i="12"/>
  <c r="D2" i="12"/>
  <c r="D3" i="11"/>
  <c r="D4" i="11"/>
  <c r="D2" i="11"/>
  <c r="D4" i="9"/>
  <c r="D2" i="9"/>
  <c r="D3" i="9"/>
</calcChain>
</file>

<file path=xl/sharedStrings.xml><?xml version="1.0" encoding="utf-8"?>
<sst xmlns="http://schemas.openxmlformats.org/spreadsheetml/2006/main" count="49" uniqueCount="26">
  <si>
    <t>Товар</t>
  </si>
  <si>
    <t>Цена</t>
  </si>
  <si>
    <t>Количество</t>
  </si>
  <si>
    <t>Цена доставки</t>
  </si>
  <si>
    <t>Стоимость заказа</t>
  </si>
  <si>
    <t>Итого</t>
  </si>
  <si>
    <t>курс $</t>
  </si>
  <si>
    <t>Вечерний звон</t>
  </si>
  <si>
    <t>Люкс</t>
  </si>
  <si>
    <t>Российский</t>
  </si>
  <si>
    <t>Сливочный</t>
  </si>
  <si>
    <t>Мечта</t>
  </si>
  <si>
    <t>Стоимость</t>
  </si>
  <si>
    <t>К оплате</t>
  </si>
  <si>
    <t>К оплате, $</t>
  </si>
  <si>
    <r>
      <t xml:space="preserve">К оплате, </t>
    </r>
    <r>
      <rPr>
        <b/>
        <sz val="11"/>
        <color theme="0"/>
        <rFont val="Calibri"/>
        <family val="2"/>
        <charset val="204"/>
      </rPr>
      <t>€</t>
    </r>
  </si>
  <si>
    <t>Фунт</t>
  </si>
  <si>
    <r>
      <t xml:space="preserve">К оплате, </t>
    </r>
    <r>
      <rPr>
        <b/>
        <sz val="11"/>
        <color theme="0"/>
        <rFont val="Calibri"/>
        <family val="2"/>
        <charset val="204"/>
      </rPr>
      <t>£</t>
    </r>
  </si>
  <si>
    <t>Поставщик</t>
  </si>
  <si>
    <t>Объем</t>
  </si>
  <si>
    <t>Затраты</t>
  </si>
  <si>
    <t>Ланта</t>
  </si>
  <si>
    <t>Колизей</t>
  </si>
  <si>
    <t>Пингвин</t>
  </si>
  <si>
    <t>3267.137</t>
  </si>
  <si>
    <t>3303.137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</si>
</sst>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5" formatCode="_-* #,##0.0&quot;р.&quot;_-;\-* #,##0.0&quot;р.&quot;_-;_-* &quot;-&quot;??&quot;р.&quot;_-;_-@_-"/>
    <numFmt numFmtId="166" formatCode="_-* #,##0&quot;р.&quot;_-;\-* #,##0&quot;р.&quot;_-;_-* &quot;-&quot;??&quot;р.&quot;_-;_-@_-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Cambria"/>
      <family val="1"/>
      <charset val="204"/>
      <scheme val="major"/>
    </font>
    <font>
      <b/>
      <sz val="11"/>
      <color theme="0"/>
      <name val="Calibri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6">
    <xf numFmtId="0" fontId="0" fillId="0" borderId="0" xfId="0"/>
    <xf numFmtId="165" fontId="0" fillId="0" borderId="1" xfId="3" applyNumberFormat="1" applyFont="1" applyBorder="1"/>
    <xf numFmtId="0" fontId="3" fillId="0" borderId="1" xfId="0" applyFont="1" applyFill="1" applyBorder="1"/>
    <xf numFmtId="0" fontId="3" fillId="0" borderId="1" xfId="0" applyFont="1" applyBorder="1"/>
    <xf numFmtId="0" fontId="0" fillId="0" borderId="1" xfId="0" applyFont="1" applyBorder="1"/>
    <xf numFmtId="165" fontId="0" fillId="0" borderId="1" xfId="0" applyNumberFormat="1" applyFont="1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4" fillId="2" borderId="1" xfId="1" applyFont="1" applyFill="1" applyBorder="1" applyAlignment="1">
      <alignment vertical="top" wrapText="1"/>
    </xf>
    <xf numFmtId="166" fontId="4" fillId="2" borderId="1" xfId="2" applyNumberFormat="1" applyFont="1" applyFill="1" applyBorder="1" applyAlignment="1">
      <alignment vertical="top" wrapText="1"/>
    </xf>
    <xf numFmtId="0" fontId="6" fillId="0" borderId="0" xfId="1" applyFont="1" applyAlignment="1">
      <alignment vertical="top" wrapText="1"/>
    </xf>
    <xf numFmtId="166" fontId="2" fillId="0" borderId="1" xfId="2" applyNumberFormat="1" applyFont="1" applyBorder="1"/>
    <xf numFmtId="0" fontId="2" fillId="0" borderId="1" xfId="1" applyFont="1" applyBorder="1"/>
    <xf numFmtId="0" fontId="1" fillId="0" borderId="0" xfId="1" applyFont="1"/>
    <xf numFmtId="166" fontId="1" fillId="0" borderId="0" xfId="2" applyNumberFormat="1" applyFont="1"/>
  </cellXfs>
  <cellStyles count="4">
    <cellStyle name="Денежный" xfId="3" builtinId="4"/>
    <cellStyle name="Денежный 2" xfId="2" xr:uid="{00000000-0005-0000-0000-000001000000}"/>
    <cellStyle name="Обычный" xfId="0" builtinId="0"/>
    <cellStyle name="Обычный 2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L5" sqref="L5"/>
    </sheetView>
  </sheetViews>
  <sheetFormatPr defaultRowHeight="15" x14ac:dyDescent="0.25"/>
  <cols>
    <col min="1" max="1" width="14.7109375" bestFit="1" customWidth="1"/>
    <col min="2" max="2" width="14.7109375" customWidth="1"/>
    <col min="3" max="3" width="11" customWidth="1"/>
    <col min="4" max="4" width="12.42578125" bestFit="1" customWidth="1"/>
    <col min="5" max="5" width="12.85546875" customWidth="1"/>
    <col min="6" max="6" width="13.140625" customWidth="1"/>
    <col min="7" max="7" width="12.140625" bestFit="1" customWidth="1"/>
    <col min="8" max="8" width="12.42578125" bestFit="1" customWidth="1"/>
    <col min="9" max="9" width="13.7109375" customWidth="1"/>
    <col min="10" max="10" width="12.28515625" bestFit="1" customWidth="1"/>
  </cols>
  <sheetData>
    <row r="1" spans="1:10" ht="30.75" customHeight="1" x14ac:dyDescent="0.25">
      <c r="A1" s="6" t="s">
        <v>0</v>
      </c>
      <c r="B1" s="6" t="s">
        <v>2</v>
      </c>
      <c r="C1" s="6" t="s">
        <v>1</v>
      </c>
      <c r="D1" s="6" t="s">
        <v>12</v>
      </c>
      <c r="E1" s="7" t="s">
        <v>3</v>
      </c>
      <c r="F1" s="7" t="s">
        <v>4</v>
      </c>
      <c r="G1" s="8" t="s">
        <v>13</v>
      </c>
      <c r="H1" s="8" t="s">
        <v>14</v>
      </c>
      <c r="I1" s="8" t="s">
        <v>15</v>
      </c>
      <c r="J1" s="8" t="s">
        <v>17</v>
      </c>
    </row>
    <row r="2" spans="1:10" x14ac:dyDescent="0.25">
      <c r="A2" s="2" t="s">
        <v>7</v>
      </c>
      <c r="B2" s="4">
        <v>23.32</v>
      </c>
      <c r="C2" s="1">
        <v>140.12</v>
      </c>
      <c r="D2" s="1">
        <f>B2*C2</f>
        <v>3267.5984000000003</v>
      </c>
      <c r="E2" s="1">
        <v>34</v>
      </c>
      <c r="F2" s="1">
        <f>D2*E2</f>
        <v>111098.34560000002</v>
      </c>
      <c r="G2" s="1">
        <f>ROUND(F2,2)</f>
        <v>111098.35</v>
      </c>
      <c r="H2" s="1">
        <f>QUOTIENT(G2,$B$10)</f>
        <v>4294</v>
      </c>
      <c r="I2" s="1">
        <f>QUOTIENT(G2,Курс!$B$1)</f>
        <v>3255</v>
      </c>
      <c r="J2" s="1">
        <f>QUOTIENT(G2,Курс!$B$1)</f>
        <v>3255</v>
      </c>
    </row>
    <row r="3" spans="1:10" x14ac:dyDescent="0.25">
      <c r="A3" s="2" t="s">
        <v>8</v>
      </c>
      <c r="B3" s="4">
        <v>31.19</v>
      </c>
      <c r="C3" s="1">
        <v>168.23</v>
      </c>
      <c r="D3" s="1">
        <f t="shared" ref="D3:D6" si="0">B3*C3</f>
        <v>5247.0936999999994</v>
      </c>
      <c r="E3" s="1">
        <v>45</v>
      </c>
      <c r="F3" s="1">
        <f t="shared" ref="F3:F6" si="1">D3*E3</f>
        <v>236119.21649999998</v>
      </c>
      <c r="G3" s="1">
        <f t="shared" ref="G3:G6" si="2">ROUND(F3,2)</f>
        <v>236119.22</v>
      </c>
      <c r="H3" s="1">
        <f t="shared" ref="H3:H6" si="3">QUOTIENT(G3,$B$10)</f>
        <v>9127</v>
      </c>
      <c r="I3" s="1">
        <f>QUOTIENT(G3,Курс!$B$1)</f>
        <v>6918</v>
      </c>
      <c r="J3" s="1">
        <f>QUOTIENT(G3,Курс!$B$1)</f>
        <v>6918</v>
      </c>
    </row>
    <row r="4" spans="1:10" x14ac:dyDescent="0.25">
      <c r="A4" s="3" t="s">
        <v>9</v>
      </c>
      <c r="B4" s="4">
        <v>14.02</v>
      </c>
      <c r="C4" s="1">
        <v>98.87</v>
      </c>
      <c r="D4" s="1">
        <f t="shared" si="0"/>
        <v>1386.1574000000001</v>
      </c>
      <c r="E4" s="1">
        <v>26</v>
      </c>
      <c r="F4" s="1">
        <f t="shared" si="1"/>
        <v>36040.092400000001</v>
      </c>
      <c r="G4" s="1">
        <f t="shared" si="2"/>
        <v>36040.089999999997</v>
      </c>
      <c r="H4" s="1">
        <f t="shared" si="3"/>
        <v>1393</v>
      </c>
      <c r="I4" s="1">
        <f>QUOTIENT(G4,Курс!$B$1)</f>
        <v>1055</v>
      </c>
      <c r="J4" s="1">
        <f>QUOTIENT(G4,Курс!$B$1)</f>
        <v>1055</v>
      </c>
    </row>
    <row r="5" spans="1:10" x14ac:dyDescent="0.25">
      <c r="A5" s="2" t="s">
        <v>10</v>
      </c>
      <c r="B5" s="4">
        <v>4.29</v>
      </c>
      <c r="C5" s="1">
        <v>345.73</v>
      </c>
      <c r="D5" s="1">
        <f t="shared" si="0"/>
        <v>1483.1817000000001</v>
      </c>
      <c r="E5" s="1">
        <v>23</v>
      </c>
      <c r="F5" s="1">
        <f t="shared" si="1"/>
        <v>34113.179100000001</v>
      </c>
      <c r="G5" s="1">
        <f t="shared" si="2"/>
        <v>34113.18</v>
      </c>
      <c r="H5" s="1">
        <f t="shared" si="3"/>
        <v>1318</v>
      </c>
      <c r="I5" s="1">
        <f>QUOTIENT(G5,Курс!$B$1)</f>
        <v>999</v>
      </c>
      <c r="J5" s="1">
        <f>QUOTIENT(G5,Курс!$B$1)</f>
        <v>999</v>
      </c>
    </row>
    <row r="6" spans="1:10" x14ac:dyDescent="0.25">
      <c r="A6" s="2" t="s">
        <v>11</v>
      </c>
      <c r="B6" s="4">
        <v>26.56</v>
      </c>
      <c r="C6" s="1">
        <v>348.01</v>
      </c>
      <c r="D6" s="1">
        <f t="shared" si="0"/>
        <v>9243.1455999999998</v>
      </c>
      <c r="E6" s="1">
        <v>37</v>
      </c>
      <c r="F6" s="1">
        <f t="shared" si="1"/>
        <v>341996.3872</v>
      </c>
      <c r="G6" s="1">
        <f t="shared" si="2"/>
        <v>341996.39</v>
      </c>
      <c r="H6" s="1">
        <f t="shared" si="3"/>
        <v>13219</v>
      </c>
      <c r="I6" s="1">
        <f>QUOTIENT(G6,Курс!$B$1)</f>
        <v>10020</v>
      </c>
      <c r="J6" s="1">
        <f>QUOTIENT(G6,Курс!$B$1)</f>
        <v>10020</v>
      </c>
    </row>
    <row r="7" spans="1:10" x14ac:dyDescent="0.25">
      <c r="A7" s="4" t="s">
        <v>5</v>
      </c>
      <c r="B7" s="4">
        <f>SUM(B2:B6)</f>
        <v>99.38000000000001</v>
      </c>
      <c r="C7" s="5">
        <f>AVERAGE(C2:C6)</f>
        <v>220.19200000000001</v>
      </c>
      <c r="D7" s="1" t="s">
        <v>24</v>
      </c>
      <c r="E7" s="5">
        <f>E2+E3+E4+E5+$E$6</f>
        <v>165</v>
      </c>
      <c r="F7" s="1" t="s">
        <v>25</v>
      </c>
      <c r="G7" s="1">
        <v>3303</v>
      </c>
      <c r="H7" s="1"/>
      <c r="I7" s="1"/>
      <c r="J7" s="1"/>
    </row>
    <row r="10" spans="1:10" x14ac:dyDescent="0.25">
      <c r="A10" t="s">
        <v>6</v>
      </c>
      <c r="B10">
        <v>25.87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0" sqref="B10"/>
    </sheetView>
  </sheetViews>
  <sheetFormatPr defaultRowHeight="15" x14ac:dyDescent="0.25"/>
  <cols>
    <col min="1" max="1" width="9.85546875" bestFit="1" customWidth="1"/>
  </cols>
  <sheetData>
    <row r="1" spans="1:2" x14ac:dyDescent="0.25">
      <c r="B1">
        <v>34.130000000000003</v>
      </c>
    </row>
    <row r="2" spans="1:2" x14ac:dyDescent="0.25">
      <c r="A2" t="s">
        <v>16</v>
      </c>
      <c r="B2" t="s">
        <v>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zoomScaleNormal="100" zoomScaleSheetLayoutView="100" workbookViewId="0"/>
  </sheetViews>
  <sheetFormatPr defaultRowHeight="15" customHeight="1" x14ac:dyDescent="0.2"/>
  <cols>
    <col min="1" max="1" width="13" style="14" bestFit="1" customWidth="1"/>
    <col min="2" max="2" width="12.5703125" style="15" customWidth="1"/>
    <col min="3" max="3" width="9.42578125" style="14" customWidth="1"/>
    <col min="4" max="4" width="13.85546875" style="15" customWidth="1"/>
    <col min="5" max="16384" width="9.140625" style="14"/>
  </cols>
  <sheetData>
    <row r="1" spans="1:4" s="11" customFormat="1" ht="15" customHeight="1" x14ac:dyDescent="0.25">
      <c r="A1" s="9" t="s">
        <v>18</v>
      </c>
      <c r="B1" s="10" t="s">
        <v>1</v>
      </c>
      <c r="C1" s="9" t="s">
        <v>19</v>
      </c>
      <c r="D1" s="10" t="s">
        <v>20</v>
      </c>
    </row>
    <row r="2" spans="1:4" ht="15" customHeight="1" x14ac:dyDescent="0.25">
      <c r="A2" s="13" t="s">
        <v>22</v>
      </c>
      <c r="B2" s="12">
        <v>1252</v>
      </c>
      <c r="C2" s="13">
        <v>51</v>
      </c>
      <c r="D2" s="12">
        <f>C2*B2</f>
        <v>63852</v>
      </c>
    </row>
    <row r="3" spans="1:4" ht="15" customHeight="1" x14ac:dyDescent="0.25">
      <c r="A3" s="13" t="s">
        <v>21</v>
      </c>
      <c r="B3" s="12">
        <v>1252</v>
      </c>
      <c r="C3" s="13">
        <v>11</v>
      </c>
      <c r="D3" s="12">
        <f>C3*B3</f>
        <v>13772</v>
      </c>
    </row>
    <row r="4" spans="1:4" ht="15" customHeight="1" x14ac:dyDescent="0.25">
      <c r="A4" s="13" t="s">
        <v>23</v>
      </c>
      <c r="B4" s="12">
        <v>788</v>
      </c>
      <c r="C4" s="13">
        <v>87</v>
      </c>
      <c r="D4" s="12">
        <f>C4*B4</f>
        <v>68556</v>
      </c>
    </row>
  </sheetData>
  <sortState xmlns:xlrd2="http://schemas.microsoft.com/office/spreadsheetml/2017/richdata2" ref="A2:D12">
    <sortCondition ref="A4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zoomScaleNormal="100" zoomScaleSheetLayoutView="100" workbookViewId="0"/>
  </sheetViews>
  <sheetFormatPr defaultRowHeight="15" customHeight="1" x14ac:dyDescent="0.2"/>
  <cols>
    <col min="1" max="1" width="13" style="14" bestFit="1" customWidth="1"/>
    <col min="2" max="2" width="12.5703125" style="15" customWidth="1"/>
    <col min="3" max="3" width="9.42578125" style="14" customWidth="1"/>
    <col min="4" max="4" width="13.85546875" style="15" customWidth="1"/>
    <col min="5" max="16384" width="9.140625" style="14"/>
  </cols>
  <sheetData>
    <row r="1" spans="1:4" s="11" customFormat="1" ht="15" customHeight="1" x14ac:dyDescent="0.25">
      <c r="A1" s="9" t="s">
        <v>18</v>
      </c>
      <c r="B1" s="10" t="s">
        <v>1</v>
      </c>
      <c r="C1" s="9" t="s">
        <v>19</v>
      </c>
      <c r="D1" s="10" t="s">
        <v>20</v>
      </c>
    </row>
    <row r="2" spans="1:4" ht="15" customHeight="1" x14ac:dyDescent="0.25">
      <c r="A2" s="13" t="s">
        <v>22</v>
      </c>
      <c r="B2" s="12">
        <v>1439</v>
      </c>
      <c r="C2" s="13">
        <v>22</v>
      </c>
      <c r="D2" s="12">
        <f>C2*B2</f>
        <v>31658</v>
      </c>
    </row>
    <row r="3" spans="1:4" ht="15" customHeight="1" x14ac:dyDescent="0.25">
      <c r="A3" s="13" t="s">
        <v>21</v>
      </c>
      <c r="B3" s="12">
        <v>1252</v>
      </c>
      <c r="C3" s="13">
        <v>93</v>
      </c>
      <c r="D3" s="12">
        <f>C3*B3</f>
        <v>116436</v>
      </c>
    </row>
    <row r="4" spans="1:4" ht="15" customHeight="1" x14ac:dyDescent="0.25">
      <c r="A4" s="13" t="s">
        <v>23</v>
      </c>
      <c r="B4" s="12">
        <v>788</v>
      </c>
      <c r="C4" s="13">
        <v>87</v>
      </c>
      <c r="D4" s="12">
        <f>C4*B4</f>
        <v>68556</v>
      </c>
    </row>
  </sheetData>
  <sortState xmlns:xlrd2="http://schemas.microsoft.com/office/spreadsheetml/2017/richdata2" ref="A2:D12">
    <sortCondition ref="A3"/>
  </sortState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zoomScaleNormal="100" zoomScaleSheetLayoutView="100" workbookViewId="0"/>
  </sheetViews>
  <sheetFormatPr defaultRowHeight="15" customHeight="1" x14ac:dyDescent="0.2"/>
  <cols>
    <col min="1" max="1" width="13" style="14" bestFit="1" customWidth="1"/>
    <col min="2" max="2" width="12.5703125" style="15" customWidth="1"/>
    <col min="3" max="3" width="9.42578125" style="14" customWidth="1"/>
    <col min="4" max="4" width="13.85546875" style="15" customWidth="1"/>
    <col min="5" max="16384" width="9.140625" style="14"/>
  </cols>
  <sheetData>
    <row r="1" spans="1:4" s="11" customFormat="1" ht="15" customHeight="1" x14ac:dyDescent="0.25">
      <c r="A1" s="9" t="s">
        <v>18</v>
      </c>
      <c r="B1" s="10" t="s">
        <v>1</v>
      </c>
      <c r="C1" s="9" t="s">
        <v>19</v>
      </c>
      <c r="D1" s="10" t="s">
        <v>20</v>
      </c>
    </row>
    <row r="2" spans="1:4" ht="15" customHeight="1" x14ac:dyDescent="0.25">
      <c r="A2" s="13" t="s">
        <v>22</v>
      </c>
      <c r="B2" s="12">
        <v>1252</v>
      </c>
      <c r="C2" s="13">
        <v>26</v>
      </c>
      <c r="D2" s="12">
        <f>C2*B2</f>
        <v>32552</v>
      </c>
    </row>
    <row r="3" spans="1:4" ht="15" customHeight="1" x14ac:dyDescent="0.25">
      <c r="A3" s="13" t="s">
        <v>21</v>
      </c>
      <c r="B3" s="12">
        <v>1439</v>
      </c>
      <c r="C3" s="13">
        <v>38</v>
      </c>
      <c r="D3" s="12">
        <f>C3*B3</f>
        <v>54682</v>
      </c>
    </row>
    <row r="4" spans="1:4" ht="15" customHeight="1" x14ac:dyDescent="0.25">
      <c r="A4" s="13" t="s">
        <v>23</v>
      </c>
      <c r="B4" s="12">
        <v>788</v>
      </c>
      <c r="C4" s="13">
        <v>42</v>
      </c>
      <c r="D4" s="12">
        <f>C4*B4</f>
        <v>33096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tabSelected="1" zoomScaleNormal="100" zoomScaleSheetLayoutView="100" workbookViewId="0">
      <selection activeCell="M16" sqref="M16"/>
    </sheetView>
  </sheetViews>
  <sheetFormatPr defaultRowHeight="15" customHeight="1" x14ac:dyDescent="0.2"/>
  <cols>
    <col min="1" max="1" width="13" style="14" bestFit="1" customWidth="1"/>
    <col min="2" max="2" width="12.5703125" style="15" customWidth="1"/>
    <col min="3" max="3" width="9.42578125" style="14" customWidth="1"/>
    <col min="4" max="4" width="13.85546875" style="15" customWidth="1"/>
    <col min="5" max="16384" width="9.140625" style="14"/>
  </cols>
  <sheetData>
    <row r="1" spans="1:4" s="11" customFormat="1" ht="15" customHeight="1" x14ac:dyDescent="0.25">
      <c r="A1" s="9" t="s">
        <v>18</v>
      </c>
      <c r="B1" s="10" t="s">
        <v>1</v>
      </c>
      <c r="C1" s="9" t="s">
        <v>19</v>
      </c>
      <c r="D1" s="10" t="s">
        <v>20</v>
      </c>
    </row>
    <row r="2" spans="1:4" ht="15" customHeight="1" x14ac:dyDescent="0.25">
      <c r="A2" s="13" t="s">
        <v>22</v>
      </c>
      <c r="B2" s="12"/>
      <c r="C2" s="13"/>
      <c r="D2" s="12">
        <f>SUM(Январь!D2+Февраль!D2+Март!D2)</f>
        <v>128062</v>
      </c>
    </row>
    <row r="3" spans="1:4" ht="15" customHeight="1" x14ac:dyDescent="0.25">
      <c r="A3" s="13" t="s">
        <v>21</v>
      </c>
      <c r="B3" s="12"/>
      <c r="C3" s="13"/>
      <c r="D3" s="12">
        <f>SUM(Январь!D3+Февраль!D3+Март!D3)</f>
        <v>184890</v>
      </c>
    </row>
    <row r="4" spans="1:4" ht="15" customHeight="1" x14ac:dyDescent="0.25">
      <c r="A4" s="13" t="s">
        <v>23</v>
      </c>
      <c r="B4" s="12"/>
      <c r="C4" s="13"/>
      <c r="D4" s="12">
        <f>SUM(Январь!D4+Февраль!D4+Март!D4)</f>
        <v>170208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Лист</vt:lpstr>
      <vt:lpstr>Курс</vt:lpstr>
      <vt:lpstr>Январь</vt:lpstr>
      <vt:lpstr>Февраль</vt:lpstr>
      <vt:lpstr>Март</vt:lpstr>
      <vt:lpstr>1 квартал</vt:lpstr>
      <vt:lpstr>Доллар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Aleksandr Zenevich</cp:lastModifiedBy>
  <dcterms:created xsi:type="dcterms:W3CDTF">2007-10-04T08:25:56Z</dcterms:created>
  <dcterms:modified xsi:type="dcterms:W3CDTF">2022-04-11T14:54:13Z</dcterms:modified>
  <cp:category>Обучение</cp:category>
</cp:coreProperties>
</file>