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0fafa8cfa43f6/Documents/"/>
    </mc:Choice>
  </mc:AlternateContent>
  <xr:revisionPtr revIDLastSave="391" documentId="8_{A6FEB777-6B5E-4343-B095-1DAA9EFBFB11}" xr6:coauthVersionLast="47" xr6:coauthVersionMax="47" xr10:uidLastSave="{286D6AF0-FE6F-473C-82B7-3D89225379D9}"/>
  <bookViews>
    <workbookView xWindow="-108" yWindow="-108" windowWidth="23256" windowHeight="12576" firstSheet="5" activeTab="8" xr2:uid="{921D1AE8-7CC6-DF48-A9D6-04B962FFDDFB}"/>
  </bookViews>
  <sheets>
    <sheet name="Tableau (2)" sheetId="8" r:id="rId1"/>
    <sheet name="Tableau" sheetId="6" r:id="rId2"/>
    <sheet name="Cross data" sheetId="5" r:id="rId3"/>
    <sheet name="Confirmed cases" sheetId="4" r:id="rId4"/>
    <sheet name="Transposed Conf Cases" sheetId="9" r:id="rId5"/>
    <sheet name="Confirmed death" sheetId="3" r:id="rId6"/>
    <sheet name="Vaccination clean" sheetId="2" r:id="rId7"/>
    <sheet name="Deaths1" sheetId="11" r:id="rId8"/>
    <sheet name="Deaths2" sheetId="12" r:id="rId9"/>
    <sheet name="Consolidated1" sheetId="13" r:id="rId10"/>
    <sheet name="Consolidated2" sheetId="14" r:id="rId11"/>
    <sheet name="Transposed Vaccination Clean" sheetId="10" r:id="rId12"/>
    <sheet name="Graph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0" l="1"/>
  <c r="AZ4" i="10"/>
  <c r="AZ5" i="10"/>
  <c r="AZ6" i="10"/>
  <c r="AZ7" i="10"/>
  <c r="AZ8" i="10"/>
  <c r="AZ9" i="10"/>
  <c r="AZ10" i="10"/>
  <c r="AZ11" i="10"/>
  <c r="AZ2" i="10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" i="9"/>
  <c r="M53" i="4"/>
  <c r="B49" i="2"/>
  <c r="B50" i="2" s="1"/>
  <c r="N65" i="5"/>
  <c r="O65" i="5" s="1"/>
  <c r="B7" i="2"/>
  <c r="B8" i="2" s="1"/>
  <c r="B16" i="2"/>
  <c r="C16" i="2" s="1"/>
  <c r="C17" i="2" s="1"/>
  <c r="B53" i="2"/>
  <c r="C53" i="2" s="1"/>
  <c r="N2" i="2"/>
  <c r="O2" i="2" s="1"/>
  <c r="B17" i="2" l="1"/>
  <c r="C7" i="2"/>
  <c r="C8" i="2" s="1"/>
  <c r="C49" i="2"/>
  <c r="C50" i="2" s="1"/>
  <c r="P65" i="5"/>
  <c r="Q65" i="5" s="1"/>
  <c r="R65" i="5" s="1"/>
  <c r="S65" i="5" s="1"/>
  <c r="T65" i="5" s="1"/>
  <c r="U65" i="5" s="1"/>
  <c r="V65" i="5" s="1"/>
  <c r="W65" i="5" s="1"/>
  <c r="D53" i="2"/>
  <c r="C54" i="2"/>
  <c r="B54" i="2"/>
  <c r="N59" i="2"/>
  <c r="O59" i="2" s="1"/>
  <c r="N58" i="2"/>
  <c r="O58" i="2" s="1"/>
  <c r="N57" i="2"/>
  <c r="O57" i="2" s="1"/>
  <c r="N56" i="2"/>
  <c r="O56" i="2" s="1"/>
  <c r="N55" i="2"/>
  <c r="O55" i="2" s="1"/>
  <c r="N52" i="2"/>
  <c r="O52" i="2" s="1"/>
  <c r="N51" i="2"/>
  <c r="O51" i="2" s="1"/>
  <c r="N48" i="2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6" i="2"/>
  <c r="O6" i="2" s="1"/>
  <c r="N5" i="2"/>
  <c r="O5" i="2" s="1"/>
  <c r="N4" i="2"/>
  <c r="O4" i="2" s="1"/>
  <c r="N3" i="2"/>
  <c r="O3" i="2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D49" i="2" l="1"/>
  <c r="D50" i="2" s="1"/>
  <c r="D7" i="2"/>
  <c r="D8" i="2" s="1"/>
  <c r="C61" i="2"/>
  <c r="D16" i="2"/>
  <c r="D17" i="2" s="1"/>
  <c r="E53" i="2"/>
  <c r="D54" i="2"/>
  <c r="P48" i="2"/>
  <c r="O48" i="2"/>
  <c r="O62" i="2" s="1"/>
  <c r="B61" i="2"/>
  <c r="B62" i="2" s="1"/>
  <c r="E49" i="2" l="1"/>
  <c r="E50" i="2" s="1"/>
  <c r="E7" i="2"/>
  <c r="E8" i="2" s="1"/>
  <c r="O61" i="2"/>
  <c r="F53" i="2"/>
  <c r="E54" i="2"/>
  <c r="E16" i="2"/>
  <c r="E17" i="2" s="1"/>
  <c r="D61" i="2"/>
  <c r="C62" i="2"/>
  <c r="C63" i="2" s="1"/>
  <c r="B63" i="2"/>
  <c r="F49" i="2" l="1"/>
  <c r="F50" i="2" s="1"/>
  <c r="F7" i="2"/>
  <c r="F8" i="2" s="1"/>
  <c r="F16" i="2"/>
  <c r="F17" i="2" s="1"/>
  <c r="E61" i="2"/>
  <c r="G53" i="2"/>
  <c r="F54" i="2"/>
  <c r="D62" i="2"/>
  <c r="G49" i="2" l="1"/>
  <c r="G50" i="2" s="1"/>
  <c r="G7" i="2"/>
  <c r="G8" i="2" s="1"/>
  <c r="F61" i="2"/>
  <c r="E62" i="2"/>
  <c r="E63" i="2" s="1"/>
  <c r="G16" i="2"/>
  <c r="G17" i="2" s="1"/>
  <c r="H53" i="2"/>
  <c r="G54" i="2"/>
  <c r="D63" i="2"/>
  <c r="H49" i="2" l="1"/>
  <c r="H50" i="2" s="1"/>
  <c r="H7" i="2"/>
  <c r="H8" i="2" s="1"/>
  <c r="G61" i="2"/>
  <c r="F62" i="2"/>
  <c r="H16" i="2"/>
  <c r="H17" i="2" s="1"/>
  <c r="I53" i="2"/>
  <c r="H54" i="2"/>
  <c r="I49" i="2" l="1"/>
  <c r="I50" i="2" s="1"/>
  <c r="G62" i="2"/>
  <c r="G63" i="2" s="1"/>
  <c r="I7" i="2"/>
  <c r="I8" i="2" s="1"/>
  <c r="F63" i="2"/>
  <c r="J53" i="2"/>
  <c r="I54" i="2"/>
  <c r="I16" i="2"/>
  <c r="I17" i="2" s="1"/>
  <c r="H61" i="2"/>
  <c r="J49" i="2" l="1"/>
  <c r="J50" i="2" s="1"/>
  <c r="H62" i="2"/>
  <c r="H63" i="2" s="1"/>
  <c r="J7" i="2"/>
  <c r="J16" i="2"/>
  <c r="J17" i="2" s="1"/>
  <c r="I61" i="2"/>
  <c r="K53" i="2"/>
  <c r="K54" i="2" s="1"/>
  <c r="J54" i="2"/>
  <c r="I62" i="2" l="1"/>
  <c r="I63" i="2" s="1"/>
  <c r="K7" i="2"/>
  <c r="K8" i="2" s="1"/>
  <c r="J8" i="2"/>
  <c r="J61" i="2" s="1"/>
  <c r="J62" i="2" s="1"/>
  <c r="K49" i="2"/>
  <c r="K50" i="2" s="1"/>
  <c r="K16" i="2"/>
  <c r="K17" i="2" s="1"/>
  <c r="K61" i="2" l="1"/>
  <c r="K62" i="2" s="1"/>
  <c r="K63" i="2" s="1"/>
  <c r="J63" i="2"/>
</calcChain>
</file>

<file path=xl/sharedStrings.xml><?xml version="1.0" encoding="utf-8"?>
<sst xmlns="http://schemas.openxmlformats.org/spreadsheetml/2006/main" count="932" uniqueCount="78">
  <si>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</si>
  <si>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</si>
  <si>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</si>
  <si>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</si>
  <si>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</si>
  <si>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</si>
  <si>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</si>
  <si>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</si>
  <si>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</si>
  <si>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</si>
  <si>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</si>
  <si>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</si>
  <si>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</si>
  <si>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</si>
  <si>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</si>
  <si>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</si>
  <si>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</si>
  <si>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</si>
  <si>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</si>
  <si>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</si>
  <si>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</si>
  <si>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</si>
  <si>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</si>
  <si>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</si>
  <si>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</si>
  <si>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</si>
  <si>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</si>
  <si>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</si>
  <si>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</si>
  <si>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</si>
  <si>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</si>
  <si>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</si>
  <si>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</si>
  <si>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</si>
  <si>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</si>
  <si>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</si>
  <si>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</si>
  <si>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</si>
  <si>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</si>
  <si>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</si>
  <si>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</si>
  <si>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</si>
  <si>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</si>
  <si>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</si>
  <si>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</si>
  <si>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</si>
  <si>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</si>
  <si>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</si>
  <si>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</si>
  <si>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</si>
  <si>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</si>
  <si>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Vaccination each month</t>
  </si>
  <si>
    <t>Total vaccination cumulative</t>
  </si>
  <si>
    <t>https://www.mayoclinic.org/coronavirus-covid-19/vaccine-tracker</t>
  </si>
  <si>
    <t>CASES</t>
  </si>
  <si>
    <t>DEATHS</t>
  </si>
  <si>
    <t>% POPULATION VACCINATED</t>
  </si>
  <si>
    <t>% vaccinated over total population</t>
  </si>
  <si>
    <t>% Texas</t>
  </si>
  <si>
    <t>Cumulative vaccine per state</t>
  </si>
  <si>
    <t>Puerto Rico</t>
  </si>
  <si>
    <t>District of Columbia</t>
  </si>
  <si>
    <t>Population total per state 
Source: https://worldpopulationreview.com/states</t>
  </si>
  <si>
    <t>% vaccinated per state</t>
  </si>
  <si>
    <t>IDAHO</t>
  </si>
  <si>
    <t>VERMONT</t>
  </si>
  <si>
    <t>% vaccination</t>
  </si>
  <si>
    <t>Cumulated vaccination</t>
  </si>
  <si>
    <t>Cumulative infected</t>
  </si>
  <si>
    <t>Infection per month</t>
  </si>
  <si>
    <t>Death per month</t>
  </si>
  <si>
    <t>Deaths per month</t>
  </si>
  <si>
    <t>% VACCINATED</t>
  </si>
  <si>
    <t>Total</t>
  </si>
  <si>
    <t>Months</t>
  </si>
  <si>
    <t>Deaths</t>
  </si>
  <si>
    <t>Vaccinations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</si>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</sst>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8"/>
      <color rgb="FF000000"/>
      <name val="Calibri"/>
      <family val="2"/>
    </font>
    <font>
      <b/>
      <sz val="18"/>
      <color rgb="FF4472C4"/>
      <name val="Calibri"/>
      <family val="2"/>
    </font>
    <font>
      <b/>
      <sz val="12"/>
      <color rgb="FFED7D31"/>
      <name val="Calibri"/>
      <family val="2"/>
    </font>
    <font>
      <sz val="12"/>
      <color theme="1"/>
      <name val="Calibri"/>
      <family val="2"/>
    </font>
    <font>
      <b/>
      <sz val="12"/>
      <color rgb="FFC65911"/>
      <name val="Calibri"/>
      <family val="2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7" fontId="3" fillId="0" borderId="0" xfId="0" applyNumberFormat="1" applyFont="1"/>
    <xf numFmtId="0" fontId="4" fillId="0" borderId="0" xfId="0" applyFont="1"/>
    <xf numFmtId="3" fontId="0" fillId="0" borderId="0" xfId="0" applyNumberFormat="1"/>
    <xf numFmtId="0" fontId="5" fillId="0" borderId="0" xfId="0" applyFont="1"/>
    <xf numFmtId="17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2"/>
    <xf numFmtId="9" fontId="0" fillId="0" borderId="0" xfId="1" applyFont="1"/>
    <xf numFmtId="0" fontId="12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13" fillId="0" borderId="0" xfId="0" applyFont="1"/>
    <xf numFmtId="0" fontId="14" fillId="0" borderId="0" xfId="0" applyFont="1"/>
    <xf numFmtId="9" fontId="8" fillId="0" borderId="0" xfId="1" applyFont="1"/>
    <xf numFmtId="0" fontId="15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Idaho infection per</a:t>
            </a:r>
            <a:r>
              <a:rPr lang="fr-FR" baseline="0"/>
              <a:t> month compared to % of vaccination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data'!$B$40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data'!$C$40:$W$40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1490</c:v>
                </c:pt>
                <c:pt idx="4">
                  <c:v>839</c:v>
                </c:pt>
                <c:pt idx="5">
                  <c:v>3269</c:v>
                </c:pt>
                <c:pt idx="6">
                  <c:v>14729</c:v>
                </c:pt>
                <c:pt idx="7">
                  <c:v>11403</c:v>
                </c:pt>
                <c:pt idx="8">
                  <c:v>10293</c:v>
                </c:pt>
                <c:pt idx="9">
                  <c:v>22248</c:v>
                </c:pt>
                <c:pt idx="10">
                  <c:v>37361</c:v>
                </c:pt>
                <c:pt idx="11">
                  <c:v>39230</c:v>
                </c:pt>
                <c:pt idx="12">
                  <c:v>21374</c:v>
                </c:pt>
                <c:pt idx="13">
                  <c:v>8447</c:v>
                </c:pt>
                <c:pt idx="14">
                  <c:v>9434</c:v>
                </c:pt>
                <c:pt idx="15">
                  <c:v>7083</c:v>
                </c:pt>
                <c:pt idx="16">
                  <c:v>4358</c:v>
                </c:pt>
                <c:pt idx="17">
                  <c:v>2990</c:v>
                </c:pt>
                <c:pt idx="18">
                  <c:v>5490</c:v>
                </c:pt>
                <c:pt idx="19">
                  <c:v>20899</c:v>
                </c:pt>
                <c:pt idx="20">
                  <c:v>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8542-90AF-5ED5BFE8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88767"/>
        <c:axId val="1435052367"/>
      </c:lineChart>
      <c:lineChart>
        <c:grouping val="standard"/>
        <c:varyColors val="0"/>
        <c:ser>
          <c:idx val="1"/>
          <c:order val="1"/>
          <c:tx>
            <c:strRef>
              <c:f>'Cross data'!$B$44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data'!$C$44:$W$44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1.1631488885412416E-2</c:v>
                </c:pt>
                <c:pt idx="13">
                  <c:v>6.8851360904628345E-2</c:v>
                </c:pt>
                <c:pt idx="14">
                  <c:v>0.15815459515311622</c:v>
                </c:pt>
                <c:pt idx="15">
                  <c:v>0.25926618831120307</c:v>
                </c:pt>
                <c:pt idx="16">
                  <c:v>0.3144969445568922</c:v>
                </c:pt>
                <c:pt idx="17">
                  <c:v>0.34620882597548658</c:v>
                </c:pt>
                <c:pt idx="18">
                  <c:v>0.35922248152407127</c:v>
                </c:pt>
                <c:pt idx="19">
                  <c:v>0.37645413771024822</c:v>
                </c:pt>
                <c:pt idx="20">
                  <c:v>0.3917423740258037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8542-90AF-5ED5BFE8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33423"/>
        <c:axId val="1858826607"/>
      </c:lineChart>
      <c:dateAx>
        <c:axId val="14347887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2367"/>
        <c:crosses val="autoZero"/>
        <c:auto val="1"/>
        <c:lblOffset val="100"/>
        <c:baseTimeUnit val="months"/>
      </c:dateAx>
      <c:valAx>
        <c:axId val="14350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767"/>
        <c:crosses val="autoZero"/>
        <c:crossBetween val="between"/>
      </c:valAx>
      <c:valAx>
        <c:axId val="18588266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33423"/>
        <c:crosses val="max"/>
        <c:crossBetween val="between"/>
      </c:valAx>
      <c:dateAx>
        <c:axId val="185163342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88266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data'!$B$43</c:f>
              <c:strCache>
                <c:ptCount val="1"/>
                <c:pt idx="0">
                  <c:v>Deaths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data'!$C$43:$W$43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54</c:v>
                </c:pt>
                <c:pt idx="4">
                  <c:v>19</c:v>
                </c:pt>
                <c:pt idx="5">
                  <c:v>10</c:v>
                </c:pt>
                <c:pt idx="6">
                  <c:v>101</c:v>
                </c:pt>
                <c:pt idx="7">
                  <c:v>171</c:v>
                </c:pt>
                <c:pt idx="8">
                  <c:v>105</c:v>
                </c:pt>
                <c:pt idx="9">
                  <c:v>161</c:v>
                </c:pt>
                <c:pt idx="10">
                  <c:v>307</c:v>
                </c:pt>
                <c:pt idx="11">
                  <c:v>501</c:v>
                </c:pt>
                <c:pt idx="12">
                  <c:v>289</c:v>
                </c:pt>
                <c:pt idx="13">
                  <c:v>135</c:v>
                </c:pt>
                <c:pt idx="14">
                  <c:v>103</c:v>
                </c:pt>
                <c:pt idx="15">
                  <c:v>83</c:v>
                </c:pt>
                <c:pt idx="16">
                  <c:v>44</c:v>
                </c:pt>
                <c:pt idx="17">
                  <c:v>62</c:v>
                </c:pt>
                <c:pt idx="18">
                  <c:v>45</c:v>
                </c:pt>
                <c:pt idx="19">
                  <c:v>165</c:v>
                </c:pt>
                <c:pt idx="20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F-7347-9321-2F781CF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46287"/>
        <c:axId val="1439548159"/>
      </c:lineChart>
      <c:lineChart>
        <c:grouping val="standard"/>
        <c:varyColors val="0"/>
        <c:ser>
          <c:idx val="1"/>
          <c:order val="1"/>
          <c:tx>
            <c:strRef>
              <c:f>'Cross data'!$B$44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data'!$C$44:$W$44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1.1631488885412416E-2</c:v>
                </c:pt>
                <c:pt idx="13">
                  <c:v>6.8851360904628345E-2</c:v>
                </c:pt>
                <c:pt idx="14">
                  <c:v>0.15815459515311622</c:v>
                </c:pt>
                <c:pt idx="15">
                  <c:v>0.25926618831120307</c:v>
                </c:pt>
                <c:pt idx="16">
                  <c:v>0.3144969445568922</c:v>
                </c:pt>
                <c:pt idx="17">
                  <c:v>0.34620882597548658</c:v>
                </c:pt>
                <c:pt idx="18">
                  <c:v>0.35922248152407127</c:v>
                </c:pt>
                <c:pt idx="19">
                  <c:v>0.37645413771024822</c:v>
                </c:pt>
                <c:pt idx="20">
                  <c:v>0.3917423740258037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F-7347-9321-2F781CF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51087"/>
        <c:axId val="1852010543"/>
      </c:lineChart>
      <c:dateAx>
        <c:axId val="1438946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8159"/>
        <c:crosses val="autoZero"/>
        <c:auto val="1"/>
        <c:lblOffset val="100"/>
        <c:baseTimeUnit val="months"/>
      </c:dateAx>
      <c:valAx>
        <c:axId val="1439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46287"/>
        <c:crosses val="autoZero"/>
        <c:crossBetween val="between"/>
      </c:valAx>
      <c:valAx>
        <c:axId val="185201054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51087"/>
        <c:crosses val="max"/>
        <c:crossBetween val="between"/>
      </c:valAx>
      <c:dateAx>
        <c:axId val="14414510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201054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data'!$B$84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data'!$C$84:$W$84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3577</c:v>
                </c:pt>
                <c:pt idx="3">
                  <c:v>25484</c:v>
                </c:pt>
                <c:pt idx="4">
                  <c:v>35902</c:v>
                </c:pt>
                <c:pt idx="5">
                  <c:v>101729</c:v>
                </c:pt>
                <c:pt idx="6">
                  <c:v>276387</c:v>
                </c:pt>
                <c:pt idx="7">
                  <c:v>197227</c:v>
                </c:pt>
                <c:pt idx="8">
                  <c:v>143710</c:v>
                </c:pt>
                <c:pt idx="9">
                  <c:v>169424</c:v>
                </c:pt>
                <c:pt idx="10">
                  <c:v>308492</c:v>
                </c:pt>
                <c:pt idx="11">
                  <c:v>508584</c:v>
                </c:pt>
                <c:pt idx="12">
                  <c:v>602433</c:v>
                </c:pt>
                <c:pt idx="13">
                  <c:v>277323</c:v>
                </c:pt>
                <c:pt idx="14">
                  <c:v>139747</c:v>
                </c:pt>
                <c:pt idx="15">
                  <c:v>99222</c:v>
                </c:pt>
                <c:pt idx="16">
                  <c:v>58681</c:v>
                </c:pt>
                <c:pt idx="17">
                  <c:v>46031</c:v>
                </c:pt>
                <c:pt idx="18">
                  <c:v>138384</c:v>
                </c:pt>
                <c:pt idx="19">
                  <c:v>472090</c:v>
                </c:pt>
                <c:pt idx="20">
                  <c:v>445684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5-DF41-909E-2D0A445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530463"/>
        <c:axId val="1420136863"/>
      </c:lineChart>
      <c:lineChart>
        <c:grouping val="standard"/>
        <c:varyColors val="0"/>
        <c:ser>
          <c:idx val="0"/>
          <c:order val="0"/>
          <c:tx>
            <c:strRef>
              <c:f>'Cross data'!$B$83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data'!$C$83:$W$83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1.6105179659910051E-2</c:v>
                </c:pt>
                <c:pt idx="13">
                  <c:v>6.0682782632176302E-2</c:v>
                </c:pt>
                <c:pt idx="14">
                  <c:v>0.13363778804735679</c:v>
                </c:pt>
                <c:pt idx="15">
                  <c:v>0.2632333378550934</c:v>
                </c:pt>
                <c:pt idx="16">
                  <c:v>0.34551693724293703</c:v>
                </c:pt>
                <c:pt idx="17">
                  <c:v>0.40134417026448194</c:v>
                </c:pt>
                <c:pt idx="18">
                  <c:v>0.42761083124895666</c:v>
                </c:pt>
                <c:pt idx="19">
                  <c:v>0.462620824921744</c:v>
                </c:pt>
                <c:pt idx="20">
                  <c:v>0.48953685684619985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5-DF41-909E-2D0A445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2975"/>
        <c:axId val="1405407695"/>
      </c:lineChart>
      <c:dateAx>
        <c:axId val="14395304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36863"/>
        <c:crosses val="autoZero"/>
        <c:auto val="1"/>
        <c:lblOffset val="100"/>
        <c:baseTimeUnit val="months"/>
      </c:dateAx>
      <c:valAx>
        <c:axId val="1420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30463"/>
        <c:crosses val="autoZero"/>
        <c:crossBetween val="between"/>
      </c:valAx>
      <c:valAx>
        <c:axId val="14054076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2975"/>
        <c:crosses val="max"/>
        <c:crossBetween val="between"/>
      </c:valAx>
      <c:dateAx>
        <c:axId val="152262297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054076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data'!$B$85</c:f>
              <c:strCache>
                <c:ptCount val="1"/>
                <c:pt idx="0">
                  <c:v>Death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data'!$C$85:$W$85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771</c:v>
                </c:pt>
                <c:pt idx="4">
                  <c:v>855</c:v>
                </c:pt>
                <c:pt idx="5">
                  <c:v>799</c:v>
                </c:pt>
                <c:pt idx="6">
                  <c:v>4791</c:v>
                </c:pt>
                <c:pt idx="7">
                  <c:v>5584</c:v>
                </c:pt>
                <c:pt idx="8">
                  <c:v>3245</c:v>
                </c:pt>
                <c:pt idx="9">
                  <c:v>2447</c:v>
                </c:pt>
                <c:pt idx="10">
                  <c:v>3419</c:v>
                </c:pt>
                <c:pt idx="11">
                  <c:v>6187</c:v>
                </c:pt>
                <c:pt idx="12">
                  <c:v>9087</c:v>
                </c:pt>
                <c:pt idx="13">
                  <c:v>6707</c:v>
                </c:pt>
                <c:pt idx="14">
                  <c:v>4588</c:v>
                </c:pt>
                <c:pt idx="15">
                  <c:v>1866</c:v>
                </c:pt>
                <c:pt idx="16">
                  <c:v>1270</c:v>
                </c:pt>
                <c:pt idx="17">
                  <c:v>845</c:v>
                </c:pt>
                <c:pt idx="18">
                  <c:v>884</c:v>
                </c:pt>
                <c:pt idx="19">
                  <c:v>3803</c:v>
                </c:pt>
                <c:pt idx="20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9-CE46-ABD4-7E042F92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87919"/>
        <c:axId val="1441356015"/>
      </c:lineChart>
      <c:lineChart>
        <c:grouping val="standard"/>
        <c:varyColors val="0"/>
        <c:ser>
          <c:idx val="0"/>
          <c:order val="0"/>
          <c:tx>
            <c:strRef>
              <c:f>'Cross data'!$B$83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data'!$C$83:$W$83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1.6105179659910051E-2</c:v>
                </c:pt>
                <c:pt idx="13">
                  <c:v>6.0682782632176302E-2</c:v>
                </c:pt>
                <c:pt idx="14">
                  <c:v>0.13363778804735679</c:v>
                </c:pt>
                <c:pt idx="15">
                  <c:v>0.2632333378550934</c:v>
                </c:pt>
                <c:pt idx="16">
                  <c:v>0.34551693724293703</c:v>
                </c:pt>
                <c:pt idx="17">
                  <c:v>0.40134417026448194</c:v>
                </c:pt>
                <c:pt idx="18">
                  <c:v>0.42761083124895666</c:v>
                </c:pt>
                <c:pt idx="19">
                  <c:v>0.462620824921744</c:v>
                </c:pt>
                <c:pt idx="20">
                  <c:v>0.48953685684619985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CE46-ABD4-7E042F92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82079"/>
        <c:axId val="1897829727"/>
      </c:lineChart>
      <c:dateAx>
        <c:axId val="14409879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56015"/>
        <c:crosses val="autoZero"/>
        <c:auto val="1"/>
        <c:lblOffset val="100"/>
        <c:baseTimeUnit val="months"/>
      </c:dateAx>
      <c:valAx>
        <c:axId val="1441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87919"/>
        <c:crosses val="autoZero"/>
        <c:crossBetween val="between"/>
      </c:valAx>
      <c:valAx>
        <c:axId val="18978297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82079"/>
        <c:crosses val="max"/>
        <c:crossBetween val="between"/>
      </c:valAx>
      <c:dateAx>
        <c:axId val="144098207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97829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Confirmed cases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cases'!$B$1:$V$1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cases'!#REF!</c:f>
              <c:numCache>
                <c:formatCode>General</c:formatCode>
                <c:ptCount val="21"/>
                <c:pt idx="0">
                  <c:v>10</c:v>
                </c:pt>
                <c:pt idx="1">
                  <c:v>91</c:v>
                </c:pt>
                <c:pt idx="2">
                  <c:v>196595</c:v>
                </c:pt>
                <c:pt idx="3">
                  <c:v>933631</c:v>
                </c:pt>
                <c:pt idx="4">
                  <c:v>832757</c:v>
                </c:pt>
                <c:pt idx="5">
                  <c:v>1086969</c:v>
                </c:pt>
                <c:pt idx="6">
                  <c:v>2429934</c:v>
                </c:pt>
                <c:pt idx="7">
                  <c:v>2198517</c:v>
                </c:pt>
                <c:pt idx="8">
                  <c:v>2062777</c:v>
                </c:pt>
                <c:pt idx="9">
                  <c:v>2924745</c:v>
                </c:pt>
                <c:pt idx="10">
                  <c:v>5719039</c:v>
                </c:pt>
                <c:pt idx="11">
                  <c:v>8826583</c:v>
                </c:pt>
                <c:pt idx="12">
                  <c:v>9657587</c:v>
                </c:pt>
                <c:pt idx="13">
                  <c:v>6132710</c:v>
                </c:pt>
                <c:pt idx="14">
                  <c:v>5693345</c:v>
                </c:pt>
                <c:pt idx="15">
                  <c:v>5785542</c:v>
                </c:pt>
                <c:pt idx="16">
                  <c:v>4888523</c:v>
                </c:pt>
                <c:pt idx="17">
                  <c:v>4371240</c:v>
                </c:pt>
                <c:pt idx="18">
                  <c:v>5608747</c:v>
                </c:pt>
                <c:pt idx="19">
                  <c:v>8936033</c:v>
                </c:pt>
                <c:pt idx="20">
                  <c:v>8989203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634E-BA75-66E17580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150527"/>
        <c:axId val="1420152175"/>
      </c:lineChart>
      <c:dateAx>
        <c:axId val="1420150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2175"/>
        <c:crosses val="autoZero"/>
        <c:auto val="1"/>
        <c:lblOffset val="100"/>
        <c:baseTimeUnit val="months"/>
      </c:dateAx>
      <c:valAx>
        <c:axId val="14201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death'!$B$1:$V$1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death'!$B$53:$V$53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5-D349-B234-A142567B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21823"/>
        <c:axId val="1846175359"/>
      </c:lineChart>
      <c:dateAx>
        <c:axId val="1772321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75359"/>
        <c:crosses val="autoZero"/>
        <c:auto val="1"/>
        <c:lblOffset val="100"/>
        <c:baseTimeUnit val="months"/>
      </c:dateAx>
      <c:valAx>
        <c:axId val="1846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Vaccination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'Vaccination clean'!$B$1:$K$1</c:f>
              <c:numCache>
                <c:formatCode>mmm\-yy</c:formatCode>
                <c:ptCount val="10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</c:numCache>
            </c:numRef>
          </c:cat>
          <c:val>
            <c:numRef>
              <c:f>'Vaccination clean'!$B$61:$K$61</c:f>
              <c:numCache>
                <c:formatCode>#,##0</c:formatCode>
                <c:ptCount val="10"/>
                <c:pt idx="0">
                  <c:v>0</c:v>
                </c:pt>
                <c:pt idx="1">
                  <c:v>6357023.0683070859</c:v>
                </c:pt>
                <c:pt idx="2">
                  <c:v>23649001.282269634</c:v>
                </c:pt>
                <c:pt idx="3">
                  <c:v>40020929.640826896</c:v>
                </c:pt>
                <c:pt idx="4">
                  <c:v>66476935.197385274</c:v>
                </c:pt>
                <c:pt idx="5">
                  <c:v>61052814.644008592</c:v>
                </c:pt>
                <c:pt idx="6">
                  <c:v>51915782.900980555</c:v>
                </c:pt>
                <c:pt idx="7">
                  <c:v>43672607.989890143</c:v>
                </c:pt>
                <c:pt idx="8">
                  <c:v>46390444.076226629</c:v>
                </c:pt>
                <c:pt idx="9">
                  <c:v>45547537.148758464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6543-8E02-E2039863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31759"/>
        <c:axId val="1897860847"/>
      </c:lineChart>
      <c:dateAx>
        <c:axId val="1874431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60847"/>
        <c:crosses val="autoZero"/>
        <c:auto val="1"/>
        <c:lblOffset val="100"/>
        <c:baseTimeUnit val="months"/>
      </c:dateAx>
      <c:valAx>
        <c:axId val="18978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per month and %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134C-84C4-E60AA7EF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02703"/>
        <c:axId val="1848456191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134C-84C4-E60AA7EF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8287"/>
        <c:axId val="1790082895"/>
      </c:lineChart>
      <c:dateAx>
        <c:axId val="1758302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6191"/>
        <c:crosses val="autoZero"/>
        <c:auto val="1"/>
        <c:lblOffset val="100"/>
        <c:baseTimeUnit val="months"/>
      </c:dateAx>
      <c:valAx>
        <c:axId val="18484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2703"/>
        <c:crosses val="autoZero"/>
        <c:crossBetween val="between"/>
      </c:valAx>
      <c:valAx>
        <c:axId val="1790082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8287"/>
        <c:crosses val="max"/>
        <c:crossBetween val="between"/>
      </c:valAx>
      <c:dateAx>
        <c:axId val="18619882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90082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Death and % vaccination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1-194B-866B-A3C7EBE4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19487"/>
        <c:axId val="1912500975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1-194B-866B-A3C7EBE4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8495"/>
        <c:axId val="1421710207"/>
      </c:lineChart>
      <c:dateAx>
        <c:axId val="19120194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00975"/>
        <c:crosses val="autoZero"/>
        <c:auto val="1"/>
        <c:lblOffset val="100"/>
        <c:baseTimeUnit val="months"/>
      </c:dateAx>
      <c:valAx>
        <c:axId val="19125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9487"/>
        <c:crosses val="autoZero"/>
        <c:crossBetween val="between"/>
      </c:valAx>
      <c:valAx>
        <c:axId val="14217102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48495"/>
        <c:crosses val="max"/>
        <c:crossBetween val="between"/>
      </c:valAx>
      <c:dateAx>
        <c:axId val="185934849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710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and 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FC4D-9F86-AE5B2236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6783"/>
        <c:axId val="1852217583"/>
      </c:lineChart>
      <c:lineChart>
        <c:grouping val="standard"/>
        <c:varyColors val="0"/>
        <c:ser>
          <c:idx val="1"/>
          <c:order val="1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FC4D-9F86-AE5B2236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17487"/>
        <c:axId val="1861635727"/>
      </c:lineChart>
      <c:dateAx>
        <c:axId val="185246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17583"/>
        <c:crosses val="autoZero"/>
        <c:auto val="1"/>
        <c:lblOffset val="100"/>
        <c:baseTimeUnit val="months"/>
      </c:dateAx>
      <c:valAx>
        <c:axId val="1852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66783"/>
        <c:crosses val="autoZero"/>
        <c:crossBetween val="between"/>
      </c:valAx>
      <c:valAx>
        <c:axId val="186163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7487"/>
        <c:crosses val="max"/>
        <c:crossBetween val="between"/>
      </c:valAx>
      <c:dateAx>
        <c:axId val="1861417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1635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Confirmed cases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cases'!$B$1:$V$1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cases'!#REF!</c:f>
              <c:numCache>
                <c:formatCode>General</c:formatCode>
                <c:ptCount val="21"/>
                <c:pt idx="0">
                  <c:v>10</c:v>
                </c:pt>
                <c:pt idx="1">
                  <c:v>91</c:v>
                </c:pt>
                <c:pt idx="2">
                  <c:v>196595</c:v>
                </c:pt>
                <c:pt idx="3">
                  <c:v>933631</c:v>
                </c:pt>
                <c:pt idx="4">
                  <c:v>832757</c:v>
                </c:pt>
                <c:pt idx="5">
                  <c:v>1086969</c:v>
                </c:pt>
                <c:pt idx="6">
                  <c:v>2429934</c:v>
                </c:pt>
                <c:pt idx="7">
                  <c:v>2198517</c:v>
                </c:pt>
                <c:pt idx="8">
                  <c:v>2062777</c:v>
                </c:pt>
                <c:pt idx="9">
                  <c:v>2924745</c:v>
                </c:pt>
                <c:pt idx="10">
                  <c:v>5719039</c:v>
                </c:pt>
                <c:pt idx="11">
                  <c:v>8826583</c:v>
                </c:pt>
                <c:pt idx="12">
                  <c:v>9657587</c:v>
                </c:pt>
                <c:pt idx="13">
                  <c:v>6132710</c:v>
                </c:pt>
                <c:pt idx="14">
                  <c:v>5693345</c:v>
                </c:pt>
                <c:pt idx="15">
                  <c:v>5785542</c:v>
                </c:pt>
                <c:pt idx="16">
                  <c:v>4888523</c:v>
                </c:pt>
                <c:pt idx="17">
                  <c:v>4371240</c:v>
                </c:pt>
                <c:pt idx="18">
                  <c:v>5608747</c:v>
                </c:pt>
                <c:pt idx="19">
                  <c:v>8936033</c:v>
                </c:pt>
                <c:pt idx="20">
                  <c:v>8989203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9-C042-8BB0-56743818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150527"/>
        <c:axId val="1420152175"/>
      </c:lineChart>
      <c:dateAx>
        <c:axId val="1420150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2175"/>
        <c:crosses val="autoZero"/>
        <c:auto val="1"/>
        <c:lblOffset val="100"/>
        <c:baseTimeUnit val="months"/>
      </c:dateAx>
      <c:valAx>
        <c:axId val="14201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death'!$B$1:$V$1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death'!$B$53:$V$53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F-FC45-8034-12C9FC25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21823"/>
        <c:axId val="1846175359"/>
      </c:lineChart>
      <c:dateAx>
        <c:axId val="1772321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75359"/>
        <c:crosses val="autoZero"/>
        <c:auto val="1"/>
        <c:lblOffset val="100"/>
        <c:baseTimeUnit val="months"/>
      </c:dateAx>
      <c:valAx>
        <c:axId val="1846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Vaccination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'Vaccination clean'!$B$1:$K$1</c:f>
              <c:numCache>
                <c:formatCode>mmm\-yy</c:formatCode>
                <c:ptCount val="10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</c:numCache>
            </c:numRef>
          </c:cat>
          <c:val>
            <c:numRef>
              <c:f>'Vaccination clean'!$B$61:$K$61</c:f>
              <c:numCache>
                <c:formatCode>#,##0</c:formatCode>
                <c:ptCount val="10"/>
                <c:pt idx="0">
                  <c:v>0</c:v>
                </c:pt>
                <c:pt idx="1">
                  <c:v>6357023.0683070859</c:v>
                </c:pt>
                <c:pt idx="2">
                  <c:v>23649001.282269634</c:v>
                </c:pt>
                <c:pt idx="3">
                  <c:v>40020929.640826896</c:v>
                </c:pt>
                <c:pt idx="4">
                  <c:v>66476935.197385274</c:v>
                </c:pt>
                <c:pt idx="5">
                  <c:v>61052814.644008592</c:v>
                </c:pt>
                <c:pt idx="6">
                  <c:v>51915782.900980555</c:v>
                </c:pt>
                <c:pt idx="7">
                  <c:v>43672607.989890143</c:v>
                </c:pt>
                <c:pt idx="8">
                  <c:v>46390444.076226629</c:v>
                </c:pt>
                <c:pt idx="9">
                  <c:v>45547537.148758464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6F4F-82E7-9F172E5B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31759"/>
        <c:axId val="1897860847"/>
      </c:lineChart>
      <c:dateAx>
        <c:axId val="1874431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60847"/>
        <c:crosses val="autoZero"/>
        <c:auto val="1"/>
        <c:lblOffset val="100"/>
        <c:baseTimeUnit val="months"/>
      </c:dateAx>
      <c:valAx>
        <c:axId val="18978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per month and %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2D45-A502-18F83F0E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02703"/>
        <c:axId val="1848456191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2D45-A502-18F83F0E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8287"/>
        <c:axId val="1790082895"/>
      </c:lineChart>
      <c:dateAx>
        <c:axId val="1758302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6191"/>
        <c:crosses val="autoZero"/>
        <c:auto val="1"/>
        <c:lblOffset val="100"/>
        <c:baseTimeUnit val="months"/>
      </c:dateAx>
      <c:valAx>
        <c:axId val="18484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2703"/>
        <c:crosses val="autoZero"/>
        <c:crossBetween val="between"/>
      </c:valAx>
      <c:valAx>
        <c:axId val="1790082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8287"/>
        <c:crosses val="max"/>
        <c:crossBetween val="between"/>
      </c:valAx>
      <c:dateAx>
        <c:axId val="18619882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90082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Death and % vaccination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B-DF41-B0A1-F2AAFCC0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19487"/>
        <c:axId val="1912500975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B-DF41-B0A1-F2AAFCC0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8495"/>
        <c:axId val="1421710207"/>
      </c:lineChart>
      <c:dateAx>
        <c:axId val="19120194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00975"/>
        <c:crosses val="autoZero"/>
        <c:auto val="1"/>
        <c:lblOffset val="100"/>
        <c:baseTimeUnit val="months"/>
      </c:dateAx>
      <c:valAx>
        <c:axId val="19125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9487"/>
        <c:crosses val="autoZero"/>
        <c:crossBetween val="between"/>
      </c:valAx>
      <c:valAx>
        <c:axId val="14217102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48495"/>
        <c:crosses val="max"/>
        <c:crossBetween val="between"/>
      </c:valAx>
      <c:dateAx>
        <c:axId val="185934849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710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and 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DF47-9EA9-A54586C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6783"/>
        <c:axId val="1852217583"/>
      </c:lineChart>
      <c:lineChart>
        <c:grouping val="standard"/>
        <c:varyColors val="0"/>
        <c:ser>
          <c:idx val="1"/>
          <c:order val="1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8-DF47-9EA9-A54586C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17487"/>
        <c:axId val="1861635727"/>
      </c:lineChart>
      <c:dateAx>
        <c:axId val="185246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17583"/>
        <c:crosses val="autoZero"/>
        <c:auto val="1"/>
        <c:lblOffset val="100"/>
        <c:baseTimeUnit val="months"/>
      </c:dateAx>
      <c:valAx>
        <c:axId val="1852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66783"/>
        <c:crosses val="autoZero"/>
        <c:crossBetween val="between"/>
      </c:valAx>
      <c:valAx>
        <c:axId val="186163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7487"/>
        <c:crosses val="max"/>
        <c:crossBetween val="between"/>
      </c:valAx>
      <c:dateAx>
        <c:axId val="1861417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1635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California infection per month compared to % of vaccination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data'!$B$61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data'!$C$61:$W$61</c:f>
              <c:numCache>
                <c:formatCode>General</c:formatCode>
                <c:ptCount val="21"/>
                <c:pt idx="0">
                  <c:v>3</c:v>
                </c:pt>
                <c:pt idx="1">
                  <c:v>25</c:v>
                </c:pt>
                <c:pt idx="2">
                  <c:v>8555</c:v>
                </c:pt>
                <c:pt idx="3">
                  <c:v>41887</c:v>
                </c:pt>
                <c:pt idx="4">
                  <c:v>62644</c:v>
                </c:pt>
                <c:pt idx="5">
                  <c:v>119039</c:v>
                </c:pt>
                <c:pt idx="6">
                  <c:v>270120</c:v>
                </c:pt>
                <c:pt idx="7">
                  <c:v>210270</c:v>
                </c:pt>
                <c:pt idx="8">
                  <c:v>108583</c:v>
                </c:pt>
                <c:pt idx="9">
                  <c:v>114136</c:v>
                </c:pt>
                <c:pt idx="10">
                  <c:v>301976</c:v>
                </c:pt>
                <c:pt idx="11">
                  <c:v>1070622</c:v>
                </c:pt>
                <c:pt idx="12">
                  <c:v>1016204</c:v>
                </c:pt>
                <c:pt idx="13">
                  <c:v>245514</c:v>
                </c:pt>
                <c:pt idx="14">
                  <c:v>99470</c:v>
                </c:pt>
                <c:pt idx="15">
                  <c:v>73176</c:v>
                </c:pt>
                <c:pt idx="16">
                  <c:v>47659</c:v>
                </c:pt>
                <c:pt idx="17">
                  <c:v>26821</c:v>
                </c:pt>
                <c:pt idx="18">
                  <c:v>220786</c:v>
                </c:pt>
                <c:pt idx="19">
                  <c:v>411696</c:v>
                </c:pt>
                <c:pt idx="20">
                  <c:v>280619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A-4B41-82C6-B82B43F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34751"/>
        <c:axId val="1435134751"/>
      </c:lineChart>
      <c:lineChart>
        <c:grouping val="standard"/>
        <c:varyColors val="0"/>
        <c:ser>
          <c:idx val="1"/>
          <c:order val="1"/>
          <c:tx>
            <c:strRef>
              <c:f>'Cross data'!$B$63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data'!$C$63:$W$63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1.4110772811678081E-2</c:v>
                </c:pt>
                <c:pt idx="13">
                  <c:v>6.5870005454959496E-2</c:v>
                </c:pt>
                <c:pt idx="14">
                  <c:v>0.16025663275894403</c:v>
                </c:pt>
                <c:pt idx="15">
                  <c:v>0.30154980274019261</c:v>
                </c:pt>
                <c:pt idx="16">
                  <c:v>0.42916366905589465</c:v>
                </c:pt>
                <c:pt idx="17">
                  <c:v>0.4967836085547922</c:v>
                </c:pt>
                <c:pt idx="18">
                  <c:v>0.52685414537920194</c:v>
                </c:pt>
                <c:pt idx="19">
                  <c:v>0.55727148322921183</c:v>
                </c:pt>
                <c:pt idx="20">
                  <c:v>0.57733192071701422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A-4B41-82C6-B82B43F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134159"/>
        <c:axId val="1421676159"/>
      </c:lineChart>
      <c:dateAx>
        <c:axId val="14239347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4751"/>
        <c:crosses val="autoZero"/>
        <c:auto val="1"/>
        <c:lblOffset val="100"/>
        <c:baseTimeUnit val="months"/>
      </c:dateAx>
      <c:valAx>
        <c:axId val="1435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4751"/>
        <c:crosses val="autoZero"/>
        <c:crossBetween val="between"/>
      </c:valAx>
      <c:valAx>
        <c:axId val="1421676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34159"/>
        <c:crosses val="max"/>
        <c:crossBetween val="between"/>
      </c:valAx>
      <c:dateAx>
        <c:axId val="152413415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6761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data'!$B$62</c:f>
              <c:strCache>
                <c:ptCount val="1"/>
                <c:pt idx="0">
                  <c:v>Death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data'!$C$62:$W$62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184</c:v>
                </c:pt>
                <c:pt idx="3">
                  <c:v>1873</c:v>
                </c:pt>
                <c:pt idx="4">
                  <c:v>2185</c:v>
                </c:pt>
                <c:pt idx="5">
                  <c:v>1841</c:v>
                </c:pt>
                <c:pt idx="6">
                  <c:v>3139</c:v>
                </c:pt>
                <c:pt idx="7">
                  <c:v>3798</c:v>
                </c:pt>
                <c:pt idx="8">
                  <c:v>2878</c:v>
                </c:pt>
                <c:pt idx="9">
                  <c:v>1763</c:v>
                </c:pt>
                <c:pt idx="10">
                  <c:v>1548</c:v>
                </c:pt>
                <c:pt idx="11">
                  <c:v>6756</c:v>
                </c:pt>
                <c:pt idx="12">
                  <c:v>14963</c:v>
                </c:pt>
                <c:pt idx="13">
                  <c:v>11285</c:v>
                </c:pt>
                <c:pt idx="14">
                  <c:v>7047</c:v>
                </c:pt>
                <c:pt idx="15">
                  <c:v>2496</c:v>
                </c:pt>
                <c:pt idx="16">
                  <c:v>1493</c:v>
                </c:pt>
                <c:pt idx="17">
                  <c:v>413</c:v>
                </c:pt>
                <c:pt idx="18">
                  <c:v>755</c:v>
                </c:pt>
                <c:pt idx="19">
                  <c:v>1446</c:v>
                </c:pt>
                <c:pt idx="20">
                  <c:v>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3-BA4C-AA11-34FCFC9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70335"/>
        <c:axId val="1438757887"/>
      </c:lineChart>
      <c:lineChart>
        <c:grouping val="standard"/>
        <c:varyColors val="0"/>
        <c:ser>
          <c:idx val="1"/>
          <c:order val="1"/>
          <c:tx>
            <c:strRef>
              <c:f>'Cross data'!$B$63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data'!$C$63:$W$63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1.4110772811678081E-2</c:v>
                </c:pt>
                <c:pt idx="13">
                  <c:v>6.5870005454959496E-2</c:v>
                </c:pt>
                <c:pt idx="14">
                  <c:v>0.16025663275894403</c:v>
                </c:pt>
                <c:pt idx="15">
                  <c:v>0.30154980274019261</c:v>
                </c:pt>
                <c:pt idx="16">
                  <c:v>0.42916366905589465</c:v>
                </c:pt>
                <c:pt idx="17">
                  <c:v>0.4967836085547922</c:v>
                </c:pt>
                <c:pt idx="18">
                  <c:v>0.52685414537920194</c:v>
                </c:pt>
                <c:pt idx="19">
                  <c:v>0.55727148322921183</c:v>
                </c:pt>
                <c:pt idx="20">
                  <c:v>0.57733192071701422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3-BA4C-AA11-34FCFC9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18927"/>
        <c:axId val="1859496895"/>
      </c:lineChart>
      <c:dateAx>
        <c:axId val="18462703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57887"/>
        <c:crosses val="autoZero"/>
        <c:auto val="1"/>
        <c:lblOffset val="100"/>
        <c:baseTimeUnit val="months"/>
      </c:dateAx>
      <c:valAx>
        <c:axId val="1438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70335"/>
        <c:crosses val="autoZero"/>
        <c:crossBetween val="between"/>
      </c:valAx>
      <c:valAx>
        <c:axId val="1859496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18927"/>
        <c:crosses val="max"/>
        <c:crossBetween val="between"/>
      </c:valAx>
      <c:dateAx>
        <c:axId val="14405189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9496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199792</xdr:colOff>
      <xdr:row>44</xdr:row>
      <xdr:rowOff>184925</xdr:rowOff>
    </xdr:from>
    <xdr:to>
      <xdr:col>7</xdr:col>
      <xdr:colOff>605572</xdr:colOff>
      <xdr:row>58</xdr:row>
      <xdr:rowOff>109345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F8C1BD0-88DE-904E-A447-A186C682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579244</xdr:colOff>
      <xdr:row>4</xdr:row>
      <xdr:rowOff>139391</xdr:rowOff>
    </xdr:from>
    <xdr:to>
      <xdr:col>4</xdr:col>
      <xdr:colOff>752707</xdr:colOff>
      <xdr:row>18</xdr:row>
      <xdr:rowOff>63810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738D482-BBD0-F847-8C9D-D6C34A8B9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568403</xdr:colOff>
      <xdr:row>4</xdr:row>
      <xdr:rowOff>152091</xdr:rowOff>
    </xdr:from>
    <xdr:to>
      <xdr:col>11</xdr:col>
      <xdr:colOff>184305</xdr:colOff>
      <xdr:row>18</xdr:row>
      <xdr:rowOff>76510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6536E9A-4BAC-D344-8940-BB576870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727927</xdr:colOff>
      <xdr:row>4</xdr:row>
      <xdr:rowOff>86423</xdr:rowOff>
    </xdr:from>
    <xdr:to>
      <xdr:col>23</xdr:col>
      <xdr:colOff>343829</xdr:colOff>
      <xdr:row>18</xdr:row>
      <xdr:rowOff>10842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5B2C4CF9-41B8-E245-872A-B287D3EF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597520</xdr:colOff>
      <xdr:row>4</xdr:row>
      <xdr:rowOff>110274</xdr:rowOff>
    </xdr:from>
    <xdr:to>
      <xdr:col>17</xdr:col>
      <xdr:colOff>182447</xdr:colOff>
      <xdr:row>18</xdr:row>
      <xdr:rowOff>34693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16A8767E-9861-7843-8E9D-24CAD691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658230</xdr:colOff>
      <xdr:row>20</xdr:row>
      <xdr:rowOff>81157</xdr:rowOff>
    </xdr:from>
    <xdr:to>
      <xdr:col>4</xdr:col>
      <xdr:colOff>831693</xdr:colOff>
      <xdr:row>34</xdr:row>
      <xdr:rowOff>5577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93F1F1D4-7372-7D4F-9302-0C0CA5CF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698810</xdr:colOff>
      <xdr:row>20</xdr:row>
      <xdr:rowOff>200103</xdr:rowOff>
    </xdr:from>
    <xdr:to>
      <xdr:col>11</xdr:col>
      <xdr:colOff>314712</xdr:colOff>
      <xdr:row>34</xdr:row>
      <xdr:rowOff>124523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81EF3A12-99DE-EE4F-B853-FE52AB823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75891</xdr:colOff>
      <xdr:row>65</xdr:row>
      <xdr:rowOff>153949</xdr:rowOff>
    </xdr:from>
    <xdr:to>
      <xdr:col>7</xdr:col>
      <xdr:colOff>481671</xdr:colOff>
      <xdr:row>79</xdr:row>
      <xdr:rowOff>78368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7FFE37A4-F0EC-5049-85C0-E5DE15BE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292720</xdr:colOff>
      <xdr:row>66</xdr:row>
      <xdr:rowOff>30048</xdr:rowOff>
    </xdr:from>
    <xdr:to>
      <xdr:col>13</xdr:col>
      <xdr:colOff>729476</xdr:colOff>
      <xdr:row>79</xdr:row>
      <xdr:rowOff>155808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43921BBD-A306-5047-B4E9-ACB0BFFA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819306</xdr:colOff>
      <xdr:row>45</xdr:row>
      <xdr:rowOff>76510</xdr:rowOff>
    </xdr:from>
    <xdr:to>
      <xdr:col>15</xdr:col>
      <xdr:colOff>435208</xdr:colOff>
      <xdr:row>59</xdr:row>
      <xdr:rowOff>929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CDC7-BB1A-0A43-92F2-B78838C1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416623</xdr:colOff>
      <xdr:row>87</xdr:row>
      <xdr:rowOff>76510</xdr:rowOff>
    </xdr:from>
    <xdr:to>
      <xdr:col>8</xdr:col>
      <xdr:colOff>1550</xdr:colOff>
      <xdr:row>101</xdr:row>
      <xdr:rowOff>930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29FABEDE-63B2-3041-858A-ADADEA69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509549</xdr:colOff>
      <xdr:row>86</xdr:row>
      <xdr:rowOff>184924</xdr:rowOff>
    </xdr:from>
    <xdr:to>
      <xdr:col>15</xdr:col>
      <xdr:colOff>125451</xdr:colOff>
      <xdr:row>100</xdr:row>
      <xdr:rowOff>109343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39DE532D-ADF3-DB40-9321-7F01F380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5B0B6C-C235-044C-98D0-9278C875E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</xdr:row>
      <xdr:rowOff>12700</xdr:rowOff>
    </xdr:from>
    <xdr:to>
      <xdr:col>12</xdr:col>
      <xdr:colOff>762000</xdr:colOff>
      <xdr:row>14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1F8ACC-8831-9D4C-A4E6-008DBB98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17</xdr:row>
      <xdr:rowOff>165100</xdr:rowOff>
    </xdr:from>
    <xdr:to>
      <xdr:col>6</xdr:col>
      <xdr:colOff>190500</xdr:colOff>
      <xdr:row>31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8ED4C9-B8C0-C44D-B62E-F98A99E5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749300</xdr:colOff>
      <xdr:row>17</xdr:row>
      <xdr:rowOff>127000</xdr:rowOff>
    </xdr:from>
    <xdr:to>
      <xdr:col>13</xdr:col>
      <xdr:colOff>368300</xdr:colOff>
      <xdr:row>31</xdr:row>
      <xdr:rowOff>25400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F3348E8-3A0C-824B-9293-6677B0BDE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34</xdr:row>
      <xdr:rowOff>50800</xdr:rowOff>
    </xdr:from>
    <xdr:to>
      <xdr:col>6</xdr:col>
      <xdr:colOff>508000</xdr:colOff>
      <xdr:row>47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DEA0237-3BDA-E949-9B10-3AF43F24C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711200</xdr:colOff>
      <xdr:row>32</xdr:row>
      <xdr:rowOff>127000</xdr:rowOff>
    </xdr:from>
    <xdr:to>
      <xdr:col>13</xdr:col>
      <xdr:colOff>330200</xdr:colOff>
      <xdr:row>46</xdr:row>
      <xdr:rowOff>25400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DE74A6A-C73D-8846-B6D3-750E474C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mayoclinic.org/coronavirus-covid-19/vaccine-track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6904-89CA-AE46-A9A3-C25FA4AF410A}">
  <dimension ref="A1:V33"/>
  <sheetViews>
    <sheetView workbookViewId="0"/>
  </sheetViews>
  <sheetFormatPr defaultColWidth="11.19921875" defaultRowHeight="15.6"/>
  <cols>
    <col min="1" max="1" width="13.69921875" bestFit="1" customWidth="1"/>
    <col min="4" max="4" width="11.69921875" bestFit="1" customWidth="1"/>
    <col min="9" max="9" width="11.19921875" bestFit="1" customWidth="1"/>
    <col min="16" max="16" width="11.69921875" bestFit="1" customWidth="1"/>
    <col min="21" max="21" width="11.19921875" bestFit="1" customWidth="1"/>
  </cols>
  <sheetData>
    <row r="1" spans="1:22" ht="23.4">
      <c r="B1" t="s">
        <v>54</v>
      </c>
      <c r="C1" t="s">
        <v>55</v>
      </c>
      <c r="D1" t="s">
        <v>72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3.4">
      <c r="A2" s="6">
        <v>43831</v>
      </c>
      <c r="B2">
        <v>7</v>
      </c>
      <c r="C2">
        <v>0</v>
      </c>
      <c r="D2" s="12">
        <v>0</v>
      </c>
    </row>
    <row r="3" spans="1:22" ht="23.4">
      <c r="A3" s="6">
        <v>43862</v>
      </c>
      <c r="B3">
        <v>63</v>
      </c>
      <c r="C3">
        <v>1</v>
      </c>
      <c r="D3" s="12">
        <v>0</v>
      </c>
    </row>
    <row r="4" spans="1:22" ht="23.4">
      <c r="A4" s="6">
        <v>43891</v>
      </c>
      <c r="B4">
        <v>187486</v>
      </c>
      <c r="C4">
        <v>4284</v>
      </c>
      <c r="D4" s="12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23.4">
      <c r="A5" s="6">
        <v>43922</v>
      </c>
      <c r="B5">
        <v>881145</v>
      </c>
      <c r="C5">
        <v>58527</v>
      </c>
      <c r="D5" s="12">
        <v>0</v>
      </c>
    </row>
    <row r="6" spans="1:22" ht="23.4">
      <c r="A6" s="6">
        <v>43952</v>
      </c>
      <c r="B6">
        <v>716788</v>
      </c>
      <c r="C6">
        <v>40951</v>
      </c>
      <c r="D6" s="12">
        <v>0</v>
      </c>
    </row>
    <row r="7" spans="1:22" ht="23.4">
      <c r="A7" s="6">
        <v>43983</v>
      </c>
      <c r="B7">
        <v>848692</v>
      </c>
      <c r="C7">
        <v>22981</v>
      </c>
      <c r="D7" s="12">
        <v>0</v>
      </c>
    </row>
    <row r="8" spans="1:22" ht="23.4">
      <c r="A8" s="6">
        <v>44013</v>
      </c>
      <c r="B8">
        <v>1906808</v>
      </c>
      <c r="C8">
        <v>26298</v>
      </c>
      <c r="D8" s="12">
        <v>0</v>
      </c>
    </row>
    <row r="9" spans="1:22" ht="23.4">
      <c r="A9" s="6">
        <v>44044</v>
      </c>
      <c r="B9">
        <v>1453718</v>
      </c>
      <c r="C9">
        <v>29361</v>
      </c>
      <c r="D9" s="12">
        <v>0</v>
      </c>
    </row>
    <row r="10" spans="1:22" ht="23.4">
      <c r="A10" s="6">
        <v>44075</v>
      </c>
      <c r="B10">
        <v>1199102</v>
      </c>
      <c r="C10">
        <v>23089</v>
      </c>
      <c r="D10" s="12">
        <v>0</v>
      </c>
    </row>
    <row r="11" spans="1:22" ht="23.4">
      <c r="A11" s="6">
        <v>44105</v>
      </c>
      <c r="B11">
        <v>1924686</v>
      </c>
      <c r="C11">
        <v>23449</v>
      </c>
      <c r="D11" s="12">
        <v>0</v>
      </c>
    </row>
    <row r="12" spans="1:22" ht="23.4">
      <c r="A12" s="6">
        <v>44136</v>
      </c>
      <c r="B12">
        <v>4379643</v>
      </c>
      <c r="C12">
        <v>37166</v>
      </c>
      <c r="D12" s="12">
        <v>0</v>
      </c>
    </row>
    <row r="13" spans="1:22" ht="23.4">
      <c r="A13" s="6">
        <v>44166</v>
      </c>
      <c r="B13">
        <v>6377335</v>
      </c>
      <c r="C13">
        <v>77506</v>
      </c>
      <c r="D13" s="12">
        <v>0</v>
      </c>
      <c r="E13" s="6"/>
      <c r="H13" s="12"/>
    </row>
    <row r="14" spans="1:22" ht="23.4">
      <c r="A14" s="6">
        <v>44197</v>
      </c>
      <c r="B14">
        <v>6170761</v>
      </c>
      <c r="C14">
        <v>94788</v>
      </c>
      <c r="D14" s="12">
        <v>1.6027638846737483E-2</v>
      </c>
      <c r="E14" s="6"/>
      <c r="H14" s="12"/>
    </row>
    <row r="15" spans="1:22" ht="23.4">
      <c r="A15" s="6">
        <v>44228</v>
      </c>
      <c r="B15">
        <v>2391923</v>
      </c>
      <c r="C15">
        <v>71366</v>
      </c>
      <c r="D15" s="12">
        <v>7.3852619119878601E-2</v>
      </c>
      <c r="E15" s="6"/>
      <c r="H15" s="12"/>
    </row>
    <row r="16" spans="1:22" ht="23.4">
      <c r="A16" s="6">
        <v>44256</v>
      </c>
      <c r="B16">
        <v>1843654</v>
      </c>
      <c r="C16">
        <v>38551</v>
      </c>
      <c r="D16" s="12">
        <v>0.16273780273141122</v>
      </c>
      <c r="E16" s="6"/>
      <c r="H16" s="12"/>
    </row>
    <row r="17" spans="1:8" ht="23.4">
      <c r="A17" s="6">
        <v>44287</v>
      </c>
      <c r="B17">
        <v>1855592</v>
      </c>
      <c r="C17">
        <v>23745</v>
      </c>
      <c r="D17" s="12">
        <v>0.30231454021244308</v>
      </c>
      <c r="E17" s="6"/>
      <c r="H17" s="12"/>
    </row>
    <row r="18" spans="1:8" ht="23.4">
      <c r="A18" s="6">
        <v>44317</v>
      </c>
      <c r="B18">
        <v>906556</v>
      </c>
      <c r="C18">
        <v>18455</v>
      </c>
      <c r="D18" s="12">
        <v>0.40200805462822459</v>
      </c>
      <c r="E18" s="6"/>
      <c r="H18" s="12"/>
    </row>
    <row r="19" spans="1:8" ht="23.4">
      <c r="A19" s="6">
        <v>44348</v>
      </c>
      <c r="B19">
        <v>359462</v>
      </c>
      <c r="C19">
        <v>10065</v>
      </c>
      <c r="D19" s="12">
        <v>0.46043328983308041</v>
      </c>
      <c r="E19" s="6"/>
      <c r="H19" s="12"/>
    </row>
    <row r="20" spans="1:8" ht="23.4">
      <c r="A20" s="6">
        <v>44378</v>
      </c>
      <c r="B20">
        <v>1370693</v>
      </c>
      <c r="C20">
        <v>8425</v>
      </c>
      <c r="D20" s="12">
        <v>0.4877456661608498</v>
      </c>
      <c r="E20" s="6"/>
      <c r="H20" s="12"/>
    </row>
    <row r="21" spans="1:8" ht="23.4">
      <c r="A21" s="6">
        <v>44409</v>
      </c>
      <c r="B21">
        <v>4265384</v>
      </c>
      <c r="C21">
        <v>27285</v>
      </c>
      <c r="D21" s="12">
        <v>0.51638640667678304</v>
      </c>
      <c r="E21" s="6"/>
      <c r="H21" s="12"/>
    </row>
    <row r="22" spans="1:8" ht="23.4">
      <c r="A22" s="6">
        <v>44440</v>
      </c>
      <c r="B22">
        <v>4003936</v>
      </c>
      <c r="C22">
        <v>54351</v>
      </c>
      <c r="D22" s="12">
        <v>0.53752295902883152</v>
      </c>
      <c r="E22" s="6"/>
      <c r="H22" s="12"/>
    </row>
    <row r="23" spans="1:8" ht="23.4">
      <c r="E23" s="6"/>
      <c r="H23" s="12"/>
    </row>
    <row r="24" spans="1:8" ht="23.4">
      <c r="E24" s="6"/>
      <c r="H24" s="12"/>
    </row>
    <row r="25" spans="1:8" ht="23.4">
      <c r="E25" s="6"/>
      <c r="H25" s="12"/>
    </row>
    <row r="26" spans="1:8" ht="23.4">
      <c r="E26" s="6"/>
      <c r="H26" s="12"/>
    </row>
    <row r="27" spans="1:8" ht="23.4">
      <c r="E27" s="6"/>
      <c r="H27" s="12"/>
    </row>
    <row r="28" spans="1:8" ht="23.4">
      <c r="E28" s="6"/>
      <c r="H28" s="12"/>
    </row>
    <row r="29" spans="1:8" ht="23.4">
      <c r="E29" s="6"/>
      <c r="H29" s="12"/>
    </row>
    <row r="30" spans="1:8" ht="23.4">
      <c r="E30" s="6"/>
      <c r="H30" s="12"/>
    </row>
    <row r="31" spans="1:8" ht="23.4">
      <c r="E31" s="6"/>
      <c r="H31" s="12"/>
    </row>
    <row r="32" spans="1:8" ht="23.4">
      <c r="E32" s="6"/>
      <c r="H32" s="12"/>
    </row>
    <row r="33" spans="5:8" ht="23.4">
      <c r="E33" s="6"/>
      <c r="H3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E780-E186-432F-B9F4-5D4EDA90DA51}">
  <dimension ref="A1:E25"/>
  <sheetViews>
    <sheetView zoomScale="55" zoomScaleNormal="55" workbookViewId="0">
      <selection activeCell="I30" sqref="I30"/>
    </sheetView>
  </sheetViews>
  <sheetFormatPr defaultRowHeight="15.6"/>
  <cols>
    <col min="2" max="2" width="12.3984375" customWidth="1"/>
  </cols>
  <sheetData>
    <row r="1" spans="1:5">
      <c r="A1" s="19" t="s">
        <v>0</v>
      </c>
      <c r="B1" s="19" t="s">
        <v>74</v>
      </c>
      <c r="C1" s="19" t="s">
        <v>75</v>
      </c>
      <c r="D1" s="19" t="s">
        <v>76</v>
      </c>
      <c r="E1" s="19" t="s">
        <v>77</v>
      </c>
    </row>
    <row r="2" spans="1:5" ht="23.4">
      <c r="A2" t="s">
        <v>43</v>
      </c>
      <c r="B2" s="6">
        <v>43831</v>
      </c>
      <c r="C2" s="8">
        <v>0</v>
      </c>
      <c r="D2" s="4">
        <v>0</v>
      </c>
      <c r="E2" s="8">
        <v>0</v>
      </c>
    </row>
    <row r="3" spans="1:5" ht="23.4">
      <c r="A3" t="s">
        <v>43</v>
      </c>
      <c r="B3" s="6">
        <v>43862</v>
      </c>
      <c r="C3" s="8">
        <v>0</v>
      </c>
      <c r="D3" s="4">
        <v>0</v>
      </c>
      <c r="E3" s="8">
        <v>11</v>
      </c>
    </row>
    <row r="4" spans="1:5" ht="23.4">
      <c r="A4" t="s">
        <v>43</v>
      </c>
      <c r="B4" s="6">
        <v>43891</v>
      </c>
      <c r="C4" s="8">
        <v>57</v>
      </c>
      <c r="D4" s="4">
        <v>0</v>
      </c>
      <c r="E4" s="8">
        <v>3577</v>
      </c>
    </row>
    <row r="5" spans="1:5" ht="23.4">
      <c r="A5" t="s">
        <v>43</v>
      </c>
      <c r="B5" s="6">
        <v>43922</v>
      </c>
      <c r="C5" s="8">
        <v>771</v>
      </c>
      <c r="D5" s="4">
        <v>0</v>
      </c>
      <c r="E5" s="8">
        <v>25484</v>
      </c>
    </row>
    <row r="6" spans="1:5" ht="23.4">
      <c r="A6" t="s">
        <v>43</v>
      </c>
      <c r="B6" s="6">
        <v>43952</v>
      </c>
      <c r="C6" s="8">
        <v>855</v>
      </c>
      <c r="D6" s="4">
        <v>0</v>
      </c>
      <c r="E6" s="8">
        <v>35902</v>
      </c>
    </row>
    <row r="7" spans="1:5" ht="23.4">
      <c r="A7" t="s">
        <v>43</v>
      </c>
      <c r="B7" s="6">
        <v>43983</v>
      </c>
      <c r="C7" s="8">
        <v>799</v>
      </c>
      <c r="D7" s="4">
        <v>0</v>
      </c>
      <c r="E7" s="8">
        <v>101729</v>
      </c>
    </row>
    <row r="8" spans="1:5" ht="23.4">
      <c r="A8" t="s">
        <v>43</v>
      </c>
      <c r="B8" s="6">
        <v>44013</v>
      </c>
      <c r="C8" s="8">
        <v>4791</v>
      </c>
      <c r="D8" s="4">
        <v>0</v>
      </c>
      <c r="E8" s="8">
        <v>276387</v>
      </c>
    </row>
    <row r="9" spans="1:5" ht="23.4">
      <c r="A9" t="s">
        <v>43</v>
      </c>
      <c r="B9" s="6">
        <v>44044</v>
      </c>
      <c r="C9" s="8">
        <v>5584</v>
      </c>
      <c r="D9" s="4">
        <v>0</v>
      </c>
      <c r="E9" s="8">
        <v>197227</v>
      </c>
    </row>
    <row r="10" spans="1:5" ht="23.4">
      <c r="A10" t="s">
        <v>43</v>
      </c>
      <c r="B10" s="6">
        <v>44075</v>
      </c>
      <c r="C10" s="8">
        <v>3245</v>
      </c>
      <c r="D10" s="4">
        <v>0</v>
      </c>
      <c r="E10" s="8">
        <v>143710</v>
      </c>
    </row>
    <row r="11" spans="1:5" ht="23.4">
      <c r="A11" t="s">
        <v>43</v>
      </c>
      <c r="B11" s="6">
        <v>44105</v>
      </c>
      <c r="C11" s="8">
        <v>2447</v>
      </c>
      <c r="D11" s="4">
        <v>0</v>
      </c>
      <c r="E11" s="8">
        <v>169424</v>
      </c>
    </row>
    <row r="12" spans="1:5" ht="23.4">
      <c r="A12" t="s">
        <v>43</v>
      </c>
      <c r="B12" s="6">
        <v>44136</v>
      </c>
      <c r="C12" s="8">
        <v>3419</v>
      </c>
      <c r="D12" s="4">
        <v>0</v>
      </c>
      <c r="E12" s="8">
        <v>308492</v>
      </c>
    </row>
    <row r="13" spans="1:5" ht="23.4">
      <c r="A13" t="s">
        <v>43</v>
      </c>
      <c r="B13" s="6">
        <v>44166</v>
      </c>
      <c r="C13" s="8">
        <v>6187</v>
      </c>
      <c r="D13" s="4">
        <v>0</v>
      </c>
      <c r="E13" s="8">
        <v>508584</v>
      </c>
    </row>
    <row r="14" spans="1:5" ht="23.4">
      <c r="A14" t="s">
        <v>5</v>
      </c>
      <c r="B14" s="6">
        <v>43831</v>
      </c>
      <c r="C14" s="8">
        <v>0</v>
      </c>
      <c r="D14" s="4">
        <v>0</v>
      </c>
      <c r="E14" s="8">
        <v>3</v>
      </c>
    </row>
    <row r="15" spans="1:5" ht="23.4">
      <c r="A15" t="s">
        <v>5</v>
      </c>
      <c r="B15" s="6">
        <v>43862</v>
      </c>
      <c r="C15" s="8">
        <v>0</v>
      </c>
      <c r="D15" s="4">
        <v>0</v>
      </c>
      <c r="E15" s="8">
        <v>25</v>
      </c>
    </row>
    <row r="16" spans="1:5" ht="23.4">
      <c r="A16" t="s">
        <v>5</v>
      </c>
      <c r="B16" s="6">
        <v>43891</v>
      </c>
      <c r="C16" s="8">
        <v>184</v>
      </c>
      <c r="D16" s="4">
        <v>0</v>
      </c>
      <c r="E16" s="8">
        <v>8555</v>
      </c>
    </row>
    <row r="17" spans="1:5" ht="23.4">
      <c r="A17" t="s">
        <v>5</v>
      </c>
      <c r="B17" s="6">
        <v>43922</v>
      </c>
      <c r="C17" s="8">
        <v>1873</v>
      </c>
      <c r="D17" s="4">
        <v>0</v>
      </c>
      <c r="E17" s="8">
        <v>41887</v>
      </c>
    </row>
    <row r="18" spans="1:5" ht="23.4">
      <c r="A18" t="s">
        <v>5</v>
      </c>
      <c r="B18" s="6">
        <v>43952</v>
      </c>
      <c r="C18" s="8">
        <v>2185</v>
      </c>
      <c r="D18" s="4">
        <v>0</v>
      </c>
      <c r="E18" s="8">
        <v>62644</v>
      </c>
    </row>
    <row r="19" spans="1:5" ht="23.4">
      <c r="A19" t="s">
        <v>5</v>
      </c>
      <c r="B19" s="6">
        <v>43983</v>
      </c>
      <c r="C19" s="8">
        <v>1841</v>
      </c>
      <c r="D19" s="4">
        <v>0</v>
      </c>
      <c r="E19" s="8">
        <v>119039</v>
      </c>
    </row>
    <row r="20" spans="1:5" ht="23.4">
      <c r="A20" t="s">
        <v>5</v>
      </c>
      <c r="B20" s="6">
        <v>44013</v>
      </c>
      <c r="C20" s="8">
        <v>3139</v>
      </c>
      <c r="D20" s="4">
        <v>0</v>
      </c>
      <c r="E20" s="8">
        <v>270120</v>
      </c>
    </row>
    <row r="21" spans="1:5" ht="23.4">
      <c r="A21" t="s">
        <v>5</v>
      </c>
      <c r="B21" s="6">
        <v>44044</v>
      </c>
      <c r="C21" s="8">
        <v>3798</v>
      </c>
      <c r="D21" s="4">
        <v>0</v>
      </c>
      <c r="E21" s="8">
        <v>210270</v>
      </c>
    </row>
    <row r="22" spans="1:5" ht="23.4">
      <c r="A22" t="s">
        <v>5</v>
      </c>
      <c r="B22" s="6">
        <v>44075</v>
      </c>
      <c r="C22" s="8">
        <v>2878</v>
      </c>
      <c r="D22" s="4">
        <v>0</v>
      </c>
      <c r="E22" s="8">
        <v>108583</v>
      </c>
    </row>
    <row r="23" spans="1:5" ht="23.4">
      <c r="A23" t="s">
        <v>5</v>
      </c>
      <c r="B23" s="6">
        <v>44105</v>
      </c>
      <c r="C23" s="8">
        <v>1763</v>
      </c>
      <c r="D23" s="4">
        <v>0</v>
      </c>
      <c r="E23" s="8">
        <v>114136</v>
      </c>
    </row>
    <row r="24" spans="1:5" ht="23.4">
      <c r="A24" t="s">
        <v>5</v>
      </c>
      <c r="B24" s="6">
        <v>44136</v>
      </c>
      <c r="C24" s="8">
        <v>1548</v>
      </c>
      <c r="D24" s="4">
        <v>0</v>
      </c>
      <c r="E24" s="8">
        <v>301976</v>
      </c>
    </row>
    <row r="25" spans="1:5" ht="23.4">
      <c r="A25" t="s">
        <v>5</v>
      </c>
      <c r="B25" s="6">
        <v>44166</v>
      </c>
      <c r="C25" s="8">
        <v>6756</v>
      </c>
      <c r="D25" s="4">
        <v>0</v>
      </c>
      <c r="E25" s="8">
        <v>1070622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ABBD-B024-4813-B0C3-15CD267D62BF}">
  <dimension ref="A1:E19"/>
  <sheetViews>
    <sheetView zoomScale="85" zoomScaleNormal="85" workbookViewId="0">
      <selection activeCell="K10" sqref="K10"/>
    </sheetView>
  </sheetViews>
  <sheetFormatPr defaultRowHeight="15.6"/>
  <cols>
    <col min="2" max="2" width="12.09765625" customWidth="1"/>
    <col min="4" max="4" width="12.19921875" customWidth="1"/>
  </cols>
  <sheetData>
    <row r="1" spans="1:5">
      <c r="A1" s="19" t="s">
        <v>0</v>
      </c>
      <c r="B1" s="19" t="s">
        <v>74</v>
      </c>
      <c r="C1" s="19" t="s">
        <v>75</v>
      </c>
      <c r="D1" s="19" t="s">
        <v>76</v>
      </c>
      <c r="E1" s="19" t="s">
        <v>77</v>
      </c>
    </row>
    <row r="2" spans="1:5" ht="23.4">
      <c r="A2" t="s">
        <v>43</v>
      </c>
      <c r="B2" s="6">
        <v>44197</v>
      </c>
      <c r="C2" s="8">
        <v>9087</v>
      </c>
      <c r="D2" s="4">
        <v>478812</v>
      </c>
      <c r="E2" s="8">
        <v>602433</v>
      </c>
    </row>
    <row r="3" spans="1:5" ht="23.4">
      <c r="A3" t="s">
        <v>43</v>
      </c>
      <c r="B3" s="6">
        <v>44228</v>
      </c>
      <c r="C3" s="8">
        <v>6707</v>
      </c>
      <c r="D3" s="4">
        <v>1325306</v>
      </c>
      <c r="E3" s="8">
        <v>277323</v>
      </c>
    </row>
    <row r="4" spans="1:5" ht="23.4">
      <c r="A4" t="s">
        <v>43</v>
      </c>
      <c r="B4" s="6">
        <v>44256</v>
      </c>
      <c r="C4" s="8">
        <v>4588</v>
      </c>
      <c r="D4" s="4">
        <v>2168975</v>
      </c>
      <c r="E4" s="8">
        <v>139747</v>
      </c>
    </row>
    <row r="5" spans="1:5" ht="23.4">
      <c r="A5" t="s">
        <v>43</v>
      </c>
      <c r="B5" s="6">
        <v>44287</v>
      </c>
      <c r="C5" s="8">
        <v>1866</v>
      </c>
      <c r="D5" s="4">
        <v>3852916</v>
      </c>
      <c r="E5" s="8">
        <v>99222</v>
      </c>
    </row>
    <row r="6" spans="1:5" ht="23.4">
      <c r="A6" t="s">
        <v>43</v>
      </c>
      <c r="B6" s="6">
        <v>44317</v>
      </c>
      <c r="C6" s="8">
        <v>1270</v>
      </c>
      <c r="D6" s="4">
        <v>2446317</v>
      </c>
      <c r="E6" s="8">
        <v>58681</v>
      </c>
    </row>
    <row r="7" spans="1:5" ht="23.4">
      <c r="A7" t="s">
        <v>43</v>
      </c>
      <c r="B7" s="6">
        <v>44348</v>
      </c>
      <c r="C7" s="8">
        <v>845</v>
      </c>
      <c r="D7" s="4">
        <v>1659761</v>
      </c>
      <c r="E7" s="8">
        <v>46031</v>
      </c>
    </row>
    <row r="8" spans="1:5" ht="23.4">
      <c r="A8" t="s">
        <v>43</v>
      </c>
      <c r="B8" s="6">
        <v>44378</v>
      </c>
      <c r="C8" s="8">
        <v>884</v>
      </c>
      <c r="D8" s="4">
        <v>780916</v>
      </c>
      <c r="E8" s="8">
        <v>138384</v>
      </c>
    </row>
    <row r="9" spans="1:5" ht="23.4">
      <c r="A9" t="s">
        <v>43</v>
      </c>
      <c r="B9" s="6">
        <v>44409</v>
      </c>
      <c r="C9" s="8">
        <v>3803</v>
      </c>
      <c r="D9" s="4">
        <v>1040858</v>
      </c>
      <c r="E9" s="8">
        <v>472090</v>
      </c>
    </row>
    <row r="10" spans="1:5" ht="23.4">
      <c r="A10" t="s">
        <v>43</v>
      </c>
      <c r="B10" s="6">
        <v>44440</v>
      </c>
      <c r="C10" s="8">
        <v>7986</v>
      </c>
      <c r="D10" s="4">
        <v>800222</v>
      </c>
      <c r="E10" s="8">
        <v>445684</v>
      </c>
    </row>
    <row r="11" spans="1:5" ht="23.4">
      <c r="A11" t="s">
        <v>5</v>
      </c>
      <c r="B11" s="6">
        <v>44197</v>
      </c>
      <c r="C11" s="8">
        <v>14963</v>
      </c>
      <c r="D11" s="4">
        <v>558977</v>
      </c>
      <c r="E11" s="8">
        <v>1016204</v>
      </c>
    </row>
    <row r="12" spans="1:5" ht="23.4">
      <c r="A12" t="s">
        <v>5</v>
      </c>
      <c r="B12" s="6">
        <v>44228</v>
      </c>
      <c r="C12" s="8">
        <v>11285</v>
      </c>
      <c r="D12" s="4">
        <v>2050364</v>
      </c>
      <c r="E12" s="8">
        <v>245514</v>
      </c>
    </row>
    <row r="13" spans="1:5" ht="23.4">
      <c r="A13" t="s">
        <v>5</v>
      </c>
      <c r="B13" s="6">
        <v>44256</v>
      </c>
      <c r="C13" s="8">
        <v>7047</v>
      </c>
      <c r="D13" s="4">
        <v>3738984</v>
      </c>
      <c r="E13" s="8">
        <v>99470</v>
      </c>
    </row>
    <row r="14" spans="1:5" ht="23.4">
      <c r="A14" t="s">
        <v>5</v>
      </c>
      <c r="B14" s="6">
        <v>44287</v>
      </c>
      <c r="C14" s="8">
        <v>2496</v>
      </c>
      <c r="D14" s="4">
        <v>5597116</v>
      </c>
      <c r="E14" s="8">
        <v>73176</v>
      </c>
    </row>
    <row r="15" spans="1:5" ht="23.4">
      <c r="A15" t="s">
        <v>5</v>
      </c>
      <c r="B15" s="6">
        <v>44317</v>
      </c>
      <c r="C15" s="8">
        <v>1493</v>
      </c>
      <c r="D15" s="4">
        <v>5055231</v>
      </c>
      <c r="E15" s="8">
        <v>47659</v>
      </c>
    </row>
    <row r="16" spans="1:5" ht="23.4">
      <c r="A16" t="s">
        <v>5</v>
      </c>
      <c r="B16" s="6">
        <v>44348</v>
      </c>
      <c r="C16" s="8">
        <v>413</v>
      </c>
      <c r="D16" s="4">
        <v>2678662</v>
      </c>
      <c r="E16" s="8">
        <v>26821</v>
      </c>
    </row>
    <row r="17" spans="1:5" ht="23.4">
      <c r="A17" t="s">
        <v>5</v>
      </c>
      <c r="B17" s="6">
        <v>44378</v>
      </c>
      <c r="C17" s="8">
        <v>755</v>
      </c>
      <c r="D17" s="4">
        <v>1191199</v>
      </c>
      <c r="E17" s="8">
        <v>220786</v>
      </c>
    </row>
    <row r="18" spans="1:5" ht="23.4">
      <c r="A18" t="s">
        <v>5</v>
      </c>
      <c r="B18" s="6">
        <v>44409</v>
      </c>
      <c r="C18" s="8">
        <v>1446</v>
      </c>
      <c r="D18" s="4">
        <v>1204937</v>
      </c>
      <c r="E18" s="8">
        <v>411696</v>
      </c>
    </row>
    <row r="19" spans="1:5" ht="23.4">
      <c r="A19" t="s">
        <v>5</v>
      </c>
      <c r="B19" s="6">
        <v>44440</v>
      </c>
      <c r="C19" s="8">
        <v>3270</v>
      </c>
      <c r="D19" s="4">
        <v>794664</v>
      </c>
      <c r="E19" s="8">
        <v>280619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CFDC-5E10-4F44-85D9-5925FDEA0CC4}">
  <dimension ref="A1:AZ11"/>
  <sheetViews>
    <sheetView zoomScaleNormal="100" workbookViewId="0">
      <selection activeCell="X14" sqref="X14"/>
    </sheetView>
  </sheetViews>
  <sheetFormatPr defaultRowHeight="15.6"/>
  <cols>
    <col min="1" max="1" width="11.5" customWidth="1"/>
    <col min="52" max="52" width="12.8984375" customWidth="1"/>
  </cols>
  <sheetData>
    <row r="1" spans="1:52" ht="23.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73</v>
      </c>
    </row>
    <row r="2" spans="1:52" ht="23.4">
      <c r="A2" s="2">
        <v>44166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f>SUM(B2:AY2)</f>
        <v>0</v>
      </c>
    </row>
    <row r="3" spans="1:52" ht="23.4">
      <c r="A3" s="2">
        <v>44197</v>
      </c>
      <c r="B3" s="4">
        <v>55331</v>
      </c>
      <c r="C3" s="4">
        <v>24545</v>
      </c>
      <c r="D3" s="4">
        <v>92666</v>
      </c>
      <c r="E3" s="4">
        <v>56264</v>
      </c>
      <c r="F3" s="4">
        <v>558977</v>
      </c>
      <c r="G3" s="4">
        <v>125078</v>
      </c>
      <c r="H3" s="4">
        <v>79511</v>
      </c>
      <c r="I3" s="4">
        <v>16397</v>
      </c>
      <c r="J3" s="4">
        <v>297584</v>
      </c>
      <c r="K3" s="4">
        <v>119878</v>
      </c>
      <c r="L3" s="4">
        <v>25868</v>
      </c>
      <c r="M3" s="4">
        <v>21636</v>
      </c>
      <c r="N3" s="4">
        <v>211528</v>
      </c>
      <c r="O3" s="4">
        <v>111233</v>
      </c>
      <c r="P3" s="4">
        <v>58367</v>
      </c>
      <c r="Q3" s="4">
        <v>39753</v>
      </c>
      <c r="R3" s="4">
        <v>64890</v>
      </c>
      <c r="S3" s="4">
        <v>73436</v>
      </c>
      <c r="T3" s="4">
        <v>33121</v>
      </c>
      <c r="U3" s="4">
        <v>82743</v>
      </c>
      <c r="V3" s="4">
        <v>116315</v>
      </c>
      <c r="W3" s="4">
        <v>190777</v>
      </c>
      <c r="X3" s="4">
        <v>114255</v>
      </c>
      <c r="Y3" s="4">
        <v>24455</v>
      </c>
      <c r="Z3" s="4">
        <v>100237</v>
      </c>
      <c r="AA3" s="4">
        <v>24885</v>
      </c>
      <c r="AB3" s="4">
        <v>43712</v>
      </c>
      <c r="AC3" s="4">
        <v>33923</v>
      </c>
      <c r="AD3" s="4">
        <v>29736</v>
      </c>
      <c r="AE3" s="4">
        <v>123147</v>
      </c>
      <c r="AF3" s="4">
        <v>56314</v>
      </c>
      <c r="AG3" s="4">
        <v>329795</v>
      </c>
      <c r="AH3" s="4">
        <v>149906</v>
      </c>
      <c r="AI3" s="4">
        <v>25359</v>
      </c>
      <c r="AJ3" s="4">
        <v>163622</v>
      </c>
      <c r="AK3" s="4">
        <v>78459</v>
      </c>
      <c r="AL3" s="4">
        <v>74927</v>
      </c>
      <c r="AM3" s="4">
        <v>223489</v>
      </c>
      <c r="AN3" s="4">
        <v>23408</v>
      </c>
      <c r="AO3" s="4">
        <v>74459</v>
      </c>
      <c r="AP3" s="4">
        <v>29362</v>
      </c>
      <c r="AQ3" s="4">
        <v>169166</v>
      </c>
      <c r="AR3" s="4">
        <v>478812</v>
      </c>
      <c r="AS3" s="4">
        <v>45874</v>
      </c>
      <c r="AT3" s="4">
        <v>16491</v>
      </c>
      <c r="AU3" s="4">
        <v>118612</v>
      </c>
      <c r="AV3" s="4">
        <v>117398</v>
      </c>
      <c r="AW3" s="4">
        <v>67183</v>
      </c>
      <c r="AX3" s="4">
        <v>78902</v>
      </c>
      <c r="AY3" s="4">
        <v>9321</v>
      </c>
      <c r="AZ3" s="4">
        <f t="shared" ref="AZ3:AZ11" si="0">SUM(B3:AY3)</f>
        <v>5281107</v>
      </c>
    </row>
    <row r="4" spans="1:52" ht="23.4">
      <c r="A4" s="2">
        <v>44228</v>
      </c>
      <c r="B4" s="4">
        <v>257959</v>
      </c>
      <c r="C4" s="4">
        <v>73009</v>
      </c>
      <c r="D4" s="4">
        <v>432760</v>
      </c>
      <c r="E4" s="4">
        <v>171186</v>
      </c>
      <c r="F4" s="4">
        <v>2050364</v>
      </c>
      <c r="G4" s="4">
        <v>336869</v>
      </c>
      <c r="H4" s="4">
        <v>221640</v>
      </c>
      <c r="I4" s="4">
        <v>52896</v>
      </c>
      <c r="J4" s="4">
        <v>1463281</v>
      </c>
      <c r="K4" s="4">
        <v>623002</v>
      </c>
      <c r="L4" s="4">
        <v>111075</v>
      </c>
      <c r="M4" s="4">
        <v>106436</v>
      </c>
      <c r="N4" s="4">
        <v>594550</v>
      </c>
      <c r="O4" s="4">
        <v>457290</v>
      </c>
      <c r="P4" s="4">
        <v>120270</v>
      </c>
      <c r="Q4" s="4">
        <v>169578</v>
      </c>
      <c r="R4" s="4">
        <v>283841</v>
      </c>
      <c r="S4" s="4">
        <v>301382</v>
      </c>
      <c r="T4" s="4">
        <v>75567</v>
      </c>
      <c r="U4" s="4">
        <v>404928</v>
      </c>
      <c r="V4" s="4">
        <v>380041</v>
      </c>
      <c r="W4" s="4">
        <v>652165</v>
      </c>
      <c r="X4" s="4">
        <v>341289</v>
      </c>
      <c r="Y4" s="4">
        <v>186343</v>
      </c>
      <c r="Z4" s="4">
        <v>312619</v>
      </c>
      <c r="AA4" s="4">
        <v>67835</v>
      </c>
      <c r="AB4" s="4">
        <v>115090</v>
      </c>
      <c r="AC4" s="4">
        <v>191725</v>
      </c>
      <c r="AD4" s="4">
        <v>70139</v>
      </c>
      <c r="AE4" s="4">
        <v>599360</v>
      </c>
      <c r="AF4" s="4">
        <v>189043</v>
      </c>
      <c r="AG4" s="4">
        <v>1100493</v>
      </c>
      <c r="AH4" s="4">
        <v>709349</v>
      </c>
      <c r="AI4" s="4">
        <v>52583</v>
      </c>
      <c r="AJ4" s="4">
        <v>732814</v>
      </c>
      <c r="AK4" s="4">
        <v>314569</v>
      </c>
      <c r="AL4" s="4">
        <v>277979</v>
      </c>
      <c r="AM4" s="4">
        <v>609955</v>
      </c>
      <c r="AN4" s="4">
        <v>50511</v>
      </c>
      <c r="AO4" s="4">
        <v>271159</v>
      </c>
      <c r="AP4" s="4">
        <v>64560</v>
      </c>
      <c r="AQ4" s="4">
        <v>288993</v>
      </c>
      <c r="AR4" s="4">
        <v>1325306</v>
      </c>
      <c r="AS4" s="4">
        <v>131989</v>
      </c>
      <c r="AT4" s="4">
        <v>37648</v>
      </c>
      <c r="AU4" s="4">
        <v>602416</v>
      </c>
      <c r="AV4" s="4">
        <v>465069</v>
      </c>
      <c r="AW4" s="4">
        <v>137919</v>
      </c>
      <c r="AX4" s="4">
        <v>421440</v>
      </c>
      <c r="AY4" s="4">
        <v>45047</v>
      </c>
      <c r="AZ4" s="4">
        <f t="shared" si="0"/>
        <v>19053331</v>
      </c>
    </row>
    <row r="5" spans="1:52" ht="23.4">
      <c r="A5" s="2">
        <v>44256</v>
      </c>
      <c r="B5" s="4">
        <v>343609</v>
      </c>
      <c r="C5" s="4">
        <v>65546</v>
      </c>
      <c r="D5" s="4">
        <v>717173</v>
      </c>
      <c r="E5" s="4">
        <v>192012</v>
      </c>
      <c r="F5" s="4">
        <v>3738984</v>
      </c>
      <c r="G5" s="4">
        <v>546642</v>
      </c>
      <c r="H5" s="4">
        <v>424393</v>
      </c>
      <c r="I5" s="4">
        <v>90480</v>
      </c>
      <c r="J5" s="4">
        <v>1623726</v>
      </c>
      <c r="K5" s="4">
        <v>558443</v>
      </c>
      <c r="L5" s="4">
        <v>131538</v>
      </c>
      <c r="M5" s="4">
        <v>166115</v>
      </c>
      <c r="N5" s="4">
        <v>1283374</v>
      </c>
      <c r="O5" s="4">
        <v>555391</v>
      </c>
      <c r="P5" s="4">
        <v>431462</v>
      </c>
      <c r="Q5" s="4">
        <v>281685</v>
      </c>
      <c r="R5" s="4">
        <v>426477</v>
      </c>
      <c r="S5" s="4">
        <v>384011</v>
      </c>
      <c r="T5" s="4">
        <v>155971</v>
      </c>
      <c r="U5" s="4">
        <v>551419</v>
      </c>
      <c r="V5" s="4">
        <v>810675</v>
      </c>
      <c r="W5" s="4">
        <v>850104</v>
      </c>
      <c r="X5" s="4">
        <v>605234</v>
      </c>
      <c r="Y5" s="4">
        <v>240146</v>
      </c>
      <c r="Z5" s="4">
        <v>511546</v>
      </c>
      <c r="AA5" s="4">
        <v>112418</v>
      </c>
      <c r="AB5" s="4">
        <v>203156</v>
      </c>
      <c r="AC5" s="4">
        <v>266539</v>
      </c>
      <c r="AD5" s="4">
        <v>139997</v>
      </c>
      <c r="AE5" s="4">
        <v>937097</v>
      </c>
      <c r="AF5" s="4">
        <v>247661</v>
      </c>
      <c r="AG5" s="4">
        <v>1855314</v>
      </c>
      <c r="AH5" s="4">
        <v>864787</v>
      </c>
      <c r="AI5" s="4">
        <v>76607</v>
      </c>
      <c r="AJ5" s="4">
        <v>1073864</v>
      </c>
      <c r="AK5" s="4">
        <v>311661</v>
      </c>
      <c r="AL5" s="4">
        <v>350356</v>
      </c>
      <c r="AM5" s="4">
        <v>1294840</v>
      </c>
      <c r="AN5" s="4">
        <v>147969</v>
      </c>
      <c r="AO5" s="4">
        <v>428735</v>
      </c>
      <c r="AP5" s="4">
        <v>104165</v>
      </c>
      <c r="AQ5" s="4">
        <v>484606</v>
      </c>
      <c r="AR5" s="4">
        <v>2168975</v>
      </c>
      <c r="AS5" s="4">
        <v>188033</v>
      </c>
      <c r="AT5" s="4">
        <v>63517</v>
      </c>
      <c r="AU5" s="4">
        <v>736346</v>
      </c>
      <c r="AV5" s="4">
        <v>783203</v>
      </c>
      <c r="AW5" s="4">
        <v>131640</v>
      </c>
      <c r="AX5" s="4">
        <v>579342</v>
      </c>
      <c r="AY5" s="4">
        <v>50684</v>
      </c>
      <c r="AZ5" s="4">
        <f t="shared" si="0"/>
        <v>29287668</v>
      </c>
    </row>
    <row r="6" spans="1:52" ht="23.4">
      <c r="A6" s="2">
        <v>44287</v>
      </c>
      <c r="B6" s="4">
        <v>486589</v>
      </c>
      <c r="C6" s="4">
        <v>93464</v>
      </c>
      <c r="D6" s="4">
        <v>864297</v>
      </c>
      <c r="E6" s="4">
        <v>346426</v>
      </c>
      <c r="F6" s="4">
        <v>5597116</v>
      </c>
      <c r="G6" s="4">
        <v>847911</v>
      </c>
      <c r="H6" s="4">
        <v>647230</v>
      </c>
      <c r="I6" s="4">
        <v>156431</v>
      </c>
      <c r="J6" s="4">
        <v>2840114</v>
      </c>
      <c r="K6" s="4">
        <v>1289867</v>
      </c>
      <c r="L6" s="4">
        <v>236331</v>
      </c>
      <c r="M6" s="4">
        <v>188080</v>
      </c>
      <c r="N6" s="4">
        <v>1766225</v>
      </c>
      <c r="O6" s="4">
        <v>680960</v>
      </c>
      <c r="P6" s="4">
        <v>456565</v>
      </c>
      <c r="Q6" s="4">
        <v>425518</v>
      </c>
      <c r="R6" s="4">
        <v>645756</v>
      </c>
      <c r="S6" s="4">
        <v>478665</v>
      </c>
      <c r="T6" s="4">
        <v>264084</v>
      </c>
      <c r="U6" s="4">
        <v>1026389</v>
      </c>
      <c r="V6" s="4">
        <v>1199626</v>
      </c>
      <c r="W6" s="4">
        <v>1487125</v>
      </c>
      <c r="X6" s="4">
        <v>866084</v>
      </c>
      <c r="Y6" s="4">
        <v>256740</v>
      </c>
      <c r="Z6" s="4">
        <v>756366</v>
      </c>
      <c r="AA6" s="4">
        <v>137074</v>
      </c>
      <c r="AB6" s="4">
        <v>264677</v>
      </c>
      <c r="AC6" s="4">
        <v>364834</v>
      </c>
      <c r="AD6" s="4">
        <v>164961</v>
      </c>
      <c r="AE6" s="4">
        <v>1542576</v>
      </c>
      <c r="AF6" s="4">
        <v>286343</v>
      </c>
      <c r="AG6" s="4">
        <v>3435706</v>
      </c>
      <c r="AH6" s="4">
        <v>1305939</v>
      </c>
      <c r="AI6" s="4">
        <v>95074</v>
      </c>
      <c r="AJ6" s="4">
        <v>1798801</v>
      </c>
      <c r="AK6" s="4">
        <v>467333</v>
      </c>
      <c r="AL6" s="4">
        <v>581693</v>
      </c>
      <c r="AM6" s="4">
        <v>1963757</v>
      </c>
      <c r="AN6" s="4">
        <v>165451</v>
      </c>
      <c r="AO6" s="4">
        <v>633268</v>
      </c>
      <c r="AP6" s="4">
        <v>126692</v>
      </c>
      <c r="AQ6" s="4">
        <v>729165</v>
      </c>
      <c r="AR6" s="4">
        <v>3852916</v>
      </c>
      <c r="AS6" s="4">
        <v>383874</v>
      </c>
      <c r="AT6" s="4">
        <v>115026</v>
      </c>
      <c r="AU6" s="4">
        <v>1345015</v>
      </c>
      <c r="AV6" s="4">
        <v>1089035</v>
      </c>
      <c r="AW6" s="4">
        <v>207058</v>
      </c>
      <c r="AX6" s="4">
        <v>974704</v>
      </c>
      <c r="AY6" s="4">
        <v>55604</v>
      </c>
      <c r="AZ6" s="4">
        <f t="shared" si="0"/>
        <v>45990535</v>
      </c>
    </row>
    <row r="7" spans="1:52" ht="23.4">
      <c r="A7" s="2">
        <v>44317</v>
      </c>
      <c r="B7" s="4">
        <v>288958</v>
      </c>
      <c r="C7" s="4">
        <v>30967</v>
      </c>
      <c r="D7" s="4">
        <v>509322</v>
      </c>
      <c r="E7" s="4">
        <v>174694</v>
      </c>
      <c r="F7" s="4">
        <v>5055231</v>
      </c>
      <c r="G7" s="4">
        <v>748413</v>
      </c>
      <c r="H7" s="4">
        <v>529881</v>
      </c>
      <c r="I7" s="4">
        <v>104510</v>
      </c>
      <c r="J7" s="4">
        <v>2126711</v>
      </c>
      <c r="K7" s="4">
        <v>708433</v>
      </c>
      <c r="L7" s="4">
        <v>169104</v>
      </c>
      <c r="M7" s="4">
        <v>102736</v>
      </c>
      <c r="N7" s="4">
        <v>1207517</v>
      </c>
      <c r="O7" s="4">
        <v>579406</v>
      </c>
      <c r="P7" s="4">
        <v>313227</v>
      </c>
      <c r="Q7" s="4">
        <v>202228</v>
      </c>
      <c r="R7" s="4">
        <v>295061</v>
      </c>
      <c r="S7" s="4">
        <v>213711</v>
      </c>
      <c r="T7" s="4">
        <v>202809</v>
      </c>
      <c r="U7" s="4">
        <v>821006</v>
      </c>
      <c r="V7" s="4">
        <v>1172279</v>
      </c>
      <c r="W7" s="4">
        <v>1023295</v>
      </c>
      <c r="X7" s="4">
        <v>669146</v>
      </c>
      <c r="Y7" s="4">
        <v>99736</v>
      </c>
      <c r="Z7" s="4">
        <v>426653</v>
      </c>
      <c r="AA7" s="4">
        <v>66905</v>
      </c>
      <c r="AB7" s="4">
        <v>188582</v>
      </c>
      <c r="AC7" s="4">
        <v>275845</v>
      </c>
      <c r="AD7" s="4">
        <v>254451</v>
      </c>
      <c r="AE7" s="4">
        <v>1123194</v>
      </c>
      <c r="AF7" s="4">
        <v>223691</v>
      </c>
      <c r="AG7" s="4">
        <v>2369838</v>
      </c>
      <c r="AH7" s="4">
        <v>753755</v>
      </c>
      <c r="AI7" s="4">
        <v>29181</v>
      </c>
      <c r="AJ7" s="4">
        <v>924124</v>
      </c>
      <c r="AK7" s="4">
        <v>161406</v>
      </c>
      <c r="AL7" s="4">
        <v>616326</v>
      </c>
      <c r="AM7" s="4">
        <v>1481490</v>
      </c>
      <c r="AN7" s="4">
        <v>158629</v>
      </c>
      <c r="AO7" s="4">
        <v>326784</v>
      </c>
      <c r="AP7" s="4">
        <v>50562</v>
      </c>
      <c r="AQ7" s="4">
        <v>494243</v>
      </c>
      <c r="AR7" s="4">
        <v>2446317</v>
      </c>
      <c r="AS7" s="4">
        <v>277025</v>
      </c>
      <c r="AT7" s="4">
        <v>113117</v>
      </c>
      <c r="AU7" s="4">
        <v>1036994</v>
      </c>
      <c r="AV7" s="4">
        <v>1076456</v>
      </c>
      <c r="AW7" s="4">
        <v>65665</v>
      </c>
      <c r="AX7" s="4">
        <v>535872</v>
      </c>
      <c r="AY7" s="4">
        <v>23527</v>
      </c>
      <c r="AZ7" s="4">
        <f t="shared" si="0"/>
        <v>32849013</v>
      </c>
    </row>
    <row r="8" spans="1:52" ht="23.4">
      <c r="A8" s="2">
        <v>44348</v>
      </c>
      <c r="B8" s="4">
        <v>162179</v>
      </c>
      <c r="C8" s="4">
        <v>26178</v>
      </c>
      <c r="D8" s="4">
        <v>312886</v>
      </c>
      <c r="E8" s="4">
        <v>88948</v>
      </c>
      <c r="F8" s="4">
        <v>2678662</v>
      </c>
      <c r="G8" s="4">
        <v>379377</v>
      </c>
      <c r="H8" s="4">
        <v>259810</v>
      </c>
      <c r="I8" s="4">
        <v>66417</v>
      </c>
      <c r="J8" s="4">
        <v>1491125</v>
      </c>
      <c r="K8" s="4">
        <v>584933</v>
      </c>
      <c r="L8" s="4">
        <v>58545</v>
      </c>
      <c r="M8" s="4">
        <v>58988</v>
      </c>
      <c r="N8" s="4">
        <v>786753</v>
      </c>
      <c r="O8" s="4">
        <v>302486</v>
      </c>
      <c r="P8" s="4">
        <v>133451</v>
      </c>
      <c r="Q8" s="4">
        <v>101849</v>
      </c>
      <c r="R8" s="4">
        <v>226382</v>
      </c>
      <c r="S8" s="4">
        <v>156603</v>
      </c>
      <c r="T8" s="4">
        <v>87948</v>
      </c>
      <c r="U8" s="4">
        <v>499115</v>
      </c>
      <c r="V8" s="4">
        <v>565016</v>
      </c>
      <c r="W8" s="4">
        <v>497581</v>
      </c>
      <c r="X8" s="4">
        <v>324589</v>
      </c>
      <c r="Y8" s="4">
        <v>78362</v>
      </c>
      <c r="Z8" s="4">
        <v>290129</v>
      </c>
      <c r="AA8" s="4">
        <v>48950</v>
      </c>
      <c r="AB8" s="4">
        <v>107362</v>
      </c>
      <c r="AC8" s="4">
        <v>158956</v>
      </c>
      <c r="AD8" s="4">
        <v>96507</v>
      </c>
      <c r="AE8" s="4">
        <v>572141</v>
      </c>
      <c r="AF8" s="4">
        <v>139368</v>
      </c>
      <c r="AG8" s="4">
        <v>1417050</v>
      </c>
      <c r="AH8" s="4">
        <v>594200</v>
      </c>
      <c r="AI8" s="4">
        <v>16921</v>
      </c>
      <c r="AJ8" s="4">
        <v>534294</v>
      </c>
      <c r="AK8" s="4">
        <v>185564</v>
      </c>
      <c r="AL8" s="4">
        <v>322545</v>
      </c>
      <c r="AM8" s="4">
        <v>771902</v>
      </c>
      <c r="AN8" s="4">
        <v>77829</v>
      </c>
      <c r="AO8" s="4">
        <v>257495</v>
      </c>
      <c r="AP8" s="4">
        <v>26090</v>
      </c>
      <c r="AQ8" s="4">
        <v>249641</v>
      </c>
      <c r="AR8" s="4">
        <v>1659761</v>
      </c>
      <c r="AS8" s="4">
        <v>169673</v>
      </c>
      <c r="AT8" s="4">
        <v>63455</v>
      </c>
      <c r="AU8" s="4">
        <v>582682</v>
      </c>
      <c r="AV8" s="4">
        <v>619361</v>
      </c>
      <c r="AW8" s="4">
        <v>57080</v>
      </c>
      <c r="AX8" s="4">
        <v>289201</v>
      </c>
      <c r="AY8" s="4">
        <v>14775</v>
      </c>
      <c r="AZ8" s="4">
        <f t="shared" si="0"/>
        <v>19251115</v>
      </c>
    </row>
    <row r="9" spans="1:52" ht="23.4">
      <c r="A9" s="2">
        <v>44378</v>
      </c>
      <c r="B9" s="4">
        <v>88959</v>
      </c>
      <c r="C9" s="4">
        <v>19383</v>
      </c>
      <c r="D9" s="4">
        <v>364944</v>
      </c>
      <c r="E9" s="4">
        <v>68245</v>
      </c>
      <c r="F9" s="4">
        <v>1191199</v>
      </c>
      <c r="G9" s="4">
        <v>150041</v>
      </c>
      <c r="H9" s="4">
        <v>93739</v>
      </c>
      <c r="I9" s="4">
        <v>26397</v>
      </c>
      <c r="J9" s="4">
        <v>654671</v>
      </c>
      <c r="K9" s="4">
        <v>220223</v>
      </c>
      <c r="L9" s="4">
        <v>25691</v>
      </c>
      <c r="M9" s="4">
        <v>24207</v>
      </c>
      <c r="N9" s="4">
        <v>301607</v>
      </c>
      <c r="O9" s="4">
        <v>290666</v>
      </c>
      <c r="P9" s="4">
        <v>52542</v>
      </c>
      <c r="Q9" s="4">
        <v>96652</v>
      </c>
      <c r="R9" s="4">
        <v>93050</v>
      </c>
      <c r="S9" s="4">
        <v>108748</v>
      </c>
      <c r="T9" s="4">
        <v>34295</v>
      </c>
      <c r="U9" s="4">
        <v>173590</v>
      </c>
      <c r="V9" s="4">
        <v>162500</v>
      </c>
      <c r="W9" s="4">
        <v>177389</v>
      </c>
      <c r="X9" s="4">
        <v>113040</v>
      </c>
      <c r="Y9" s="4">
        <v>141055</v>
      </c>
      <c r="Z9" s="4">
        <v>143456</v>
      </c>
      <c r="AA9" s="4">
        <v>15764</v>
      </c>
      <c r="AB9" s="4">
        <v>34919</v>
      </c>
      <c r="AC9" s="4">
        <v>75740</v>
      </c>
      <c r="AD9" s="4">
        <v>36487</v>
      </c>
      <c r="AE9" s="4">
        <v>289621</v>
      </c>
      <c r="AF9" s="4">
        <v>55966</v>
      </c>
      <c r="AG9" s="4">
        <v>601662</v>
      </c>
      <c r="AH9" s="4">
        <v>212785</v>
      </c>
      <c r="AI9" s="4">
        <v>10069</v>
      </c>
      <c r="AJ9" s="4">
        <v>209699</v>
      </c>
      <c r="AK9" s="4">
        <v>74202</v>
      </c>
      <c r="AL9" s="4">
        <v>137021</v>
      </c>
      <c r="AM9" s="4">
        <v>348835</v>
      </c>
      <c r="AN9" s="4">
        <v>27701</v>
      </c>
      <c r="AO9" s="4">
        <v>99378</v>
      </c>
      <c r="AP9" s="4">
        <v>14017</v>
      </c>
      <c r="AQ9" s="4">
        <v>254582</v>
      </c>
      <c r="AR9" s="4">
        <v>780916</v>
      </c>
      <c r="AS9" s="4">
        <v>240501</v>
      </c>
      <c r="AT9" s="4">
        <v>12190</v>
      </c>
      <c r="AU9" s="4">
        <v>230709</v>
      </c>
      <c r="AV9" s="4">
        <v>238306</v>
      </c>
      <c r="AW9" s="4">
        <v>33241</v>
      </c>
      <c r="AX9" s="4">
        <v>135556</v>
      </c>
      <c r="AY9" s="4">
        <v>13272</v>
      </c>
      <c r="AZ9" s="4">
        <f t="shared" si="0"/>
        <v>8999428</v>
      </c>
    </row>
    <row r="10" spans="1:52" ht="23.4">
      <c r="A10" s="2">
        <v>44409</v>
      </c>
      <c r="B10" s="4">
        <v>196692</v>
      </c>
      <c r="C10" s="4">
        <v>12272</v>
      </c>
      <c r="D10" s="4">
        <v>191301</v>
      </c>
      <c r="E10" s="4">
        <v>155293</v>
      </c>
      <c r="F10" s="4">
        <v>1204937</v>
      </c>
      <c r="G10" s="4">
        <v>143994</v>
      </c>
      <c r="H10" s="4">
        <v>96893</v>
      </c>
      <c r="I10" s="4">
        <v>25128</v>
      </c>
      <c r="J10" s="4">
        <v>886260</v>
      </c>
      <c r="K10" s="4">
        <v>271917</v>
      </c>
      <c r="L10" s="4">
        <v>24150</v>
      </c>
      <c r="M10" s="4">
        <v>32053</v>
      </c>
      <c r="N10" s="4">
        <v>337713</v>
      </c>
      <c r="O10" s="4">
        <v>138975</v>
      </c>
      <c r="P10" s="4">
        <v>66321</v>
      </c>
      <c r="Q10" s="4">
        <v>88476</v>
      </c>
      <c r="R10" s="4">
        <v>132141</v>
      </c>
      <c r="S10" s="4">
        <v>209634</v>
      </c>
      <c r="T10" s="4">
        <v>31210</v>
      </c>
      <c r="U10" s="4">
        <v>157980</v>
      </c>
      <c r="V10" s="4">
        <v>140210</v>
      </c>
      <c r="W10" s="4">
        <v>165166</v>
      </c>
      <c r="X10" s="4">
        <v>118328</v>
      </c>
      <c r="Y10" s="4">
        <v>96344</v>
      </c>
      <c r="Z10" s="4">
        <v>224613</v>
      </c>
      <c r="AA10" s="4">
        <v>17803</v>
      </c>
      <c r="AB10" s="4">
        <v>49416</v>
      </c>
      <c r="AC10" s="4">
        <v>105970</v>
      </c>
      <c r="AD10" s="4">
        <v>19173</v>
      </c>
      <c r="AE10" s="4">
        <v>270775</v>
      </c>
      <c r="AF10" s="4">
        <v>59519</v>
      </c>
      <c r="AG10" s="4">
        <v>587009</v>
      </c>
      <c r="AH10" s="4">
        <v>270015</v>
      </c>
      <c r="AI10" s="4">
        <v>11861</v>
      </c>
      <c r="AJ10" s="4">
        <v>220670</v>
      </c>
      <c r="AK10" s="4">
        <v>141173</v>
      </c>
      <c r="AL10" s="4">
        <v>87900</v>
      </c>
      <c r="AM10" s="4">
        <v>360272</v>
      </c>
      <c r="AN10" s="4">
        <v>34121</v>
      </c>
      <c r="AO10" s="4">
        <v>140930</v>
      </c>
      <c r="AP10" s="4">
        <v>18734</v>
      </c>
      <c r="AQ10" s="4">
        <v>187295</v>
      </c>
      <c r="AR10" s="4">
        <v>1040858</v>
      </c>
      <c r="AS10" s="4">
        <v>86028</v>
      </c>
      <c r="AT10" s="4">
        <v>2292</v>
      </c>
      <c r="AU10" s="4">
        <v>234757</v>
      </c>
      <c r="AV10" s="4">
        <v>192805</v>
      </c>
      <c r="AW10" s="4">
        <v>10817</v>
      </c>
      <c r="AX10" s="4">
        <v>127570</v>
      </c>
      <c r="AY10" s="4">
        <v>11360</v>
      </c>
      <c r="AZ10" s="4">
        <f t="shared" si="0"/>
        <v>9437124</v>
      </c>
    </row>
    <row r="11" spans="1:52" ht="23.4">
      <c r="A11" s="2">
        <v>44440</v>
      </c>
      <c r="B11" s="4">
        <v>143483</v>
      </c>
      <c r="C11" s="4">
        <v>13738</v>
      </c>
      <c r="D11" s="4">
        <v>175301</v>
      </c>
      <c r="E11" s="4">
        <v>92979</v>
      </c>
      <c r="F11" s="4">
        <v>794664</v>
      </c>
      <c r="G11" s="4">
        <v>94826</v>
      </c>
      <c r="H11" s="4">
        <v>61928</v>
      </c>
      <c r="I11" s="4">
        <v>14392</v>
      </c>
      <c r="J11" s="4">
        <v>610260</v>
      </c>
      <c r="K11" s="4">
        <v>301952</v>
      </c>
      <c r="L11" s="4">
        <v>24884</v>
      </c>
      <c r="M11" s="4">
        <v>28438</v>
      </c>
      <c r="N11" s="4">
        <v>188855</v>
      </c>
      <c r="O11" s="4">
        <v>93833</v>
      </c>
      <c r="P11" s="4">
        <v>45609</v>
      </c>
      <c r="Q11" s="4">
        <v>56768</v>
      </c>
      <c r="R11" s="4">
        <v>103110</v>
      </c>
      <c r="S11" s="4">
        <v>136197</v>
      </c>
      <c r="T11" s="4">
        <v>22004</v>
      </c>
      <c r="U11" s="4">
        <v>108692</v>
      </c>
      <c r="V11" s="4">
        <v>88396</v>
      </c>
      <c r="W11" s="4">
        <v>121298</v>
      </c>
      <c r="X11" s="4">
        <v>92210</v>
      </c>
      <c r="Y11" s="4">
        <v>130677</v>
      </c>
      <c r="Z11" s="4">
        <v>118726</v>
      </c>
      <c r="AA11" s="4">
        <v>18650</v>
      </c>
      <c r="AB11" s="4">
        <v>31283</v>
      </c>
      <c r="AC11" s="4">
        <v>61095</v>
      </c>
      <c r="AD11" s="4">
        <v>17879</v>
      </c>
      <c r="AE11" s="4">
        <v>179624</v>
      </c>
      <c r="AF11" s="4">
        <v>45259</v>
      </c>
      <c r="AG11" s="4">
        <v>472465</v>
      </c>
      <c r="AH11" s="4">
        <v>244858</v>
      </c>
      <c r="AI11" s="4">
        <v>12567</v>
      </c>
      <c r="AJ11" s="4">
        <v>140639</v>
      </c>
      <c r="AK11" s="4">
        <v>104358</v>
      </c>
      <c r="AL11" s="4">
        <v>76303</v>
      </c>
      <c r="AM11" s="4">
        <v>230498</v>
      </c>
      <c r="AN11" s="4">
        <v>23748</v>
      </c>
      <c r="AO11" s="4">
        <v>133484</v>
      </c>
      <c r="AP11" s="4">
        <v>14897</v>
      </c>
      <c r="AQ11" s="4">
        <v>154489</v>
      </c>
      <c r="AR11" s="4">
        <v>800222</v>
      </c>
      <c r="AS11" s="4">
        <v>65249</v>
      </c>
      <c r="AT11" s="4">
        <v>6399</v>
      </c>
      <c r="AU11" s="4">
        <v>193367</v>
      </c>
      <c r="AV11" s="4">
        <v>156832</v>
      </c>
      <c r="AW11" s="4">
        <v>8858</v>
      </c>
      <c r="AX11" s="4">
        <v>96686</v>
      </c>
      <c r="AY11" s="4">
        <v>11565</v>
      </c>
      <c r="AZ11" s="4">
        <f t="shared" si="0"/>
        <v>6964494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C973-FED2-BA4C-8D92-9F986857CE4E}">
  <dimension ref="A1"/>
  <sheetViews>
    <sheetView topLeftCell="A25" workbookViewId="0">
      <selection activeCell="E33" sqref="E33"/>
    </sheetView>
  </sheetViews>
  <sheetFormatPr defaultColWidth="11.19921875" defaultRowHeight="15.6"/>
  <sheetData>
    <row r="1" spans="1:1">
      <c r="A1" s="11" t="s">
        <v>53</v>
      </c>
    </row>
  </sheetData>
  <hyperlinks>
    <hyperlink ref="A1" r:id="rId1" xr:uid="{8D67B28C-C6C5-F049-8832-897CA733EA5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A220-C308-0644-82C9-26BDA3A66384}">
  <dimension ref="A1:V33"/>
  <sheetViews>
    <sheetView workbookViewId="0">
      <selection activeCell="E12" sqref="E12:H33"/>
    </sheetView>
  </sheetViews>
  <sheetFormatPr defaultColWidth="11.19921875" defaultRowHeight="15.6"/>
  <cols>
    <col min="1" max="1" width="13.69921875" bestFit="1" customWidth="1"/>
    <col min="4" max="4" width="11.69921875" bestFit="1" customWidth="1"/>
    <col min="9" max="9" width="11.19921875" bestFit="1" customWidth="1"/>
    <col min="16" max="16" width="11.69921875" bestFit="1" customWidth="1"/>
    <col min="21" max="21" width="11.19921875" bestFit="1" customWidth="1"/>
  </cols>
  <sheetData>
    <row r="1" spans="1:22" ht="23.4">
      <c r="B1" t="s">
        <v>54</v>
      </c>
      <c r="C1" t="s">
        <v>55</v>
      </c>
      <c r="D1" t="s">
        <v>72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3.4">
      <c r="A2" s="6">
        <v>43831</v>
      </c>
      <c r="B2">
        <v>7</v>
      </c>
      <c r="C2">
        <v>0</v>
      </c>
      <c r="D2" s="12">
        <v>0</v>
      </c>
    </row>
    <row r="3" spans="1:22" ht="23.4">
      <c r="A3" s="6">
        <v>43862</v>
      </c>
      <c r="B3">
        <v>63</v>
      </c>
      <c r="C3">
        <v>1</v>
      </c>
      <c r="D3" s="12">
        <v>0</v>
      </c>
    </row>
    <row r="4" spans="1:22" ht="23.4">
      <c r="A4" s="6">
        <v>43891</v>
      </c>
      <c r="B4">
        <v>187486</v>
      </c>
      <c r="C4">
        <v>4284</v>
      </c>
      <c r="D4" s="12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23.4">
      <c r="A5" s="6">
        <v>43922</v>
      </c>
      <c r="B5">
        <v>881145</v>
      </c>
      <c r="C5">
        <v>58527</v>
      </c>
      <c r="D5" s="12">
        <v>0</v>
      </c>
    </row>
    <row r="6" spans="1:22" ht="23.4">
      <c r="A6" s="6">
        <v>43952</v>
      </c>
      <c r="B6">
        <v>716788</v>
      </c>
      <c r="C6">
        <v>40951</v>
      </c>
      <c r="D6" s="12">
        <v>0</v>
      </c>
    </row>
    <row r="7" spans="1:22" ht="23.4">
      <c r="A7" s="6">
        <v>43983</v>
      </c>
      <c r="B7">
        <v>848692</v>
      </c>
      <c r="C7">
        <v>22981</v>
      </c>
      <c r="D7" s="12">
        <v>0</v>
      </c>
    </row>
    <row r="8" spans="1:22" ht="23.4">
      <c r="A8" s="6">
        <v>44013</v>
      </c>
      <c r="B8">
        <v>1906808</v>
      </c>
      <c r="C8">
        <v>26298</v>
      </c>
      <c r="D8" s="12">
        <v>0</v>
      </c>
    </row>
    <row r="9" spans="1:22" ht="23.4">
      <c r="A9" s="6">
        <v>44044</v>
      </c>
      <c r="B9">
        <v>1453718</v>
      </c>
      <c r="C9">
        <v>29361</v>
      </c>
      <c r="D9" s="12">
        <v>0</v>
      </c>
    </row>
    <row r="10" spans="1:22" ht="23.4">
      <c r="A10" s="6">
        <v>44075</v>
      </c>
      <c r="B10">
        <v>1199102</v>
      </c>
      <c r="C10">
        <v>23089</v>
      </c>
      <c r="D10" s="12">
        <v>0</v>
      </c>
    </row>
    <row r="11" spans="1:22" ht="23.4">
      <c r="A11" s="6">
        <v>44105</v>
      </c>
      <c r="B11">
        <v>1924686</v>
      </c>
      <c r="C11">
        <v>23449</v>
      </c>
      <c r="D11" s="12">
        <v>0</v>
      </c>
    </row>
    <row r="12" spans="1:22" ht="23.4">
      <c r="A12" s="6">
        <v>44136</v>
      </c>
      <c r="B12">
        <v>4379643</v>
      </c>
      <c r="C12">
        <v>37166</v>
      </c>
      <c r="D12" s="12">
        <v>0</v>
      </c>
    </row>
    <row r="13" spans="1:22" ht="23.4">
      <c r="A13" s="6">
        <v>44166</v>
      </c>
      <c r="B13">
        <v>6377335</v>
      </c>
      <c r="C13">
        <v>77506</v>
      </c>
      <c r="D13" s="12">
        <v>0</v>
      </c>
      <c r="E13" s="6"/>
      <c r="H13" s="12"/>
    </row>
    <row r="14" spans="1:22" ht="23.4">
      <c r="A14" s="6">
        <v>44197</v>
      </c>
      <c r="B14">
        <v>6170761</v>
      </c>
      <c r="C14">
        <v>94788</v>
      </c>
      <c r="D14" s="12">
        <v>1.6027638846737483E-2</v>
      </c>
      <c r="E14" s="6"/>
      <c r="H14" s="12"/>
    </row>
    <row r="15" spans="1:22" ht="23.4">
      <c r="A15" s="6">
        <v>44228</v>
      </c>
      <c r="B15">
        <v>2391923</v>
      </c>
      <c r="C15">
        <v>71366</v>
      </c>
      <c r="D15" s="12">
        <v>7.3852619119878601E-2</v>
      </c>
      <c r="E15" s="6"/>
      <c r="H15" s="12"/>
    </row>
    <row r="16" spans="1:22" ht="23.4">
      <c r="A16" s="6">
        <v>44256</v>
      </c>
      <c r="B16">
        <v>1843654</v>
      </c>
      <c r="C16">
        <v>38551</v>
      </c>
      <c r="D16" s="12">
        <v>0.16273780273141122</v>
      </c>
      <c r="E16" s="6"/>
      <c r="H16" s="12"/>
    </row>
    <row r="17" spans="1:8" ht="23.4">
      <c r="A17" s="6">
        <v>44287</v>
      </c>
      <c r="B17">
        <v>1855592</v>
      </c>
      <c r="C17">
        <v>23745</v>
      </c>
      <c r="D17" s="12">
        <v>0.30231454021244308</v>
      </c>
      <c r="E17" s="6"/>
      <c r="H17" s="12"/>
    </row>
    <row r="18" spans="1:8" ht="23.4">
      <c r="A18" s="6">
        <v>44317</v>
      </c>
      <c r="B18">
        <v>906556</v>
      </c>
      <c r="C18">
        <v>18455</v>
      </c>
      <c r="D18" s="12">
        <v>0.40200805462822459</v>
      </c>
      <c r="E18" s="6"/>
      <c r="H18" s="12"/>
    </row>
    <row r="19" spans="1:8" ht="23.4">
      <c r="A19" s="6">
        <v>44348</v>
      </c>
      <c r="B19">
        <v>359462</v>
      </c>
      <c r="C19">
        <v>10065</v>
      </c>
      <c r="D19" s="12">
        <v>0.46043328983308041</v>
      </c>
      <c r="E19" s="6"/>
      <c r="H19" s="12"/>
    </row>
    <row r="20" spans="1:8" ht="23.4">
      <c r="A20" s="6">
        <v>44378</v>
      </c>
      <c r="B20">
        <v>1370693</v>
      </c>
      <c r="C20">
        <v>8425</v>
      </c>
      <c r="D20" s="12">
        <v>0.4877456661608498</v>
      </c>
      <c r="E20" s="6"/>
      <c r="H20" s="12"/>
    </row>
    <row r="21" spans="1:8" ht="23.4">
      <c r="A21" s="6">
        <v>44409</v>
      </c>
      <c r="B21">
        <v>4265384</v>
      </c>
      <c r="C21">
        <v>27285</v>
      </c>
      <c r="D21" s="12">
        <v>0.51638640667678304</v>
      </c>
      <c r="E21" s="6"/>
      <c r="H21" s="12"/>
    </row>
    <row r="22" spans="1:8" ht="23.4">
      <c r="A22" s="6">
        <v>44440</v>
      </c>
      <c r="B22">
        <v>4003936</v>
      </c>
      <c r="C22">
        <v>54351</v>
      </c>
      <c r="D22" s="12">
        <v>0.53752295902883152</v>
      </c>
      <c r="E22" s="6"/>
      <c r="H22" s="12"/>
    </row>
    <row r="23" spans="1:8" ht="23.4">
      <c r="E23" s="6"/>
      <c r="H23" s="12"/>
    </row>
    <row r="24" spans="1:8" ht="23.4">
      <c r="E24" s="6"/>
      <c r="H24" s="12"/>
    </row>
    <row r="25" spans="1:8" ht="23.4">
      <c r="E25" s="6"/>
      <c r="H25" s="12"/>
    </row>
    <row r="26" spans="1:8" ht="23.4">
      <c r="E26" s="6"/>
      <c r="H26" s="12"/>
    </row>
    <row r="27" spans="1:8" ht="23.4">
      <c r="E27" s="6"/>
      <c r="H27" s="12"/>
    </row>
    <row r="28" spans="1:8" ht="23.4">
      <c r="E28" s="6"/>
      <c r="H28" s="12"/>
    </row>
    <row r="29" spans="1:8" ht="23.4">
      <c r="E29" s="6"/>
      <c r="H29" s="12"/>
    </row>
    <row r="30" spans="1:8" ht="23.4">
      <c r="E30" s="6"/>
      <c r="H30" s="12"/>
    </row>
    <row r="31" spans="1:8" ht="23.4">
      <c r="E31" s="6"/>
      <c r="H31" s="12"/>
    </row>
    <row r="32" spans="1:8" ht="23.4">
      <c r="E32" s="6"/>
      <c r="H32" s="12"/>
    </row>
    <row r="33" spans="5:8" ht="23.4">
      <c r="E33" s="6"/>
      <c r="H3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F52F-0A66-2341-BEC6-5EE2493EDED2}">
  <dimension ref="A1:W85"/>
  <sheetViews>
    <sheetView zoomScale="82" zoomScaleNormal="82" workbookViewId="0">
      <selection activeCell="B1" sqref="B1:W4"/>
    </sheetView>
  </sheetViews>
  <sheetFormatPr defaultColWidth="11.19921875" defaultRowHeight="15.6"/>
  <cols>
    <col min="2" max="2" width="25.296875" bestFit="1" customWidth="1"/>
    <col min="5" max="5" width="11.69921875" bestFit="1" customWidth="1"/>
    <col min="10" max="10" width="11.19921875" bestFit="1" customWidth="1"/>
    <col min="17" max="17" width="11.69921875" bestFit="1" customWidth="1"/>
    <col min="22" max="22" width="11.19921875" bestFit="1" customWidth="1"/>
  </cols>
  <sheetData>
    <row r="1" spans="2:23" ht="23.4">
      <c r="C1" s="6">
        <v>43831</v>
      </c>
      <c r="D1" s="6">
        <v>43862</v>
      </c>
      <c r="E1" s="6">
        <v>43891</v>
      </c>
      <c r="F1" s="6">
        <v>43922</v>
      </c>
      <c r="G1" s="6">
        <v>43952</v>
      </c>
      <c r="H1" s="6">
        <v>43983</v>
      </c>
      <c r="I1" s="6">
        <v>44013</v>
      </c>
      <c r="J1" s="6">
        <v>44044</v>
      </c>
      <c r="K1" s="6">
        <v>44075</v>
      </c>
      <c r="L1" s="6">
        <v>44105</v>
      </c>
      <c r="M1" s="6">
        <v>44136</v>
      </c>
      <c r="N1" s="6">
        <v>44166</v>
      </c>
      <c r="O1" s="6">
        <v>44197</v>
      </c>
      <c r="P1" s="6">
        <v>44228</v>
      </c>
      <c r="Q1" s="6">
        <v>44256</v>
      </c>
      <c r="R1" s="6">
        <v>44287</v>
      </c>
      <c r="S1" s="6">
        <v>44317</v>
      </c>
      <c r="T1" s="6">
        <v>44348</v>
      </c>
      <c r="U1" s="6">
        <v>44378</v>
      </c>
      <c r="V1" s="6">
        <v>44409</v>
      </c>
      <c r="W1" s="6">
        <v>44440</v>
      </c>
    </row>
    <row r="2" spans="2:23">
      <c r="B2" t="s">
        <v>54</v>
      </c>
      <c r="C2">
        <v>7</v>
      </c>
      <c r="D2">
        <v>63</v>
      </c>
      <c r="E2">
        <v>187486</v>
      </c>
      <c r="F2">
        <v>881145</v>
      </c>
      <c r="G2">
        <v>716788</v>
      </c>
      <c r="H2">
        <v>848692</v>
      </c>
      <c r="I2">
        <v>1906808</v>
      </c>
      <c r="J2">
        <v>1453718</v>
      </c>
      <c r="K2">
        <v>1199102</v>
      </c>
      <c r="L2">
        <v>1924686</v>
      </c>
      <c r="M2">
        <v>4379643</v>
      </c>
      <c r="N2">
        <v>6377335</v>
      </c>
      <c r="O2">
        <v>6170761</v>
      </c>
      <c r="P2">
        <v>2391923</v>
      </c>
      <c r="Q2">
        <v>1843654</v>
      </c>
      <c r="R2">
        <v>1855592</v>
      </c>
      <c r="S2">
        <v>906556</v>
      </c>
      <c r="T2">
        <v>359462</v>
      </c>
      <c r="U2">
        <v>1370693</v>
      </c>
      <c r="V2">
        <v>4265384</v>
      </c>
      <c r="W2">
        <v>4003936</v>
      </c>
    </row>
    <row r="3" spans="2:23">
      <c r="B3" t="s">
        <v>55</v>
      </c>
      <c r="C3">
        <v>0</v>
      </c>
      <c r="D3">
        <v>1</v>
      </c>
      <c r="E3">
        <v>4284</v>
      </c>
      <c r="F3">
        <v>58527</v>
      </c>
      <c r="G3">
        <v>40951</v>
      </c>
      <c r="H3">
        <v>22981</v>
      </c>
      <c r="I3">
        <v>26298</v>
      </c>
      <c r="J3">
        <v>29361</v>
      </c>
      <c r="K3">
        <v>23089</v>
      </c>
      <c r="L3">
        <v>23449</v>
      </c>
      <c r="M3">
        <v>37166</v>
      </c>
      <c r="N3">
        <v>77506</v>
      </c>
      <c r="O3">
        <v>94788</v>
      </c>
      <c r="P3">
        <v>71366</v>
      </c>
      <c r="Q3">
        <v>38551</v>
      </c>
      <c r="R3">
        <v>23745</v>
      </c>
      <c r="S3">
        <v>18455</v>
      </c>
      <c r="T3">
        <v>10065</v>
      </c>
      <c r="U3">
        <v>8425</v>
      </c>
      <c r="V3">
        <v>27285</v>
      </c>
      <c r="W3">
        <v>54351</v>
      </c>
    </row>
    <row r="4" spans="2:23">
      <c r="B4" t="s">
        <v>56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1.6027638846737483E-2</v>
      </c>
      <c r="P4" s="12">
        <v>7.3852619119878601E-2</v>
      </c>
      <c r="Q4" s="12">
        <v>0.16273780273141122</v>
      </c>
      <c r="R4" s="12">
        <v>0.30231454021244308</v>
      </c>
      <c r="S4" s="12">
        <v>0.40200805462822459</v>
      </c>
      <c r="T4" s="12">
        <v>0.46043328983308041</v>
      </c>
      <c r="U4" s="12">
        <v>0.4877456661608498</v>
      </c>
      <c r="V4" s="12">
        <v>0.51638640667678304</v>
      </c>
      <c r="W4" s="12">
        <v>0.53752295902883152</v>
      </c>
    </row>
    <row r="5" spans="2:23"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2:23"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2:23"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2:23"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2:23"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2:23"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2:23"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2:23"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2:23"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2:23"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2:23"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2:23"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4:23"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4:23"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4:23"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4:23"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4:23"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4:23"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4:23"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4:23"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4:23"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4:23"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4:23"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4:23"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4:23"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4:23"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4:23"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4:23"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23.4">
      <c r="C39" s="6">
        <v>43831</v>
      </c>
      <c r="D39" s="6">
        <v>43862</v>
      </c>
      <c r="E39" s="6">
        <v>43891</v>
      </c>
      <c r="F39" s="6">
        <v>43922</v>
      </c>
      <c r="G39" s="6">
        <v>43952</v>
      </c>
      <c r="H39" s="6">
        <v>43983</v>
      </c>
      <c r="I39" s="6">
        <v>44013</v>
      </c>
      <c r="J39" s="6">
        <v>44044</v>
      </c>
      <c r="K39" s="6">
        <v>44075</v>
      </c>
      <c r="L39" s="6">
        <v>44105</v>
      </c>
      <c r="M39" s="6">
        <v>44136</v>
      </c>
      <c r="N39" s="6">
        <v>44166</v>
      </c>
      <c r="O39" s="6">
        <v>44197</v>
      </c>
      <c r="P39" s="6">
        <v>44228</v>
      </c>
      <c r="Q39" s="6">
        <v>44256</v>
      </c>
      <c r="R39" s="6">
        <v>44287</v>
      </c>
      <c r="S39" s="6">
        <v>44317</v>
      </c>
      <c r="T39" s="6">
        <v>44348</v>
      </c>
      <c r="U39" s="6">
        <v>44378</v>
      </c>
      <c r="V39" s="6">
        <v>44409</v>
      </c>
      <c r="W39" s="6">
        <v>44440</v>
      </c>
    </row>
    <row r="40" spans="1:23">
      <c r="A40" s="9" t="s">
        <v>12</v>
      </c>
      <c r="B40" s="17" t="s">
        <v>69</v>
      </c>
      <c r="C40" s="8">
        <v>0</v>
      </c>
      <c r="D40" s="8">
        <v>0</v>
      </c>
      <c r="E40" s="8">
        <v>526</v>
      </c>
      <c r="F40" s="8">
        <v>1490</v>
      </c>
      <c r="G40" s="8">
        <v>839</v>
      </c>
      <c r="H40" s="8">
        <v>3269</v>
      </c>
      <c r="I40" s="8">
        <v>14729</v>
      </c>
      <c r="J40" s="8">
        <v>11403</v>
      </c>
      <c r="K40" s="8">
        <v>10293</v>
      </c>
      <c r="L40" s="8">
        <v>22248</v>
      </c>
      <c r="M40" s="8">
        <v>37361</v>
      </c>
      <c r="N40" s="8">
        <v>39230</v>
      </c>
      <c r="O40" s="8">
        <v>21374</v>
      </c>
      <c r="P40" s="8">
        <v>8447</v>
      </c>
      <c r="Q40" s="8">
        <v>9434</v>
      </c>
      <c r="R40" s="8">
        <v>7083</v>
      </c>
      <c r="S40" s="8">
        <v>4358</v>
      </c>
      <c r="T40" s="8">
        <v>2990</v>
      </c>
      <c r="U40" s="8">
        <v>5490</v>
      </c>
      <c r="V40" s="8">
        <v>20899</v>
      </c>
      <c r="W40" s="8">
        <v>33999</v>
      </c>
    </row>
    <row r="41" spans="1:23">
      <c r="B41" s="16" t="s">
        <v>67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4">
        <v>0</v>
      </c>
      <c r="O41" s="4">
        <v>21636</v>
      </c>
      <c r="P41" s="4">
        <v>128072</v>
      </c>
      <c r="Q41" s="4">
        <v>294187</v>
      </c>
      <c r="R41" s="4">
        <v>482267</v>
      </c>
      <c r="S41" s="4">
        <v>585003</v>
      </c>
      <c r="T41" s="4">
        <v>643991</v>
      </c>
      <c r="U41" s="4">
        <v>668198</v>
      </c>
      <c r="V41" s="4">
        <v>700251</v>
      </c>
      <c r="W41" s="4">
        <v>728689</v>
      </c>
    </row>
    <row r="42" spans="1:23">
      <c r="B42" s="17" t="s">
        <v>68</v>
      </c>
      <c r="C42" s="8">
        <v>0</v>
      </c>
      <c r="D42" s="8">
        <v>0</v>
      </c>
      <c r="E42" s="8">
        <v>526</v>
      </c>
      <c r="F42" s="8">
        <v>2016</v>
      </c>
      <c r="G42" s="8">
        <v>2855</v>
      </c>
      <c r="H42" s="8">
        <v>6124</v>
      </c>
      <c r="I42" s="8">
        <v>20853</v>
      </c>
      <c r="J42" s="8">
        <v>32256</v>
      </c>
      <c r="K42" s="8">
        <v>42549</v>
      </c>
      <c r="L42" s="8">
        <v>64797</v>
      </c>
      <c r="M42" s="8">
        <v>102158</v>
      </c>
      <c r="N42" s="8">
        <v>141388</v>
      </c>
      <c r="O42" s="8">
        <v>162762</v>
      </c>
      <c r="P42" s="8">
        <v>171209</v>
      </c>
      <c r="Q42" s="8">
        <v>180643</v>
      </c>
      <c r="R42" s="8">
        <v>187726</v>
      </c>
      <c r="S42" s="8">
        <v>192084</v>
      </c>
      <c r="T42" s="8">
        <v>195074</v>
      </c>
      <c r="U42" s="8">
        <v>200564</v>
      </c>
      <c r="V42" s="8">
        <v>221463</v>
      </c>
      <c r="W42" s="8">
        <v>255462</v>
      </c>
    </row>
    <row r="43" spans="1:23">
      <c r="B43" s="16" t="s">
        <v>71</v>
      </c>
      <c r="C43" s="8">
        <v>0</v>
      </c>
      <c r="D43" s="8">
        <v>0</v>
      </c>
      <c r="E43" s="8">
        <v>9</v>
      </c>
      <c r="F43" s="8">
        <v>54</v>
      </c>
      <c r="G43" s="8">
        <v>19</v>
      </c>
      <c r="H43" s="8">
        <v>10</v>
      </c>
      <c r="I43" s="8">
        <v>101</v>
      </c>
      <c r="J43" s="8">
        <v>171</v>
      </c>
      <c r="K43" s="8">
        <v>105</v>
      </c>
      <c r="L43" s="8">
        <v>161</v>
      </c>
      <c r="M43" s="8">
        <v>307</v>
      </c>
      <c r="N43" s="8">
        <v>501</v>
      </c>
      <c r="O43" s="8">
        <v>289</v>
      </c>
      <c r="P43" s="8">
        <v>135</v>
      </c>
      <c r="Q43" s="8">
        <v>103</v>
      </c>
      <c r="R43" s="8">
        <v>83</v>
      </c>
      <c r="S43" s="8">
        <v>44</v>
      </c>
      <c r="T43" s="8">
        <v>62</v>
      </c>
      <c r="U43" s="8">
        <v>45</v>
      </c>
      <c r="V43" s="8">
        <v>165</v>
      </c>
      <c r="W43" s="8">
        <v>494</v>
      </c>
    </row>
    <row r="44" spans="1:23">
      <c r="B44" s="16" t="s">
        <v>66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2">
        <v>0</v>
      </c>
      <c r="O44" s="12">
        <v>1.1631488885412416E-2</v>
      </c>
      <c r="P44" s="12">
        <v>6.8851360904628345E-2</v>
      </c>
      <c r="Q44" s="12">
        <v>0.15815459515311622</v>
      </c>
      <c r="R44" s="12">
        <v>0.25926618831120307</v>
      </c>
      <c r="S44" s="12">
        <v>0.3144969445568922</v>
      </c>
      <c r="T44" s="12">
        <v>0.34620882597548658</v>
      </c>
      <c r="U44" s="12">
        <v>0.35922248152407127</v>
      </c>
      <c r="V44" s="12">
        <v>0.37645413771024822</v>
      </c>
      <c r="W44" s="12">
        <v>0.3917423740258037</v>
      </c>
    </row>
    <row r="60" spans="1:23" ht="23.4">
      <c r="C60" s="6">
        <v>43831</v>
      </c>
      <c r="D60" s="6">
        <v>43862</v>
      </c>
      <c r="E60" s="6">
        <v>43891</v>
      </c>
      <c r="F60" s="6">
        <v>43922</v>
      </c>
      <c r="G60" s="6">
        <v>43952</v>
      </c>
      <c r="H60" s="6">
        <v>43983</v>
      </c>
      <c r="I60" s="6">
        <v>44013</v>
      </c>
      <c r="J60" s="6">
        <v>44044</v>
      </c>
      <c r="K60" s="6">
        <v>44075</v>
      </c>
      <c r="L60" s="6">
        <v>44105</v>
      </c>
      <c r="M60" s="6">
        <v>44136</v>
      </c>
      <c r="N60" s="6">
        <v>44166</v>
      </c>
      <c r="O60" s="6">
        <v>44197</v>
      </c>
      <c r="P60" s="6">
        <v>44228</v>
      </c>
      <c r="Q60" s="6">
        <v>44256</v>
      </c>
      <c r="R60" s="6">
        <v>44287</v>
      </c>
      <c r="S60" s="6">
        <v>44317</v>
      </c>
      <c r="T60" s="6">
        <v>44348</v>
      </c>
      <c r="U60" s="6">
        <v>44378</v>
      </c>
      <c r="V60" s="6">
        <v>44409</v>
      </c>
      <c r="W60" s="6">
        <v>44440</v>
      </c>
    </row>
    <row r="61" spans="1:23">
      <c r="A61" s="9" t="s">
        <v>5</v>
      </c>
      <c r="B61" s="17" t="s">
        <v>69</v>
      </c>
      <c r="C61" s="8">
        <v>3</v>
      </c>
      <c r="D61" s="8">
        <v>25</v>
      </c>
      <c r="E61" s="8">
        <v>8555</v>
      </c>
      <c r="F61" s="8">
        <v>41887</v>
      </c>
      <c r="G61" s="8">
        <v>62644</v>
      </c>
      <c r="H61" s="8">
        <v>119039</v>
      </c>
      <c r="I61" s="8">
        <v>270120</v>
      </c>
      <c r="J61" s="8">
        <v>210270</v>
      </c>
      <c r="K61" s="8">
        <v>108583</v>
      </c>
      <c r="L61" s="8">
        <v>114136</v>
      </c>
      <c r="M61" s="8">
        <v>301976</v>
      </c>
      <c r="N61" s="8">
        <v>1070622</v>
      </c>
      <c r="O61" s="8">
        <v>1016204</v>
      </c>
      <c r="P61" s="8">
        <v>245514</v>
      </c>
      <c r="Q61" s="8">
        <v>99470</v>
      </c>
      <c r="R61" s="8">
        <v>73176</v>
      </c>
      <c r="S61" s="8">
        <v>47659</v>
      </c>
      <c r="T61" s="8">
        <v>26821</v>
      </c>
      <c r="U61" s="8">
        <v>220786</v>
      </c>
      <c r="V61" s="8">
        <v>411696</v>
      </c>
      <c r="W61" s="8">
        <v>280619</v>
      </c>
    </row>
    <row r="62" spans="1:23">
      <c r="B62" s="16" t="s">
        <v>70</v>
      </c>
      <c r="C62" s="8">
        <v>0</v>
      </c>
      <c r="D62" s="8">
        <v>0</v>
      </c>
      <c r="E62" s="8">
        <v>184</v>
      </c>
      <c r="F62" s="8">
        <v>1873</v>
      </c>
      <c r="G62" s="8">
        <v>2185</v>
      </c>
      <c r="H62" s="8">
        <v>1841</v>
      </c>
      <c r="I62" s="8">
        <v>3139</v>
      </c>
      <c r="J62" s="8">
        <v>3798</v>
      </c>
      <c r="K62" s="8">
        <v>2878</v>
      </c>
      <c r="L62" s="8">
        <v>1763</v>
      </c>
      <c r="M62" s="8">
        <v>1548</v>
      </c>
      <c r="N62" s="8">
        <v>6756</v>
      </c>
      <c r="O62" s="8">
        <v>14963</v>
      </c>
      <c r="P62" s="8">
        <v>11285</v>
      </c>
      <c r="Q62" s="8">
        <v>7047</v>
      </c>
      <c r="R62" s="8">
        <v>2496</v>
      </c>
      <c r="S62" s="8">
        <v>1493</v>
      </c>
      <c r="T62" s="8">
        <v>413</v>
      </c>
      <c r="U62" s="8">
        <v>755</v>
      </c>
      <c r="V62" s="8">
        <v>1446</v>
      </c>
      <c r="W62" s="8">
        <v>3270</v>
      </c>
    </row>
    <row r="63" spans="1:23">
      <c r="B63" s="16" t="s">
        <v>66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2">
        <v>0</v>
      </c>
      <c r="O63" s="12">
        <v>1.4110772811678081E-2</v>
      </c>
      <c r="P63" s="12">
        <v>6.5870005454959496E-2</v>
      </c>
      <c r="Q63" s="12">
        <v>0.16025663275894403</v>
      </c>
      <c r="R63" s="12">
        <v>0.30154980274019261</v>
      </c>
      <c r="S63" s="12">
        <v>0.42916366905589465</v>
      </c>
      <c r="T63" s="12">
        <v>0.4967836085547922</v>
      </c>
      <c r="U63" s="12">
        <v>0.52685414537920194</v>
      </c>
      <c r="V63" s="12">
        <v>0.55727148322921183</v>
      </c>
      <c r="W63" s="12">
        <v>0.57733192071701422</v>
      </c>
    </row>
    <row r="64" spans="1:23">
      <c r="B64" s="17" t="s">
        <v>68</v>
      </c>
      <c r="C64" s="8">
        <v>3</v>
      </c>
      <c r="D64" s="8">
        <v>28</v>
      </c>
      <c r="E64" s="8">
        <v>8583</v>
      </c>
      <c r="F64" s="8">
        <v>50470</v>
      </c>
      <c r="G64" s="8">
        <v>113114</v>
      </c>
      <c r="H64" s="8">
        <v>232153</v>
      </c>
      <c r="I64" s="8">
        <v>502273</v>
      </c>
      <c r="J64" s="8">
        <v>712543</v>
      </c>
      <c r="K64" s="8">
        <v>821126</v>
      </c>
      <c r="L64" s="8">
        <v>935262</v>
      </c>
      <c r="M64" s="8">
        <v>1237238</v>
      </c>
      <c r="N64" s="8">
        <v>2307860</v>
      </c>
      <c r="O64" s="8">
        <v>3324064</v>
      </c>
      <c r="P64" s="8">
        <v>3569578</v>
      </c>
      <c r="Q64" s="8">
        <v>3669048</v>
      </c>
      <c r="R64" s="8">
        <v>3742224</v>
      </c>
      <c r="S64" s="8">
        <v>3789883</v>
      </c>
      <c r="T64" s="8">
        <v>3816704</v>
      </c>
      <c r="U64" s="8">
        <v>4037490</v>
      </c>
      <c r="V64" s="8">
        <v>4449186</v>
      </c>
      <c r="W64" s="8">
        <v>4729805</v>
      </c>
    </row>
    <row r="65" spans="2:23">
      <c r="B65" s="16" t="s">
        <v>67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4">
        <f>C64</f>
        <v>3</v>
      </c>
      <c r="O65" s="4">
        <f t="shared" ref="O65:W65" si="0">N65+D64</f>
        <v>31</v>
      </c>
      <c r="P65" s="4">
        <f t="shared" si="0"/>
        <v>8614</v>
      </c>
      <c r="Q65" s="4">
        <f t="shared" si="0"/>
        <v>59084</v>
      </c>
      <c r="R65" s="4">
        <f t="shared" si="0"/>
        <v>172198</v>
      </c>
      <c r="S65" s="4">
        <f t="shared" si="0"/>
        <v>404351</v>
      </c>
      <c r="T65" s="4">
        <f t="shared" si="0"/>
        <v>906624</v>
      </c>
      <c r="U65" s="4">
        <f t="shared" si="0"/>
        <v>1619167</v>
      </c>
      <c r="V65" s="4">
        <f t="shared" si="0"/>
        <v>2440293</v>
      </c>
      <c r="W65" s="4">
        <f t="shared" si="0"/>
        <v>3375555</v>
      </c>
    </row>
    <row r="82" spans="1:23" ht="23.4">
      <c r="C82" s="6">
        <v>43831</v>
      </c>
      <c r="D82" s="6">
        <v>43862</v>
      </c>
      <c r="E82" s="6">
        <v>43891</v>
      </c>
      <c r="F82" s="6">
        <v>43922</v>
      </c>
      <c r="G82" s="6">
        <v>43952</v>
      </c>
      <c r="H82" s="6">
        <v>43983</v>
      </c>
      <c r="I82" s="6">
        <v>44013</v>
      </c>
      <c r="J82" s="6">
        <v>44044</v>
      </c>
      <c r="K82" s="6">
        <v>44075</v>
      </c>
      <c r="L82" s="6">
        <v>44105</v>
      </c>
      <c r="M82" s="6">
        <v>44136</v>
      </c>
      <c r="N82" s="6">
        <v>44166</v>
      </c>
      <c r="O82" s="6">
        <v>44197</v>
      </c>
      <c r="P82" s="6">
        <v>44228</v>
      </c>
      <c r="Q82" s="6">
        <v>44256</v>
      </c>
      <c r="R82" s="6">
        <v>44287</v>
      </c>
      <c r="S82" s="6">
        <v>44317</v>
      </c>
      <c r="T82" s="6">
        <v>44348</v>
      </c>
      <c r="U82" s="6">
        <v>44378</v>
      </c>
      <c r="V82" s="6">
        <v>44409</v>
      </c>
      <c r="W82" s="6">
        <v>44440</v>
      </c>
    </row>
    <row r="83" spans="1:23">
      <c r="A83" s="3" t="s">
        <v>43</v>
      </c>
      <c r="B83" s="16" t="s">
        <v>66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1.6105179659910051E-2</v>
      </c>
      <c r="P83" s="12">
        <v>6.0682782632176302E-2</v>
      </c>
      <c r="Q83" s="12">
        <v>0.13363778804735679</v>
      </c>
      <c r="R83" s="12">
        <v>0.2632333378550934</v>
      </c>
      <c r="S83" s="12">
        <v>0.34551693724293703</v>
      </c>
      <c r="T83" s="12">
        <v>0.40134417026448194</v>
      </c>
      <c r="U83" s="12">
        <v>0.42761083124895666</v>
      </c>
      <c r="V83" s="12">
        <v>0.462620824921744</v>
      </c>
      <c r="W83" s="12">
        <v>0.48953685684619985</v>
      </c>
    </row>
    <row r="84" spans="1:23">
      <c r="B84" s="17" t="s">
        <v>69</v>
      </c>
      <c r="C84" s="8">
        <v>0</v>
      </c>
      <c r="D84" s="8">
        <v>11</v>
      </c>
      <c r="E84" s="8">
        <v>3577</v>
      </c>
      <c r="F84" s="8">
        <v>25484</v>
      </c>
      <c r="G84" s="8">
        <v>35902</v>
      </c>
      <c r="H84" s="8">
        <v>101729</v>
      </c>
      <c r="I84" s="8">
        <v>276387</v>
      </c>
      <c r="J84" s="8">
        <v>197227</v>
      </c>
      <c r="K84" s="8">
        <v>143710</v>
      </c>
      <c r="L84" s="8">
        <v>169424</v>
      </c>
      <c r="M84" s="8">
        <v>308492</v>
      </c>
      <c r="N84" s="8">
        <v>508584</v>
      </c>
      <c r="O84" s="8">
        <v>602433</v>
      </c>
      <c r="P84" s="8">
        <v>277323</v>
      </c>
      <c r="Q84" s="8">
        <v>139747</v>
      </c>
      <c r="R84" s="8">
        <v>99222</v>
      </c>
      <c r="S84" s="8">
        <v>58681</v>
      </c>
      <c r="T84" s="8">
        <v>46031</v>
      </c>
      <c r="U84" s="8">
        <v>138384</v>
      </c>
      <c r="V84" s="8">
        <v>472090</v>
      </c>
      <c r="W84" s="8">
        <v>445684</v>
      </c>
    </row>
    <row r="85" spans="1:23">
      <c r="B85" s="16" t="s">
        <v>70</v>
      </c>
      <c r="C85" s="8">
        <v>0</v>
      </c>
      <c r="D85" s="8">
        <v>0</v>
      </c>
      <c r="E85" s="8">
        <v>57</v>
      </c>
      <c r="F85" s="8">
        <v>771</v>
      </c>
      <c r="G85" s="8">
        <v>855</v>
      </c>
      <c r="H85" s="8">
        <v>799</v>
      </c>
      <c r="I85" s="8">
        <v>4791</v>
      </c>
      <c r="J85" s="8">
        <v>5584</v>
      </c>
      <c r="K85" s="8">
        <v>3245</v>
      </c>
      <c r="L85" s="8">
        <v>2447</v>
      </c>
      <c r="M85" s="8">
        <v>3419</v>
      </c>
      <c r="N85" s="8">
        <v>6187</v>
      </c>
      <c r="O85" s="8">
        <v>9087</v>
      </c>
      <c r="P85" s="8">
        <v>6707</v>
      </c>
      <c r="Q85" s="8">
        <v>4588</v>
      </c>
      <c r="R85" s="8">
        <v>1866</v>
      </c>
      <c r="S85" s="8">
        <v>1270</v>
      </c>
      <c r="T85" s="8">
        <v>845</v>
      </c>
      <c r="U85" s="8">
        <v>884</v>
      </c>
      <c r="V85" s="8">
        <v>3803</v>
      </c>
      <c r="W85" s="8">
        <v>7986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A96A-59F5-9D43-B4A3-04A6C88D2F00}">
  <dimension ref="A1:V53"/>
  <sheetViews>
    <sheetView zoomScale="70" zoomScaleNormal="70" workbookViewId="0">
      <selection activeCell="B6" sqref="B6:V6"/>
    </sheetView>
  </sheetViews>
  <sheetFormatPr defaultColWidth="11.19921875" defaultRowHeight="15.6"/>
  <cols>
    <col min="9" max="9" width="11.19921875" bestFit="1" customWidth="1"/>
  </cols>
  <sheetData>
    <row r="1" spans="1:22" ht="23.4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6">
        <v>44013</v>
      </c>
      <c r="I1" s="6">
        <v>44044</v>
      </c>
      <c r="J1" s="6">
        <v>44075</v>
      </c>
      <c r="K1" s="6">
        <v>44105</v>
      </c>
      <c r="L1" s="6">
        <v>44136</v>
      </c>
      <c r="M1" s="6">
        <v>44166</v>
      </c>
      <c r="N1" s="6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</row>
    <row r="2" spans="1:22">
      <c r="A2" s="9" t="s">
        <v>1</v>
      </c>
      <c r="B2" s="8">
        <v>0</v>
      </c>
      <c r="C2" s="8">
        <v>0</v>
      </c>
      <c r="D2" s="8">
        <v>999</v>
      </c>
      <c r="E2" s="8">
        <v>6069</v>
      </c>
      <c r="F2" s="8">
        <v>10884</v>
      </c>
      <c r="G2" s="8">
        <v>20093</v>
      </c>
      <c r="H2" s="8">
        <v>49678</v>
      </c>
      <c r="I2" s="8">
        <v>38335</v>
      </c>
      <c r="J2" s="8">
        <v>28643</v>
      </c>
      <c r="K2" s="8">
        <v>37584</v>
      </c>
      <c r="L2" s="8">
        <v>57239</v>
      </c>
      <c r="M2" s="8">
        <v>111702</v>
      </c>
      <c r="N2" s="8">
        <v>98413</v>
      </c>
      <c r="O2" s="8">
        <v>33613</v>
      </c>
      <c r="P2" s="8">
        <v>22136</v>
      </c>
      <c r="Q2" s="8">
        <v>12534</v>
      </c>
      <c r="R2" s="8">
        <v>15483</v>
      </c>
      <c r="S2" s="8">
        <v>7578</v>
      </c>
      <c r="T2" s="8">
        <v>34624</v>
      </c>
      <c r="U2" s="8">
        <v>114122</v>
      </c>
      <c r="V2" s="8">
        <v>95044</v>
      </c>
    </row>
    <row r="3" spans="1:22">
      <c r="A3" s="9" t="s">
        <v>2</v>
      </c>
      <c r="B3" s="8">
        <v>0</v>
      </c>
      <c r="C3" s="8">
        <v>0</v>
      </c>
      <c r="D3" s="8">
        <v>133</v>
      </c>
      <c r="E3" s="8">
        <v>220</v>
      </c>
      <c r="F3" s="8">
        <v>116</v>
      </c>
      <c r="G3" s="8">
        <v>663</v>
      </c>
      <c r="H3" s="8">
        <v>2543</v>
      </c>
      <c r="I3" s="8">
        <v>2400</v>
      </c>
      <c r="J3" s="8">
        <v>2632</v>
      </c>
      <c r="K3" s="8">
        <v>7540</v>
      </c>
      <c r="L3" s="8">
        <v>16160</v>
      </c>
      <c r="M3" s="8">
        <v>14333</v>
      </c>
      <c r="N3" s="8">
        <v>7245</v>
      </c>
      <c r="O3" s="8">
        <v>3861</v>
      </c>
      <c r="P3" s="8">
        <v>4713</v>
      </c>
      <c r="Q3" s="8">
        <v>5039</v>
      </c>
      <c r="R3" s="8">
        <v>2029</v>
      </c>
      <c r="S3" s="8">
        <v>1042</v>
      </c>
      <c r="T3" s="8">
        <v>4184</v>
      </c>
      <c r="U3" s="8">
        <v>12989</v>
      </c>
      <c r="V3" s="8">
        <v>24726</v>
      </c>
    </row>
    <row r="4" spans="1:22">
      <c r="A4" s="9" t="s">
        <v>3</v>
      </c>
      <c r="B4" s="8">
        <v>1</v>
      </c>
      <c r="C4" s="8">
        <v>0</v>
      </c>
      <c r="D4" s="8">
        <v>1297</v>
      </c>
      <c r="E4" s="8">
        <v>6350</v>
      </c>
      <c r="F4" s="8">
        <v>12288</v>
      </c>
      <c r="G4" s="8">
        <v>59463</v>
      </c>
      <c r="H4" s="8">
        <v>94709</v>
      </c>
      <c r="I4" s="8">
        <v>27758</v>
      </c>
      <c r="J4" s="8">
        <v>16645</v>
      </c>
      <c r="K4" s="8">
        <v>27451</v>
      </c>
      <c r="L4" s="8">
        <v>81084</v>
      </c>
      <c r="M4" s="8">
        <v>196783</v>
      </c>
      <c r="N4" s="8">
        <v>234747</v>
      </c>
      <c r="O4" s="8">
        <v>58656</v>
      </c>
      <c r="P4" s="8">
        <v>24579</v>
      </c>
      <c r="Q4" s="8">
        <v>20686</v>
      </c>
      <c r="R4" s="8">
        <v>18953</v>
      </c>
      <c r="S4" s="8">
        <v>13425</v>
      </c>
      <c r="T4" s="8">
        <v>32360</v>
      </c>
      <c r="U4" s="8">
        <v>84688</v>
      </c>
      <c r="V4" s="8">
        <v>78916</v>
      </c>
    </row>
    <row r="5" spans="1:22">
      <c r="A5" s="9" t="s">
        <v>4</v>
      </c>
      <c r="B5" s="8">
        <v>0</v>
      </c>
      <c r="C5" s="8">
        <v>0</v>
      </c>
      <c r="D5" s="8">
        <v>564</v>
      </c>
      <c r="E5" s="8">
        <v>2717</v>
      </c>
      <c r="F5" s="8">
        <v>3972</v>
      </c>
      <c r="G5" s="8">
        <v>13524</v>
      </c>
      <c r="H5" s="8">
        <v>21734</v>
      </c>
      <c r="I5" s="8">
        <v>18713</v>
      </c>
      <c r="J5" s="8">
        <v>22473</v>
      </c>
      <c r="K5" s="8">
        <v>28493</v>
      </c>
      <c r="L5" s="8">
        <v>45169</v>
      </c>
      <c r="M5" s="8">
        <v>67779</v>
      </c>
      <c r="N5" s="8">
        <v>70130</v>
      </c>
      <c r="O5" s="8">
        <v>27147</v>
      </c>
      <c r="P5" s="8">
        <v>7983</v>
      </c>
      <c r="Q5" s="8">
        <v>5327</v>
      </c>
      <c r="R5" s="8">
        <v>5656</v>
      </c>
      <c r="S5" s="8">
        <v>8004</v>
      </c>
      <c r="T5" s="8">
        <v>37067</v>
      </c>
      <c r="U5" s="8">
        <v>66439</v>
      </c>
      <c r="V5" s="8">
        <v>42182</v>
      </c>
    </row>
    <row r="6" spans="1:22">
      <c r="A6" s="9" t="s">
        <v>5</v>
      </c>
      <c r="B6" s="8">
        <v>3</v>
      </c>
      <c r="C6" s="8">
        <v>25</v>
      </c>
      <c r="D6" s="8">
        <v>8555</v>
      </c>
      <c r="E6" s="8">
        <v>41887</v>
      </c>
      <c r="F6" s="8">
        <v>62644</v>
      </c>
      <c r="G6" s="8">
        <v>119039</v>
      </c>
      <c r="H6" s="8">
        <v>270120</v>
      </c>
      <c r="I6" s="8">
        <v>210270</v>
      </c>
      <c r="J6" s="8">
        <v>108583</v>
      </c>
      <c r="K6" s="8">
        <v>114136</v>
      </c>
      <c r="L6" s="8">
        <v>301976</v>
      </c>
      <c r="M6" s="8">
        <v>1070622</v>
      </c>
      <c r="N6" s="8">
        <v>1016204</v>
      </c>
      <c r="O6" s="8">
        <v>245514</v>
      </c>
      <c r="P6" s="8">
        <v>99470</v>
      </c>
      <c r="Q6" s="8">
        <v>73176</v>
      </c>
      <c r="R6" s="8">
        <v>47659</v>
      </c>
      <c r="S6" s="8">
        <v>26821</v>
      </c>
      <c r="T6" s="8">
        <v>220786</v>
      </c>
      <c r="U6" s="8">
        <v>411696</v>
      </c>
      <c r="V6" s="8">
        <v>280619</v>
      </c>
    </row>
    <row r="7" spans="1:22">
      <c r="A7" s="9" t="s">
        <v>6</v>
      </c>
      <c r="B7" s="8">
        <v>0</v>
      </c>
      <c r="C7" s="8">
        <v>0</v>
      </c>
      <c r="D7" s="8">
        <v>2990</v>
      </c>
      <c r="E7" s="8">
        <v>12217</v>
      </c>
      <c r="F7" s="8">
        <v>11157</v>
      </c>
      <c r="G7" s="8">
        <v>6334</v>
      </c>
      <c r="H7" s="8">
        <v>14250</v>
      </c>
      <c r="I7" s="8">
        <v>10849</v>
      </c>
      <c r="J7" s="8">
        <v>13293</v>
      </c>
      <c r="K7" s="8">
        <v>36754</v>
      </c>
      <c r="L7" s="8">
        <v>126658</v>
      </c>
      <c r="M7" s="8">
        <v>101077</v>
      </c>
      <c r="N7" s="8">
        <v>61559</v>
      </c>
      <c r="O7" s="8">
        <v>33832</v>
      </c>
      <c r="P7" s="8">
        <v>33812</v>
      </c>
      <c r="Q7" s="8">
        <v>48970</v>
      </c>
      <c r="R7" s="8">
        <v>32416</v>
      </c>
      <c r="S7" s="8">
        <v>14759</v>
      </c>
      <c r="T7" s="8">
        <v>17572</v>
      </c>
      <c r="U7" s="8">
        <v>40584</v>
      </c>
      <c r="V7" s="8">
        <v>53233</v>
      </c>
    </row>
    <row r="8" spans="1:22">
      <c r="A8" s="9" t="s">
        <v>7</v>
      </c>
      <c r="B8" s="8">
        <v>0</v>
      </c>
      <c r="C8" s="8">
        <v>0</v>
      </c>
      <c r="D8" s="8">
        <v>3128</v>
      </c>
      <c r="E8" s="8">
        <v>24572</v>
      </c>
      <c r="F8" s="8">
        <v>14501</v>
      </c>
      <c r="G8" s="8">
        <v>4313</v>
      </c>
      <c r="H8" s="8">
        <v>3296</v>
      </c>
      <c r="I8" s="8">
        <v>3069</v>
      </c>
      <c r="J8" s="8">
        <v>4671</v>
      </c>
      <c r="K8" s="8">
        <v>13657</v>
      </c>
      <c r="L8" s="8">
        <v>46088</v>
      </c>
      <c r="M8" s="8">
        <v>68413</v>
      </c>
      <c r="N8" s="8">
        <v>64315</v>
      </c>
      <c r="O8" s="8">
        <v>29923</v>
      </c>
      <c r="P8" s="8">
        <v>30942</v>
      </c>
      <c r="Q8" s="8">
        <v>28345</v>
      </c>
      <c r="R8" s="8">
        <v>8108</v>
      </c>
      <c r="S8" s="8">
        <v>2011</v>
      </c>
      <c r="T8" s="8">
        <v>4983</v>
      </c>
      <c r="U8" s="8">
        <v>18737</v>
      </c>
      <c r="V8" s="8">
        <v>17108</v>
      </c>
    </row>
    <row r="9" spans="1:22">
      <c r="A9" s="9" t="s">
        <v>8</v>
      </c>
      <c r="B9" s="8">
        <v>0</v>
      </c>
      <c r="C9" s="8">
        <v>0</v>
      </c>
      <c r="D9" s="8">
        <v>319</v>
      </c>
      <c r="E9" s="8">
        <v>4415</v>
      </c>
      <c r="F9" s="8">
        <v>4764</v>
      </c>
      <c r="G9" s="8">
        <v>1976</v>
      </c>
      <c r="H9" s="8">
        <v>3314</v>
      </c>
      <c r="I9" s="8">
        <v>2641</v>
      </c>
      <c r="J9" s="8">
        <v>3184</v>
      </c>
      <c r="K9" s="8">
        <v>4338</v>
      </c>
      <c r="L9" s="8">
        <v>10703</v>
      </c>
      <c r="M9" s="8">
        <v>21802</v>
      </c>
      <c r="N9" s="8">
        <v>20615</v>
      </c>
      <c r="O9" s="8">
        <v>8728</v>
      </c>
      <c r="P9" s="8">
        <v>8003</v>
      </c>
      <c r="Q9" s="8">
        <v>9603</v>
      </c>
      <c r="R9" s="8">
        <v>4461</v>
      </c>
      <c r="S9" s="8">
        <v>878</v>
      </c>
      <c r="T9" s="8">
        <v>1663</v>
      </c>
      <c r="U9" s="8">
        <v>8445</v>
      </c>
      <c r="V9" s="8">
        <v>12580</v>
      </c>
    </row>
    <row r="10" spans="1:22">
      <c r="A10" s="9" t="s">
        <v>9</v>
      </c>
      <c r="B10" s="8">
        <v>0</v>
      </c>
      <c r="C10" s="8">
        <v>0</v>
      </c>
      <c r="D10" s="8">
        <v>6742</v>
      </c>
      <c r="E10" s="8">
        <v>26941</v>
      </c>
      <c r="F10" s="8">
        <v>22472</v>
      </c>
      <c r="G10" s="8">
        <v>96271</v>
      </c>
      <c r="H10" s="8">
        <v>317952</v>
      </c>
      <c r="I10" s="8">
        <v>153085</v>
      </c>
      <c r="J10" s="8">
        <v>83045</v>
      </c>
      <c r="K10" s="8">
        <v>96031</v>
      </c>
      <c r="L10" s="8">
        <v>196772</v>
      </c>
      <c r="M10" s="8">
        <v>323996</v>
      </c>
      <c r="N10" s="8">
        <v>398062</v>
      </c>
      <c r="O10" s="8">
        <v>187844</v>
      </c>
      <c r="P10" s="8">
        <v>148514</v>
      </c>
      <c r="Q10" s="8">
        <v>175783</v>
      </c>
      <c r="R10" s="8">
        <v>87300</v>
      </c>
      <c r="S10" s="8">
        <v>8674</v>
      </c>
      <c r="T10" s="8">
        <v>261215</v>
      </c>
      <c r="U10" s="8">
        <v>659755</v>
      </c>
      <c r="V10" s="8">
        <v>315517</v>
      </c>
    </row>
    <row r="11" spans="1:22">
      <c r="A11" s="9" t="s">
        <v>10</v>
      </c>
      <c r="B11" s="8">
        <v>0</v>
      </c>
      <c r="C11" s="8">
        <v>0</v>
      </c>
      <c r="D11" s="8">
        <v>4116</v>
      </c>
      <c r="E11" s="8">
        <v>21315</v>
      </c>
      <c r="F11" s="8">
        <v>19620</v>
      </c>
      <c r="G11" s="8">
        <v>32229</v>
      </c>
      <c r="H11" s="8">
        <v>94062</v>
      </c>
      <c r="I11" s="8">
        <v>82896</v>
      </c>
      <c r="J11" s="8">
        <v>47247</v>
      </c>
      <c r="K11" s="8">
        <v>71146</v>
      </c>
      <c r="L11" s="8">
        <v>81697</v>
      </c>
      <c r="M11" s="8">
        <v>189737</v>
      </c>
      <c r="N11" s="8">
        <v>241184</v>
      </c>
      <c r="O11" s="8">
        <v>96595</v>
      </c>
      <c r="P11" s="8">
        <v>53342</v>
      </c>
      <c r="Q11" s="8">
        <v>40649</v>
      </c>
      <c r="R11" s="8">
        <v>23334</v>
      </c>
      <c r="S11" s="8">
        <v>10925</v>
      </c>
      <c r="T11" s="8">
        <v>43400</v>
      </c>
      <c r="U11" s="8">
        <v>219111</v>
      </c>
      <c r="V11" s="8">
        <v>167282</v>
      </c>
    </row>
    <row r="12" spans="1:22">
      <c r="A12" s="9" t="s">
        <v>11</v>
      </c>
      <c r="B12" s="8">
        <v>0</v>
      </c>
      <c r="C12" s="8">
        <v>0</v>
      </c>
      <c r="D12" s="8">
        <v>224</v>
      </c>
      <c r="E12" s="8">
        <v>385</v>
      </c>
      <c r="F12" s="8">
        <v>33</v>
      </c>
      <c r="G12" s="8">
        <v>259</v>
      </c>
      <c r="H12" s="8">
        <v>1187</v>
      </c>
      <c r="I12" s="8">
        <v>6359</v>
      </c>
      <c r="J12" s="8">
        <v>4108</v>
      </c>
      <c r="K12" s="8">
        <v>2652</v>
      </c>
      <c r="L12" s="8">
        <v>2799</v>
      </c>
      <c r="M12" s="8">
        <v>3453</v>
      </c>
      <c r="N12" s="8">
        <v>4327</v>
      </c>
      <c r="O12" s="8">
        <v>1687</v>
      </c>
      <c r="P12" s="8">
        <v>2306</v>
      </c>
      <c r="Q12" s="8">
        <v>2988</v>
      </c>
      <c r="R12" s="8">
        <v>2268</v>
      </c>
      <c r="S12" s="8">
        <v>1356</v>
      </c>
      <c r="T12" s="8">
        <v>4252</v>
      </c>
      <c r="U12" s="8">
        <v>20710</v>
      </c>
      <c r="V12" s="8">
        <v>15104</v>
      </c>
    </row>
    <row r="13" spans="1:22">
      <c r="A13" s="9" t="s">
        <v>12</v>
      </c>
      <c r="B13" s="8">
        <v>0</v>
      </c>
      <c r="C13" s="8">
        <v>0</v>
      </c>
      <c r="D13" s="8">
        <v>526</v>
      </c>
      <c r="E13" s="8">
        <v>1490</v>
      </c>
      <c r="F13" s="8">
        <v>839</v>
      </c>
      <c r="G13" s="8">
        <v>3269</v>
      </c>
      <c r="H13" s="8">
        <v>14729</v>
      </c>
      <c r="I13" s="8">
        <v>11403</v>
      </c>
      <c r="J13" s="8">
        <v>10293</v>
      </c>
      <c r="K13" s="8">
        <v>22248</v>
      </c>
      <c r="L13" s="8">
        <v>37361</v>
      </c>
      <c r="M13" s="8">
        <v>39230</v>
      </c>
      <c r="N13" s="8">
        <v>21374</v>
      </c>
      <c r="O13" s="8">
        <v>8447</v>
      </c>
      <c r="P13" s="8">
        <v>9434</v>
      </c>
      <c r="Q13" s="8">
        <v>7083</v>
      </c>
      <c r="R13" s="8">
        <v>4358</v>
      </c>
      <c r="S13" s="8">
        <v>2990</v>
      </c>
      <c r="T13" s="8">
        <v>5490</v>
      </c>
      <c r="U13" s="8">
        <v>20899</v>
      </c>
      <c r="V13" s="8">
        <v>33999</v>
      </c>
    </row>
    <row r="14" spans="1:22">
      <c r="A14" s="9" t="s">
        <v>13</v>
      </c>
      <c r="B14" s="8">
        <v>2</v>
      </c>
      <c r="C14" s="8">
        <v>1</v>
      </c>
      <c r="D14" s="8">
        <v>5989</v>
      </c>
      <c r="E14" s="8">
        <v>46926</v>
      </c>
      <c r="F14" s="8">
        <v>67670</v>
      </c>
      <c r="G14" s="8">
        <v>24073</v>
      </c>
      <c r="H14" s="8">
        <v>36040</v>
      </c>
      <c r="I14" s="8">
        <v>56981</v>
      </c>
      <c r="J14" s="8">
        <v>59253</v>
      </c>
      <c r="K14" s="8">
        <v>119622</v>
      </c>
      <c r="L14" s="8">
        <v>311268</v>
      </c>
      <c r="M14" s="8">
        <v>238015</v>
      </c>
      <c r="N14" s="8">
        <v>162665</v>
      </c>
      <c r="O14" s="8">
        <v>61417</v>
      </c>
      <c r="P14" s="8">
        <v>58211</v>
      </c>
      <c r="Q14" s="8">
        <v>90554</v>
      </c>
      <c r="R14" s="8">
        <v>47502</v>
      </c>
      <c r="S14" s="8">
        <v>9674</v>
      </c>
      <c r="T14" s="8">
        <v>27711</v>
      </c>
      <c r="U14" s="8">
        <v>103774</v>
      </c>
      <c r="V14" s="8">
        <v>101848</v>
      </c>
    </row>
    <row r="15" spans="1:22">
      <c r="A15" s="9" t="s">
        <v>14</v>
      </c>
      <c r="B15" s="8">
        <v>0</v>
      </c>
      <c r="C15" s="8">
        <v>0</v>
      </c>
      <c r="D15" s="8">
        <v>2177</v>
      </c>
      <c r="E15" s="8">
        <v>15922</v>
      </c>
      <c r="F15" s="8">
        <v>17330</v>
      </c>
      <c r="G15" s="8">
        <v>11311</v>
      </c>
      <c r="H15" s="8">
        <v>21060</v>
      </c>
      <c r="I15" s="8">
        <v>28477</v>
      </c>
      <c r="J15" s="8">
        <v>26018</v>
      </c>
      <c r="K15" s="8">
        <v>59542</v>
      </c>
      <c r="L15" s="8">
        <v>159857</v>
      </c>
      <c r="M15" s="8">
        <v>172761</v>
      </c>
      <c r="N15" s="8">
        <v>115338</v>
      </c>
      <c r="O15" s="8">
        <v>35087</v>
      </c>
      <c r="P15" s="8">
        <v>24905</v>
      </c>
      <c r="Q15" s="8">
        <v>33956</v>
      </c>
      <c r="R15" s="8">
        <v>23291</v>
      </c>
      <c r="S15" s="8">
        <v>10247</v>
      </c>
      <c r="T15" s="8">
        <v>17383</v>
      </c>
      <c r="U15" s="8">
        <v>87275</v>
      </c>
      <c r="V15" s="8">
        <v>100868</v>
      </c>
    </row>
    <row r="16" spans="1:22">
      <c r="A16" s="9" t="s">
        <v>15</v>
      </c>
      <c r="B16" s="8">
        <v>0</v>
      </c>
      <c r="C16" s="8">
        <v>0</v>
      </c>
      <c r="D16" s="8">
        <v>498</v>
      </c>
      <c r="E16" s="8">
        <v>6647</v>
      </c>
      <c r="F16" s="8">
        <v>12476</v>
      </c>
      <c r="G16" s="8">
        <v>9531</v>
      </c>
      <c r="H16" s="8">
        <v>15601</v>
      </c>
      <c r="I16" s="8">
        <v>20499</v>
      </c>
      <c r="J16" s="8">
        <v>23996</v>
      </c>
      <c r="K16" s="8">
        <v>39550</v>
      </c>
      <c r="L16" s="8">
        <v>101836</v>
      </c>
      <c r="M16" s="8">
        <v>51078</v>
      </c>
      <c r="N16" s="8">
        <v>37696</v>
      </c>
      <c r="O16" s="8">
        <v>17047</v>
      </c>
      <c r="P16" s="8">
        <v>14947</v>
      </c>
      <c r="Q16" s="8">
        <v>13439</v>
      </c>
      <c r="R16" s="8">
        <v>6583</v>
      </c>
      <c r="S16" s="8">
        <v>2437</v>
      </c>
      <c r="T16" s="8">
        <v>5936</v>
      </c>
      <c r="U16" s="8">
        <v>24950</v>
      </c>
      <c r="V16" s="8">
        <v>47310</v>
      </c>
    </row>
    <row r="17" spans="1:22">
      <c r="A17" s="9" t="s">
        <v>16</v>
      </c>
      <c r="B17" s="8">
        <v>0</v>
      </c>
      <c r="C17" s="8">
        <v>0</v>
      </c>
      <c r="D17" s="8">
        <v>435</v>
      </c>
      <c r="E17" s="8">
        <v>3870</v>
      </c>
      <c r="F17" s="8">
        <v>5573</v>
      </c>
      <c r="G17" s="8">
        <v>4751</v>
      </c>
      <c r="H17" s="8">
        <v>13492</v>
      </c>
      <c r="I17" s="8">
        <v>15286</v>
      </c>
      <c r="J17" s="8">
        <v>17550</v>
      </c>
      <c r="K17" s="8">
        <v>25814</v>
      </c>
      <c r="L17" s="8">
        <v>73657</v>
      </c>
      <c r="M17" s="8">
        <v>65027</v>
      </c>
      <c r="N17" s="8">
        <v>52178</v>
      </c>
      <c r="O17" s="8">
        <v>19165</v>
      </c>
      <c r="P17" s="8">
        <v>7859</v>
      </c>
      <c r="Q17" s="8">
        <v>6556</v>
      </c>
      <c r="R17" s="8">
        <v>4647</v>
      </c>
      <c r="S17" s="8">
        <v>3724</v>
      </c>
      <c r="T17" s="8">
        <v>14575</v>
      </c>
      <c r="U17" s="8">
        <v>35969</v>
      </c>
      <c r="V17" s="8">
        <v>39809</v>
      </c>
    </row>
    <row r="18" spans="1:22">
      <c r="A18" s="9" t="s">
        <v>17</v>
      </c>
      <c r="B18" s="8">
        <v>0</v>
      </c>
      <c r="C18" s="8">
        <v>0</v>
      </c>
      <c r="D18" s="8">
        <v>590</v>
      </c>
      <c r="E18" s="8">
        <v>4118</v>
      </c>
      <c r="F18" s="8">
        <v>5229</v>
      </c>
      <c r="G18" s="8">
        <v>5979</v>
      </c>
      <c r="H18" s="8">
        <v>15065</v>
      </c>
      <c r="I18" s="8">
        <v>19903</v>
      </c>
      <c r="J18" s="8">
        <v>21946</v>
      </c>
      <c r="K18" s="8">
        <v>36414</v>
      </c>
      <c r="L18" s="8">
        <v>74011</v>
      </c>
      <c r="M18" s="8">
        <v>85573</v>
      </c>
      <c r="N18" s="8">
        <v>98029</v>
      </c>
      <c r="O18" s="8">
        <v>41535</v>
      </c>
      <c r="P18" s="8">
        <v>21724</v>
      </c>
      <c r="Q18" s="8">
        <v>17357</v>
      </c>
      <c r="R18" s="8">
        <v>12587</v>
      </c>
      <c r="S18" s="8">
        <v>5882</v>
      </c>
      <c r="T18" s="8">
        <v>17777</v>
      </c>
      <c r="U18" s="8">
        <v>95974</v>
      </c>
      <c r="V18" s="8">
        <v>114468</v>
      </c>
    </row>
    <row r="19" spans="1:22">
      <c r="A19" s="9" t="s">
        <v>18</v>
      </c>
      <c r="B19" s="8">
        <v>0</v>
      </c>
      <c r="C19" s="8">
        <v>0</v>
      </c>
      <c r="D19" s="8">
        <v>5237</v>
      </c>
      <c r="E19" s="8">
        <v>22807</v>
      </c>
      <c r="F19" s="8">
        <v>11977</v>
      </c>
      <c r="G19" s="8">
        <v>18182</v>
      </c>
      <c r="H19" s="8">
        <v>58191</v>
      </c>
      <c r="I19" s="8">
        <v>32500</v>
      </c>
      <c r="J19" s="8">
        <v>18564</v>
      </c>
      <c r="K19" s="8">
        <v>19191</v>
      </c>
      <c r="L19" s="8">
        <v>45765</v>
      </c>
      <c r="M19" s="8">
        <v>82861</v>
      </c>
      <c r="N19" s="8">
        <v>85351</v>
      </c>
      <c r="O19" s="8">
        <v>29474</v>
      </c>
      <c r="P19" s="8">
        <v>14833</v>
      </c>
      <c r="Q19" s="8">
        <v>13648</v>
      </c>
      <c r="R19" s="8">
        <v>12104</v>
      </c>
      <c r="S19" s="8">
        <v>10782</v>
      </c>
      <c r="T19" s="8">
        <v>60212</v>
      </c>
      <c r="U19" s="8">
        <v>138117</v>
      </c>
      <c r="V19" s="8">
        <v>59865</v>
      </c>
    </row>
    <row r="20" spans="1:22">
      <c r="A20" s="9" t="s">
        <v>19</v>
      </c>
      <c r="B20" s="8">
        <v>0</v>
      </c>
      <c r="C20" s="8">
        <v>0</v>
      </c>
      <c r="D20" s="8">
        <v>303</v>
      </c>
      <c r="E20" s="8">
        <v>792</v>
      </c>
      <c r="F20" s="8">
        <v>1230</v>
      </c>
      <c r="G20" s="8">
        <v>928</v>
      </c>
      <c r="H20" s="8">
        <v>659</v>
      </c>
      <c r="I20" s="8">
        <v>614</v>
      </c>
      <c r="J20" s="8">
        <v>865</v>
      </c>
      <c r="K20" s="8">
        <v>1277</v>
      </c>
      <c r="L20" s="8">
        <v>5089</v>
      </c>
      <c r="M20" s="8">
        <v>12444</v>
      </c>
      <c r="N20" s="8">
        <v>15123</v>
      </c>
      <c r="O20" s="8">
        <v>5310</v>
      </c>
      <c r="P20" s="8">
        <v>5870</v>
      </c>
      <c r="Q20" s="8">
        <v>10709</v>
      </c>
      <c r="R20" s="8">
        <v>6567</v>
      </c>
      <c r="S20" s="8">
        <v>1253</v>
      </c>
      <c r="T20" s="8">
        <v>1430</v>
      </c>
      <c r="U20" s="8">
        <v>5393</v>
      </c>
      <c r="V20" s="8">
        <v>13208</v>
      </c>
    </row>
    <row r="21" spans="1:22">
      <c r="A21" s="9" t="s">
        <v>20</v>
      </c>
      <c r="B21" s="8">
        <v>0</v>
      </c>
      <c r="C21" s="8">
        <v>0</v>
      </c>
      <c r="D21" s="8">
        <v>1662</v>
      </c>
      <c r="E21" s="8">
        <v>20163</v>
      </c>
      <c r="F21" s="8">
        <v>31631</v>
      </c>
      <c r="G21" s="8">
        <v>14696</v>
      </c>
      <c r="H21" s="8">
        <v>20755</v>
      </c>
      <c r="I21" s="8">
        <v>19835</v>
      </c>
      <c r="J21" s="8">
        <v>16475</v>
      </c>
      <c r="K21" s="8">
        <v>20376</v>
      </c>
      <c r="L21" s="8">
        <v>53117</v>
      </c>
      <c r="M21" s="8">
        <v>78124</v>
      </c>
      <c r="N21" s="8">
        <v>77815</v>
      </c>
      <c r="O21" s="8">
        <v>27632</v>
      </c>
      <c r="P21" s="8">
        <v>29248</v>
      </c>
      <c r="Q21" s="8">
        <v>36061</v>
      </c>
      <c r="R21" s="8">
        <v>12516</v>
      </c>
      <c r="S21" s="8">
        <v>2390</v>
      </c>
      <c r="T21" s="8">
        <v>6271</v>
      </c>
      <c r="U21" s="8">
        <v>28458</v>
      </c>
      <c r="V21" s="8">
        <v>33866</v>
      </c>
    </row>
    <row r="22" spans="1:22">
      <c r="A22" s="9" t="s">
        <v>21</v>
      </c>
      <c r="B22" s="8">
        <v>0</v>
      </c>
      <c r="C22" s="8">
        <v>1</v>
      </c>
      <c r="D22" s="8">
        <v>6619</v>
      </c>
      <c r="E22" s="8">
        <v>55585</v>
      </c>
      <c r="F22" s="8">
        <v>34760</v>
      </c>
      <c r="G22" s="8">
        <v>11917</v>
      </c>
      <c r="H22" s="8">
        <v>8730</v>
      </c>
      <c r="I22" s="8">
        <v>10921</v>
      </c>
      <c r="J22" s="8">
        <v>3583</v>
      </c>
      <c r="K22" s="8">
        <v>26460</v>
      </c>
      <c r="L22" s="8">
        <v>67556</v>
      </c>
      <c r="M22" s="8">
        <v>149046</v>
      </c>
      <c r="N22" s="8">
        <v>148847</v>
      </c>
      <c r="O22" s="8">
        <v>57123</v>
      </c>
      <c r="P22" s="8">
        <v>54432</v>
      </c>
      <c r="Q22" s="8">
        <v>53393</v>
      </c>
      <c r="R22" s="8">
        <v>17972</v>
      </c>
      <c r="S22" s="8">
        <v>3021</v>
      </c>
      <c r="T22" s="8">
        <v>9814</v>
      </c>
      <c r="U22" s="8">
        <v>40089</v>
      </c>
      <c r="V22" s="8">
        <v>50450</v>
      </c>
    </row>
    <row r="23" spans="1:22">
      <c r="A23" s="9" t="s">
        <v>22</v>
      </c>
      <c r="B23" s="8">
        <v>0</v>
      </c>
      <c r="C23" s="8">
        <v>0</v>
      </c>
      <c r="D23" s="8">
        <v>7629</v>
      </c>
      <c r="E23" s="8">
        <v>33719</v>
      </c>
      <c r="F23" s="8">
        <v>16007</v>
      </c>
      <c r="G23" s="8">
        <v>13495</v>
      </c>
      <c r="H23" s="8">
        <v>19902</v>
      </c>
      <c r="I23" s="8">
        <v>22411</v>
      </c>
      <c r="J23" s="8">
        <v>24911</v>
      </c>
      <c r="K23" s="8">
        <v>59090</v>
      </c>
      <c r="L23" s="8">
        <v>190938</v>
      </c>
      <c r="M23" s="8">
        <v>138566</v>
      </c>
      <c r="N23" s="8">
        <v>81233</v>
      </c>
      <c r="O23" s="8">
        <v>36663</v>
      </c>
      <c r="P23" s="8">
        <v>100259</v>
      </c>
      <c r="Q23" s="8">
        <v>189753</v>
      </c>
      <c r="R23" s="8">
        <v>55623</v>
      </c>
      <c r="S23" s="8">
        <v>8407</v>
      </c>
      <c r="T23" s="8">
        <v>11005</v>
      </c>
      <c r="U23" s="8">
        <v>49154</v>
      </c>
      <c r="V23" s="8">
        <v>89215</v>
      </c>
    </row>
    <row r="24" spans="1:22">
      <c r="A24" s="9" t="s">
        <v>23</v>
      </c>
      <c r="B24" s="8">
        <v>0</v>
      </c>
      <c r="C24" s="8">
        <v>0</v>
      </c>
      <c r="D24" s="8">
        <v>629</v>
      </c>
      <c r="E24" s="8">
        <v>4507</v>
      </c>
      <c r="F24" s="8">
        <v>19724</v>
      </c>
      <c r="G24" s="8">
        <v>11478</v>
      </c>
      <c r="H24" s="8">
        <v>18165</v>
      </c>
      <c r="I24" s="8">
        <v>21410</v>
      </c>
      <c r="J24" s="8">
        <v>23274</v>
      </c>
      <c r="K24" s="8">
        <v>49339</v>
      </c>
      <c r="L24" s="8">
        <v>170296</v>
      </c>
      <c r="M24" s="8">
        <v>96539</v>
      </c>
      <c r="N24" s="8">
        <v>46514</v>
      </c>
      <c r="O24" s="8">
        <v>22787</v>
      </c>
      <c r="P24" s="8">
        <v>34945</v>
      </c>
      <c r="Q24" s="8">
        <v>56298</v>
      </c>
      <c r="R24" s="8">
        <v>25572</v>
      </c>
      <c r="S24" s="8">
        <v>3981</v>
      </c>
      <c r="T24" s="8">
        <v>7336</v>
      </c>
      <c r="U24" s="8">
        <v>37263</v>
      </c>
      <c r="V24" s="8">
        <v>58266</v>
      </c>
    </row>
    <row r="25" spans="1:22">
      <c r="A25" s="9" t="s">
        <v>24</v>
      </c>
      <c r="B25" s="8">
        <v>0</v>
      </c>
      <c r="C25" s="8">
        <v>0</v>
      </c>
      <c r="D25" s="8">
        <v>937</v>
      </c>
      <c r="E25" s="8">
        <v>5878</v>
      </c>
      <c r="F25" s="8">
        <v>8686</v>
      </c>
      <c r="G25" s="8">
        <v>11747</v>
      </c>
      <c r="H25" s="8">
        <v>31499</v>
      </c>
      <c r="I25" s="8">
        <v>24203</v>
      </c>
      <c r="J25" s="8">
        <v>15240</v>
      </c>
      <c r="K25" s="8">
        <v>21970</v>
      </c>
      <c r="L25" s="8">
        <v>33110</v>
      </c>
      <c r="M25" s="8">
        <v>62541</v>
      </c>
      <c r="N25" s="8">
        <v>59190</v>
      </c>
      <c r="O25" s="8">
        <v>19794</v>
      </c>
      <c r="P25" s="8">
        <v>10351</v>
      </c>
      <c r="Q25" s="8">
        <v>6754</v>
      </c>
      <c r="R25" s="8">
        <v>5813</v>
      </c>
      <c r="S25" s="8">
        <v>4051</v>
      </c>
      <c r="T25" s="8">
        <v>21741</v>
      </c>
      <c r="U25" s="8">
        <v>93217</v>
      </c>
      <c r="V25" s="8">
        <v>50571</v>
      </c>
    </row>
    <row r="26" spans="1:22">
      <c r="A26" s="9" t="s">
        <v>25</v>
      </c>
      <c r="B26" s="8">
        <v>0</v>
      </c>
      <c r="C26" s="8">
        <v>0</v>
      </c>
      <c r="D26" s="8">
        <v>1350</v>
      </c>
      <c r="E26" s="8">
        <v>6213</v>
      </c>
      <c r="F26" s="8">
        <v>5734</v>
      </c>
      <c r="G26" s="8">
        <v>8978</v>
      </c>
      <c r="H26" s="8">
        <v>28799</v>
      </c>
      <c r="I26" s="8">
        <v>35254</v>
      </c>
      <c r="J26" s="8">
        <v>43737</v>
      </c>
      <c r="K26" s="8">
        <v>59860</v>
      </c>
      <c r="L26" s="8">
        <v>125056</v>
      </c>
      <c r="M26" s="8">
        <v>103656</v>
      </c>
      <c r="N26" s="8">
        <v>80893</v>
      </c>
      <c r="O26" s="8">
        <v>25070</v>
      </c>
      <c r="P26" s="8">
        <v>64300</v>
      </c>
      <c r="Q26" s="8">
        <v>12010</v>
      </c>
      <c r="R26" s="8">
        <v>14498</v>
      </c>
      <c r="S26" s="8">
        <v>19325</v>
      </c>
      <c r="T26" s="8">
        <v>60993</v>
      </c>
      <c r="U26" s="8">
        <v>79138</v>
      </c>
      <c r="V26" s="8">
        <v>60516</v>
      </c>
    </row>
    <row r="27" spans="1:22">
      <c r="A27" s="9" t="s">
        <v>26</v>
      </c>
      <c r="B27" s="8">
        <v>0</v>
      </c>
      <c r="C27" s="8">
        <v>0</v>
      </c>
      <c r="D27" s="8">
        <v>198</v>
      </c>
      <c r="E27" s="8">
        <v>254</v>
      </c>
      <c r="F27" s="8">
        <v>63</v>
      </c>
      <c r="G27" s="8">
        <v>452</v>
      </c>
      <c r="H27" s="8">
        <v>3010</v>
      </c>
      <c r="I27" s="8">
        <v>3463</v>
      </c>
      <c r="J27" s="8">
        <v>5739</v>
      </c>
      <c r="K27" s="8">
        <v>19622</v>
      </c>
      <c r="L27" s="8">
        <v>29455</v>
      </c>
      <c r="M27" s="8">
        <v>19445</v>
      </c>
      <c r="N27" s="8">
        <v>12260</v>
      </c>
      <c r="O27" s="8">
        <v>6038</v>
      </c>
      <c r="P27" s="8">
        <v>4678</v>
      </c>
      <c r="Q27" s="8">
        <v>4254</v>
      </c>
      <c r="R27" s="8">
        <v>2997</v>
      </c>
      <c r="S27" s="8">
        <v>1934</v>
      </c>
      <c r="T27" s="8">
        <v>2618</v>
      </c>
      <c r="U27" s="8">
        <v>10768</v>
      </c>
      <c r="V27" s="8">
        <v>22727</v>
      </c>
    </row>
    <row r="28" spans="1:22">
      <c r="A28" s="9" t="s">
        <v>27</v>
      </c>
      <c r="B28" s="8">
        <v>0</v>
      </c>
      <c r="C28" s="8">
        <v>13</v>
      </c>
      <c r="D28" s="8">
        <v>186</v>
      </c>
      <c r="E28" s="8">
        <v>4133</v>
      </c>
      <c r="F28" s="8">
        <v>9769</v>
      </c>
      <c r="G28" s="8">
        <v>5093</v>
      </c>
      <c r="H28" s="8">
        <v>7017</v>
      </c>
      <c r="I28" s="8">
        <v>8076</v>
      </c>
      <c r="J28" s="8">
        <v>11277</v>
      </c>
      <c r="K28" s="8">
        <v>25197</v>
      </c>
      <c r="L28" s="8">
        <v>58282</v>
      </c>
      <c r="M28" s="8">
        <v>38752</v>
      </c>
      <c r="N28" s="8">
        <v>23968</v>
      </c>
      <c r="O28" s="8">
        <v>9535</v>
      </c>
      <c r="P28" s="8">
        <v>8304</v>
      </c>
      <c r="Q28" s="8">
        <v>10224</v>
      </c>
      <c r="R28" s="8">
        <v>3850</v>
      </c>
      <c r="S28" s="8">
        <v>1077</v>
      </c>
      <c r="T28" s="8">
        <v>3697</v>
      </c>
      <c r="U28" s="8">
        <v>15804</v>
      </c>
      <c r="V28" s="8">
        <v>21262</v>
      </c>
    </row>
    <row r="29" spans="1:22">
      <c r="A29" s="9" t="s">
        <v>28</v>
      </c>
      <c r="B29" s="8">
        <v>0</v>
      </c>
      <c r="C29" s="8">
        <v>0</v>
      </c>
      <c r="D29" s="8">
        <v>1113</v>
      </c>
      <c r="E29" s="8">
        <v>3940</v>
      </c>
      <c r="F29" s="8">
        <v>3575</v>
      </c>
      <c r="G29" s="8">
        <v>9954</v>
      </c>
      <c r="H29" s="8">
        <v>29560</v>
      </c>
      <c r="I29" s="8">
        <v>21176</v>
      </c>
      <c r="J29" s="8">
        <v>10766</v>
      </c>
      <c r="K29" s="8">
        <v>20760</v>
      </c>
      <c r="L29" s="8">
        <v>51882</v>
      </c>
      <c r="M29" s="8">
        <v>72439</v>
      </c>
      <c r="N29" s="8">
        <v>53282</v>
      </c>
      <c r="O29" s="8">
        <v>15368</v>
      </c>
      <c r="P29" s="8">
        <v>9984</v>
      </c>
      <c r="Q29" s="8">
        <v>11639</v>
      </c>
      <c r="R29" s="8">
        <v>8310</v>
      </c>
      <c r="S29" s="8">
        <v>9964</v>
      </c>
      <c r="T29" s="8">
        <v>22689</v>
      </c>
      <c r="U29" s="8">
        <v>34199</v>
      </c>
      <c r="V29" s="8">
        <v>29579</v>
      </c>
    </row>
    <row r="30" spans="1:22">
      <c r="A30" s="9" t="s">
        <v>29</v>
      </c>
      <c r="B30" s="8">
        <v>0</v>
      </c>
      <c r="C30" s="8">
        <v>0</v>
      </c>
      <c r="D30" s="8">
        <v>367</v>
      </c>
      <c r="E30" s="8">
        <v>1779</v>
      </c>
      <c r="F30" s="8">
        <v>2505</v>
      </c>
      <c r="G30" s="8">
        <v>1131</v>
      </c>
      <c r="H30" s="8">
        <v>801</v>
      </c>
      <c r="I30" s="8">
        <v>692</v>
      </c>
      <c r="J30" s="8">
        <v>991</v>
      </c>
      <c r="K30" s="8">
        <v>2818</v>
      </c>
      <c r="L30" s="8">
        <v>9910</v>
      </c>
      <c r="M30" s="8">
        <v>23034</v>
      </c>
      <c r="N30" s="8">
        <v>21667</v>
      </c>
      <c r="O30" s="8">
        <v>9729</v>
      </c>
      <c r="P30" s="8">
        <v>8752</v>
      </c>
      <c r="Q30" s="8">
        <v>10710</v>
      </c>
      <c r="R30" s="8">
        <v>3840</v>
      </c>
      <c r="S30" s="8">
        <v>778</v>
      </c>
      <c r="T30" s="8">
        <v>1153</v>
      </c>
      <c r="U30" s="8">
        <v>7032</v>
      </c>
      <c r="V30" s="8">
        <v>12031</v>
      </c>
    </row>
    <row r="31" spans="1:22">
      <c r="A31" s="9" t="s">
        <v>30</v>
      </c>
      <c r="B31" s="8">
        <v>0</v>
      </c>
      <c r="C31" s="8">
        <v>0</v>
      </c>
      <c r="D31" s="8">
        <v>18696</v>
      </c>
      <c r="E31" s="8">
        <v>99956</v>
      </c>
      <c r="F31" s="8">
        <v>41793</v>
      </c>
      <c r="G31" s="8">
        <v>13076</v>
      </c>
      <c r="H31" s="8">
        <v>10014</v>
      </c>
      <c r="I31" s="8">
        <v>10205</v>
      </c>
      <c r="J31" s="8">
        <v>13322</v>
      </c>
      <c r="K31" s="8">
        <v>32617</v>
      </c>
      <c r="L31" s="8">
        <v>99454</v>
      </c>
      <c r="M31" s="8">
        <v>140248</v>
      </c>
      <c r="N31" s="8">
        <v>217450</v>
      </c>
      <c r="O31" s="8">
        <v>92523</v>
      </c>
      <c r="P31" s="8">
        <v>119458</v>
      </c>
      <c r="Q31" s="8">
        <v>88410</v>
      </c>
      <c r="R31" s="8">
        <v>19110</v>
      </c>
      <c r="S31" s="8">
        <v>7063</v>
      </c>
      <c r="T31" s="8">
        <v>15958</v>
      </c>
      <c r="U31" s="8">
        <v>52613</v>
      </c>
      <c r="V31" s="8">
        <v>60277</v>
      </c>
    </row>
    <row r="32" spans="1:22">
      <c r="A32" s="9" t="s">
        <v>31</v>
      </c>
      <c r="B32" s="8">
        <v>0</v>
      </c>
      <c r="C32" s="8">
        <v>0</v>
      </c>
      <c r="D32" s="8">
        <v>315</v>
      </c>
      <c r="E32" s="8">
        <v>3096</v>
      </c>
      <c r="F32" s="8">
        <v>4278</v>
      </c>
      <c r="G32" s="8">
        <v>4458</v>
      </c>
      <c r="H32" s="8">
        <v>8453</v>
      </c>
      <c r="I32" s="8">
        <v>4752</v>
      </c>
      <c r="J32" s="8">
        <v>4083</v>
      </c>
      <c r="K32" s="8">
        <v>17055</v>
      </c>
      <c r="L32" s="8">
        <v>50605</v>
      </c>
      <c r="M32" s="8">
        <v>45802</v>
      </c>
      <c r="N32" s="8">
        <v>31167</v>
      </c>
      <c r="O32" s="8">
        <v>11068</v>
      </c>
      <c r="P32" s="8">
        <v>6520</v>
      </c>
      <c r="Q32" s="8">
        <v>6081</v>
      </c>
      <c r="R32" s="8">
        <v>5088</v>
      </c>
      <c r="S32" s="8">
        <v>2721</v>
      </c>
      <c r="T32" s="8">
        <v>4874</v>
      </c>
      <c r="U32" s="8">
        <v>22198</v>
      </c>
      <c r="V32" s="8">
        <v>18770</v>
      </c>
    </row>
    <row r="33" spans="1:22">
      <c r="A33" s="9" t="s">
        <v>32</v>
      </c>
      <c r="B33" s="8">
        <v>0</v>
      </c>
      <c r="C33" s="8">
        <v>0</v>
      </c>
      <c r="D33" s="8">
        <v>76211</v>
      </c>
      <c r="E33" s="8">
        <v>233485</v>
      </c>
      <c r="F33" s="8">
        <v>65879</v>
      </c>
      <c r="G33" s="8">
        <v>22567</v>
      </c>
      <c r="H33" s="8">
        <v>21581</v>
      </c>
      <c r="I33" s="8">
        <v>19757</v>
      </c>
      <c r="J33" s="8">
        <v>23889</v>
      </c>
      <c r="K33" s="8">
        <v>48854</v>
      </c>
      <c r="L33" s="8">
        <v>140525</v>
      </c>
      <c r="M33" s="8">
        <v>326292</v>
      </c>
      <c r="N33" s="8">
        <v>441124</v>
      </c>
      <c r="O33" s="8">
        <v>223960</v>
      </c>
      <c r="P33" s="8">
        <v>227471</v>
      </c>
      <c r="Q33" s="8">
        <v>174727</v>
      </c>
      <c r="R33" s="8">
        <v>54311</v>
      </c>
      <c r="S33" s="8">
        <v>12514</v>
      </c>
      <c r="T33" s="8">
        <v>35298</v>
      </c>
      <c r="U33" s="8">
        <v>127783</v>
      </c>
      <c r="V33" s="8">
        <v>143328</v>
      </c>
    </row>
    <row r="34" spans="1:22">
      <c r="A34" s="9" t="s">
        <v>33</v>
      </c>
      <c r="B34" s="8">
        <v>0</v>
      </c>
      <c r="C34" s="8">
        <v>0</v>
      </c>
      <c r="D34" s="8">
        <v>1527</v>
      </c>
      <c r="E34" s="8">
        <v>8980</v>
      </c>
      <c r="F34" s="8">
        <v>18179</v>
      </c>
      <c r="G34" s="8">
        <v>36378</v>
      </c>
      <c r="H34" s="8">
        <v>57306</v>
      </c>
      <c r="I34" s="8">
        <v>45619</v>
      </c>
      <c r="J34" s="8">
        <v>43015</v>
      </c>
      <c r="K34" s="8">
        <v>63801</v>
      </c>
      <c r="L34" s="8">
        <v>90163</v>
      </c>
      <c r="M34" s="8">
        <v>176102</v>
      </c>
      <c r="N34" s="8">
        <v>217088</v>
      </c>
      <c r="O34" s="8">
        <v>101369</v>
      </c>
      <c r="P34" s="8">
        <v>55929</v>
      </c>
      <c r="Q34" s="8">
        <v>55143</v>
      </c>
      <c r="R34" s="8">
        <v>31294</v>
      </c>
      <c r="S34" s="8">
        <v>12789</v>
      </c>
      <c r="T34" s="8">
        <v>34606</v>
      </c>
      <c r="U34" s="8">
        <v>166167</v>
      </c>
      <c r="V34" s="8">
        <v>177131</v>
      </c>
    </row>
    <row r="35" spans="1:22">
      <c r="A35" s="9" t="s">
        <v>34</v>
      </c>
      <c r="B35" s="8">
        <v>0</v>
      </c>
      <c r="C35" s="8">
        <v>0</v>
      </c>
      <c r="D35" s="8">
        <v>126</v>
      </c>
      <c r="E35" s="8">
        <v>941</v>
      </c>
      <c r="F35" s="8">
        <v>1513</v>
      </c>
      <c r="G35" s="8">
        <v>1005</v>
      </c>
      <c r="H35" s="8">
        <v>2888</v>
      </c>
      <c r="I35" s="8">
        <v>5347</v>
      </c>
      <c r="J35" s="8">
        <v>10029</v>
      </c>
      <c r="K35" s="8">
        <v>22072</v>
      </c>
      <c r="L35" s="8">
        <v>35337</v>
      </c>
      <c r="M35" s="8">
        <v>13244</v>
      </c>
      <c r="N35" s="8">
        <v>5153</v>
      </c>
      <c r="O35" s="8">
        <v>2184</v>
      </c>
      <c r="P35" s="8">
        <v>3284</v>
      </c>
      <c r="Q35" s="8">
        <v>4381</v>
      </c>
      <c r="R35" s="8">
        <v>2471</v>
      </c>
      <c r="S35" s="8">
        <v>763</v>
      </c>
      <c r="T35" s="8">
        <v>937</v>
      </c>
      <c r="U35" s="8">
        <v>5854</v>
      </c>
      <c r="V35" s="8">
        <v>13904</v>
      </c>
    </row>
    <row r="36" spans="1:22">
      <c r="A36" s="9" t="s">
        <v>35</v>
      </c>
      <c r="B36" s="8">
        <v>0</v>
      </c>
      <c r="C36" s="8">
        <v>0</v>
      </c>
      <c r="D36" s="8">
        <v>2199</v>
      </c>
      <c r="E36" s="8">
        <v>15828</v>
      </c>
      <c r="F36" s="8">
        <v>17486</v>
      </c>
      <c r="G36" s="8">
        <v>16276</v>
      </c>
      <c r="H36" s="8">
        <v>39370</v>
      </c>
      <c r="I36" s="8">
        <v>31998</v>
      </c>
      <c r="J36" s="8">
        <v>30830</v>
      </c>
      <c r="K36" s="8">
        <v>61710</v>
      </c>
      <c r="L36" s="8">
        <v>205366</v>
      </c>
      <c r="M36" s="8">
        <v>279317</v>
      </c>
      <c r="N36" s="8">
        <v>195412</v>
      </c>
      <c r="O36" s="8">
        <v>71630</v>
      </c>
      <c r="P36" s="8">
        <v>50144</v>
      </c>
      <c r="Q36" s="8">
        <v>54746</v>
      </c>
      <c r="R36" s="8">
        <v>29622</v>
      </c>
      <c r="S36" s="8">
        <v>9390</v>
      </c>
      <c r="T36" s="8">
        <v>17953</v>
      </c>
      <c r="U36" s="8">
        <v>91623</v>
      </c>
      <c r="V36" s="8">
        <v>186542</v>
      </c>
    </row>
    <row r="37" spans="1:22">
      <c r="A37" s="9" t="s">
        <v>36</v>
      </c>
      <c r="B37" s="8">
        <v>0</v>
      </c>
      <c r="C37" s="8">
        <v>0</v>
      </c>
      <c r="D37" s="8">
        <v>566</v>
      </c>
      <c r="E37" s="8">
        <v>3052</v>
      </c>
      <c r="F37" s="8">
        <v>2888</v>
      </c>
      <c r="G37" s="8">
        <v>7251</v>
      </c>
      <c r="H37" s="8">
        <v>22699</v>
      </c>
      <c r="I37" s="8">
        <v>22277</v>
      </c>
      <c r="J37" s="8">
        <v>28466</v>
      </c>
      <c r="K37" s="8">
        <v>35563</v>
      </c>
      <c r="L37" s="8">
        <v>74983</v>
      </c>
      <c r="M37" s="8">
        <v>93191</v>
      </c>
      <c r="N37" s="8">
        <v>98536</v>
      </c>
      <c r="O37" s="8">
        <v>35036</v>
      </c>
      <c r="P37" s="8">
        <v>13856</v>
      </c>
      <c r="Q37" s="8">
        <v>9941</v>
      </c>
      <c r="R37" s="8">
        <v>4867</v>
      </c>
      <c r="S37" s="8">
        <v>4679</v>
      </c>
      <c r="T37" s="8">
        <v>22784</v>
      </c>
      <c r="U37" s="8">
        <v>71323</v>
      </c>
      <c r="V37" s="8">
        <v>59927</v>
      </c>
    </row>
    <row r="38" spans="1:22">
      <c r="A38" s="9" t="s">
        <v>37</v>
      </c>
      <c r="B38" s="8">
        <v>0</v>
      </c>
      <c r="C38" s="8">
        <v>1</v>
      </c>
      <c r="D38" s="8">
        <v>689</v>
      </c>
      <c r="E38" s="8">
        <v>1820</v>
      </c>
      <c r="F38" s="8">
        <v>1733</v>
      </c>
      <c r="G38" s="8">
        <v>4452</v>
      </c>
      <c r="H38" s="8">
        <v>9815</v>
      </c>
      <c r="I38" s="8">
        <v>8213</v>
      </c>
      <c r="J38" s="8">
        <v>6831</v>
      </c>
      <c r="K38" s="8">
        <v>11369</v>
      </c>
      <c r="L38" s="8">
        <v>30531</v>
      </c>
      <c r="M38" s="8">
        <v>38475</v>
      </c>
      <c r="N38" s="8">
        <v>28488</v>
      </c>
      <c r="O38" s="8">
        <v>13180</v>
      </c>
      <c r="P38" s="8">
        <v>9416</v>
      </c>
      <c r="Q38" s="8">
        <v>19825</v>
      </c>
      <c r="R38" s="8">
        <v>16723</v>
      </c>
      <c r="S38" s="8">
        <v>7119</v>
      </c>
      <c r="T38" s="8">
        <v>11075</v>
      </c>
      <c r="U38" s="8">
        <v>56532</v>
      </c>
      <c r="V38" s="8">
        <v>51897</v>
      </c>
    </row>
    <row r="39" spans="1:22">
      <c r="A39" s="9" t="s">
        <v>38</v>
      </c>
      <c r="B39" s="8">
        <v>0</v>
      </c>
      <c r="C39" s="8">
        <v>0</v>
      </c>
      <c r="D39" s="8">
        <v>4997</v>
      </c>
      <c r="E39" s="8">
        <v>43227</v>
      </c>
      <c r="F39" s="8">
        <v>27994</v>
      </c>
      <c r="G39" s="8">
        <v>15008</v>
      </c>
      <c r="H39" s="8">
        <v>25561</v>
      </c>
      <c r="I39" s="8">
        <v>22053</v>
      </c>
      <c r="J39" s="8">
        <v>25295</v>
      </c>
      <c r="K39" s="8">
        <v>48681</v>
      </c>
      <c r="L39" s="8">
        <v>154155</v>
      </c>
      <c r="M39" s="8">
        <v>279089</v>
      </c>
      <c r="N39" s="8">
        <v>202184</v>
      </c>
      <c r="O39" s="8">
        <v>87667</v>
      </c>
      <c r="P39" s="8">
        <v>94504</v>
      </c>
      <c r="Q39" s="8">
        <v>125831</v>
      </c>
      <c r="R39" s="8">
        <v>50509</v>
      </c>
      <c r="S39" s="8">
        <v>9824</v>
      </c>
      <c r="T39" s="8">
        <v>12423</v>
      </c>
      <c r="U39" s="8">
        <v>71366</v>
      </c>
      <c r="V39" s="8">
        <v>124680</v>
      </c>
    </row>
    <row r="40" spans="1:22">
      <c r="A40" s="9" t="s">
        <v>39</v>
      </c>
      <c r="B40" s="8">
        <v>0</v>
      </c>
      <c r="C40" s="8">
        <v>0</v>
      </c>
      <c r="D40" s="8">
        <v>488</v>
      </c>
      <c r="E40" s="8">
        <v>8133</v>
      </c>
      <c r="F40" s="8">
        <v>6307</v>
      </c>
      <c r="G40" s="8">
        <v>1885</v>
      </c>
      <c r="H40" s="8">
        <v>2209</v>
      </c>
      <c r="I40" s="8">
        <v>2927</v>
      </c>
      <c r="J40" s="8">
        <v>2799</v>
      </c>
      <c r="K40" s="8">
        <v>8126</v>
      </c>
      <c r="L40" s="8">
        <v>23849</v>
      </c>
      <c r="M40" s="8">
        <v>31226</v>
      </c>
      <c r="N40" s="8">
        <v>26489</v>
      </c>
      <c r="O40" s="8">
        <v>11184</v>
      </c>
      <c r="P40" s="8">
        <v>11707</v>
      </c>
      <c r="Q40" s="8">
        <v>10857</v>
      </c>
      <c r="R40" s="8">
        <v>3557</v>
      </c>
      <c r="S40" s="8">
        <v>870</v>
      </c>
      <c r="T40" s="8">
        <v>1726</v>
      </c>
      <c r="U40" s="8">
        <v>8278</v>
      </c>
      <c r="V40" s="8">
        <v>9447</v>
      </c>
    </row>
    <row r="41" spans="1:22">
      <c r="A41" s="9" t="s">
        <v>40</v>
      </c>
      <c r="B41" s="8">
        <v>0</v>
      </c>
      <c r="C41" s="8">
        <v>0</v>
      </c>
      <c r="D41" s="8">
        <v>1083</v>
      </c>
      <c r="E41" s="8">
        <v>5012</v>
      </c>
      <c r="F41" s="8">
        <v>5766</v>
      </c>
      <c r="G41" s="8">
        <v>24538</v>
      </c>
      <c r="H41" s="8">
        <v>52617</v>
      </c>
      <c r="I41" s="8">
        <v>29976</v>
      </c>
      <c r="J41" s="8">
        <v>28950</v>
      </c>
      <c r="K41" s="8">
        <v>28670</v>
      </c>
      <c r="L41" s="8">
        <v>40875</v>
      </c>
      <c r="M41" s="8">
        <v>90020</v>
      </c>
      <c r="N41" s="8">
        <v>135879</v>
      </c>
      <c r="O41" s="8">
        <v>73437</v>
      </c>
      <c r="P41" s="8">
        <v>34807</v>
      </c>
      <c r="Q41" s="8">
        <v>27029</v>
      </c>
      <c r="R41" s="8">
        <v>14603</v>
      </c>
      <c r="S41" s="8">
        <v>3578</v>
      </c>
      <c r="T41" s="8">
        <v>20308</v>
      </c>
      <c r="U41" s="8">
        <v>118139</v>
      </c>
      <c r="V41" s="8">
        <v>119587</v>
      </c>
    </row>
    <row r="42" spans="1:22">
      <c r="A42" s="9" t="s">
        <v>41</v>
      </c>
      <c r="B42" s="8">
        <v>0</v>
      </c>
      <c r="C42" s="8">
        <v>0</v>
      </c>
      <c r="D42" s="8">
        <v>107</v>
      </c>
      <c r="E42" s="8">
        <v>2343</v>
      </c>
      <c r="F42" s="8">
        <v>2543</v>
      </c>
      <c r="G42" s="8">
        <v>1771</v>
      </c>
      <c r="H42" s="8">
        <v>2000</v>
      </c>
      <c r="I42" s="8">
        <v>4745</v>
      </c>
      <c r="J42" s="8">
        <v>8880</v>
      </c>
      <c r="K42" s="8">
        <v>23603</v>
      </c>
      <c r="L42" s="8">
        <v>34472</v>
      </c>
      <c r="M42" s="8">
        <v>18700</v>
      </c>
      <c r="N42" s="8">
        <v>9086</v>
      </c>
      <c r="O42" s="8">
        <v>4177</v>
      </c>
      <c r="P42" s="8">
        <v>5332</v>
      </c>
      <c r="Q42" s="8">
        <v>4901</v>
      </c>
      <c r="R42" s="8">
        <v>1531</v>
      </c>
      <c r="S42" s="8">
        <v>345</v>
      </c>
      <c r="T42" s="8">
        <v>680</v>
      </c>
      <c r="U42" s="8">
        <v>7043</v>
      </c>
      <c r="V42" s="8">
        <v>12287</v>
      </c>
    </row>
    <row r="43" spans="1:22">
      <c r="A43" s="9" t="s">
        <v>42</v>
      </c>
      <c r="B43" s="8">
        <v>0</v>
      </c>
      <c r="C43" s="8">
        <v>0</v>
      </c>
      <c r="D43" s="8">
        <v>2049</v>
      </c>
      <c r="E43" s="8">
        <v>8457</v>
      </c>
      <c r="F43" s="8">
        <v>12326</v>
      </c>
      <c r="G43" s="8">
        <v>19983</v>
      </c>
      <c r="H43" s="8">
        <v>60329</v>
      </c>
      <c r="I43" s="8">
        <v>48889</v>
      </c>
      <c r="J43" s="8">
        <v>41324</v>
      </c>
      <c r="K43" s="8">
        <v>63566</v>
      </c>
      <c r="L43" s="8">
        <v>109489</v>
      </c>
      <c r="M43" s="8">
        <v>206167</v>
      </c>
      <c r="N43" s="8">
        <v>140711</v>
      </c>
      <c r="O43" s="8">
        <v>47942</v>
      </c>
      <c r="P43" s="8">
        <v>36299</v>
      </c>
      <c r="Q43" s="8">
        <v>35322</v>
      </c>
      <c r="R43" s="8">
        <v>15167</v>
      </c>
      <c r="S43" s="8">
        <v>6191</v>
      </c>
      <c r="T43" s="8">
        <v>25647</v>
      </c>
      <c r="U43" s="8">
        <v>152576</v>
      </c>
      <c r="V43" s="8">
        <v>163873</v>
      </c>
    </row>
    <row r="44" spans="1:22">
      <c r="A44" s="9" t="s">
        <v>43</v>
      </c>
      <c r="B44" s="8">
        <v>0</v>
      </c>
      <c r="C44" s="8">
        <v>11</v>
      </c>
      <c r="D44" s="8">
        <v>3577</v>
      </c>
      <c r="E44" s="8">
        <v>25484</v>
      </c>
      <c r="F44" s="8">
        <v>35902</v>
      </c>
      <c r="G44" s="8">
        <v>101729</v>
      </c>
      <c r="H44" s="8">
        <v>276387</v>
      </c>
      <c r="I44" s="8">
        <v>197227</v>
      </c>
      <c r="J44" s="8">
        <v>143710</v>
      </c>
      <c r="K44" s="8">
        <v>169424</v>
      </c>
      <c r="L44" s="8">
        <v>308492</v>
      </c>
      <c r="M44" s="8">
        <v>508584</v>
      </c>
      <c r="N44" s="8">
        <v>602433</v>
      </c>
      <c r="O44" s="8">
        <v>277323</v>
      </c>
      <c r="P44" s="8">
        <v>139747</v>
      </c>
      <c r="Q44" s="8">
        <v>99222</v>
      </c>
      <c r="R44" s="8">
        <v>58681</v>
      </c>
      <c r="S44" s="8">
        <v>46031</v>
      </c>
      <c r="T44" s="8">
        <v>138384</v>
      </c>
      <c r="U44" s="8">
        <v>472090</v>
      </c>
      <c r="V44" s="8">
        <v>445684</v>
      </c>
    </row>
    <row r="45" spans="1:22">
      <c r="A45" s="9" t="s">
        <v>44</v>
      </c>
      <c r="B45" s="8">
        <v>0</v>
      </c>
      <c r="C45" s="8">
        <v>1</v>
      </c>
      <c r="D45" s="8">
        <v>886</v>
      </c>
      <c r="E45" s="8">
        <v>3785</v>
      </c>
      <c r="F45" s="8">
        <v>5157</v>
      </c>
      <c r="G45" s="8">
        <v>12535</v>
      </c>
      <c r="H45" s="8">
        <v>17894</v>
      </c>
      <c r="I45" s="8">
        <v>11908</v>
      </c>
      <c r="J45" s="8">
        <v>20887</v>
      </c>
      <c r="K45" s="8">
        <v>41617</v>
      </c>
      <c r="L45" s="8">
        <v>81074</v>
      </c>
      <c r="M45" s="8">
        <v>80868</v>
      </c>
      <c r="N45" s="8">
        <v>70012</v>
      </c>
      <c r="O45" s="8">
        <v>24667</v>
      </c>
      <c r="P45" s="8">
        <v>14409</v>
      </c>
      <c r="Q45" s="8">
        <v>11688</v>
      </c>
      <c r="R45" s="8">
        <v>8852</v>
      </c>
      <c r="S45" s="8">
        <v>8970</v>
      </c>
      <c r="T45" s="8">
        <v>17329</v>
      </c>
      <c r="U45" s="8">
        <v>31963</v>
      </c>
      <c r="V45" s="8">
        <v>42385</v>
      </c>
    </row>
    <row r="46" spans="1:22">
      <c r="A46" s="9" t="s">
        <v>45</v>
      </c>
      <c r="B46" s="8">
        <v>0</v>
      </c>
      <c r="C46" s="8">
        <v>0</v>
      </c>
      <c r="D46" s="8">
        <v>293</v>
      </c>
      <c r="E46" s="8">
        <v>573</v>
      </c>
      <c r="F46" s="8">
        <v>115</v>
      </c>
      <c r="G46" s="8">
        <v>227</v>
      </c>
      <c r="H46" s="8">
        <v>206</v>
      </c>
      <c r="I46" s="8">
        <v>210</v>
      </c>
      <c r="J46" s="8">
        <v>128</v>
      </c>
      <c r="K46" s="8">
        <v>427</v>
      </c>
      <c r="L46" s="8">
        <v>1993</v>
      </c>
      <c r="M46" s="8">
        <v>3240</v>
      </c>
      <c r="N46" s="8">
        <v>4553</v>
      </c>
      <c r="O46" s="8">
        <v>3233</v>
      </c>
      <c r="P46" s="8">
        <v>4077</v>
      </c>
      <c r="Q46" s="8">
        <v>3677</v>
      </c>
      <c r="R46" s="8">
        <v>1268</v>
      </c>
      <c r="S46" s="8">
        <v>190</v>
      </c>
      <c r="T46" s="8">
        <v>479</v>
      </c>
      <c r="U46" s="8">
        <v>3311</v>
      </c>
      <c r="V46" s="8">
        <v>5238</v>
      </c>
    </row>
    <row r="47" spans="1:22">
      <c r="A47" s="9" t="s">
        <v>46</v>
      </c>
      <c r="B47" s="8">
        <v>0</v>
      </c>
      <c r="C47" s="8">
        <v>0</v>
      </c>
      <c r="D47" s="8">
        <v>1249</v>
      </c>
      <c r="E47" s="8">
        <v>14597</v>
      </c>
      <c r="F47" s="8">
        <v>28761</v>
      </c>
      <c r="G47" s="8">
        <v>18180</v>
      </c>
      <c r="H47" s="8">
        <v>27101</v>
      </c>
      <c r="I47" s="8">
        <v>30706</v>
      </c>
      <c r="J47" s="8">
        <v>27677</v>
      </c>
      <c r="K47" s="8">
        <v>32919</v>
      </c>
      <c r="L47" s="8">
        <v>56645</v>
      </c>
      <c r="M47" s="8">
        <v>111749</v>
      </c>
      <c r="N47" s="8">
        <v>155195</v>
      </c>
      <c r="O47" s="8">
        <v>71271</v>
      </c>
      <c r="P47" s="8">
        <v>42926</v>
      </c>
      <c r="Q47" s="8">
        <v>40614</v>
      </c>
      <c r="R47" s="8">
        <v>15948</v>
      </c>
      <c r="S47" s="8">
        <v>4802</v>
      </c>
      <c r="T47" s="8">
        <v>14044</v>
      </c>
      <c r="U47" s="8">
        <v>72051</v>
      </c>
      <c r="V47" s="8">
        <v>97209</v>
      </c>
    </row>
    <row r="48" spans="1:22">
      <c r="A48" s="9" t="s">
        <v>47</v>
      </c>
      <c r="B48" s="8">
        <v>1</v>
      </c>
      <c r="C48" s="8">
        <v>9</v>
      </c>
      <c r="D48" s="8">
        <v>5283</v>
      </c>
      <c r="E48" s="8">
        <v>9521</v>
      </c>
      <c r="F48" s="8">
        <v>8000</v>
      </c>
      <c r="G48" s="8">
        <v>11727</v>
      </c>
      <c r="H48" s="8">
        <v>24184</v>
      </c>
      <c r="I48" s="8">
        <v>18993</v>
      </c>
      <c r="J48" s="8">
        <v>13842</v>
      </c>
      <c r="K48" s="8">
        <v>21020</v>
      </c>
      <c r="L48" s="8">
        <v>59595</v>
      </c>
      <c r="M48" s="8">
        <v>78889</v>
      </c>
      <c r="N48" s="8">
        <v>64705</v>
      </c>
      <c r="O48" s="8">
        <v>26875</v>
      </c>
      <c r="P48" s="8">
        <v>24263</v>
      </c>
      <c r="Q48" s="8">
        <v>38065</v>
      </c>
      <c r="R48" s="8">
        <v>32528</v>
      </c>
      <c r="S48" s="8">
        <v>16130</v>
      </c>
      <c r="T48" s="8">
        <v>20890</v>
      </c>
      <c r="U48" s="8">
        <v>90267</v>
      </c>
      <c r="V48" s="8">
        <v>92497</v>
      </c>
    </row>
    <row r="49" spans="1:22">
      <c r="A49" s="9" t="s">
        <v>48</v>
      </c>
      <c r="B49" s="8">
        <v>0</v>
      </c>
      <c r="C49" s="8">
        <v>0</v>
      </c>
      <c r="D49" s="8">
        <v>162</v>
      </c>
      <c r="E49" s="8">
        <v>964</v>
      </c>
      <c r="F49" s="8">
        <v>884</v>
      </c>
      <c r="G49" s="8">
        <v>894</v>
      </c>
      <c r="H49" s="8">
        <v>3738</v>
      </c>
      <c r="I49" s="8">
        <v>3608</v>
      </c>
      <c r="J49" s="8">
        <v>5598</v>
      </c>
      <c r="K49" s="8">
        <v>8612</v>
      </c>
      <c r="L49" s="8">
        <v>23382</v>
      </c>
      <c r="M49" s="8">
        <v>37492</v>
      </c>
      <c r="N49" s="8">
        <v>35667</v>
      </c>
      <c r="O49" s="8">
        <v>10854</v>
      </c>
      <c r="P49" s="8">
        <v>9883</v>
      </c>
      <c r="Q49" s="8">
        <v>11390</v>
      </c>
      <c r="R49" s="8">
        <v>8159</v>
      </c>
      <c r="S49" s="8">
        <v>2754</v>
      </c>
      <c r="T49" s="8">
        <v>2975</v>
      </c>
      <c r="U49" s="8">
        <v>22674</v>
      </c>
      <c r="V49" s="8">
        <v>48808</v>
      </c>
    </row>
    <row r="50" spans="1:22">
      <c r="A50" s="9" t="s">
        <v>49</v>
      </c>
      <c r="B50" s="8">
        <v>0</v>
      </c>
      <c r="C50" s="8">
        <v>1</v>
      </c>
      <c r="D50" s="8">
        <v>1350</v>
      </c>
      <c r="E50" s="8">
        <v>5622</v>
      </c>
      <c r="F50" s="8">
        <v>11711</v>
      </c>
      <c r="G50" s="8">
        <v>13039</v>
      </c>
      <c r="H50" s="8">
        <v>25297</v>
      </c>
      <c r="I50" s="8">
        <v>23713</v>
      </c>
      <c r="J50" s="8">
        <v>48439</v>
      </c>
      <c r="K50" s="8">
        <v>108698</v>
      </c>
      <c r="L50" s="8">
        <v>173860</v>
      </c>
      <c r="M50" s="8">
        <v>108708</v>
      </c>
      <c r="N50" s="8">
        <v>71702</v>
      </c>
      <c r="O50" s="8">
        <v>25240</v>
      </c>
      <c r="P50" s="8">
        <v>18870</v>
      </c>
      <c r="Q50" s="8">
        <v>24412</v>
      </c>
      <c r="R50" s="8">
        <v>13968</v>
      </c>
      <c r="S50" s="8">
        <v>3203</v>
      </c>
      <c r="T50" s="8">
        <v>9549</v>
      </c>
      <c r="U50" s="8">
        <v>46775</v>
      </c>
      <c r="V50" s="8">
        <v>73467</v>
      </c>
    </row>
    <row r="51" spans="1:22">
      <c r="A51" s="9" t="s">
        <v>50</v>
      </c>
      <c r="B51" s="8">
        <v>0</v>
      </c>
      <c r="C51" s="8">
        <v>0</v>
      </c>
      <c r="D51" s="8">
        <v>121</v>
      </c>
      <c r="E51" s="8">
        <v>438</v>
      </c>
      <c r="F51" s="8">
        <v>344</v>
      </c>
      <c r="G51" s="8">
        <v>584</v>
      </c>
      <c r="H51" s="8">
        <v>1239</v>
      </c>
      <c r="I51" s="8">
        <v>1116</v>
      </c>
      <c r="J51" s="8">
        <v>2106</v>
      </c>
      <c r="K51" s="8">
        <v>7350</v>
      </c>
      <c r="L51" s="8">
        <v>20007</v>
      </c>
      <c r="M51" s="8">
        <v>11104</v>
      </c>
      <c r="N51" s="8">
        <v>7503</v>
      </c>
      <c r="O51" s="8">
        <v>2482</v>
      </c>
      <c r="P51" s="8">
        <v>1916</v>
      </c>
      <c r="Q51" s="8">
        <v>1832</v>
      </c>
      <c r="R51" s="8">
        <v>2002</v>
      </c>
      <c r="S51" s="8">
        <v>2146</v>
      </c>
      <c r="T51" s="8">
        <v>2837</v>
      </c>
      <c r="U51" s="8">
        <v>10009</v>
      </c>
      <c r="V51" s="8">
        <v>14829</v>
      </c>
    </row>
    <row r="53" spans="1:22">
      <c r="M53">
        <f>SUM(M2:M51)</f>
        <v>6377335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D249-9841-4C92-938D-51E2006BA523}">
  <dimension ref="A1:AZ22"/>
  <sheetViews>
    <sheetView zoomScale="55" zoomScaleNormal="55" workbookViewId="0">
      <selection activeCell="A2" sqref="A2:A22"/>
    </sheetView>
  </sheetViews>
  <sheetFormatPr defaultRowHeight="15.6"/>
  <cols>
    <col min="1" max="1" width="14.59765625" customWidth="1"/>
    <col min="51" max="51" width="15.5" customWidth="1"/>
  </cols>
  <sheetData>
    <row r="1" spans="1:52" ht="23.4">
      <c r="A1" s="5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73</v>
      </c>
    </row>
    <row r="2" spans="1:52" ht="23.4">
      <c r="A2" s="6">
        <v>43831</v>
      </c>
      <c r="B2" s="8">
        <v>0</v>
      </c>
      <c r="C2" s="8">
        <v>0</v>
      </c>
      <c r="D2" s="8">
        <v>1</v>
      </c>
      <c r="E2" s="8">
        <v>0</v>
      </c>
      <c r="F2" s="8">
        <v>3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2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1</v>
      </c>
      <c r="AW2" s="8">
        <v>0</v>
      </c>
      <c r="AX2" s="8">
        <v>0</v>
      </c>
      <c r="AY2" s="8">
        <v>0</v>
      </c>
      <c r="AZ2">
        <f>SUM(B2:AY2)</f>
        <v>7</v>
      </c>
    </row>
    <row r="3" spans="1:52" ht="23.4">
      <c r="A3" s="6">
        <v>43862</v>
      </c>
      <c r="B3" s="8">
        <v>0</v>
      </c>
      <c r="C3" s="8">
        <v>0</v>
      </c>
      <c r="D3" s="8">
        <v>0</v>
      </c>
      <c r="E3" s="8">
        <v>0</v>
      </c>
      <c r="F3" s="8">
        <v>25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1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13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1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11</v>
      </c>
      <c r="AS3" s="8">
        <v>1</v>
      </c>
      <c r="AT3" s="8">
        <v>0</v>
      </c>
      <c r="AU3" s="8">
        <v>0</v>
      </c>
      <c r="AV3" s="8">
        <v>9</v>
      </c>
      <c r="AW3" s="8">
        <v>0</v>
      </c>
      <c r="AX3" s="8">
        <v>1</v>
      </c>
      <c r="AY3" s="8">
        <v>0</v>
      </c>
      <c r="AZ3">
        <f t="shared" ref="AZ3:AZ22" si="0">SUM(B3:AY3)</f>
        <v>63</v>
      </c>
    </row>
    <row r="4" spans="1:52" ht="23.4">
      <c r="A4" s="6">
        <v>43891</v>
      </c>
      <c r="B4" s="8">
        <v>999</v>
      </c>
      <c r="C4" s="8">
        <v>133</v>
      </c>
      <c r="D4" s="8">
        <v>1297</v>
      </c>
      <c r="E4" s="8">
        <v>564</v>
      </c>
      <c r="F4" s="8">
        <v>8555</v>
      </c>
      <c r="G4" s="8">
        <v>2990</v>
      </c>
      <c r="H4" s="8">
        <v>3128</v>
      </c>
      <c r="I4" s="8">
        <v>319</v>
      </c>
      <c r="J4" s="8">
        <v>6742</v>
      </c>
      <c r="K4" s="8">
        <v>4116</v>
      </c>
      <c r="L4" s="8">
        <v>224</v>
      </c>
      <c r="M4" s="8">
        <v>526</v>
      </c>
      <c r="N4" s="8">
        <v>5989</v>
      </c>
      <c r="O4" s="8">
        <v>2177</v>
      </c>
      <c r="P4" s="8">
        <v>498</v>
      </c>
      <c r="Q4" s="8">
        <v>435</v>
      </c>
      <c r="R4" s="8">
        <v>590</v>
      </c>
      <c r="S4" s="8">
        <v>5237</v>
      </c>
      <c r="T4" s="8">
        <v>303</v>
      </c>
      <c r="U4" s="8">
        <v>1662</v>
      </c>
      <c r="V4" s="8">
        <v>6619</v>
      </c>
      <c r="W4" s="8">
        <v>7629</v>
      </c>
      <c r="X4" s="8">
        <v>629</v>
      </c>
      <c r="Y4" s="8">
        <v>937</v>
      </c>
      <c r="Z4" s="8">
        <v>1350</v>
      </c>
      <c r="AA4" s="8">
        <v>198</v>
      </c>
      <c r="AB4" s="8">
        <v>186</v>
      </c>
      <c r="AC4" s="8">
        <v>1113</v>
      </c>
      <c r="AD4" s="8">
        <v>367</v>
      </c>
      <c r="AE4" s="8">
        <v>18696</v>
      </c>
      <c r="AF4" s="8">
        <v>315</v>
      </c>
      <c r="AG4" s="8">
        <v>76211</v>
      </c>
      <c r="AH4" s="8">
        <v>1527</v>
      </c>
      <c r="AI4" s="8">
        <v>126</v>
      </c>
      <c r="AJ4" s="8">
        <v>2199</v>
      </c>
      <c r="AK4" s="8">
        <v>566</v>
      </c>
      <c r="AL4" s="8">
        <v>689</v>
      </c>
      <c r="AM4" s="8">
        <v>4997</v>
      </c>
      <c r="AN4" s="8">
        <v>488</v>
      </c>
      <c r="AO4" s="8">
        <v>1083</v>
      </c>
      <c r="AP4" s="8">
        <v>107</v>
      </c>
      <c r="AQ4" s="8">
        <v>2049</v>
      </c>
      <c r="AR4" s="8">
        <v>3577</v>
      </c>
      <c r="AS4" s="8">
        <v>886</v>
      </c>
      <c r="AT4" s="8">
        <v>293</v>
      </c>
      <c r="AU4" s="8">
        <v>1249</v>
      </c>
      <c r="AV4" s="8">
        <v>5283</v>
      </c>
      <c r="AW4" s="8">
        <v>162</v>
      </c>
      <c r="AX4" s="8">
        <v>1350</v>
      </c>
      <c r="AY4" s="8">
        <v>121</v>
      </c>
      <c r="AZ4">
        <f t="shared" si="0"/>
        <v>187486</v>
      </c>
    </row>
    <row r="5" spans="1:52" ht="23.4">
      <c r="A5" s="6">
        <v>43922</v>
      </c>
      <c r="B5" s="8">
        <v>6069</v>
      </c>
      <c r="C5" s="8">
        <v>220</v>
      </c>
      <c r="D5" s="8">
        <v>6350</v>
      </c>
      <c r="E5" s="8">
        <v>2717</v>
      </c>
      <c r="F5" s="8">
        <v>41887</v>
      </c>
      <c r="G5" s="8">
        <v>12217</v>
      </c>
      <c r="H5" s="8">
        <v>24572</v>
      </c>
      <c r="I5" s="8">
        <v>4415</v>
      </c>
      <c r="J5" s="8">
        <v>26941</v>
      </c>
      <c r="K5" s="8">
        <v>21315</v>
      </c>
      <c r="L5" s="8">
        <v>385</v>
      </c>
      <c r="M5" s="8">
        <v>1490</v>
      </c>
      <c r="N5" s="8">
        <v>46926</v>
      </c>
      <c r="O5" s="8">
        <v>15922</v>
      </c>
      <c r="P5" s="8">
        <v>6647</v>
      </c>
      <c r="Q5" s="8">
        <v>3870</v>
      </c>
      <c r="R5" s="8">
        <v>4118</v>
      </c>
      <c r="S5" s="8">
        <v>22807</v>
      </c>
      <c r="T5" s="8">
        <v>792</v>
      </c>
      <c r="U5" s="8">
        <v>20163</v>
      </c>
      <c r="V5" s="8">
        <v>55585</v>
      </c>
      <c r="W5" s="8">
        <v>33719</v>
      </c>
      <c r="X5" s="8">
        <v>4507</v>
      </c>
      <c r="Y5" s="8">
        <v>5878</v>
      </c>
      <c r="Z5" s="8">
        <v>6213</v>
      </c>
      <c r="AA5" s="8">
        <v>254</v>
      </c>
      <c r="AB5" s="8">
        <v>4133</v>
      </c>
      <c r="AC5" s="8">
        <v>3940</v>
      </c>
      <c r="AD5" s="8">
        <v>1779</v>
      </c>
      <c r="AE5" s="8">
        <v>99956</v>
      </c>
      <c r="AF5" s="8">
        <v>3096</v>
      </c>
      <c r="AG5" s="8">
        <v>233485</v>
      </c>
      <c r="AH5" s="8">
        <v>8980</v>
      </c>
      <c r="AI5" s="8">
        <v>941</v>
      </c>
      <c r="AJ5" s="8">
        <v>15828</v>
      </c>
      <c r="AK5" s="8">
        <v>3052</v>
      </c>
      <c r="AL5" s="8">
        <v>1820</v>
      </c>
      <c r="AM5" s="8">
        <v>43227</v>
      </c>
      <c r="AN5" s="8">
        <v>8133</v>
      </c>
      <c r="AO5" s="8">
        <v>5012</v>
      </c>
      <c r="AP5" s="8">
        <v>2343</v>
      </c>
      <c r="AQ5" s="8">
        <v>8457</v>
      </c>
      <c r="AR5" s="8">
        <v>25484</v>
      </c>
      <c r="AS5" s="8">
        <v>3785</v>
      </c>
      <c r="AT5" s="8">
        <v>573</v>
      </c>
      <c r="AU5" s="8">
        <v>14597</v>
      </c>
      <c r="AV5" s="8">
        <v>9521</v>
      </c>
      <c r="AW5" s="8">
        <v>964</v>
      </c>
      <c r="AX5" s="8">
        <v>5622</v>
      </c>
      <c r="AY5" s="8">
        <v>438</v>
      </c>
      <c r="AZ5">
        <f t="shared" si="0"/>
        <v>881145</v>
      </c>
    </row>
    <row r="6" spans="1:52" ht="23.4">
      <c r="A6" s="6">
        <v>43952</v>
      </c>
      <c r="B6" s="8">
        <v>10884</v>
      </c>
      <c r="C6" s="8">
        <v>116</v>
      </c>
      <c r="D6" s="8">
        <v>12288</v>
      </c>
      <c r="E6" s="8">
        <v>3972</v>
      </c>
      <c r="F6" s="8">
        <v>62644</v>
      </c>
      <c r="G6" s="8">
        <v>11157</v>
      </c>
      <c r="H6" s="8">
        <v>14501</v>
      </c>
      <c r="I6" s="8">
        <v>4764</v>
      </c>
      <c r="J6" s="8">
        <v>22472</v>
      </c>
      <c r="K6" s="8">
        <v>19620</v>
      </c>
      <c r="L6" s="8">
        <v>33</v>
      </c>
      <c r="M6" s="8">
        <v>839</v>
      </c>
      <c r="N6" s="8">
        <v>67670</v>
      </c>
      <c r="O6" s="8">
        <v>17330</v>
      </c>
      <c r="P6" s="8">
        <v>12476</v>
      </c>
      <c r="Q6" s="8">
        <v>5573</v>
      </c>
      <c r="R6" s="8">
        <v>5229</v>
      </c>
      <c r="S6" s="8">
        <v>11977</v>
      </c>
      <c r="T6" s="8">
        <v>1230</v>
      </c>
      <c r="U6" s="8">
        <v>31631</v>
      </c>
      <c r="V6" s="8">
        <v>34760</v>
      </c>
      <c r="W6" s="8">
        <v>16007</v>
      </c>
      <c r="X6" s="8">
        <v>19724</v>
      </c>
      <c r="Y6" s="8">
        <v>8686</v>
      </c>
      <c r="Z6" s="8">
        <v>5734</v>
      </c>
      <c r="AA6" s="8">
        <v>63</v>
      </c>
      <c r="AB6" s="8">
        <v>9769</v>
      </c>
      <c r="AC6" s="8">
        <v>3575</v>
      </c>
      <c r="AD6" s="8">
        <v>2505</v>
      </c>
      <c r="AE6" s="8">
        <v>41793</v>
      </c>
      <c r="AF6" s="8">
        <v>4278</v>
      </c>
      <c r="AG6" s="8">
        <v>65879</v>
      </c>
      <c r="AH6" s="8">
        <v>18179</v>
      </c>
      <c r="AI6" s="8">
        <v>1513</v>
      </c>
      <c r="AJ6" s="8">
        <v>17486</v>
      </c>
      <c r="AK6" s="8">
        <v>2888</v>
      </c>
      <c r="AL6" s="8">
        <v>1733</v>
      </c>
      <c r="AM6" s="8">
        <v>27994</v>
      </c>
      <c r="AN6" s="8">
        <v>6307</v>
      </c>
      <c r="AO6" s="8">
        <v>5766</v>
      </c>
      <c r="AP6" s="8">
        <v>2543</v>
      </c>
      <c r="AQ6" s="8">
        <v>12326</v>
      </c>
      <c r="AR6" s="8">
        <v>35902</v>
      </c>
      <c r="AS6" s="8">
        <v>5157</v>
      </c>
      <c r="AT6" s="8">
        <v>115</v>
      </c>
      <c r="AU6" s="8">
        <v>28761</v>
      </c>
      <c r="AV6" s="8">
        <v>8000</v>
      </c>
      <c r="AW6" s="8">
        <v>884</v>
      </c>
      <c r="AX6" s="8">
        <v>11711</v>
      </c>
      <c r="AY6" s="8">
        <v>344</v>
      </c>
      <c r="AZ6">
        <f t="shared" si="0"/>
        <v>716788</v>
      </c>
    </row>
    <row r="7" spans="1:52" ht="23.4">
      <c r="A7" s="6">
        <v>43983</v>
      </c>
      <c r="B7" s="8">
        <v>20093</v>
      </c>
      <c r="C7" s="8">
        <v>663</v>
      </c>
      <c r="D7" s="8">
        <v>59463</v>
      </c>
      <c r="E7" s="8">
        <v>13524</v>
      </c>
      <c r="F7" s="8">
        <v>119039</v>
      </c>
      <c r="G7" s="8">
        <v>6334</v>
      </c>
      <c r="H7" s="8">
        <v>4313</v>
      </c>
      <c r="I7" s="8">
        <v>1976</v>
      </c>
      <c r="J7" s="8">
        <v>96271</v>
      </c>
      <c r="K7" s="8">
        <v>32229</v>
      </c>
      <c r="L7" s="8">
        <v>259</v>
      </c>
      <c r="M7" s="8">
        <v>3269</v>
      </c>
      <c r="N7" s="8">
        <v>24073</v>
      </c>
      <c r="O7" s="8">
        <v>11311</v>
      </c>
      <c r="P7" s="8">
        <v>9531</v>
      </c>
      <c r="Q7" s="8">
        <v>4751</v>
      </c>
      <c r="R7" s="8">
        <v>5979</v>
      </c>
      <c r="S7" s="8">
        <v>18182</v>
      </c>
      <c r="T7" s="8">
        <v>928</v>
      </c>
      <c r="U7" s="8">
        <v>14696</v>
      </c>
      <c r="V7" s="8">
        <v>11917</v>
      </c>
      <c r="W7" s="8">
        <v>13495</v>
      </c>
      <c r="X7" s="8">
        <v>11478</v>
      </c>
      <c r="Y7" s="8">
        <v>11747</v>
      </c>
      <c r="Z7" s="8">
        <v>8978</v>
      </c>
      <c r="AA7" s="8">
        <v>452</v>
      </c>
      <c r="AB7" s="8">
        <v>5093</v>
      </c>
      <c r="AC7" s="8">
        <v>9954</v>
      </c>
      <c r="AD7" s="8">
        <v>1131</v>
      </c>
      <c r="AE7" s="8">
        <v>13076</v>
      </c>
      <c r="AF7" s="8">
        <v>4458</v>
      </c>
      <c r="AG7" s="8">
        <v>22567</v>
      </c>
      <c r="AH7" s="8">
        <v>36378</v>
      </c>
      <c r="AI7" s="8">
        <v>1005</v>
      </c>
      <c r="AJ7" s="8">
        <v>16276</v>
      </c>
      <c r="AK7" s="8">
        <v>7251</v>
      </c>
      <c r="AL7" s="8">
        <v>4452</v>
      </c>
      <c r="AM7" s="8">
        <v>15008</v>
      </c>
      <c r="AN7" s="8">
        <v>1885</v>
      </c>
      <c r="AO7" s="8">
        <v>24538</v>
      </c>
      <c r="AP7" s="8">
        <v>1771</v>
      </c>
      <c r="AQ7" s="8">
        <v>19983</v>
      </c>
      <c r="AR7" s="8">
        <v>101729</v>
      </c>
      <c r="AS7" s="8">
        <v>12535</v>
      </c>
      <c r="AT7" s="8">
        <v>227</v>
      </c>
      <c r="AU7" s="8">
        <v>18180</v>
      </c>
      <c r="AV7" s="8">
        <v>11727</v>
      </c>
      <c r="AW7" s="8">
        <v>894</v>
      </c>
      <c r="AX7" s="8">
        <v>13039</v>
      </c>
      <c r="AY7" s="8">
        <v>584</v>
      </c>
      <c r="AZ7">
        <f t="shared" si="0"/>
        <v>848692</v>
      </c>
    </row>
    <row r="8" spans="1:52" ht="23.4">
      <c r="A8" s="6">
        <v>44013</v>
      </c>
      <c r="B8" s="8">
        <v>49678</v>
      </c>
      <c r="C8" s="8">
        <v>2543</v>
      </c>
      <c r="D8" s="8">
        <v>94709</v>
      </c>
      <c r="E8" s="8">
        <v>21734</v>
      </c>
      <c r="F8" s="8">
        <v>270120</v>
      </c>
      <c r="G8" s="8">
        <v>14250</v>
      </c>
      <c r="H8" s="8">
        <v>3296</v>
      </c>
      <c r="I8" s="8">
        <v>3314</v>
      </c>
      <c r="J8" s="8">
        <v>317952</v>
      </c>
      <c r="K8" s="8">
        <v>94062</v>
      </c>
      <c r="L8" s="8">
        <v>1187</v>
      </c>
      <c r="M8" s="8">
        <v>14729</v>
      </c>
      <c r="N8" s="8">
        <v>36040</v>
      </c>
      <c r="O8" s="8">
        <v>21060</v>
      </c>
      <c r="P8" s="8">
        <v>15601</v>
      </c>
      <c r="Q8" s="8">
        <v>13492</v>
      </c>
      <c r="R8" s="8">
        <v>15065</v>
      </c>
      <c r="S8" s="8">
        <v>58191</v>
      </c>
      <c r="T8" s="8">
        <v>659</v>
      </c>
      <c r="U8" s="8">
        <v>20755</v>
      </c>
      <c r="V8" s="8">
        <v>8730</v>
      </c>
      <c r="W8" s="8">
        <v>19902</v>
      </c>
      <c r="X8" s="8">
        <v>18165</v>
      </c>
      <c r="Y8" s="8">
        <v>31499</v>
      </c>
      <c r="Z8" s="8">
        <v>28799</v>
      </c>
      <c r="AA8" s="8">
        <v>3010</v>
      </c>
      <c r="AB8" s="8">
        <v>7017</v>
      </c>
      <c r="AC8" s="8">
        <v>29560</v>
      </c>
      <c r="AD8" s="8">
        <v>801</v>
      </c>
      <c r="AE8" s="8">
        <v>10014</v>
      </c>
      <c r="AF8" s="8">
        <v>8453</v>
      </c>
      <c r="AG8" s="8">
        <v>21581</v>
      </c>
      <c r="AH8" s="8">
        <v>57306</v>
      </c>
      <c r="AI8" s="8">
        <v>2888</v>
      </c>
      <c r="AJ8" s="8">
        <v>39370</v>
      </c>
      <c r="AK8" s="8">
        <v>22699</v>
      </c>
      <c r="AL8" s="8">
        <v>9815</v>
      </c>
      <c r="AM8" s="8">
        <v>25561</v>
      </c>
      <c r="AN8" s="8">
        <v>2209</v>
      </c>
      <c r="AO8" s="8">
        <v>52617</v>
      </c>
      <c r="AP8" s="8">
        <v>2000</v>
      </c>
      <c r="AQ8" s="8">
        <v>60329</v>
      </c>
      <c r="AR8" s="8">
        <v>276387</v>
      </c>
      <c r="AS8" s="8">
        <v>17894</v>
      </c>
      <c r="AT8" s="8">
        <v>206</v>
      </c>
      <c r="AU8" s="8">
        <v>27101</v>
      </c>
      <c r="AV8" s="8">
        <v>24184</v>
      </c>
      <c r="AW8" s="8">
        <v>3738</v>
      </c>
      <c r="AX8" s="8">
        <v>25297</v>
      </c>
      <c r="AY8" s="8">
        <v>1239</v>
      </c>
      <c r="AZ8">
        <f t="shared" si="0"/>
        <v>1906808</v>
      </c>
    </row>
    <row r="9" spans="1:52" ht="23.4">
      <c r="A9" s="6">
        <v>44044</v>
      </c>
      <c r="B9" s="8">
        <v>38335</v>
      </c>
      <c r="C9" s="8">
        <v>2400</v>
      </c>
      <c r="D9" s="8">
        <v>27758</v>
      </c>
      <c r="E9" s="8">
        <v>18713</v>
      </c>
      <c r="F9" s="8">
        <v>210270</v>
      </c>
      <c r="G9" s="8">
        <v>10849</v>
      </c>
      <c r="H9" s="8">
        <v>3069</v>
      </c>
      <c r="I9" s="8">
        <v>2641</v>
      </c>
      <c r="J9" s="8">
        <v>153085</v>
      </c>
      <c r="K9" s="8">
        <v>82896</v>
      </c>
      <c r="L9" s="8">
        <v>6359</v>
      </c>
      <c r="M9" s="8">
        <v>11403</v>
      </c>
      <c r="N9" s="8">
        <v>56981</v>
      </c>
      <c r="O9" s="8">
        <v>28477</v>
      </c>
      <c r="P9" s="8">
        <v>20499</v>
      </c>
      <c r="Q9" s="8">
        <v>15286</v>
      </c>
      <c r="R9" s="8">
        <v>19903</v>
      </c>
      <c r="S9" s="8">
        <v>32500</v>
      </c>
      <c r="T9" s="8">
        <v>614</v>
      </c>
      <c r="U9" s="8">
        <v>19835</v>
      </c>
      <c r="V9" s="8">
        <v>10921</v>
      </c>
      <c r="W9" s="8">
        <v>22411</v>
      </c>
      <c r="X9" s="8">
        <v>21410</v>
      </c>
      <c r="Y9" s="8">
        <v>24203</v>
      </c>
      <c r="Z9" s="8">
        <v>35254</v>
      </c>
      <c r="AA9" s="8">
        <v>3463</v>
      </c>
      <c r="AB9" s="8">
        <v>8076</v>
      </c>
      <c r="AC9" s="8">
        <v>21176</v>
      </c>
      <c r="AD9" s="8">
        <v>692</v>
      </c>
      <c r="AE9" s="8">
        <v>10205</v>
      </c>
      <c r="AF9" s="8">
        <v>4752</v>
      </c>
      <c r="AG9" s="8">
        <v>19757</v>
      </c>
      <c r="AH9" s="8">
        <v>45619</v>
      </c>
      <c r="AI9" s="8">
        <v>5347</v>
      </c>
      <c r="AJ9" s="8">
        <v>31998</v>
      </c>
      <c r="AK9" s="8">
        <v>22277</v>
      </c>
      <c r="AL9" s="8">
        <v>8213</v>
      </c>
      <c r="AM9" s="8">
        <v>22053</v>
      </c>
      <c r="AN9" s="8">
        <v>2927</v>
      </c>
      <c r="AO9" s="8">
        <v>29976</v>
      </c>
      <c r="AP9" s="8">
        <v>4745</v>
      </c>
      <c r="AQ9" s="8">
        <v>48889</v>
      </c>
      <c r="AR9" s="8">
        <v>197227</v>
      </c>
      <c r="AS9" s="8">
        <v>11908</v>
      </c>
      <c r="AT9" s="8">
        <v>210</v>
      </c>
      <c r="AU9" s="8">
        <v>30706</v>
      </c>
      <c r="AV9" s="8">
        <v>18993</v>
      </c>
      <c r="AW9" s="8">
        <v>3608</v>
      </c>
      <c r="AX9" s="8">
        <v>23713</v>
      </c>
      <c r="AY9" s="8">
        <v>1116</v>
      </c>
      <c r="AZ9">
        <f t="shared" si="0"/>
        <v>1453718</v>
      </c>
    </row>
    <row r="10" spans="1:52" ht="23.4">
      <c r="A10" s="6">
        <v>44075</v>
      </c>
      <c r="B10" s="8">
        <v>28643</v>
      </c>
      <c r="C10" s="8">
        <v>2632</v>
      </c>
      <c r="D10" s="8">
        <v>16645</v>
      </c>
      <c r="E10" s="8">
        <v>22473</v>
      </c>
      <c r="F10" s="8">
        <v>108583</v>
      </c>
      <c r="G10" s="8">
        <v>13293</v>
      </c>
      <c r="H10" s="8">
        <v>4671</v>
      </c>
      <c r="I10" s="8">
        <v>3184</v>
      </c>
      <c r="J10" s="8">
        <v>83045</v>
      </c>
      <c r="K10" s="8">
        <v>47247</v>
      </c>
      <c r="L10" s="8">
        <v>4108</v>
      </c>
      <c r="M10" s="8">
        <v>10293</v>
      </c>
      <c r="N10" s="8">
        <v>59253</v>
      </c>
      <c r="O10" s="8">
        <v>26018</v>
      </c>
      <c r="P10" s="8">
        <v>23996</v>
      </c>
      <c r="Q10" s="8">
        <v>17550</v>
      </c>
      <c r="R10" s="8">
        <v>21946</v>
      </c>
      <c r="S10" s="8">
        <v>18564</v>
      </c>
      <c r="T10" s="8">
        <v>865</v>
      </c>
      <c r="U10" s="8">
        <v>16475</v>
      </c>
      <c r="V10" s="8">
        <v>3583</v>
      </c>
      <c r="W10" s="8">
        <v>24911</v>
      </c>
      <c r="X10" s="8">
        <v>23274</v>
      </c>
      <c r="Y10" s="8">
        <v>15240</v>
      </c>
      <c r="Z10" s="8">
        <v>43737</v>
      </c>
      <c r="AA10" s="8">
        <v>5739</v>
      </c>
      <c r="AB10" s="8">
        <v>11277</v>
      </c>
      <c r="AC10" s="8">
        <v>10766</v>
      </c>
      <c r="AD10" s="8">
        <v>991</v>
      </c>
      <c r="AE10" s="8">
        <v>13322</v>
      </c>
      <c r="AF10" s="8">
        <v>4083</v>
      </c>
      <c r="AG10" s="8">
        <v>23889</v>
      </c>
      <c r="AH10" s="8">
        <v>43015</v>
      </c>
      <c r="AI10" s="8">
        <v>10029</v>
      </c>
      <c r="AJ10" s="8">
        <v>30830</v>
      </c>
      <c r="AK10" s="8">
        <v>28466</v>
      </c>
      <c r="AL10" s="8">
        <v>6831</v>
      </c>
      <c r="AM10" s="8">
        <v>25295</v>
      </c>
      <c r="AN10" s="8">
        <v>2799</v>
      </c>
      <c r="AO10" s="8">
        <v>28950</v>
      </c>
      <c r="AP10" s="8">
        <v>8880</v>
      </c>
      <c r="AQ10" s="8">
        <v>41324</v>
      </c>
      <c r="AR10" s="8">
        <v>143710</v>
      </c>
      <c r="AS10" s="8">
        <v>20887</v>
      </c>
      <c r="AT10" s="8">
        <v>128</v>
      </c>
      <c r="AU10" s="8">
        <v>27677</v>
      </c>
      <c r="AV10" s="8">
        <v>13842</v>
      </c>
      <c r="AW10" s="8">
        <v>5598</v>
      </c>
      <c r="AX10" s="8">
        <v>48439</v>
      </c>
      <c r="AY10" s="8">
        <v>2106</v>
      </c>
      <c r="AZ10">
        <f t="shared" si="0"/>
        <v>1199102</v>
      </c>
    </row>
    <row r="11" spans="1:52" ht="23.4">
      <c r="A11" s="6">
        <v>44105</v>
      </c>
      <c r="B11" s="8">
        <v>37584</v>
      </c>
      <c r="C11" s="8">
        <v>7540</v>
      </c>
      <c r="D11" s="8">
        <v>27451</v>
      </c>
      <c r="E11" s="8">
        <v>28493</v>
      </c>
      <c r="F11" s="8">
        <v>114136</v>
      </c>
      <c r="G11" s="8">
        <v>36754</v>
      </c>
      <c r="H11" s="8">
        <v>13657</v>
      </c>
      <c r="I11" s="8">
        <v>4338</v>
      </c>
      <c r="J11" s="8">
        <v>96031</v>
      </c>
      <c r="K11" s="8">
        <v>71146</v>
      </c>
      <c r="L11" s="8">
        <v>2652</v>
      </c>
      <c r="M11" s="8">
        <v>22248</v>
      </c>
      <c r="N11" s="8">
        <v>119622</v>
      </c>
      <c r="O11" s="8">
        <v>59542</v>
      </c>
      <c r="P11" s="8">
        <v>39550</v>
      </c>
      <c r="Q11" s="8">
        <v>25814</v>
      </c>
      <c r="R11" s="8">
        <v>36414</v>
      </c>
      <c r="S11" s="8">
        <v>19191</v>
      </c>
      <c r="T11" s="8">
        <v>1277</v>
      </c>
      <c r="U11" s="8">
        <v>20376</v>
      </c>
      <c r="V11" s="8">
        <v>26460</v>
      </c>
      <c r="W11" s="8">
        <v>59090</v>
      </c>
      <c r="X11" s="8">
        <v>49339</v>
      </c>
      <c r="Y11" s="8">
        <v>21970</v>
      </c>
      <c r="Z11" s="8">
        <v>59860</v>
      </c>
      <c r="AA11" s="8">
        <v>19622</v>
      </c>
      <c r="AB11" s="8">
        <v>25197</v>
      </c>
      <c r="AC11" s="8">
        <v>20760</v>
      </c>
      <c r="AD11" s="8">
        <v>2818</v>
      </c>
      <c r="AE11" s="8">
        <v>32617</v>
      </c>
      <c r="AF11" s="8">
        <v>17055</v>
      </c>
      <c r="AG11" s="8">
        <v>48854</v>
      </c>
      <c r="AH11" s="8">
        <v>63801</v>
      </c>
      <c r="AI11" s="8">
        <v>22072</v>
      </c>
      <c r="AJ11" s="8">
        <v>61710</v>
      </c>
      <c r="AK11" s="8">
        <v>35563</v>
      </c>
      <c r="AL11" s="8">
        <v>11369</v>
      </c>
      <c r="AM11" s="8">
        <v>48681</v>
      </c>
      <c r="AN11" s="8">
        <v>8126</v>
      </c>
      <c r="AO11" s="8">
        <v>28670</v>
      </c>
      <c r="AP11" s="8">
        <v>23603</v>
      </c>
      <c r="AQ11" s="8">
        <v>63566</v>
      </c>
      <c r="AR11" s="8">
        <v>169424</v>
      </c>
      <c r="AS11" s="8">
        <v>41617</v>
      </c>
      <c r="AT11" s="8">
        <v>427</v>
      </c>
      <c r="AU11" s="8">
        <v>32919</v>
      </c>
      <c r="AV11" s="8">
        <v>21020</v>
      </c>
      <c r="AW11" s="8">
        <v>8612</v>
      </c>
      <c r="AX11" s="8">
        <v>108698</v>
      </c>
      <c r="AY11" s="8">
        <v>7350</v>
      </c>
      <c r="AZ11">
        <f t="shared" si="0"/>
        <v>1924686</v>
      </c>
    </row>
    <row r="12" spans="1:52" ht="23.4">
      <c r="A12" s="6">
        <v>44136</v>
      </c>
      <c r="B12" s="8">
        <v>57239</v>
      </c>
      <c r="C12" s="8">
        <v>16160</v>
      </c>
      <c r="D12" s="8">
        <v>81084</v>
      </c>
      <c r="E12" s="8">
        <v>45169</v>
      </c>
      <c r="F12" s="8">
        <v>301976</v>
      </c>
      <c r="G12" s="8">
        <v>126658</v>
      </c>
      <c r="H12" s="8">
        <v>46088</v>
      </c>
      <c r="I12" s="8">
        <v>10703</v>
      </c>
      <c r="J12" s="8">
        <v>196772</v>
      </c>
      <c r="K12" s="8">
        <v>81697</v>
      </c>
      <c r="L12" s="8">
        <v>2799</v>
      </c>
      <c r="M12" s="8">
        <v>37361</v>
      </c>
      <c r="N12" s="8">
        <v>311268</v>
      </c>
      <c r="O12" s="8">
        <v>159857</v>
      </c>
      <c r="P12" s="8">
        <v>101836</v>
      </c>
      <c r="Q12" s="8">
        <v>73657</v>
      </c>
      <c r="R12" s="8">
        <v>74011</v>
      </c>
      <c r="S12" s="8">
        <v>45765</v>
      </c>
      <c r="T12" s="8">
        <v>5089</v>
      </c>
      <c r="U12" s="8">
        <v>53117</v>
      </c>
      <c r="V12" s="8">
        <v>67556</v>
      </c>
      <c r="W12" s="8">
        <v>190938</v>
      </c>
      <c r="X12" s="8">
        <v>170296</v>
      </c>
      <c r="Y12" s="8">
        <v>33110</v>
      </c>
      <c r="Z12" s="8">
        <v>125056</v>
      </c>
      <c r="AA12" s="8">
        <v>29455</v>
      </c>
      <c r="AB12" s="8">
        <v>58282</v>
      </c>
      <c r="AC12" s="8">
        <v>51882</v>
      </c>
      <c r="AD12" s="8">
        <v>9910</v>
      </c>
      <c r="AE12" s="8">
        <v>99454</v>
      </c>
      <c r="AF12" s="8">
        <v>50605</v>
      </c>
      <c r="AG12" s="8">
        <v>140525</v>
      </c>
      <c r="AH12" s="8">
        <v>90163</v>
      </c>
      <c r="AI12" s="8">
        <v>35337</v>
      </c>
      <c r="AJ12" s="8">
        <v>205366</v>
      </c>
      <c r="AK12" s="8">
        <v>74983</v>
      </c>
      <c r="AL12" s="8">
        <v>30531</v>
      </c>
      <c r="AM12" s="8">
        <v>154155</v>
      </c>
      <c r="AN12" s="8">
        <v>23849</v>
      </c>
      <c r="AO12" s="8">
        <v>40875</v>
      </c>
      <c r="AP12" s="8">
        <v>34472</v>
      </c>
      <c r="AQ12" s="8">
        <v>109489</v>
      </c>
      <c r="AR12" s="8">
        <v>308492</v>
      </c>
      <c r="AS12" s="8">
        <v>81074</v>
      </c>
      <c r="AT12" s="8">
        <v>1993</v>
      </c>
      <c r="AU12" s="8">
        <v>56645</v>
      </c>
      <c r="AV12" s="8">
        <v>59595</v>
      </c>
      <c r="AW12" s="8">
        <v>23382</v>
      </c>
      <c r="AX12" s="8">
        <v>173860</v>
      </c>
      <c r="AY12" s="8">
        <v>20007</v>
      </c>
      <c r="AZ12">
        <f t="shared" si="0"/>
        <v>4379643</v>
      </c>
    </row>
    <row r="13" spans="1:52" ht="23.4">
      <c r="A13" s="6">
        <v>44166</v>
      </c>
      <c r="B13" s="8">
        <v>111702</v>
      </c>
      <c r="C13" s="8">
        <v>14333</v>
      </c>
      <c r="D13" s="8">
        <v>196783</v>
      </c>
      <c r="E13" s="8">
        <v>67779</v>
      </c>
      <c r="F13" s="8">
        <v>1070622</v>
      </c>
      <c r="G13" s="8">
        <v>101077</v>
      </c>
      <c r="H13" s="8">
        <v>68413</v>
      </c>
      <c r="I13" s="8">
        <v>21802</v>
      </c>
      <c r="J13" s="8">
        <v>323996</v>
      </c>
      <c r="K13" s="8">
        <v>189737</v>
      </c>
      <c r="L13" s="8">
        <v>3453</v>
      </c>
      <c r="M13" s="8">
        <v>39230</v>
      </c>
      <c r="N13" s="8">
        <v>238015</v>
      </c>
      <c r="O13" s="8">
        <v>172761</v>
      </c>
      <c r="P13" s="8">
        <v>51078</v>
      </c>
      <c r="Q13" s="8">
        <v>65027</v>
      </c>
      <c r="R13" s="8">
        <v>85573</v>
      </c>
      <c r="S13" s="8">
        <v>82861</v>
      </c>
      <c r="T13" s="8">
        <v>12444</v>
      </c>
      <c r="U13" s="8">
        <v>78124</v>
      </c>
      <c r="V13" s="8">
        <v>149046</v>
      </c>
      <c r="W13" s="8">
        <v>138566</v>
      </c>
      <c r="X13" s="8">
        <v>96539</v>
      </c>
      <c r="Y13" s="8">
        <v>62541</v>
      </c>
      <c r="Z13" s="8">
        <v>103656</v>
      </c>
      <c r="AA13" s="8">
        <v>19445</v>
      </c>
      <c r="AB13" s="8">
        <v>38752</v>
      </c>
      <c r="AC13" s="8">
        <v>72439</v>
      </c>
      <c r="AD13" s="8">
        <v>23034</v>
      </c>
      <c r="AE13" s="8">
        <v>140248</v>
      </c>
      <c r="AF13" s="8">
        <v>45802</v>
      </c>
      <c r="AG13" s="8">
        <v>326292</v>
      </c>
      <c r="AH13" s="8">
        <v>176102</v>
      </c>
      <c r="AI13" s="8">
        <v>13244</v>
      </c>
      <c r="AJ13" s="8">
        <v>279317</v>
      </c>
      <c r="AK13" s="8">
        <v>93191</v>
      </c>
      <c r="AL13" s="8">
        <v>38475</v>
      </c>
      <c r="AM13" s="8">
        <v>279089</v>
      </c>
      <c r="AN13" s="8">
        <v>31226</v>
      </c>
      <c r="AO13" s="8">
        <v>90020</v>
      </c>
      <c r="AP13" s="8">
        <v>18700</v>
      </c>
      <c r="AQ13" s="8">
        <v>206167</v>
      </c>
      <c r="AR13" s="8">
        <v>508584</v>
      </c>
      <c r="AS13" s="8">
        <v>80868</v>
      </c>
      <c r="AT13" s="8">
        <v>3240</v>
      </c>
      <c r="AU13" s="8">
        <v>111749</v>
      </c>
      <c r="AV13" s="8">
        <v>78889</v>
      </c>
      <c r="AW13" s="8">
        <v>37492</v>
      </c>
      <c r="AX13" s="8">
        <v>108708</v>
      </c>
      <c r="AY13" s="8">
        <v>11104</v>
      </c>
      <c r="AZ13">
        <f t="shared" si="0"/>
        <v>6377335</v>
      </c>
    </row>
    <row r="14" spans="1:52" ht="23.4">
      <c r="A14" s="6">
        <v>44197</v>
      </c>
      <c r="B14" s="8">
        <v>98413</v>
      </c>
      <c r="C14" s="8">
        <v>7245</v>
      </c>
      <c r="D14" s="8">
        <v>234747</v>
      </c>
      <c r="E14" s="8">
        <v>70130</v>
      </c>
      <c r="F14" s="8">
        <v>1016204</v>
      </c>
      <c r="G14" s="8">
        <v>61559</v>
      </c>
      <c r="H14" s="8">
        <v>64315</v>
      </c>
      <c r="I14" s="8">
        <v>20615</v>
      </c>
      <c r="J14" s="8">
        <v>398062</v>
      </c>
      <c r="K14" s="8">
        <v>241184</v>
      </c>
      <c r="L14" s="8">
        <v>4327</v>
      </c>
      <c r="M14" s="8">
        <v>21374</v>
      </c>
      <c r="N14" s="8">
        <v>162665</v>
      </c>
      <c r="O14" s="8">
        <v>115338</v>
      </c>
      <c r="P14" s="8">
        <v>37696</v>
      </c>
      <c r="Q14" s="8">
        <v>52178</v>
      </c>
      <c r="R14" s="8">
        <v>98029</v>
      </c>
      <c r="S14" s="8">
        <v>85351</v>
      </c>
      <c r="T14" s="8">
        <v>15123</v>
      </c>
      <c r="U14" s="8">
        <v>77815</v>
      </c>
      <c r="V14" s="8">
        <v>148847</v>
      </c>
      <c r="W14" s="8">
        <v>81233</v>
      </c>
      <c r="X14" s="8">
        <v>46514</v>
      </c>
      <c r="Y14" s="8">
        <v>59190</v>
      </c>
      <c r="Z14" s="8">
        <v>80893</v>
      </c>
      <c r="AA14" s="8">
        <v>12260</v>
      </c>
      <c r="AB14" s="8">
        <v>23968</v>
      </c>
      <c r="AC14" s="8">
        <v>53282</v>
      </c>
      <c r="AD14" s="8">
        <v>21667</v>
      </c>
      <c r="AE14" s="8">
        <v>217450</v>
      </c>
      <c r="AF14" s="8">
        <v>31167</v>
      </c>
      <c r="AG14" s="8">
        <v>441124</v>
      </c>
      <c r="AH14" s="8">
        <v>217088</v>
      </c>
      <c r="AI14" s="8">
        <v>5153</v>
      </c>
      <c r="AJ14" s="8">
        <v>195412</v>
      </c>
      <c r="AK14" s="8">
        <v>98536</v>
      </c>
      <c r="AL14" s="8">
        <v>28488</v>
      </c>
      <c r="AM14" s="8">
        <v>202184</v>
      </c>
      <c r="AN14" s="8">
        <v>26489</v>
      </c>
      <c r="AO14" s="8">
        <v>135879</v>
      </c>
      <c r="AP14" s="8">
        <v>9086</v>
      </c>
      <c r="AQ14" s="8">
        <v>140711</v>
      </c>
      <c r="AR14" s="8">
        <v>602433</v>
      </c>
      <c r="AS14" s="8">
        <v>70012</v>
      </c>
      <c r="AT14" s="8">
        <v>4553</v>
      </c>
      <c r="AU14" s="8">
        <v>155195</v>
      </c>
      <c r="AV14" s="8">
        <v>64705</v>
      </c>
      <c r="AW14" s="8">
        <v>35667</v>
      </c>
      <c r="AX14" s="8">
        <v>71702</v>
      </c>
      <c r="AY14" s="8">
        <v>7503</v>
      </c>
      <c r="AZ14">
        <f t="shared" si="0"/>
        <v>6170761</v>
      </c>
    </row>
    <row r="15" spans="1:52" ht="23.4">
      <c r="A15" s="6">
        <v>44228</v>
      </c>
      <c r="B15" s="8">
        <v>33613</v>
      </c>
      <c r="C15" s="8">
        <v>3861</v>
      </c>
      <c r="D15" s="8">
        <v>58656</v>
      </c>
      <c r="E15" s="8">
        <v>27147</v>
      </c>
      <c r="F15" s="8">
        <v>245514</v>
      </c>
      <c r="G15" s="8">
        <v>33832</v>
      </c>
      <c r="H15" s="8">
        <v>29923</v>
      </c>
      <c r="I15" s="8">
        <v>8728</v>
      </c>
      <c r="J15" s="8">
        <v>187844</v>
      </c>
      <c r="K15" s="8">
        <v>96595</v>
      </c>
      <c r="L15" s="8">
        <v>1687</v>
      </c>
      <c r="M15" s="8">
        <v>8447</v>
      </c>
      <c r="N15" s="8">
        <v>61417</v>
      </c>
      <c r="O15" s="8">
        <v>35087</v>
      </c>
      <c r="P15" s="8">
        <v>17047</v>
      </c>
      <c r="Q15" s="8">
        <v>19165</v>
      </c>
      <c r="R15" s="8">
        <v>41535</v>
      </c>
      <c r="S15" s="8">
        <v>29474</v>
      </c>
      <c r="T15" s="8">
        <v>5310</v>
      </c>
      <c r="U15" s="8">
        <v>27632</v>
      </c>
      <c r="V15" s="8">
        <v>57123</v>
      </c>
      <c r="W15" s="8">
        <v>36663</v>
      </c>
      <c r="X15" s="8">
        <v>22787</v>
      </c>
      <c r="Y15" s="8">
        <v>19794</v>
      </c>
      <c r="Z15" s="8">
        <v>25070</v>
      </c>
      <c r="AA15" s="8">
        <v>6038</v>
      </c>
      <c r="AB15" s="8">
        <v>9535</v>
      </c>
      <c r="AC15" s="8">
        <v>15368</v>
      </c>
      <c r="AD15" s="8">
        <v>9729</v>
      </c>
      <c r="AE15" s="8">
        <v>92523</v>
      </c>
      <c r="AF15" s="8">
        <v>11068</v>
      </c>
      <c r="AG15" s="8">
        <v>223960</v>
      </c>
      <c r="AH15" s="8">
        <v>101369</v>
      </c>
      <c r="AI15" s="8">
        <v>2184</v>
      </c>
      <c r="AJ15" s="8">
        <v>71630</v>
      </c>
      <c r="AK15" s="8">
        <v>35036</v>
      </c>
      <c r="AL15" s="8">
        <v>13180</v>
      </c>
      <c r="AM15" s="8">
        <v>87667</v>
      </c>
      <c r="AN15" s="8">
        <v>11184</v>
      </c>
      <c r="AO15" s="8">
        <v>73437</v>
      </c>
      <c r="AP15" s="8">
        <v>4177</v>
      </c>
      <c r="AQ15" s="8">
        <v>47942</v>
      </c>
      <c r="AR15" s="8">
        <v>277323</v>
      </c>
      <c r="AS15" s="8">
        <v>24667</v>
      </c>
      <c r="AT15" s="8">
        <v>3233</v>
      </c>
      <c r="AU15" s="8">
        <v>71271</v>
      </c>
      <c r="AV15" s="8">
        <v>26875</v>
      </c>
      <c r="AW15" s="8">
        <v>10854</v>
      </c>
      <c r="AX15" s="8">
        <v>25240</v>
      </c>
      <c r="AY15" s="8">
        <v>2482</v>
      </c>
      <c r="AZ15">
        <f t="shared" si="0"/>
        <v>2391923</v>
      </c>
    </row>
    <row r="16" spans="1:52" ht="23.4">
      <c r="A16" s="6">
        <v>44256</v>
      </c>
      <c r="B16" s="8">
        <v>22136</v>
      </c>
      <c r="C16" s="8">
        <v>4713</v>
      </c>
      <c r="D16" s="8">
        <v>24579</v>
      </c>
      <c r="E16" s="8">
        <v>7983</v>
      </c>
      <c r="F16" s="8">
        <v>99470</v>
      </c>
      <c r="G16" s="8">
        <v>33812</v>
      </c>
      <c r="H16" s="8">
        <v>30942</v>
      </c>
      <c r="I16" s="8">
        <v>8003</v>
      </c>
      <c r="J16" s="8">
        <v>148514</v>
      </c>
      <c r="K16" s="8">
        <v>53342</v>
      </c>
      <c r="L16" s="8">
        <v>2306</v>
      </c>
      <c r="M16" s="8">
        <v>9434</v>
      </c>
      <c r="N16" s="8">
        <v>58211</v>
      </c>
      <c r="O16" s="8">
        <v>24905</v>
      </c>
      <c r="P16" s="8">
        <v>14947</v>
      </c>
      <c r="Q16" s="8">
        <v>7859</v>
      </c>
      <c r="R16" s="8">
        <v>21724</v>
      </c>
      <c r="S16" s="8">
        <v>14833</v>
      </c>
      <c r="T16" s="8">
        <v>5870</v>
      </c>
      <c r="U16" s="8">
        <v>29248</v>
      </c>
      <c r="V16" s="8">
        <v>54432</v>
      </c>
      <c r="W16" s="8">
        <v>100259</v>
      </c>
      <c r="X16" s="8">
        <v>34945</v>
      </c>
      <c r="Y16" s="8">
        <v>10351</v>
      </c>
      <c r="Z16" s="8">
        <v>64300</v>
      </c>
      <c r="AA16" s="8">
        <v>4678</v>
      </c>
      <c r="AB16" s="8">
        <v>8304</v>
      </c>
      <c r="AC16" s="8">
        <v>9984</v>
      </c>
      <c r="AD16" s="8">
        <v>8752</v>
      </c>
      <c r="AE16" s="8">
        <v>119458</v>
      </c>
      <c r="AF16" s="8">
        <v>6520</v>
      </c>
      <c r="AG16" s="8">
        <v>227471</v>
      </c>
      <c r="AH16" s="8">
        <v>55929</v>
      </c>
      <c r="AI16" s="8">
        <v>3284</v>
      </c>
      <c r="AJ16" s="8">
        <v>50144</v>
      </c>
      <c r="AK16" s="8">
        <v>13856</v>
      </c>
      <c r="AL16" s="8">
        <v>9416</v>
      </c>
      <c r="AM16" s="8">
        <v>94504</v>
      </c>
      <c r="AN16" s="8">
        <v>11707</v>
      </c>
      <c r="AO16" s="8">
        <v>34807</v>
      </c>
      <c r="AP16" s="8">
        <v>5332</v>
      </c>
      <c r="AQ16" s="8">
        <v>36299</v>
      </c>
      <c r="AR16" s="8">
        <v>139747</v>
      </c>
      <c r="AS16" s="8">
        <v>14409</v>
      </c>
      <c r="AT16" s="8">
        <v>4077</v>
      </c>
      <c r="AU16" s="8">
        <v>42926</v>
      </c>
      <c r="AV16" s="8">
        <v>24263</v>
      </c>
      <c r="AW16" s="8">
        <v>9883</v>
      </c>
      <c r="AX16" s="8">
        <v>18870</v>
      </c>
      <c r="AY16" s="8">
        <v>1916</v>
      </c>
      <c r="AZ16">
        <f t="shared" si="0"/>
        <v>1843654</v>
      </c>
    </row>
    <row r="17" spans="1:52" ht="23.4">
      <c r="A17" s="6">
        <v>44287</v>
      </c>
      <c r="B17" s="8">
        <v>12534</v>
      </c>
      <c r="C17" s="8">
        <v>5039</v>
      </c>
      <c r="D17" s="8">
        <v>20686</v>
      </c>
      <c r="E17" s="8">
        <v>5327</v>
      </c>
      <c r="F17" s="8">
        <v>73176</v>
      </c>
      <c r="G17" s="8">
        <v>48970</v>
      </c>
      <c r="H17" s="8">
        <v>28345</v>
      </c>
      <c r="I17" s="8">
        <v>9603</v>
      </c>
      <c r="J17" s="8">
        <v>175783</v>
      </c>
      <c r="K17" s="8">
        <v>40649</v>
      </c>
      <c r="L17" s="8">
        <v>2988</v>
      </c>
      <c r="M17" s="8">
        <v>7083</v>
      </c>
      <c r="N17" s="8">
        <v>90554</v>
      </c>
      <c r="O17" s="8">
        <v>33956</v>
      </c>
      <c r="P17" s="8">
        <v>13439</v>
      </c>
      <c r="Q17" s="8">
        <v>6556</v>
      </c>
      <c r="R17" s="8">
        <v>17357</v>
      </c>
      <c r="S17" s="8">
        <v>13648</v>
      </c>
      <c r="T17" s="8">
        <v>10709</v>
      </c>
      <c r="U17" s="8">
        <v>36061</v>
      </c>
      <c r="V17" s="8">
        <v>53393</v>
      </c>
      <c r="W17" s="8">
        <v>189753</v>
      </c>
      <c r="X17" s="8">
        <v>56298</v>
      </c>
      <c r="Y17" s="8">
        <v>6754</v>
      </c>
      <c r="Z17" s="8">
        <v>12010</v>
      </c>
      <c r="AA17" s="8">
        <v>4254</v>
      </c>
      <c r="AB17" s="8">
        <v>10224</v>
      </c>
      <c r="AC17" s="8">
        <v>11639</v>
      </c>
      <c r="AD17" s="8">
        <v>10710</v>
      </c>
      <c r="AE17" s="8">
        <v>88410</v>
      </c>
      <c r="AF17" s="8">
        <v>6081</v>
      </c>
      <c r="AG17" s="8">
        <v>174727</v>
      </c>
      <c r="AH17" s="8">
        <v>55143</v>
      </c>
      <c r="AI17" s="8">
        <v>4381</v>
      </c>
      <c r="AJ17" s="8">
        <v>54746</v>
      </c>
      <c r="AK17" s="8">
        <v>9941</v>
      </c>
      <c r="AL17" s="8">
        <v>19825</v>
      </c>
      <c r="AM17" s="8">
        <v>125831</v>
      </c>
      <c r="AN17" s="8">
        <v>10857</v>
      </c>
      <c r="AO17" s="8">
        <v>27029</v>
      </c>
      <c r="AP17" s="8">
        <v>4901</v>
      </c>
      <c r="AQ17" s="8">
        <v>35322</v>
      </c>
      <c r="AR17" s="8">
        <v>99222</v>
      </c>
      <c r="AS17" s="8">
        <v>11688</v>
      </c>
      <c r="AT17" s="8">
        <v>3677</v>
      </c>
      <c r="AU17" s="8">
        <v>40614</v>
      </c>
      <c r="AV17" s="8">
        <v>38065</v>
      </c>
      <c r="AW17" s="8">
        <v>11390</v>
      </c>
      <c r="AX17" s="8">
        <v>24412</v>
      </c>
      <c r="AY17" s="8">
        <v>1832</v>
      </c>
      <c r="AZ17">
        <f t="shared" si="0"/>
        <v>1855592</v>
      </c>
    </row>
    <row r="18" spans="1:52" ht="23.4">
      <c r="A18" s="6">
        <v>44317</v>
      </c>
      <c r="B18" s="8">
        <v>15483</v>
      </c>
      <c r="C18" s="8">
        <v>2029</v>
      </c>
      <c r="D18" s="8">
        <v>18953</v>
      </c>
      <c r="E18" s="8">
        <v>5656</v>
      </c>
      <c r="F18" s="8">
        <v>47659</v>
      </c>
      <c r="G18" s="8">
        <v>32416</v>
      </c>
      <c r="H18" s="8">
        <v>8108</v>
      </c>
      <c r="I18" s="8">
        <v>4461</v>
      </c>
      <c r="J18" s="8">
        <v>87300</v>
      </c>
      <c r="K18" s="8">
        <v>23334</v>
      </c>
      <c r="L18" s="8">
        <v>2268</v>
      </c>
      <c r="M18" s="8">
        <v>4358</v>
      </c>
      <c r="N18" s="8">
        <v>47502</v>
      </c>
      <c r="O18" s="8">
        <v>23291</v>
      </c>
      <c r="P18" s="8">
        <v>6583</v>
      </c>
      <c r="Q18" s="8">
        <v>4647</v>
      </c>
      <c r="R18" s="8">
        <v>12587</v>
      </c>
      <c r="S18" s="8">
        <v>12104</v>
      </c>
      <c r="T18" s="8">
        <v>6567</v>
      </c>
      <c r="U18" s="8">
        <v>12516</v>
      </c>
      <c r="V18" s="8">
        <v>17972</v>
      </c>
      <c r="W18" s="8">
        <v>55623</v>
      </c>
      <c r="X18" s="8">
        <v>25572</v>
      </c>
      <c r="Y18" s="8">
        <v>5813</v>
      </c>
      <c r="Z18" s="8">
        <v>14498</v>
      </c>
      <c r="AA18" s="8">
        <v>2997</v>
      </c>
      <c r="AB18" s="8">
        <v>3850</v>
      </c>
      <c r="AC18" s="8">
        <v>8310</v>
      </c>
      <c r="AD18" s="8">
        <v>3840</v>
      </c>
      <c r="AE18" s="8">
        <v>19110</v>
      </c>
      <c r="AF18" s="8">
        <v>5088</v>
      </c>
      <c r="AG18" s="8">
        <v>54311</v>
      </c>
      <c r="AH18" s="8">
        <v>31294</v>
      </c>
      <c r="AI18" s="8">
        <v>2471</v>
      </c>
      <c r="AJ18" s="8">
        <v>29622</v>
      </c>
      <c r="AK18" s="8">
        <v>4867</v>
      </c>
      <c r="AL18" s="8">
        <v>16723</v>
      </c>
      <c r="AM18" s="8">
        <v>50509</v>
      </c>
      <c r="AN18" s="8">
        <v>3557</v>
      </c>
      <c r="AO18" s="8">
        <v>14603</v>
      </c>
      <c r="AP18" s="8">
        <v>1531</v>
      </c>
      <c r="AQ18" s="8">
        <v>15167</v>
      </c>
      <c r="AR18" s="8">
        <v>58681</v>
      </c>
      <c r="AS18" s="8">
        <v>8852</v>
      </c>
      <c r="AT18" s="8">
        <v>1268</v>
      </c>
      <c r="AU18" s="8">
        <v>15948</v>
      </c>
      <c r="AV18" s="8">
        <v>32528</v>
      </c>
      <c r="AW18" s="8">
        <v>8159</v>
      </c>
      <c r="AX18" s="8">
        <v>13968</v>
      </c>
      <c r="AY18" s="8">
        <v>2002</v>
      </c>
      <c r="AZ18">
        <f t="shared" si="0"/>
        <v>906556</v>
      </c>
    </row>
    <row r="19" spans="1:52" ht="23.4">
      <c r="A19" s="6">
        <v>44348</v>
      </c>
      <c r="B19" s="8">
        <v>7578</v>
      </c>
      <c r="C19" s="8">
        <v>1042</v>
      </c>
      <c r="D19" s="8">
        <v>13425</v>
      </c>
      <c r="E19" s="8">
        <v>8004</v>
      </c>
      <c r="F19" s="8">
        <v>26821</v>
      </c>
      <c r="G19" s="8">
        <v>14759</v>
      </c>
      <c r="H19" s="8">
        <v>2011</v>
      </c>
      <c r="I19" s="8">
        <v>878</v>
      </c>
      <c r="J19" s="8">
        <v>8674</v>
      </c>
      <c r="K19" s="8">
        <v>10925</v>
      </c>
      <c r="L19" s="8">
        <v>1356</v>
      </c>
      <c r="M19" s="8">
        <v>2990</v>
      </c>
      <c r="N19" s="8">
        <v>9674</v>
      </c>
      <c r="O19" s="8">
        <v>10247</v>
      </c>
      <c r="P19" s="8">
        <v>2437</v>
      </c>
      <c r="Q19" s="8">
        <v>3724</v>
      </c>
      <c r="R19" s="8">
        <v>5882</v>
      </c>
      <c r="S19" s="8">
        <v>10782</v>
      </c>
      <c r="T19" s="8">
        <v>1253</v>
      </c>
      <c r="U19" s="8">
        <v>2390</v>
      </c>
      <c r="V19" s="8">
        <v>3021</v>
      </c>
      <c r="W19" s="8">
        <v>8407</v>
      </c>
      <c r="X19" s="8">
        <v>3981</v>
      </c>
      <c r="Y19" s="8">
        <v>4051</v>
      </c>
      <c r="Z19" s="8">
        <v>19325</v>
      </c>
      <c r="AA19" s="8">
        <v>1934</v>
      </c>
      <c r="AB19" s="8">
        <v>1077</v>
      </c>
      <c r="AC19" s="8">
        <v>9964</v>
      </c>
      <c r="AD19" s="8">
        <v>778</v>
      </c>
      <c r="AE19" s="8">
        <v>7063</v>
      </c>
      <c r="AF19" s="8">
        <v>2721</v>
      </c>
      <c r="AG19" s="8">
        <v>12514</v>
      </c>
      <c r="AH19" s="8">
        <v>12789</v>
      </c>
      <c r="AI19" s="8">
        <v>763</v>
      </c>
      <c r="AJ19" s="8">
        <v>9390</v>
      </c>
      <c r="AK19" s="8">
        <v>4679</v>
      </c>
      <c r="AL19" s="8">
        <v>7119</v>
      </c>
      <c r="AM19" s="8">
        <v>9824</v>
      </c>
      <c r="AN19" s="8">
        <v>870</v>
      </c>
      <c r="AO19" s="8">
        <v>3578</v>
      </c>
      <c r="AP19" s="8">
        <v>345</v>
      </c>
      <c r="AQ19" s="8">
        <v>6191</v>
      </c>
      <c r="AR19" s="8">
        <v>46031</v>
      </c>
      <c r="AS19" s="8">
        <v>8970</v>
      </c>
      <c r="AT19" s="8">
        <v>190</v>
      </c>
      <c r="AU19" s="8">
        <v>4802</v>
      </c>
      <c r="AV19" s="8">
        <v>16130</v>
      </c>
      <c r="AW19" s="8">
        <v>2754</v>
      </c>
      <c r="AX19" s="8">
        <v>3203</v>
      </c>
      <c r="AY19" s="8">
        <v>2146</v>
      </c>
      <c r="AZ19">
        <f t="shared" si="0"/>
        <v>359462</v>
      </c>
    </row>
    <row r="20" spans="1:52" ht="23.4">
      <c r="A20" s="6">
        <v>44378</v>
      </c>
      <c r="B20" s="8">
        <v>34624</v>
      </c>
      <c r="C20" s="8">
        <v>4184</v>
      </c>
      <c r="D20" s="8">
        <v>32360</v>
      </c>
      <c r="E20" s="8">
        <v>37067</v>
      </c>
      <c r="F20" s="8">
        <v>220786</v>
      </c>
      <c r="G20" s="8">
        <v>17572</v>
      </c>
      <c r="H20" s="8">
        <v>4983</v>
      </c>
      <c r="I20" s="8">
        <v>1663</v>
      </c>
      <c r="J20" s="8">
        <v>261215</v>
      </c>
      <c r="K20" s="8">
        <v>43400</v>
      </c>
      <c r="L20" s="8">
        <v>4252</v>
      </c>
      <c r="M20" s="8">
        <v>5490</v>
      </c>
      <c r="N20" s="8">
        <v>27711</v>
      </c>
      <c r="O20" s="8">
        <v>17383</v>
      </c>
      <c r="P20" s="8">
        <v>5936</v>
      </c>
      <c r="Q20" s="8">
        <v>14575</v>
      </c>
      <c r="R20" s="8">
        <v>17777</v>
      </c>
      <c r="S20" s="8">
        <v>60212</v>
      </c>
      <c r="T20" s="8">
        <v>1430</v>
      </c>
      <c r="U20" s="8">
        <v>6271</v>
      </c>
      <c r="V20" s="8">
        <v>9814</v>
      </c>
      <c r="W20" s="8">
        <v>11005</v>
      </c>
      <c r="X20" s="8">
        <v>7336</v>
      </c>
      <c r="Y20" s="8">
        <v>21741</v>
      </c>
      <c r="Z20" s="8">
        <v>60993</v>
      </c>
      <c r="AA20" s="8">
        <v>2618</v>
      </c>
      <c r="AB20" s="8">
        <v>3697</v>
      </c>
      <c r="AC20" s="8">
        <v>22689</v>
      </c>
      <c r="AD20" s="8">
        <v>1153</v>
      </c>
      <c r="AE20" s="8">
        <v>15958</v>
      </c>
      <c r="AF20" s="8">
        <v>4874</v>
      </c>
      <c r="AG20" s="8">
        <v>35298</v>
      </c>
      <c r="AH20" s="8">
        <v>34606</v>
      </c>
      <c r="AI20" s="8">
        <v>937</v>
      </c>
      <c r="AJ20" s="8">
        <v>17953</v>
      </c>
      <c r="AK20" s="8">
        <v>22784</v>
      </c>
      <c r="AL20" s="8">
        <v>11075</v>
      </c>
      <c r="AM20" s="8">
        <v>12423</v>
      </c>
      <c r="AN20" s="8">
        <v>1726</v>
      </c>
      <c r="AO20" s="8">
        <v>20308</v>
      </c>
      <c r="AP20" s="8">
        <v>680</v>
      </c>
      <c r="AQ20" s="8">
        <v>25647</v>
      </c>
      <c r="AR20" s="8">
        <v>138384</v>
      </c>
      <c r="AS20" s="8">
        <v>17329</v>
      </c>
      <c r="AT20" s="8">
        <v>479</v>
      </c>
      <c r="AU20" s="8">
        <v>14044</v>
      </c>
      <c r="AV20" s="8">
        <v>20890</v>
      </c>
      <c r="AW20" s="8">
        <v>2975</v>
      </c>
      <c r="AX20" s="8">
        <v>9549</v>
      </c>
      <c r="AY20" s="8">
        <v>2837</v>
      </c>
      <c r="AZ20">
        <f t="shared" si="0"/>
        <v>1370693</v>
      </c>
    </row>
    <row r="21" spans="1:52" ht="23.4">
      <c r="A21" s="6">
        <v>44409</v>
      </c>
      <c r="B21" s="8">
        <v>114122</v>
      </c>
      <c r="C21" s="8">
        <v>12989</v>
      </c>
      <c r="D21" s="8">
        <v>84688</v>
      </c>
      <c r="E21" s="8">
        <v>66439</v>
      </c>
      <c r="F21" s="8">
        <v>411696</v>
      </c>
      <c r="G21" s="8">
        <v>40584</v>
      </c>
      <c r="H21" s="8">
        <v>18737</v>
      </c>
      <c r="I21" s="8">
        <v>8445</v>
      </c>
      <c r="J21" s="8">
        <v>659755</v>
      </c>
      <c r="K21" s="8">
        <v>219111</v>
      </c>
      <c r="L21" s="8">
        <v>20710</v>
      </c>
      <c r="M21" s="8">
        <v>20899</v>
      </c>
      <c r="N21" s="8">
        <v>103774</v>
      </c>
      <c r="O21" s="8">
        <v>87275</v>
      </c>
      <c r="P21" s="8">
        <v>24950</v>
      </c>
      <c r="Q21" s="8">
        <v>35969</v>
      </c>
      <c r="R21" s="8">
        <v>95974</v>
      </c>
      <c r="S21" s="8">
        <v>138117</v>
      </c>
      <c r="T21" s="8">
        <v>5393</v>
      </c>
      <c r="U21" s="8">
        <v>28458</v>
      </c>
      <c r="V21" s="8">
        <v>40089</v>
      </c>
      <c r="W21" s="8">
        <v>49154</v>
      </c>
      <c r="X21" s="8">
        <v>37263</v>
      </c>
      <c r="Y21" s="8">
        <v>93217</v>
      </c>
      <c r="Z21" s="8">
        <v>79138</v>
      </c>
      <c r="AA21" s="8">
        <v>10768</v>
      </c>
      <c r="AB21" s="8">
        <v>15804</v>
      </c>
      <c r="AC21" s="8">
        <v>34199</v>
      </c>
      <c r="AD21" s="8">
        <v>7032</v>
      </c>
      <c r="AE21" s="8">
        <v>52613</v>
      </c>
      <c r="AF21" s="8">
        <v>22198</v>
      </c>
      <c r="AG21" s="8">
        <v>127783</v>
      </c>
      <c r="AH21" s="8">
        <v>166167</v>
      </c>
      <c r="AI21" s="8">
        <v>5854</v>
      </c>
      <c r="AJ21" s="8">
        <v>91623</v>
      </c>
      <c r="AK21" s="8">
        <v>71323</v>
      </c>
      <c r="AL21" s="8">
        <v>56532</v>
      </c>
      <c r="AM21" s="8">
        <v>71366</v>
      </c>
      <c r="AN21" s="8">
        <v>8278</v>
      </c>
      <c r="AO21" s="8">
        <v>118139</v>
      </c>
      <c r="AP21" s="8">
        <v>7043</v>
      </c>
      <c r="AQ21" s="8">
        <v>152576</v>
      </c>
      <c r="AR21" s="8">
        <v>472090</v>
      </c>
      <c r="AS21" s="8">
        <v>31963</v>
      </c>
      <c r="AT21" s="8">
        <v>3311</v>
      </c>
      <c r="AU21" s="8">
        <v>72051</v>
      </c>
      <c r="AV21" s="8">
        <v>90267</v>
      </c>
      <c r="AW21" s="8">
        <v>22674</v>
      </c>
      <c r="AX21" s="8">
        <v>46775</v>
      </c>
      <c r="AY21" s="8">
        <v>10009</v>
      </c>
      <c r="AZ21">
        <f t="shared" si="0"/>
        <v>4265384</v>
      </c>
    </row>
    <row r="22" spans="1:52" ht="23.4">
      <c r="A22" s="6">
        <v>44440</v>
      </c>
      <c r="B22" s="8">
        <v>95044</v>
      </c>
      <c r="C22" s="8">
        <v>24726</v>
      </c>
      <c r="D22" s="8">
        <v>78916</v>
      </c>
      <c r="E22" s="8">
        <v>42182</v>
      </c>
      <c r="F22" s="8">
        <v>280619</v>
      </c>
      <c r="G22" s="8">
        <v>53233</v>
      </c>
      <c r="H22" s="8">
        <v>17108</v>
      </c>
      <c r="I22" s="8">
        <v>12580</v>
      </c>
      <c r="J22" s="8">
        <v>315517</v>
      </c>
      <c r="K22" s="8">
        <v>167282</v>
      </c>
      <c r="L22" s="8">
        <v>15104</v>
      </c>
      <c r="M22" s="8">
        <v>33999</v>
      </c>
      <c r="N22" s="8">
        <v>101848</v>
      </c>
      <c r="O22" s="8">
        <v>100868</v>
      </c>
      <c r="P22" s="8">
        <v>47310</v>
      </c>
      <c r="Q22" s="8">
        <v>39809</v>
      </c>
      <c r="R22" s="8">
        <v>114468</v>
      </c>
      <c r="S22" s="8">
        <v>59865</v>
      </c>
      <c r="T22" s="8">
        <v>13208</v>
      </c>
      <c r="U22" s="8">
        <v>33866</v>
      </c>
      <c r="V22" s="8">
        <v>50450</v>
      </c>
      <c r="W22" s="8">
        <v>89215</v>
      </c>
      <c r="X22" s="8">
        <v>58266</v>
      </c>
      <c r="Y22" s="8">
        <v>50571</v>
      </c>
      <c r="Z22" s="8">
        <v>60516</v>
      </c>
      <c r="AA22" s="8">
        <v>22727</v>
      </c>
      <c r="AB22" s="8">
        <v>21262</v>
      </c>
      <c r="AC22" s="8">
        <v>29579</v>
      </c>
      <c r="AD22" s="8">
        <v>12031</v>
      </c>
      <c r="AE22" s="8">
        <v>60277</v>
      </c>
      <c r="AF22" s="8">
        <v>18770</v>
      </c>
      <c r="AG22" s="8">
        <v>143328</v>
      </c>
      <c r="AH22" s="8">
        <v>177131</v>
      </c>
      <c r="AI22" s="8">
        <v>13904</v>
      </c>
      <c r="AJ22" s="8">
        <v>186542</v>
      </c>
      <c r="AK22" s="8">
        <v>59927</v>
      </c>
      <c r="AL22" s="8">
        <v>51897</v>
      </c>
      <c r="AM22" s="8">
        <v>124680</v>
      </c>
      <c r="AN22" s="8">
        <v>9447</v>
      </c>
      <c r="AO22" s="8">
        <v>119587</v>
      </c>
      <c r="AP22" s="8">
        <v>12287</v>
      </c>
      <c r="AQ22" s="8">
        <v>163873</v>
      </c>
      <c r="AR22" s="8">
        <v>445684</v>
      </c>
      <c r="AS22" s="8">
        <v>42385</v>
      </c>
      <c r="AT22" s="8">
        <v>5238</v>
      </c>
      <c r="AU22" s="8">
        <v>97209</v>
      </c>
      <c r="AV22" s="8">
        <v>92497</v>
      </c>
      <c r="AW22" s="8">
        <v>48808</v>
      </c>
      <c r="AX22" s="8">
        <v>73467</v>
      </c>
      <c r="AY22" s="8">
        <v>14829</v>
      </c>
      <c r="AZ22">
        <f t="shared" si="0"/>
        <v>4003936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121-D2FE-6941-85BC-5E0B5DE536E8}">
  <dimension ref="A1:V53"/>
  <sheetViews>
    <sheetView workbookViewId="0">
      <selection activeCell="B6" sqref="B6:V6"/>
    </sheetView>
  </sheetViews>
  <sheetFormatPr defaultColWidth="11.19921875" defaultRowHeight="15.6"/>
  <sheetData>
    <row r="1" spans="1:22" ht="23.4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6">
        <v>44013</v>
      </c>
      <c r="I1" s="6">
        <v>44044</v>
      </c>
      <c r="J1" s="6">
        <v>44075</v>
      </c>
      <c r="K1" s="6">
        <v>44105</v>
      </c>
      <c r="L1" s="6">
        <v>44136</v>
      </c>
      <c r="M1" s="6">
        <v>44166</v>
      </c>
      <c r="N1" s="6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</row>
    <row r="2" spans="1:22">
      <c r="A2" s="7" t="s">
        <v>1</v>
      </c>
      <c r="B2" s="8">
        <v>0</v>
      </c>
      <c r="C2" s="8">
        <v>0</v>
      </c>
      <c r="D2" s="8">
        <v>14</v>
      </c>
      <c r="E2" s="8">
        <v>258</v>
      </c>
      <c r="F2" s="8">
        <v>358</v>
      </c>
      <c r="G2" s="8">
        <v>320</v>
      </c>
      <c r="H2" s="8">
        <v>630</v>
      </c>
      <c r="I2" s="8">
        <v>602</v>
      </c>
      <c r="J2" s="8">
        <v>358</v>
      </c>
      <c r="K2" s="8">
        <v>427</v>
      </c>
      <c r="L2" s="8">
        <v>611</v>
      </c>
      <c r="M2" s="8">
        <v>1249</v>
      </c>
      <c r="N2" s="8">
        <v>2861</v>
      </c>
      <c r="O2" s="8">
        <v>2241</v>
      </c>
      <c r="P2" s="8">
        <v>625</v>
      </c>
      <c r="Q2" s="8">
        <v>342</v>
      </c>
      <c r="R2" s="8">
        <v>250</v>
      </c>
      <c r="S2" s="8">
        <v>206</v>
      </c>
      <c r="T2" s="8">
        <v>184</v>
      </c>
      <c r="U2" s="8">
        <v>747</v>
      </c>
      <c r="V2" s="8">
        <v>1917</v>
      </c>
    </row>
    <row r="3" spans="1:22">
      <c r="A3" s="7" t="s">
        <v>2</v>
      </c>
      <c r="B3" s="8">
        <v>0</v>
      </c>
      <c r="C3" s="8">
        <v>0</v>
      </c>
      <c r="D3" s="8">
        <v>2</v>
      </c>
      <c r="E3" s="8">
        <v>5</v>
      </c>
      <c r="F3" s="8">
        <v>1</v>
      </c>
      <c r="G3" s="8">
        <v>4</v>
      </c>
      <c r="H3" s="8">
        <v>9</v>
      </c>
      <c r="I3" s="8">
        <v>13</v>
      </c>
      <c r="J3" s="8">
        <v>18</v>
      </c>
      <c r="K3" s="8">
        <v>25</v>
      </c>
      <c r="L3" s="8">
        <v>38</v>
      </c>
      <c r="M3" s="8">
        <v>83</v>
      </c>
      <c r="N3" s="8">
        <v>55</v>
      </c>
      <c r="O3" s="8">
        <v>26</v>
      </c>
      <c r="P3" s="8">
        <v>20</v>
      </c>
      <c r="Q3" s="8">
        <v>31</v>
      </c>
      <c r="R3" s="8">
        <v>22</v>
      </c>
      <c r="S3" s="8">
        <v>8</v>
      </c>
      <c r="T3" s="8">
        <v>12</v>
      </c>
      <c r="U3" s="8">
        <v>55</v>
      </c>
      <c r="V3" s="8">
        <v>122</v>
      </c>
    </row>
    <row r="4" spans="1:22">
      <c r="A4" s="7" t="s">
        <v>3</v>
      </c>
      <c r="B4" s="8">
        <v>0</v>
      </c>
      <c r="C4" s="8">
        <v>0</v>
      </c>
      <c r="D4" s="8">
        <v>24</v>
      </c>
      <c r="E4" s="8">
        <v>296</v>
      </c>
      <c r="F4" s="8">
        <v>586</v>
      </c>
      <c r="G4" s="8">
        <v>739</v>
      </c>
      <c r="H4" s="8">
        <v>2050</v>
      </c>
      <c r="I4" s="8">
        <v>1336</v>
      </c>
      <c r="J4" s="8">
        <v>623</v>
      </c>
      <c r="K4" s="8">
        <v>325</v>
      </c>
      <c r="L4" s="8">
        <v>661</v>
      </c>
      <c r="M4" s="8">
        <v>2239</v>
      </c>
      <c r="N4" s="8">
        <v>4241</v>
      </c>
      <c r="O4" s="8">
        <v>2860</v>
      </c>
      <c r="P4" s="8">
        <v>987</v>
      </c>
      <c r="Q4" s="8">
        <v>357</v>
      </c>
      <c r="R4" s="8">
        <v>304</v>
      </c>
      <c r="S4" s="8">
        <v>308</v>
      </c>
      <c r="T4" s="8">
        <v>310</v>
      </c>
      <c r="U4" s="8">
        <v>540</v>
      </c>
      <c r="V4" s="8">
        <v>1173</v>
      </c>
    </row>
    <row r="5" spans="1:22">
      <c r="A5" s="7" t="s">
        <v>4</v>
      </c>
      <c r="B5" s="8">
        <v>0</v>
      </c>
      <c r="C5" s="8">
        <v>0</v>
      </c>
      <c r="D5" s="8">
        <v>8</v>
      </c>
      <c r="E5" s="8">
        <v>53</v>
      </c>
      <c r="F5" s="8">
        <v>72</v>
      </c>
      <c r="G5" s="8">
        <v>137</v>
      </c>
      <c r="H5" s="8">
        <v>183</v>
      </c>
      <c r="I5" s="8">
        <v>344</v>
      </c>
      <c r="J5" s="8">
        <v>572</v>
      </c>
      <c r="K5" s="8">
        <v>556</v>
      </c>
      <c r="L5" s="8">
        <v>577</v>
      </c>
      <c r="M5" s="8">
        <v>1174</v>
      </c>
      <c r="N5" s="8">
        <v>1192</v>
      </c>
      <c r="O5" s="8">
        <v>375</v>
      </c>
      <c r="P5" s="8">
        <v>383</v>
      </c>
      <c r="Q5" s="8">
        <v>113</v>
      </c>
      <c r="R5" s="8">
        <v>94</v>
      </c>
      <c r="S5" s="8">
        <v>76</v>
      </c>
      <c r="T5" s="8">
        <v>232</v>
      </c>
      <c r="U5" s="8">
        <v>793</v>
      </c>
      <c r="V5" s="8">
        <v>736</v>
      </c>
    </row>
    <row r="6" spans="1:22">
      <c r="A6" s="7" t="s">
        <v>5</v>
      </c>
      <c r="B6" s="8">
        <v>0</v>
      </c>
      <c r="C6" s="8">
        <v>0</v>
      </c>
      <c r="D6" s="8">
        <v>184</v>
      </c>
      <c r="E6" s="8">
        <v>1873</v>
      </c>
      <c r="F6" s="8">
        <v>2185</v>
      </c>
      <c r="G6" s="8">
        <v>1841</v>
      </c>
      <c r="H6" s="8">
        <v>3139</v>
      </c>
      <c r="I6" s="8">
        <v>3798</v>
      </c>
      <c r="J6" s="8">
        <v>2878</v>
      </c>
      <c r="K6" s="8">
        <v>1763</v>
      </c>
      <c r="L6" s="8">
        <v>1548</v>
      </c>
      <c r="M6" s="8">
        <v>6756</v>
      </c>
      <c r="N6" s="8">
        <v>14963</v>
      </c>
      <c r="O6" s="8">
        <v>11285</v>
      </c>
      <c r="P6" s="8">
        <v>7047</v>
      </c>
      <c r="Q6" s="8">
        <v>2496</v>
      </c>
      <c r="R6" s="8">
        <v>1493</v>
      </c>
      <c r="S6" s="8">
        <v>413</v>
      </c>
      <c r="T6" s="8">
        <v>755</v>
      </c>
      <c r="U6" s="8">
        <v>1446</v>
      </c>
      <c r="V6" s="8">
        <v>3270</v>
      </c>
    </row>
    <row r="7" spans="1:22">
      <c r="A7" s="7" t="s">
        <v>6</v>
      </c>
      <c r="B7" s="8">
        <v>0</v>
      </c>
      <c r="C7" s="8">
        <v>0</v>
      </c>
      <c r="D7" s="8">
        <v>69</v>
      </c>
      <c r="E7" s="8">
        <v>706</v>
      </c>
      <c r="F7" s="8">
        <v>670</v>
      </c>
      <c r="G7" s="8">
        <v>245</v>
      </c>
      <c r="H7" s="8">
        <v>151</v>
      </c>
      <c r="I7" s="8">
        <v>111</v>
      </c>
      <c r="J7" s="8">
        <v>109</v>
      </c>
      <c r="K7" s="8">
        <v>248</v>
      </c>
      <c r="L7" s="8">
        <v>751</v>
      </c>
      <c r="M7" s="8">
        <v>1819</v>
      </c>
      <c r="N7" s="8">
        <v>832</v>
      </c>
      <c r="O7" s="8">
        <v>334</v>
      </c>
      <c r="P7" s="8">
        <v>130</v>
      </c>
      <c r="Q7" s="8">
        <v>257</v>
      </c>
      <c r="R7" s="8">
        <v>291</v>
      </c>
      <c r="S7" s="8">
        <v>224</v>
      </c>
      <c r="T7" s="8">
        <v>150</v>
      </c>
      <c r="U7" s="8">
        <v>222</v>
      </c>
      <c r="V7" s="8">
        <v>398</v>
      </c>
    </row>
    <row r="8" spans="1:22">
      <c r="A8" s="7" t="s">
        <v>7</v>
      </c>
      <c r="B8" s="8">
        <v>0</v>
      </c>
      <c r="C8" s="8">
        <v>0</v>
      </c>
      <c r="D8" s="8">
        <v>69</v>
      </c>
      <c r="E8" s="8">
        <v>2188</v>
      </c>
      <c r="F8" s="8">
        <v>1687</v>
      </c>
      <c r="G8" s="8">
        <v>378</v>
      </c>
      <c r="H8" s="8">
        <v>110</v>
      </c>
      <c r="I8" s="8">
        <v>33</v>
      </c>
      <c r="J8" s="8">
        <v>43</v>
      </c>
      <c r="K8" s="8">
        <v>108</v>
      </c>
      <c r="L8" s="8">
        <v>404</v>
      </c>
      <c r="M8" s="8">
        <v>975</v>
      </c>
      <c r="N8" s="8">
        <v>1051</v>
      </c>
      <c r="O8" s="8">
        <v>576</v>
      </c>
      <c r="P8" s="8">
        <v>264</v>
      </c>
      <c r="Q8" s="8">
        <v>211</v>
      </c>
      <c r="R8" s="8">
        <v>141</v>
      </c>
      <c r="S8" s="8">
        <v>40</v>
      </c>
      <c r="T8" s="8">
        <v>15</v>
      </c>
      <c r="U8" s="8">
        <v>65</v>
      </c>
      <c r="V8" s="8">
        <v>271</v>
      </c>
    </row>
    <row r="9" spans="1:22">
      <c r="A9" s="7" t="s">
        <v>8</v>
      </c>
      <c r="B9" s="8">
        <v>0</v>
      </c>
      <c r="C9" s="8">
        <v>0</v>
      </c>
      <c r="D9" s="8">
        <v>10</v>
      </c>
      <c r="E9" s="8">
        <v>142</v>
      </c>
      <c r="F9" s="8">
        <v>214</v>
      </c>
      <c r="G9" s="8">
        <v>143</v>
      </c>
      <c r="H9" s="8">
        <v>76</v>
      </c>
      <c r="I9" s="8">
        <v>20</v>
      </c>
      <c r="J9" s="8">
        <v>31</v>
      </c>
      <c r="K9" s="8">
        <v>72</v>
      </c>
      <c r="L9" s="8">
        <v>64</v>
      </c>
      <c r="M9" s="8">
        <v>154</v>
      </c>
      <c r="N9" s="8">
        <v>164</v>
      </c>
      <c r="O9" s="8">
        <v>332</v>
      </c>
      <c r="P9" s="8">
        <v>137</v>
      </c>
      <c r="Q9" s="8">
        <v>66</v>
      </c>
      <c r="R9" s="8">
        <v>36</v>
      </c>
      <c r="S9" s="8">
        <v>33</v>
      </c>
      <c r="T9" s="8">
        <v>139</v>
      </c>
      <c r="U9" s="8">
        <v>47</v>
      </c>
      <c r="V9" s="8">
        <v>73</v>
      </c>
    </row>
    <row r="10" spans="1:22">
      <c r="A10" s="7" t="s">
        <v>9</v>
      </c>
      <c r="B10" s="8">
        <v>0</v>
      </c>
      <c r="C10" s="8">
        <v>0</v>
      </c>
      <c r="D10" s="8">
        <v>85</v>
      </c>
      <c r="E10" s="8">
        <v>1182</v>
      </c>
      <c r="F10" s="8">
        <v>1183</v>
      </c>
      <c r="G10" s="8">
        <v>1054</v>
      </c>
      <c r="H10" s="8">
        <v>3338</v>
      </c>
      <c r="I10" s="8">
        <v>4344</v>
      </c>
      <c r="J10" s="8">
        <v>3130</v>
      </c>
      <c r="K10" s="8">
        <v>2444</v>
      </c>
      <c r="L10" s="8">
        <v>1836</v>
      </c>
      <c r="M10" s="8">
        <v>3076</v>
      </c>
      <c r="N10" s="8">
        <v>4806</v>
      </c>
      <c r="O10" s="8">
        <v>4373</v>
      </c>
      <c r="P10" s="8">
        <v>2573</v>
      </c>
      <c r="Q10" s="8">
        <v>1736</v>
      </c>
      <c r="R10" s="8">
        <v>1613</v>
      </c>
      <c r="S10" s="8">
        <v>1104</v>
      </c>
      <c r="T10" s="8">
        <v>1202</v>
      </c>
      <c r="U10" s="8">
        <v>5482</v>
      </c>
      <c r="V10" s="8">
        <v>9510</v>
      </c>
    </row>
    <row r="11" spans="1:22">
      <c r="A11" s="7" t="s">
        <v>10</v>
      </c>
      <c r="B11" s="8">
        <v>0</v>
      </c>
      <c r="C11" s="8">
        <v>0</v>
      </c>
      <c r="D11" s="8">
        <v>126</v>
      </c>
      <c r="E11" s="8">
        <v>995</v>
      </c>
      <c r="F11" s="8">
        <v>898</v>
      </c>
      <c r="G11" s="8">
        <v>739</v>
      </c>
      <c r="H11" s="8">
        <v>916</v>
      </c>
      <c r="I11" s="8">
        <v>1832</v>
      </c>
      <c r="J11" s="8">
        <v>1355</v>
      </c>
      <c r="K11" s="8">
        <v>929</v>
      </c>
      <c r="L11" s="8">
        <v>1408</v>
      </c>
      <c r="M11" s="8">
        <v>1390</v>
      </c>
      <c r="N11" s="8">
        <v>3190</v>
      </c>
      <c r="O11" s="8">
        <v>2979</v>
      </c>
      <c r="P11" s="8">
        <v>1716</v>
      </c>
      <c r="Q11" s="8">
        <v>1091</v>
      </c>
      <c r="R11" s="8">
        <v>616</v>
      </c>
      <c r="S11" s="8">
        <v>549</v>
      </c>
      <c r="T11" s="8">
        <v>249</v>
      </c>
      <c r="U11" s="8">
        <v>1029</v>
      </c>
      <c r="V11" s="8">
        <v>3069</v>
      </c>
    </row>
    <row r="12" spans="1:22">
      <c r="A12" s="7" t="s">
        <v>11</v>
      </c>
      <c r="B12" s="8">
        <v>0</v>
      </c>
      <c r="C12" s="8">
        <v>0</v>
      </c>
      <c r="D12" s="8">
        <v>1</v>
      </c>
      <c r="E12" s="8">
        <v>15</v>
      </c>
      <c r="F12" s="8">
        <v>1</v>
      </c>
      <c r="G12" s="8">
        <v>1</v>
      </c>
      <c r="H12" s="8">
        <v>7</v>
      </c>
      <c r="I12" s="8">
        <v>44</v>
      </c>
      <c r="J12" s="8">
        <v>66</v>
      </c>
      <c r="K12" s="8">
        <v>83</v>
      </c>
      <c r="L12" s="8">
        <v>24</v>
      </c>
      <c r="M12" s="8">
        <v>44</v>
      </c>
      <c r="N12" s="8">
        <v>121</v>
      </c>
      <c r="O12" s="8">
        <v>29</v>
      </c>
      <c r="P12" s="8">
        <v>24</v>
      </c>
      <c r="Q12" s="8">
        <v>20</v>
      </c>
      <c r="R12" s="8">
        <v>17</v>
      </c>
      <c r="S12" s="8">
        <v>17</v>
      </c>
      <c r="T12" s="8">
        <v>20</v>
      </c>
      <c r="U12" s="8">
        <v>52</v>
      </c>
      <c r="V12" s="8">
        <v>181</v>
      </c>
    </row>
    <row r="13" spans="1:22">
      <c r="A13" s="7" t="s">
        <v>12</v>
      </c>
      <c r="B13" s="8">
        <v>0</v>
      </c>
      <c r="C13" s="8">
        <v>0</v>
      </c>
      <c r="D13" s="8">
        <v>9</v>
      </c>
      <c r="E13" s="8">
        <v>54</v>
      </c>
      <c r="F13" s="8">
        <v>19</v>
      </c>
      <c r="G13" s="8">
        <v>10</v>
      </c>
      <c r="H13" s="8">
        <v>101</v>
      </c>
      <c r="I13" s="8">
        <v>171</v>
      </c>
      <c r="J13" s="8">
        <v>105</v>
      </c>
      <c r="K13" s="8">
        <v>161</v>
      </c>
      <c r="L13" s="8">
        <v>307</v>
      </c>
      <c r="M13" s="8">
        <v>501</v>
      </c>
      <c r="N13" s="8">
        <v>289</v>
      </c>
      <c r="O13" s="8">
        <v>135</v>
      </c>
      <c r="P13" s="8">
        <v>103</v>
      </c>
      <c r="Q13" s="8">
        <v>83</v>
      </c>
      <c r="R13" s="8">
        <v>44</v>
      </c>
      <c r="S13" s="8">
        <v>62</v>
      </c>
      <c r="T13" s="8">
        <v>45</v>
      </c>
      <c r="U13" s="8">
        <v>165</v>
      </c>
      <c r="V13" s="8">
        <v>494</v>
      </c>
    </row>
    <row r="14" spans="1:22">
      <c r="A14" s="7" t="s">
        <v>13</v>
      </c>
      <c r="B14" s="8">
        <v>0</v>
      </c>
      <c r="C14" s="8">
        <v>0</v>
      </c>
      <c r="D14" s="8">
        <v>107</v>
      </c>
      <c r="E14" s="8">
        <v>2254</v>
      </c>
      <c r="F14" s="8">
        <v>3065</v>
      </c>
      <c r="G14" s="8">
        <v>1710</v>
      </c>
      <c r="H14" s="8">
        <v>567</v>
      </c>
      <c r="I14" s="8">
        <v>555</v>
      </c>
      <c r="J14" s="8">
        <v>677</v>
      </c>
      <c r="K14" s="8">
        <v>1095</v>
      </c>
      <c r="L14" s="8">
        <v>2985</v>
      </c>
      <c r="M14" s="8">
        <v>4964</v>
      </c>
      <c r="N14" s="8">
        <v>3263</v>
      </c>
      <c r="O14" s="8">
        <v>1493</v>
      </c>
      <c r="P14" s="8">
        <v>844</v>
      </c>
      <c r="Q14" s="8">
        <v>712</v>
      </c>
      <c r="R14" s="8">
        <v>932</v>
      </c>
      <c r="S14" s="8">
        <v>451</v>
      </c>
      <c r="T14" s="8">
        <v>242</v>
      </c>
      <c r="U14" s="8">
        <v>584</v>
      </c>
      <c r="V14" s="8">
        <v>1119</v>
      </c>
    </row>
    <row r="15" spans="1:22">
      <c r="A15" s="7" t="s">
        <v>14</v>
      </c>
      <c r="B15" s="8">
        <v>0</v>
      </c>
      <c r="C15" s="8">
        <v>0</v>
      </c>
      <c r="D15" s="8">
        <v>61</v>
      </c>
      <c r="E15" s="8">
        <v>1053</v>
      </c>
      <c r="F15" s="8">
        <v>1020</v>
      </c>
      <c r="G15" s="8">
        <v>506</v>
      </c>
      <c r="H15" s="8">
        <v>325</v>
      </c>
      <c r="I15" s="8">
        <v>331</v>
      </c>
      <c r="J15" s="8">
        <v>336</v>
      </c>
      <c r="K15" s="8">
        <v>700</v>
      </c>
      <c r="L15" s="8">
        <v>1391</v>
      </c>
      <c r="M15" s="8">
        <v>2540</v>
      </c>
      <c r="N15" s="8">
        <v>1711</v>
      </c>
      <c r="O15" s="8">
        <v>2599</v>
      </c>
      <c r="P15" s="8">
        <v>466</v>
      </c>
      <c r="Q15" s="8">
        <v>293</v>
      </c>
      <c r="R15" s="8">
        <v>288</v>
      </c>
      <c r="S15" s="8">
        <v>230</v>
      </c>
      <c r="T15" s="8">
        <v>155</v>
      </c>
      <c r="U15" s="8">
        <v>486</v>
      </c>
      <c r="V15" s="8">
        <v>1134</v>
      </c>
    </row>
    <row r="16" spans="1:22">
      <c r="A16" s="7" t="s">
        <v>15</v>
      </c>
      <c r="B16" s="8">
        <v>0</v>
      </c>
      <c r="C16" s="8">
        <v>0</v>
      </c>
      <c r="D16" s="8">
        <v>7</v>
      </c>
      <c r="E16" s="8">
        <v>155</v>
      </c>
      <c r="F16" s="8">
        <v>375</v>
      </c>
      <c r="G16" s="8">
        <v>180</v>
      </c>
      <c r="H16" s="8">
        <v>155</v>
      </c>
      <c r="I16" s="8">
        <v>248</v>
      </c>
      <c r="J16" s="8">
        <v>238</v>
      </c>
      <c r="K16" s="8">
        <v>358</v>
      </c>
      <c r="L16" s="8">
        <v>710</v>
      </c>
      <c r="M16" s="8">
        <v>1465</v>
      </c>
      <c r="N16" s="8">
        <v>1010</v>
      </c>
      <c r="O16" s="8">
        <v>569</v>
      </c>
      <c r="P16" s="8">
        <v>273</v>
      </c>
      <c r="Q16" s="8">
        <v>207</v>
      </c>
      <c r="R16" s="8">
        <v>105</v>
      </c>
      <c r="S16" s="8">
        <v>83</v>
      </c>
      <c r="T16" s="8">
        <v>45</v>
      </c>
      <c r="U16" s="8">
        <v>85</v>
      </c>
      <c r="V16" s="8">
        <v>295</v>
      </c>
    </row>
    <row r="17" spans="1:22">
      <c r="A17" s="7" t="s">
        <v>16</v>
      </c>
      <c r="B17" s="8">
        <v>0</v>
      </c>
      <c r="C17" s="8">
        <v>0</v>
      </c>
      <c r="D17" s="8">
        <v>10</v>
      </c>
      <c r="E17" s="8">
        <v>123</v>
      </c>
      <c r="F17" s="8">
        <v>78</v>
      </c>
      <c r="G17" s="8">
        <v>65</v>
      </c>
      <c r="H17" s="8">
        <v>82</v>
      </c>
      <c r="I17" s="8">
        <v>93</v>
      </c>
      <c r="J17" s="8">
        <v>227</v>
      </c>
      <c r="K17" s="8">
        <v>351</v>
      </c>
      <c r="L17" s="8">
        <v>531</v>
      </c>
      <c r="M17" s="8">
        <v>1181</v>
      </c>
      <c r="N17" s="8">
        <v>1038</v>
      </c>
      <c r="O17" s="8">
        <v>956</v>
      </c>
      <c r="P17" s="8">
        <v>178</v>
      </c>
      <c r="Q17" s="8">
        <v>112</v>
      </c>
      <c r="R17" s="8">
        <v>89</v>
      </c>
      <c r="S17" s="8">
        <v>74</v>
      </c>
      <c r="T17" s="8">
        <v>106</v>
      </c>
      <c r="U17" s="8">
        <v>295</v>
      </c>
      <c r="V17" s="8">
        <v>490</v>
      </c>
    </row>
    <row r="18" spans="1:22">
      <c r="A18" s="7" t="s">
        <v>17</v>
      </c>
      <c r="B18" s="8">
        <v>0</v>
      </c>
      <c r="C18" s="8">
        <v>0</v>
      </c>
      <c r="D18" s="8">
        <v>18</v>
      </c>
      <c r="E18" s="8">
        <v>222</v>
      </c>
      <c r="F18" s="8">
        <v>201</v>
      </c>
      <c r="G18" s="8">
        <v>147</v>
      </c>
      <c r="H18" s="8">
        <v>165</v>
      </c>
      <c r="I18" s="8">
        <v>212</v>
      </c>
      <c r="J18" s="8">
        <v>243</v>
      </c>
      <c r="K18" s="8">
        <v>343</v>
      </c>
      <c r="L18" s="8">
        <v>514</v>
      </c>
      <c r="M18" s="8">
        <v>891</v>
      </c>
      <c r="N18" s="8">
        <v>1021</v>
      </c>
      <c r="O18" s="8">
        <v>809</v>
      </c>
      <c r="P18" s="8">
        <v>1365</v>
      </c>
      <c r="Q18" s="8">
        <v>469</v>
      </c>
      <c r="R18" s="8">
        <v>318</v>
      </c>
      <c r="S18" s="8">
        <v>329</v>
      </c>
      <c r="T18" s="8">
        <v>111</v>
      </c>
      <c r="U18" s="8">
        <v>448</v>
      </c>
      <c r="V18" s="8">
        <v>982</v>
      </c>
    </row>
    <row r="19" spans="1:22">
      <c r="A19" s="7" t="s">
        <v>18</v>
      </c>
      <c r="B19" s="8">
        <v>0</v>
      </c>
      <c r="C19" s="8">
        <v>0</v>
      </c>
      <c r="D19" s="8">
        <v>240</v>
      </c>
      <c r="E19" s="8">
        <v>1665</v>
      </c>
      <c r="F19" s="8">
        <v>886</v>
      </c>
      <c r="G19" s="8">
        <v>430</v>
      </c>
      <c r="H19" s="8">
        <v>728</v>
      </c>
      <c r="I19" s="8">
        <v>1001</v>
      </c>
      <c r="J19" s="8">
        <v>561</v>
      </c>
      <c r="K19" s="8">
        <v>408</v>
      </c>
      <c r="L19" s="8">
        <v>501</v>
      </c>
      <c r="M19" s="8">
        <v>1068</v>
      </c>
      <c r="N19" s="8">
        <v>1371</v>
      </c>
      <c r="O19" s="8">
        <v>749</v>
      </c>
      <c r="P19" s="8">
        <v>533</v>
      </c>
      <c r="Q19" s="8">
        <v>241</v>
      </c>
      <c r="R19" s="8">
        <v>194</v>
      </c>
      <c r="S19" s="8">
        <v>162</v>
      </c>
      <c r="T19" s="8">
        <v>261</v>
      </c>
      <c r="U19" s="8">
        <v>1360</v>
      </c>
      <c r="V19" s="8">
        <v>1541</v>
      </c>
    </row>
    <row r="20" spans="1:22">
      <c r="A20" s="7" t="s">
        <v>19</v>
      </c>
      <c r="B20" s="8">
        <v>0</v>
      </c>
      <c r="C20" s="8">
        <v>0</v>
      </c>
      <c r="D20" s="8">
        <v>5</v>
      </c>
      <c r="E20" s="8">
        <v>48</v>
      </c>
      <c r="F20" s="8">
        <v>36</v>
      </c>
      <c r="G20" s="8">
        <v>16</v>
      </c>
      <c r="H20" s="8">
        <v>18</v>
      </c>
      <c r="I20" s="8">
        <v>9</v>
      </c>
      <c r="J20" s="8">
        <v>9</v>
      </c>
      <c r="K20" s="8">
        <v>6</v>
      </c>
      <c r="L20" s="8">
        <v>47</v>
      </c>
      <c r="M20" s="8">
        <v>153</v>
      </c>
      <c r="N20" s="8">
        <v>243</v>
      </c>
      <c r="O20" s="8">
        <v>113</v>
      </c>
      <c r="P20" s="8">
        <v>40</v>
      </c>
      <c r="Q20" s="8">
        <v>41</v>
      </c>
      <c r="R20" s="8">
        <v>41</v>
      </c>
      <c r="S20" s="8">
        <v>33</v>
      </c>
      <c r="T20" s="8">
        <v>42</v>
      </c>
      <c r="U20" s="8">
        <v>32</v>
      </c>
      <c r="V20" s="8">
        <v>90</v>
      </c>
    </row>
    <row r="21" spans="1:22">
      <c r="A21" s="7" t="s">
        <v>20</v>
      </c>
      <c r="B21" s="8">
        <v>0</v>
      </c>
      <c r="C21" s="8">
        <v>0</v>
      </c>
      <c r="D21" s="8">
        <v>18</v>
      </c>
      <c r="E21" s="8">
        <v>1121</v>
      </c>
      <c r="F21" s="8">
        <v>1393</v>
      </c>
      <c r="G21" s="8">
        <v>658</v>
      </c>
      <c r="H21" s="8">
        <v>303</v>
      </c>
      <c r="I21" s="8">
        <v>262</v>
      </c>
      <c r="J21" s="8">
        <v>194</v>
      </c>
      <c r="K21" s="8">
        <v>198</v>
      </c>
      <c r="L21" s="8">
        <v>494</v>
      </c>
      <c r="M21" s="8">
        <v>1254</v>
      </c>
      <c r="N21" s="8">
        <v>1232</v>
      </c>
      <c r="O21" s="8">
        <v>742</v>
      </c>
      <c r="P21" s="8">
        <v>417</v>
      </c>
      <c r="Q21" s="8">
        <v>458</v>
      </c>
      <c r="R21" s="8">
        <v>870</v>
      </c>
      <c r="S21" s="8">
        <v>127</v>
      </c>
      <c r="T21" s="8">
        <v>84</v>
      </c>
      <c r="U21" s="8">
        <v>189</v>
      </c>
      <c r="V21" s="8">
        <v>412</v>
      </c>
    </row>
    <row r="22" spans="1:22">
      <c r="A22" s="7" t="s">
        <v>21</v>
      </c>
      <c r="B22" s="8">
        <v>0</v>
      </c>
      <c r="C22" s="8">
        <v>0</v>
      </c>
      <c r="D22" s="8">
        <v>89</v>
      </c>
      <c r="E22" s="8">
        <v>3473</v>
      </c>
      <c r="F22" s="8">
        <v>3284</v>
      </c>
      <c r="G22" s="8">
        <v>1208</v>
      </c>
      <c r="H22" s="8">
        <v>555</v>
      </c>
      <c r="I22" s="8">
        <v>451</v>
      </c>
      <c r="J22" s="8">
        <v>396</v>
      </c>
      <c r="K22" s="8">
        <v>535</v>
      </c>
      <c r="L22" s="8">
        <v>757</v>
      </c>
      <c r="M22" s="8">
        <v>1675</v>
      </c>
      <c r="N22" s="8">
        <v>2154</v>
      </c>
      <c r="O22" s="8">
        <v>1541</v>
      </c>
      <c r="P22" s="8">
        <v>1067</v>
      </c>
      <c r="Q22" s="8">
        <v>425</v>
      </c>
      <c r="R22" s="8">
        <v>262</v>
      </c>
      <c r="S22" s="8">
        <v>122</v>
      </c>
      <c r="T22" s="8">
        <v>88</v>
      </c>
      <c r="U22" s="8">
        <v>164</v>
      </c>
      <c r="V22" s="8">
        <v>354</v>
      </c>
    </row>
    <row r="23" spans="1:22">
      <c r="A23" s="7" t="s">
        <v>22</v>
      </c>
      <c r="B23" s="8">
        <v>0</v>
      </c>
      <c r="C23" s="8">
        <v>0</v>
      </c>
      <c r="D23" s="8">
        <v>264</v>
      </c>
      <c r="E23" s="8">
        <v>3524</v>
      </c>
      <c r="F23" s="8">
        <v>1703</v>
      </c>
      <c r="G23" s="8">
        <v>706</v>
      </c>
      <c r="H23" s="8">
        <v>256</v>
      </c>
      <c r="I23" s="8">
        <v>303</v>
      </c>
      <c r="J23" s="8">
        <v>328</v>
      </c>
      <c r="K23" s="8">
        <v>615</v>
      </c>
      <c r="L23" s="8">
        <v>1866</v>
      </c>
      <c r="M23" s="8">
        <v>3445</v>
      </c>
      <c r="N23" s="8">
        <v>2506</v>
      </c>
      <c r="O23" s="8">
        <v>982</v>
      </c>
      <c r="P23" s="8">
        <v>614</v>
      </c>
      <c r="Q23" s="8">
        <v>1631</v>
      </c>
      <c r="R23" s="8">
        <v>1618</v>
      </c>
      <c r="S23" s="8">
        <v>623</v>
      </c>
      <c r="T23" s="8">
        <v>189</v>
      </c>
      <c r="U23" s="8">
        <v>362</v>
      </c>
      <c r="V23" s="8">
        <v>801</v>
      </c>
    </row>
    <row r="24" spans="1:22">
      <c r="A24" s="7" t="s">
        <v>23</v>
      </c>
      <c r="B24" s="8">
        <v>0</v>
      </c>
      <c r="C24" s="8">
        <v>0</v>
      </c>
      <c r="D24" s="8">
        <v>12</v>
      </c>
      <c r="E24" s="8">
        <v>331</v>
      </c>
      <c r="F24" s="8">
        <v>707</v>
      </c>
      <c r="G24" s="8">
        <v>426</v>
      </c>
      <c r="H24" s="8">
        <v>164</v>
      </c>
      <c r="I24" s="8">
        <v>226</v>
      </c>
      <c r="J24" s="8">
        <v>223</v>
      </c>
      <c r="K24" s="8">
        <v>422</v>
      </c>
      <c r="L24" s="8">
        <v>1141</v>
      </c>
      <c r="M24" s="8">
        <v>1730</v>
      </c>
      <c r="N24" s="8">
        <v>886</v>
      </c>
      <c r="O24" s="8">
        <v>283</v>
      </c>
      <c r="P24" s="8">
        <v>375</v>
      </c>
      <c r="Q24" s="8">
        <v>311</v>
      </c>
      <c r="R24" s="8">
        <v>282</v>
      </c>
      <c r="S24" s="8">
        <v>168</v>
      </c>
      <c r="T24" s="8">
        <v>74</v>
      </c>
      <c r="U24" s="8">
        <v>143</v>
      </c>
      <c r="V24" s="8">
        <v>339</v>
      </c>
    </row>
    <row r="25" spans="1:22">
      <c r="A25" s="7" t="s">
        <v>24</v>
      </c>
      <c r="B25" s="8">
        <v>0</v>
      </c>
      <c r="C25" s="8">
        <v>0</v>
      </c>
      <c r="D25" s="8">
        <v>20</v>
      </c>
      <c r="E25" s="8">
        <v>241</v>
      </c>
      <c r="F25" s="8">
        <v>473</v>
      </c>
      <c r="G25" s="8">
        <v>339</v>
      </c>
      <c r="H25" s="8">
        <v>590</v>
      </c>
      <c r="I25" s="8">
        <v>810</v>
      </c>
      <c r="J25" s="8">
        <v>496</v>
      </c>
      <c r="K25" s="8">
        <v>365</v>
      </c>
      <c r="L25" s="8">
        <v>473</v>
      </c>
      <c r="M25" s="8">
        <v>980</v>
      </c>
      <c r="N25" s="8">
        <v>1258</v>
      </c>
      <c r="O25" s="8">
        <v>636</v>
      </c>
      <c r="P25" s="8">
        <v>351</v>
      </c>
      <c r="Q25" s="8">
        <v>167</v>
      </c>
      <c r="R25" s="8">
        <v>117</v>
      </c>
      <c r="S25" s="8">
        <v>96</v>
      </c>
      <c r="T25" s="8">
        <v>131</v>
      </c>
      <c r="U25" s="8">
        <v>866</v>
      </c>
      <c r="V25" s="8">
        <v>1179</v>
      </c>
    </row>
    <row r="26" spans="1:22">
      <c r="A26" s="7" t="s">
        <v>25</v>
      </c>
      <c r="B26" s="8">
        <v>0</v>
      </c>
      <c r="C26" s="8">
        <v>0</v>
      </c>
      <c r="D26" s="8">
        <v>15</v>
      </c>
      <c r="E26" s="8">
        <v>326</v>
      </c>
      <c r="F26" s="8">
        <v>443</v>
      </c>
      <c r="G26" s="8">
        <v>253</v>
      </c>
      <c r="H26" s="8">
        <v>268</v>
      </c>
      <c r="I26" s="8">
        <v>318</v>
      </c>
      <c r="J26" s="8">
        <v>534</v>
      </c>
      <c r="K26" s="8">
        <v>933</v>
      </c>
      <c r="L26" s="8">
        <v>891</v>
      </c>
      <c r="M26" s="8">
        <v>1906</v>
      </c>
      <c r="N26" s="8">
        <v>1289</v>
      </c>
      <c r="O26" s="8">
        <v>1206</v>
      </c>
      <c r="P26" s="8">
        <v>595</v>
      </c>
      <c r="Q26" s="8">
        <v>266</v>
      </c>
      <c r="R26" s="8">
        <v>433</v>
      </c>
      <c r="S26" s="8">
        <v>243</v>
      </c>
      <c r="T26" s="8">
        <v>391</v>
      </c>
      <c r="U26" s="8">
        <v>961</v>
      </c>
      <c r="V26" s="8">
        <v>908</v>
      </c>
    </row>
    <row r="27" spans="1:22">
      <c r="A27" s="7" t="s">
        <v>26</v>
      </c>
      <c r="B27" s="8">
        <v>0</v>
      </c>
      <c r="C27" s="8">
        <v>0</v>
      </c>
      <c r="D27" s="8">
        <v>5</v>
      </c>
      <c r="E27" s="8">
        <v>11</v>
      </c>
      <c r="F27" s="8">
        <v>1</v>
      </c>
      <c r="G27" s="8">
        <v>5</v>
      </c>
      <c r="H27" s="8">
        <v>38</v>
      </c>
      <c r="I27" s="8">
        <v>44</v>
      </c>
      <c r="J27" s="8">
        <v>76</v>
      </c>
      <c r="K27" s="8">
        <v>197</v>
      </c>
      <c r="L27" s="8">
        <v>307</v>
      </c>
      <c r="M27" s="8">
        <v>278</v>
      </c>
      <c r="N27" s="8">
        <v>272</v>
      </c>
      <c r="O27" s="8">
        <v>124</v>
      </c>
      <c r="P27" s="8">
        <v>79</v>
      </c>
      <c r="Q27" s="8">
        <v>135</v>
      </c>
      <c r="R27" s="8">
        <v>41</v>
      </c>
      <c r="S27" s="8">
        <v>52</v>
      </c>
      <c r="T27" s="8">
        <v>39</v>
      </c>
      <c r="U27" s="8">
        <v>96</v>
      </c>
      <c r="V27" s="8">
        <v>201</v>
      </c>
    </row>
    <row r="28" spans="1:22">
      <c r="A28" s="7" t="s">
        <v>27</v>
      </c>
      <c r="B28" s="8">
        <v>0</v>
      </c>
      <c r="C28" s="8">
        <v>0</v>
      </c>
      <c r="D28" s="8">
        <v>4</v>
      </c>
      <c r="E28" s="8">
        <v>66</v>
      </c>
      <c r="F28" s="8">
        <v>108</v>
      </c>
      <c r="G28" s="8">
        <v>101</v>
      </c>
      <c r="H28" s="8">
        <v>59</v>
      </c>
      <c r="I28" s="8">
        <v>64</v>
      </c>
      <c r="J28" s="8">
        <v>91</v>
      </c>
      <c r="K28" s="8">
        <v>161</v>
      </c>
      <c r="L28" s="8">
        <v>393</v>
      </c>
      <c r="M28" s="8">
        <v>643</v>
      </c>
      <c r="N28" s="8">
        <v>335</v>
      </c>
      <c r="O28" s="8">
        <v>174</v>
      </c>
      <c r="P28" s="8">
        <v>83</v>
      </c>
      <c r="Q28" s="8">
        <v>84</v>
      </c>
      <c r="R28" s="8">
        <v>129</v>
      </c>
      <c r="S28" s="8">
        <v>25</v>
      </c>
      <c r="T28" s="8">
        <v>30</v>
      </c>
      <c r="U28" s="8">
        <v>40</v>
      </c>
      <c r="V28" s="8">
        <v>88</v>
      </c>
    </row>
    <row r="29" spans="1:22">
      <c r="A29" s="7" t="s">
        <v>28</v>
      </c>
      <c r="B29" s="8">
        <v>0</v>
      </c>
      <c r="C29" s="8">
        <v>0</v>
      </c>
      <c r="D29" s="8">
        <v>26</v>
      </c>
      <c r="E29" s="8">
        <v>217</v>
      </c>
      <c r="F29" s="8">
        <v>176</v>
      </c>
      <c r="G29" s="8">
        <v>88</v>
      </c>
      <c r="H29" s="8">
        <v>324</v>
      </c>
      <c r="I29" s="8">
        <v>474</v>
      </c>
      <c r="J29" s="8">
        <v>295</v>
      </c>
      <c r="K29" s="8">
        <v>179</v>
      </c>
      <c r="L29" s="8">
        <v>370</v>
      </c>
      <c r="M29" s="8">
        <v>987</v>
      </c>
      <c r="N29" s="8">
        <v>1135</v>
      </c>
      <c r="O29" s="8">
        <v>686</v>
      </c>
      <c r="P29" s="8">
        <v>292</v>
      </c>
      <c r="Q29" s="8">
        <v>215</v>
      </c>
      <c r="R29" s="8">
        <v>122</v>
      </c>
      <c r="S29" s="8">
        <v>95</v>
      </c>
      <c r="T29" s="8">
        <v>231</v>
      </c>
      <c r="U29" s="8">
        <v>598</v>
      </c>
      <c r="V29" s="8">
        <v>597</v>
      </c>
    </row>
    <row r="30" spans="1:22">
      <c r="A30" s="7" t="s">
        <v>29</v>
      </c>
      <c r="B30" s="8">
        <v>0</v>
      </c>
      <c r="C30" s="8">
        <v>0</v>
      </c>
      <c r="D30" s="8">
        <v>3</v>
      </c>
      <c r="E30" s="8">
        <v>69</v>
      </c>
      <c r="F30" s="8">
        <v>173</v>
      </c>
      <c r="G30" s="8">
        <v>126</v>
      </c>
      <c r="H30" s="8">
        <v>44</v>
      </c>
      <c r="I30" s="8">
        <v>17</v>
      </c>
      <c r="J30" s="8">
        <v>7</v>
      </c>
      <c r="K30" s="8">
        <v>44</v>
      </c>
      <c r="L30" s="8">
        <v>43</v>
      </c>
      <c r="M30" s="8">
        <v>233</v>
      </c>
      <c r="N30" s="8">
        <v>298</v>
      </c>
      <c r="O30" s="8">
        <v>113</v>
      </c>
      <c r="P30" s="8">
        <v>68</v>
      </c>
      <c r="Q30" s="8">
        <v>65</v>
      </c>
      <c r="R30" s="8">
        <v>50</v>
      </c>
      <c r="S30" s="8">
        <v>19</v>
      </c>
      <c r="T30" s="8">
        <v>15</v>
      </c>
      <c r="U30" s="8">
        <v>30</v>
      </c>
      <c r="V30" s="8">
        <v>62</v>
      </c>
    </row>
    <row r="31" spans="1:22">
      <c r="A31" s="7" t="s">
        <v>30</v>
      </c>
      <c r="B31" s="8">
        <v>0</v>
      </c>
      <c r="C31" s="8">
        <v>0</v>
      </c>
      <c r="D31" s="8">
        <v>267</v>
      </c>
      <c r="E31" s="8">
        <v>6961</v>
      </c>
      <c r="F31" s="8">
        <v>4470</v>
      </c>
      <c r="G31" s="8">
        <v>3337</v>
      </c>
      <c r="H31" s="8">
        <v>784</v>
      </c>
      <c r="I31" s="8">
        <v>126</v>
      </c>
      <c r="J31" s="8">
        <v>177</v>
      </c>
      <c r="K31" s="8">
        <v>228</v>
      </c>
      <c r="L31" s="8">
        <v>643</v>
      </c>
      <c r="M31" s="8">
        <v>2049</v>
      </c>
      <c r="N31" s="8">
        <v>2442</v>
      </c>
      <c r="O31" s="8">
        <v>1768</v>
      </c>
      <c r="P31" s="8">
        <v>1276</v>
      </c>
      <c r="Q31" s="8">
        <v>1026</v>
      </c>
      <c r="R31" s="8">
        <v>658</v>
      </c>
      <c r="S31" s="8">
        <v>240</v>
      </c>
      <c r="T31" s="8">
        <v>150</v>
      </c>
      <c r="U31" s="8">
        <v>280</v>
      </c>
      <c r="V31" s="8">
        <v>518</v>
      </c>
    </row>
    <row r="32" spans="1:22">
      <c r="A32" s="7" t="s">
        <v>31</v>
      </c>
      <c r="B32" s="8">
        <v>0</v>
      </c>
      <c r="C32" s="8">
        <v>0</v>
      </c>
      <c r="D32" s="8">
        <v>5</v>
      </c>
      <c r="E32" s="8">
        <v>118</v>
      </c>
      <c r="F32" s="8">
        <v>233</v>
      </c>
      <c r="G32" s="8">
        <v>141</v>
      </c>
      <c r="H32" s="8">
        <v>145</v>
      </c>
      <c r="I32" s="8">
        <v>137</v>
      </c>
      <c r="J32" s="8">
        <v>98</v>
      </c>
      <c r="K32" s="8">
        <v>141</v>
      </c>
      <c r="L32" s="8">
        <v>550</v>
      </c>
      <c r="M32" s="8">
        <v>911</v>
      </c>
      <c r="N32" s="8">
        <v>806</v>
      </c>
      <c r="O32" s="8">
        <v>431</v>
      </c>
      <c r="P32" s="8">
        <v>223</v>
      </c>
      <c r="Q32" s="8">
        <v>130</v>
      </c>
      <c r="R32" s="8">
        <v>196</v>
      </c>
      <c r="S32" s="8">
        <v>77</v>
      </c>
      <c r="T32" s="8">
        <v>70</v>
      </c>
      <c r="U32" s="8">
        <v>108</v>
      </c>
      <c r="V32" s="8">
        <v>258</v>
      </c>
    </row>
    <row r="33" spans="1:22">
      <c r="A33" s="7" t="s">
        <v>32</v>
      </c>
      <c r="B33" s="8">
        <v>0</v>
      </c>
      <c r="C33" s="8">
        <v>0</v>
      </c>
      <c r="D33" s="8">
        <v>1929</v>
      </c>
      <c r="E33" s="8">
        <v>21687</v>
      </c>
      <c r="F33" s="8">
        <v>6083</v>
      </c>
      <c r="G33" s="8">
        <v>2077</v>
      </c>
      <c r="H33" s="8">
        <v>596</v>
      </c>
      <c r="I33" s="8">
        <v>169</v>
      </c>
      <c r="J33" s="8">
        <v>216</v>
      </c>
      <c r="K33" s="8">
        <v>395</v>
      </c>
      <c r="L33" s="8">
        <v>998</v>
      </c>
      <c r="M33" s="8">
        <v>3407</v>
      </c>
      <c r="N33" s="8">
        <v>5621</v>
      </c>
      <c r="O33" s="8">
        <v>3965</v>
      </c>
      <c r="P33" s="8">
        <v>2647</v>
      </c>
      <c r="Q33" s="8">
        <v>1938</v>
      </c>
      <c r="R33" s="8">
        <v>1030</v>
      </c>
      <c r="S33" s="8">
        <v>337</v>
      </c>
      <c r="T33" s="8">
        <v>171</v>
      </c>
      <c r="U33" s="8">
        <v>581</v>
      </c>
      <c r="V33" s="8">
        <v>1039</v>
      </c>
    </row>
    <row r="34" spans="1:22">
      <c r="A34" s="7" t="s">
        <v>33</v>
      </c>
      <c r="B34" s="8">
        <v>0</v>
      </c>
      <c r="C34" s="8">
        <v>0</v>
      </c>
      <c r="D34" s="8">
        <v>10</v>
      </c>
      <c r="E34" s="8">
        <v>375</v>
      </c>
      <c r="F34" s="8">
        <v>526</v>
      </c>
      <c r="G34" s="8">
        <v>451</v>
      </c>
      <c r="H34" s="8">
        <v>585</v>
      </c>
      <c r="I34" s="8">
        <v>786</v>
      </c>
      <c r="J34" s="8">
        <v>832</v>
      </c>
      <c r="K34" s="8">
        <v>835</v>
      </c>
      <c r="L34" s="8">
        <v>896</v>
      </c>
      <c r="M34" s="8">
        <v>1515</v>
      </c>
      <c r="N34" s="8">
        <v>2570</v>
      </c>
      <c r="O34" s="8">
        <v>1860</v>
      </c>
      <c r="P34" s="8">
        <v>896</v>
      </c>
      <c r="Q34" s="8">
        <v>539</v>
      </c>
      <c r="R34" s="8">
        <v>425</v>
      </c>
      <c r="S34" s="8">
        <v>349</v>
      </c>
      <c r="T34" s="8">
        <v>201</v>
      </c>
      <c r="U34" s="8">
        <v>834</v>
      </c>
      <c r="V34" s="8">
        <v>1976</v>
      </c>
    </row>
    <row r="35" spans="1:22">
      <c r="A35" s="7" t="s">
        <v>34</v>
      </c>
      <c r="B35" s="8">
        <v>0</v>
      </c>
      <c r="C35" s="8">
        <v>0</v>
      </c>
      <c r="D35" s="8">
        <v>3</v>
      </c>
      <c r="E35" s="8">
        <v>16</v>
      </c>
      <c r="F35" s="8">
        <v>45</v>
      </c>
      <c r="G35" s="8">
        <v>24</v>
      </c>
      <c r="H35" s="8">
        <v>19</v>
      </c>
      <c r="I35" s="8">
        <v>40</v>
      </c>
      <c r="J35" s="8">
        <v>103</v>
      </c>
      <c r="K35" s="8">
        <v>279</v>
      </c>
      <c r="L35" s="8">
        <v>404</v>
      </c>
      <c r="M35" s="8">
        <v>366</v>
      </c>
      <c r="N35" s="8">
        <v>148</v>
      </c>
      <c r="O35" s="8">
        <v>28</v>
      </c>
      <c r="P35" s="8">
        <v>23</v>
      </c>
      <c r="Q35" s="8">
        <v>25</v>
      </c>
      <c r="R35" s="8">
        <v>20</v>
      </c>
      <c r="S35" s="8">
        <v>16</v>
      </c>
      <c r="T35" s="8">
        <v>11</v>
      </c>
      <c r="U35" s="8">
        <v>22</v>
      </c>
      <c r="V35" s="8">
        <v>52</v>
      </c>
    </row>
    <row r="36" spans="1:22">
      <c r="A36" s="7" t="s">
        <v>35</v>
      </c>
      <c r="B36" s="8">
        <v>0</v>
      </c>
      <c r="C36" s="8">
        <v>0</v>
      </c>
      <c r="D36" s="8">
        <v>55</v>
      </c>
      <c r="E36" s="8">
        <v>920</v>
      </c>
      <c r="F36" s="8">
        <v>1180</v>
      </c>
      <c r="G36" s="8">
        <v>708</v>
      </c>
      <c r="H36" s="8">
        <v>626</v>
      </c>
      <c r="I36" s="8">
        <v>649</v>
      </c>
      <c r="J36" s="8">
        <v>666</v>
      </c>
      <c r="K36" s="8">
        <v>497</v>
      </c>
      <c r="L36" s="8">
        <v>1128</v>
      </c>
      <c r="M36" s="8">
        <v>2533</v>
      </c>
      <c r="N36" s="8">
        <v>2216</v>
      </c>
      <c r="O36" s="8">
        <v>6121</v>
      </c>
      <c r="P36" s="8">
        <v>1310</v>
      </c>
      <c r="Q36" s="8">
        <v>675</v>
      </c>
      <c r="R36" s="8">
        <v>577</v>
      </c>
      <c r="S36" s="8">
        <v>448</v>
      </c>
      <c r="T36" s="8">
        <v>183</v>
      </c>
      <c r="U36" s="8">
        <v>374</v>
      </c>
      <c r="V36" s="8">
        <v>1079</v>
      </c>
    </row>
    <row r="37" spans="1:22">
      <c r="A37" s="7" t="s">
        <v>36</v>
      </c>
      <c r="B37" s="8">
        <v>0</v>
      </c>
      <c r="C37" s="8">
        <v>0</v>
      </c>
      <c r="D37" s="8">
        <v>23</v>
      </c>
      <c r="E37" s="8">
        <v>199</v>
      </c>
      <c r="F37" s="8">
        <v>112</v>
      </c>
      <c r="G37" s="8">
        <v>53</v>
      </c>
      <c r="H37" s="8">
        <v>154</v>
      </c>
      <c r="I37" s="8">
        <v>259</v>
      </c>
      <c r="J37" s="8">
        <v>231</v>
      </c>
      <c r="K37" s="8">
        <v>306</v>
      </c>
      <c r="L37" s="8">
        <v>406</v>
      </c>
      <c r="M37" s="8">
        <v>746</v>
      </c>
      <c r="N37" s="8">
        <v>1058</v>
      </c>
      <c r="O37" s="8">
        <v>881</v>
      </c>
      <c r="P37" s="8">
        <v>525</v>
      </c>
      <c r="Q37" s="8">
        <v>1835</v>
      </c>
      <c r="R37" s="8">
        <v>503</v>
      </c>
      <c r="S37" s="8">
        <v>97</v>
      </c>
      <c r="T37" s="8">
        <v>97</v>
      </c>
      <c r="U37" s="8">
        <v>327</v>
      </c>
      <c r="V37" s="8">
        <v>1137</v>
      </c>
    </row>
    <row r="38" spans="1:22">
      <c r="A38" s="7" t="s">
        <v>37</v>
      </c>
      <c r="B38" s="8">
        <v>0</v>
      </c>
      <c r="C38" s="8">
        <v>0</v>
      </c>
      <c r="D38" s="8">
        <v>18</v>
      </c>
      <c r="E38" s="8">
        <v>85</v>
      </c>
      <c r="F38" s="8">
        <v>50</v>
      </c>
      <c r="G38" s="8">
        <v>57</v>
      </c>
      <c r="H38" s="8">
        <v>115</v>
      </c>
      <c r="I38" s="8">
        <v>142</v>
      </c>
      <c r="J38" s="8">
        <v>93</v>
      </c>
      <c r="K38" s="8">
        <v>130</v>
      </c>
      <c r="L38" s="8">
        <v>229</v>
      </c>
      <c r="M38" s="8">
        <v>566</v>
      </c>
      <c r="N38" s="8">
        <v>487</v>
      </c>
      <c r="O38" s="8">
        <v>246</v>
      </c>
      <c r="P38" s="8">
        <v>178</v>
      </c>
      <c r="Q38" s="8">
        <v>115</v>
      </c>
      <c r="R38" s="8">
        <v>189</v>
      </c>
      <c r="S38" s="8">
        <v>103</v>
      </c>
      <c r="T38" s="8">
        <v>83</v>
      </c>
      <c r="U38" s="8">
        <v>325</v>
      </c>
      <c r="V38" s="8">
        <v>560</v>
      </c>
    </row>
    <row r="39" spans="1:22">
      <c r="A39" s="7" t="s">
        <v>38</v>
      </c>
      <c r="B39" s="8">
        <v>0</v>
      </c>
      <c r="C39" s="8">
        <v>0</v>
      </c>
      <c r="D39" s="8">
        <v>72</v>
      </c>
      <c r="E39" s="8">
        <v>2508</v>
      </c>
      <c r="F39" s="8">
        <v>2975</v>
      </c>
      <c r="G39" s="8">
        <v>1140</v>
      </c>
      <c r="H39" s="8">
        <v>566</v>
      </c>
      <c r="I39" s="8">
        <v>482</v>
      </c>
      <c r="J39" s="8">
        <v>473</v>
      </c>
      <c r="K39" s="8">
        <v>667</v>
      </c>
      <c r="L39" s="8">
        <v>1556</v>
      </c>
      <c r="M39" s="8">
        <v>5581</v>
      </c>
      <c r="N39" s="8">
        <v>5695</v>
      </c>
      <c r="O39" s="8">
        <v>2341</v>
      </c>
      <c r="P39" s="8">
        <v>1094</v>
      </c>
      <c r="Q39" s="8">
        <v>1125</v>
      </c>
      <c r="R39" s="8">
        <v>993</v>
      </c>
      <c r="S39" s="8">
        <v>457</v>
      </c>
      <c r="T39" s="8">
        <v>125</v>
      </c>
      <c r="U39" s="8">
        <v>385</v>
      </c>
      <c r="V39" s="8">
        <v>1088</v>
      </c>
    </row>
    <row r="40" spans="1:22">
      <c r="A40" s="7" t="s">
        <v>39</v>
      </c>
      <c r="B40" s="8">
        <v>0</v>
      </c>
      <c r="C40" s="8">
        <v>0</v>
      </c>
      <c r="D40" s="8">
        <v>8</v>
      </c>
      <c r="E40" s="8">
        <v>258</v>
      </c>
      <c r="F40" s="8">
        <v>452</v>
      </c>
      <c r="G40" s="8">
        <v>232</v>
      </c>
      <c r="H40" s="8">
        <v>57</v>
      </c>
      <c r="I40" s="8">
        <v>41</v>
      </c>
      <c r="J40" s="8">
        <v>66</v>
      </c>
      <c r="K40" s="8">
        <v>87</v>
      </c>
      <c r="L40" s="8">
        <v>172</v>
      </c>
      <c r="M40" s="8">
        <v>404</v>
      </c>
      <c r="N40" s="8">
        <v>377</v>
      </c>
      <c r="O40" s="8">
        <v>348</v>
      </c>
      <c r="P40" s="8">
        <v>117</v>
      </c>
      <c r="Q40" s="8">
        <v>52</v>
      </c>
      <c r="R40" s="8">
        <v>37</v>
      </c>
      <c r="S40" s="8">
        <v>22</v>
      </c>
      <c r="T40" s="8">
        <v>10</v>
      </c>
      <c r="U40" s="8">
        <v>30</v>
      </c>
      <c r="V40" s="8">
        <v>66</v>
      </c>
    </row>
    <row r="41" spans="1:22">
      <c r="A41" s="7" t="s">
        <v>40</v>
      </c>
      <c r="B41" s="8">
        <v>0</v>
      </c>
      <c r="C41" s="8">
        <v>0</v>
      </c>
      <c r="D41" s="8">
        <v>22</v>
      </c>
      <c r="E41" s="8">
        <v>222</v>
      </c>
      <c r="F41" s="8">
        <v>250</v>
      </c>
      <c r="G41" s="8">
        <v>245</v>
      </c>
      <c r="H41" s="8">
        <v>973</v>
      </c>
      <c r="I41" s="8">
        <v>1008</v>
      </c>
      <c r="J41" s="8">
        <v>658</v>
      </c>
      <c r="K41" s="8">
        <v>557</v>
      </c>
      <c r="L41" s="8">
        <v>446</v>
      </c>
      <c r="M41" s="8">
        <v>915</v>
      </c>
      <c r="N41" s="8">
        <v>1746</v>
      </c>
      <c r="O41" s="8">
        <v>1504</v>
      </c>
      <c r="P41" s="8">
        <v>600</v>
      </c>
      <c r="Q41" s="8">
        <v>351</v>
      </c>
      <c r="R41" s="8">
        <v>239</v>
      </c>
      <c r="S41" s="8">
        <v>83</v>
      </c>
      <c r="T41" s="8">
        <v>85</v>
      </c>
      <c r="U41" s="8">
        <v>694</v>
      </c>
      <c r="V41" s="8">
        <v>1774</v>
      </c>
    </row>
    <row r="42" spans="1:22">
      <c r="A42" s="7" t="s">
        <v>41</v>
      </c>
      <c r="B42" s="8">
        <v>0</v>
      </c>
      <c r="C42" s="8">
        <v>0</v>
      </c>
      <c r="D42" s="8">
        <v>1</v>
      </c>
      <c r="E42" s="8">
        <v>16</v>
      </c>
      <c r="F42" s="8">
        <v>45</v>
      </c>
      <c r="G42" s="8">
        <v>29</v>
      </c>
      <c r="H42" s="8">
        <v>39</v>
      </c>
      <c r="I42" s="8">
        <v>37</v>
      </c>
      <c r="J42" s="8">
        <v>56</v>
      </c>
      <c r="K42" s="8">
        <v>202</v>
      </c>
      <c r="L42" s="8">
        <v>521</v>
      </c>
      <c r="M42" s="8">
        <v>542</v>
      </c>
      <c r="N42" s="8">
        <v>290</v>
      </c>
      <c r="O42" s="8">
        <v>110</v>
      </c>
      <c r="P42" s="8">
        <v>47</v>
      </c>
      <c r="Q42" s="8">
        <v>32</v>
      </c>
      <c r="R42" s="8">
        <v>47</v>
      </c>
      <c r="S42" s="8">
        <v>21</v>
      </c>
      <c r="T42" s="8">
        <v>8</v>
      </c>
      <c r="U42" s="8">
        <v>26</v>
      </c>
      <c r="V42" s="8">
        <v>64</v>
      </c>
    </row>
    <row r="43" spans="1:22">
      <c r="A43" s="7" t="s">
        <v>42</v>
      </c>
      <c r="B43" s="8">
        <v>0</v>
      </c>
      <c r="C43" s="8">
        <v>0</v>
      </c>
      <c r="D43" s="8">
        <v>13</v>
      </c>
      <c r="E43" s="8">
        <v>187</v>
      </c>
      <c r="F43" s="8">
        <v>160</v>
      </c>
      <c r="G43" s="8">
        <v>237</v>
      </c>
      <c r="H43" s="8">
        <v>450</v>
      </c>
      <c r="I43" s="8">
        <v>680</v>
      </c>
      <c r="J43" s="8">
        <v>702</v>
      </c>
      <c r="K43" s="8">
        <v>893</v>
      </c>
      <c r="L43" s="8">
        <v>1224</v>
      </c>
      <c r="M43" s="8">
        <v>2300</v>
      </c>
      <c r="N43" s="8">
        <v>2711</v>
      </c>
      <c r="O43" s="8">
        <v>1760</v>
      </c>
      <c r="P43" s="8">
        <v>481</v>
      </c>
      <c r="Q43" s="8">
        <v>302</v>
      </c>
      <c r="R43" s="8">
        <v>241</v>
      </c>
      <c r="S43" s="8">
        <v>125</v>
      </c>
      <c r="T43" s="8">
        <v>172</v>
      </c>
      <c r="U43" s="8">
        <v>740</v>
      </c>
      <c r="V43" s="8">
        <v>1599</v>
      </c>
    </row>
    <row r="44" spans="1:22">
      <c r="A44" s="7" t="s">
        <v>43</v>
      </c>
      <c r="B44" s="8">
        <v>0</v>
      </c>
      <c r="C44" s="8">
        <v>0</v>
      </c>
      <c r="D44" s="8">
        <v>57</v>
      </c>
      <c r="E44" s="8">
        <v>771</v>
      </c>
      <c r="F44" s="8">
        <v>855</v>
      </c>
      <c r="G44" s="8">
        <v>799</v>
      </c>
      <c r="H44" s="8">
        <v>4791</v>
      </c>
      <c r="I44" s="8">
        <v>5584</v>
      </c>
      <c r="J44" s="8">
        <v>3245</v>
      </c>
      <c r="K44" s="8">
        <v>2447</v>
      </c>
      <c r="L44" s="8">
        <v>3419</v>
      </c>
      <c r="M44" s="8">
        <v>6187</v>
      </c>
      <c r="N44" s="8">
        <v>9087</v>
      </c>
      <c r="O44" s="8">
        <v>6707</v>
      </c>
      <c r="P44" s="8">
        <v>4588</v>
      </c>
      <c r="Q44" s="8">
        <v>1866</v>
      </c>
      <c r="R44" s="8">
        <v>1270</v>
      </c>
      <c r="S44" s="8">
        <v>845</v>
      </c>
      <c r="T44" s="8">
        <v>884</v>
      </c>
      <c r="U44" s="8">
        <v>3803</v>
      </c>
      <c r="V44" s="8">
        <v>7986</v>
      </c>
    </row>
    <row r="45" spans="1:22">
      <c r="A45" s="7" t="s">
        <v>44</v>
      </c>
      <c r="B45" s="8">
        <v>0</v>
      </c>
      <c r="C45" s="8">
        <v>0</v>
      </c>
      <c r="D45" s="8">
        <v>5</v>
      </c>
      <c r="E45" s="8">
        <v>41</v>
      </c>
      <c r="F45" s="8">
        <v>67</v>
      </c>
      <c r="G45" s="8">
        <v>59</v>
      </c>
      <c r="H45" s="8">
        <v>136</v>
      </c>
      <c r="I45" s="8">
        <v>101</v>
      </c>
      <c r="J45" s="8">
        <v>51</v>
      </c>
      <c r="K45" s="8">
        <v>144</v>
      </c>
      <c r="L45" s="8">
        <v>267</v>
      </c>
      <c r="M45" s="8">
        <v>399</v>
      </c>
      <c r="N45" s="8">
        <v>395</v>
      </c>
      <c r="O45" s="8">
        <v>270</v>
      </c>
      <c r="P45" s="8">
        <v>187</v>
      </c>
      <c r="Q45" s="8">
        <v>80</v>
      </c>
      <c r="R45" s="8">
        <v>100</v>
      </c>
      <c r="S45" s="8">
        <v>69</v>
      </c>
      <c r="T45" s="8">
        <v>80</v>
      </c>
      <c r="U45" s="8">
        <v>183</v>
      </c>
      <c r="V45" s="8">
        <v>286</v>
      </c>
    </row>
    <row r="46" spans="1:22">
      <c r="A46" s="7" t="s">
        <v>45</v>
      </c>
      <c r="B46" s="8">
        <v>0</v>
      </c>
      <c r="C46" s="8">
        <v>0</v>
      </c>
      <c r="D46" s="8">
        <v>13</v>
      </c>
      <c r="E46" s="8">
        <v>35</v>
      </c>
      <c r="F46" s="8">
        <v>7</v>
      </c>
      <c r="G46" s="8">
        <v>1</v>
      </c>
      <c r="H46" s="8">
        <v>1</v>
      </c>
      <c r="I46" s="8">
        <v>1</v>
      </c>
      <c r="J46" s="8">
        <v>0</v>
      </c>
      <c r="K46" s="8">
        <v>0</v>
      </c>
      <c r="L46" s="8">
        <v>11</v>
      </c>
      <c r="M46" s="8">
        <v>67</v>
      </c>
      <c r="N46" s="8">
        <v>38</v>
      </c>
      <c r="O46" s="8">
        <v>30</v>
      </c>
      <c r="P46" s="8">
        <v>23</v>
      </c>
      <c r="Q46" s="8">
        <v>19</v>
      </c>
      <c r="R46" s="8">
        <v>9</v>
      </c>
      <c r="S46" s="8">
        <v>1</v>
      </c>
      <c r="T46" s="8">
        <v>4</v>
      </c>
      <c r="U46" s="8">
        <v>16</v>
      </c>
      <c r="V46" s="8">
        <v>41</v>
      </c>
    </row>
    <row r="47" spans="1:22">
      <c r="A47" s="7" t="s">
        <v>46</v>
      </c>
      <c r="B47" s="8">
        <v>0</v>
      </c>
      <c r="C47" s="8">
        <v>0</v>
      </c>
      <c r="D47" s="8">
        <v>27</v>
      </c>
      <c r="E47" s="8">
        <v>525</v>
      </c>
      <c r="F47" s="8">
        <v>823</v>
      </c>
      <c r="G47" s="8">
        <v>388</v>
      </c>
      <c r="H47" s="8">
        <v>411</v>
      </c>
      <c r="I47" s="8">
        <v>406</v>
      </c>
      <c r="J47" s="8">
        <v>628</v>
      </c>
      <c r="K47" s="8">
        <v>446</v>
      </c>
      <c r="L47" s="8">
        <v>408</v>
      </c>
      <c r="M47" s="8">
        <v>970</v>
      </c>
      <c r="N47" s="8">
        <v>1432</v>
      </c>
      <c r="O47" s="8">
        <v>2088</v>
      </c>
      <c r="P47" s="8">
        <v>1700</v>
      </c>
      <c r="Q47" s="8">
        <v>518</v>
      </c>
      <c r="R47" s="8">
        <v>416</v>
      </c>
      <c r="S47" s="8">
        <v>229</v>
      </c>
      <c r="T47" s="8">
        <v>117</v>
      </c>
      <c r="U47" s="8">
        <v>310</v>
      </c>
      <c r="V47" s="8">
        <v>854</v>
      </c>
    </row>
    <row r="48" spans="1:22">
      <c r="A48" s="7" t="s">
        <v>47</v>
      </c>
      <c r="B48" s="8">
        <v>0</v>
      </c>
      <c r="C48" s="8">
        <v>1</v>
      </c>
      <c r="D48" s="8">
        <v>225</v>
      </c>
      <c r="E48" s="8">
        <v>596</v>
      </c>
      <c r="F48" s="8">
        <v>304</v>
      </c>
      <c r="G48" s="8">
        <v>207</v>
      </c>
      <c r="H48" s="8">
        <v>320</v>
      </c>
      <c r="I48" s="8">
        <v>349</v>
      </c>
      <c r="J48" s="8">
        <v>220</v>
      </c>
      <c r="K48" s="8">
        <v>246</v>
      </c>
      <c r="L48" s="8">
        <v>427</v>
      </c>
      <c r="M48" s="8">
        <v>628</v>
      </c>
      <c r="N48" s="8">
        <v>846</v>
      </c>
      <c r="O48" s="8">
        <v>655</v>
      </c>
      <c r="P48" s="8">
        <v>285</v>
      </c>
      <c r="Q48" s="8">
        <v>238</v>
      </c>
      <c r="R48" s="8">
        <v>262</v>
      </c>
      <c r="S48" s="8">
        <v>175</v>
      </c>
      <c r="T48" s="8">
        <v>181</v>
      </c>
      <c r="U48" s="8">
        <v>473</v>
      </c>
      <c r="V48" s="8">
        <v>1066</v>
      </c>
    </row>
    <row r="49" spans="1:22">
      <c r="A49" s="7" t="s">
        <v>48</v>
      </c>
      <c r="B49" s="8">
        <v>0</v>
      </c>
      <c r="C49" s="8">
        <v>0</v>
      </c>
      <c r="D49" s="8">
        <v>1</v>
      </c>
      <c r="E49" s="8">
        <v>43</v>
      </c>
      <c r="F49" s="8">
        <v>31</v>
      </c>
      <c r="G49" s="8">
        <v>18</v>
      </c>
      <c r="H49" s="8">
        <v>23</v>
      </c>
      <c r="I49" s="8">
        <v>98</v>
      </c>
      <c r="J49" s="8">
        <v>136</v>
      </c>
      <c r="K49" s="8">
        <v>107</v>
      </c>
      <c r="L49" s="8">
        <v>278</v>
      </c>
      <c r="M49" s="8">
        <v>603</v>
      </c>
      <c r="N49" s="8">
        <v>686</v>
      </c>
      <c r="O49" s="8">
        <v>276</v>
      </c>
      <c r="P49" s="8">
        <v>376</v>
      </c>
      <c r="Q49" s="8">
        <v>3</v>
      </c>
      <c r="R49" s="8">
        <v>113</v>
      </c>
      <c r="S49" s="8">
        <v>99</v>
      </c>
      <c r="T49" s="8">
        <v>55</v>
      </c>
      <c r="U49" s="8">
        <v>138</v>
      </c>
      <c r="V49" s="8">
        <v>558</v>
      </c>
    </row>
    <row r="50" spans="1:22">
      <c r="A50" s="7" t="s">
        <v>49</v>
      </c>
      <c r="B50" s="8">
        <v>0</v>
      </c>
      <c r="C50" s="8">
        <v>0</v>
      </c>
      <c r="D50" s="8">
        <v>25</v>
      </c>
      <c r="E50" s="8">
        <v>291</v>
      </c>
      <c r="F50" s="8">
        <v>278</v>
      </c>
      <c r="G50" s="8">
        <v>199</v>
      </c>
      <c r="H50" s="8">
        <v>150</v>
      </c>
      <c r="I50" s="8">
        <v>189</v>
      </c>
      <c r="J50" s="8">
        <v>206</v>
      </c>
      <c r="K50" s="8">
        <v>754</v>
      </c>
      <c r="L50" s="8">
        <v>1412</v>
      </c>
      <c r="M50" s="8">
        <v>1741</v>
      </c>
      <c r="N50" s="8">
        <v>1192</v>
      </c>
      <c r="O50" s="8">
        <v>582</v>
      </c>
      <c r="P50" s="8">
        <v>297</v>
      </c>
      <c r="Q50" s="8">
        <v>234</v>
      </c>
      <c r="R50" s="8">
        <v>306</v>
      </c>
      <c r="S50" s="8">
        <v>272</v>
      </c>
      <c r="T50" s="8">
        <v>162</v>
      </c>
      <c r="U50" s="8">
        <v>172</v>
      </c>
      <c r="V50" s="8">
        <v>406</v>
      </c>
    </row>
    <row r="51" spans="1:22">
      <c r="A51" s="7" t="s">
        <v>50</v>
      </c>
      <c r="B51" s="8">
        <v>0</v>
      </c>
      <c r="C51" s="8">
        <v>0</v>
      </c>
      <c r="D51" s="8">
        <v>0</v>
      </c>
      <c r="E51" s="8">
        <v>7</v>
      </c>
      <c r="F51" s="8">
        <v>9</v>
      </c>
      <c r="G51" s="8">
        <v>4</v>
      </c>
      <c r="H51" s="8">
        <v>6</v>
      </c>
      <c r="I51" s="8">
        <v>11</v>
      </c>
      <c r="J51" s="8">
        <v>13</v>
      </c>
      <c r="K51" s="8">
        <v>37</v>
      </c>
      <c r="L51" s="8">
        <v>128</v>
      </c>
      <c r="M51" s="8">
        <v>223</v>
      </c>
      <c r="N51" s="8">
        <v>158</v>
      </c>
      <c r="O51" s="8">
        <v>75</v>
      </c>
      <c r="P51" s="8">
        <v>29</v>
      </c>
      <c r="Q51" s="8">
        <v>7</v>
      </c>
      <c r="R51" s="8">
        <v>12</v>
      </c>
      <c r="S51" s="8">
        <v>28</v>
      </c>
      <c r="T51" s="8">
        <v>29</v>
      </c>
      <c r="U51" s="8">
        <v>82</v>
      </c>
      <c r="V51" s="8">
        <v>138</v>
      </c>
    </row>
    <row r="53" spans="1:22">
      <c r="B53">
        <f>SUM(B2:B51)</f>
        <v>0</v>
      </c>
      <c r="C53">
        <f t="shared" ref="C53:V53" si="0">SUM(C2:C51)</f>
        <v>1</v>
      </c>
      <c r="D53">
        <f t="shared" si="0"/>
        <v>4284</v>
      </c>
      <c r="E53">
        <f t="shared" si="0"/>
        <v>58527</v>
      </c>
      <c r="F53">
        <f t="shared" si="0"/>
        <v>40951</v>
      </c>
      <c r="G53">
        <f t="shared" si="0"/>
        <v>22981</v>
      </c>
      <c r="H53">
        <f t="shared" si="0"/>
        <v>26298</v>
      </c>
      <c r="I53">
        <f t="shared" si="0"/>
        <v>29361</v>
      </c>
      <c r="J53">
        <f t="shared" si="0"/>
        <v>23089</v>
      </c>
      <c r="K53">
        <f t="shared" si="0"/>
        <v>23449</v>
      </c>
      <c r="L53">
        <f t="shared" si="0"/>
        <v>37166</v>
      </c>
      <c r="M53">
        <f t="shared" si="0"/>
        <v>77506</v>
      </c>
      <c r="N53">
        <f t="shared" si="0"/>
        <v>94788</v>
      </c>
      <c r="O53">
        <f t="shared" si="0"/>
        <v>71366</v>
      </c>
      <c r="P53">
        <f t="shared" si="0"/>
        <v>38551</v>
      </c>
      <c r="Q53">
        <f t="shared" si="0"/>
        <v>23745</v>
      </c>
      <c r="R53">
        <f t="shared" si="0"/>
        <v>18455</v>
      </c>
      <c r="S53">
        <f t="shared" si="0"/>
        <v>10065</v>
      </c>
      <c r="T53">
        <f t="shared" si="0"/>
        <v>8425</v>
      </c>
      <c r="U53">
        <f t="shared" si="0"/>
        <v>27285</v>
      </c>
      <c r="V53">
        <f t="shared" si="0"/>
        <v>54351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FA80-86EE-B641-90FB-5E0379F5E0E5}">
  <dimension ref="A1:S63"/>
  <sheetViews>
    <sheetView zoomScale="70" zoomScaleNormal="70" workbookViewId="0">
      <selection activeCell="B6" sqref="B6:K6"/>
    </sheetView>
  </sheetViews>
  <sheetFormatPr defaultColWidth="11.19921875" defaultRowHeight="15.6"/>
  <cols>
    <col min="1" max="1" width="14.5" bestFit="1" customWidth="1"/>
    <col min="5" max="5" width="11.69921875" bestFit="1" customWidth="1"/>
    <col min="10" max="10" width="11.19921875" bestFit="1" customWidth="1"/>
    <col min="13" max="13" width="19" customWidth="1"/>
    <col min="14" max="14" width="25" bestFit="1" customWidth="1"/>
    <col min="15" max="15" width="19.796875" bestFit="1" customWidth="1"/>
  </cols>
  <sheetData>
    <row r="1" spans="1:19" ht="95.4">
      <c r="A1" s="1" t="s">
        <v>0</v>
      </c>
      <c r="B1" s="2">
        <v>44166</v>
      </c>
      <c r="C1" s="2">
        <v>44197</v>
      </c>
      <c r="D1" s="2">
        <v>44228</v>
      </c>
      <c r="E1" s="2">
        <v>44256</v>
      </c>
      <c r="F1" s="2">
        <v>44287</v>
      </c>
      <c r="G1" s="2">
        <v>44317</v>
      </c>
      <c r="H1" s="2">
        <v>44348</v>
      </c>
      <c r="I1" s="2">
        <v>44378</v>
      </c>
      <c r="J1" s="2">
        <v>44409</v>
      </c>
      <c r="K1" s="2">
        <v>44440</v>
      </c>
      <c r="L1" s="2"/>
      <c r="M1" s="14" t="s">
        <v>62</v>
      </c>
      <c r="N1" t="s">
        <v>59</v>
      </c>
      <c r="O1" t="s">
        <v>63</v>
      </c>
      <c r="P1" t="s">
        <v>58</v>
      </c>
      <c r="R1" s="13" t="s">
        <v>5</v>
      </c>
      <c r="S1" s="13">
        <v>39613493</v>
      </c>
    </row>
    <row r="2" spans="1:19">
      <c r="A2" s="3" t="s">
        <v>1</v>
      </c>
      <c r="B2" s="4">
        <v>0</v>
      </c>
      <c r="C2" s="4">
        <v>55331</v>
      </c>
      <c r="D2" s="4">
        <v>257959</v>
      </c>
      <c r="E2" s="4">
        <v>343609</v>
      </c>
      <c r="F2" s="4">
        <v>486589</v>
      </c>
      <c r="G2" s="4">
        <v>288958</v>
      </c>
      <c r="H2" s="4">
        <v>162179</v>
      </c>
      <c r="I2" s="4">
        <v>88959</v>
      </c>
      <c r="J2" s="4">
        <v>196692</v>
      </c>
      <c r="K2" s="4">
        <v>143483</v>
      </c>
      <c r="L2" s="4"/>
      <c r="M2" s="4">
        <v>4934193</v>
      </c>
      <c r="N2" s="4">
        <f>SUM(B2:K2)</f>
        <v>2023759</v>
      </c>
      <c r="O2" s="12">
        <f>N2/M2</f>
        <v>0.41014994751928024</v>
      </c>
      <c r="R2" s="13" t="s">
        <v>43</v>
      </c>
      <c r="S2" s="13">
        <v>29730311</v>
      </c>
    </row>
    <row r="3" spans="1:19">
      <c r="A3" s="3" t="s">
        <v>2</v>
      </c>
      <c r="B3" s="4">
        <v>0</v>
      </c>
      <c r="C3" s="4">
        <v>24545</v>
      </c>
      <c r="D3" s="4">
        <v>73009</v>
      </c>
      <c r="E3" s="4">
        <v>65546</v>
      </c>
      <c r="F3" s="4">
        <v>93464</v>
      </c>
      <c r="G3" s="4">
        <v>30967</v>
      </c>
      <c r="H3" s="4">
        <v>26178</v>
      </c>
      <c r="I3" s="4">
        <v>19383</v>
      </c>
      <c r="J3" s="4">
        <v>12272</v>
      </c>
      <c r="K3" s="4">
        <v>13738</v>
      </c>
      <c r="L3" s="4"/>
      <c r="M3" s="4">
        <v>724357</v>
      </c>
      <c r="N3" s="4">
        <f t="shared" ref="N3:N59" si="0">SUM(B3:K3)</f>
        <v>359102</v>
      </c>
      <c r="O3" s="12">
        <f t="shared" ref="O3:O5" si="1">N3/M3</f>
        <v>0.49575278488369684</v>
      </c>
      <c r="R3" s="13" t="s">
        <v>9</v>
      </c>
      <c r="S3" s="13">
        <v>21944577</v>
      </c>
    </row>
    <row r="4" spans="1:19">
      <c r="A4" s="3" t="s">
        <v>3</v>
      </c>
      <c r="B4" s="4">
        <v>0</v>
      </c>
      <c r="C4" s="4">
        <v>92666</v>
      </c>
      <c r="D4" s="4">
        <v>432760</v>
      </c>
      <c r="E4" s="4">
        <v>717173</v>
      </c>
      <c r="F4" s="4">
        <v>864297</v>
      </c>
      <c r="G4" s="4">
        <v>509322</v>
      </c>
      <c r="H4" s="4">
        <v>312886</v>
      </c>
      <c r="I4" s="4">
        <v>364944</v>
      </c>
      <c r="J4" s="4">
        <v>191301</v>
      </c>
      <c r="K4" s="4">
        <v>175301</v>
      </c>
      <c r="L4" s="4"/>
      <c r="M4" s="4">
        <v>7520103</v>
      </c>
      <c r="N4" s="4">
        <f t="shared" si="0"/>
        <v>3660650</v>
      </c>
      <c r="O4" s="12">
        <f t="shared" si="1"/>
        <v>0.48678189647136483</v>
      </c>
      <c r="R4" s="13" t="s">
        <v>32</v>
      </c>
      <c r="S4" s="13">
        <v>19299981</v>
      </c>
    </row>
    <row r="5" spans="1:19">
      <c r="A5" s="3" t="s">
        <v>4</v>
      </c>
      <c r="B5" s="4">
        <v>0</v>
      </c>
      <c r="C5" s="4">
        <v>56264</v>
      </c>
      <c r="D5" s="4">
        <v>171186</v>
      </c>
      <c r="E5" s="4">
        <v>192012</v>
      </c>
      <c r="F5" s="4">
        <v>346426</v>
      </c>
      <c r="G5" s="4">
        <v>174694</v>
      </c>
      <c r="H5" s="4">
        <v>88948</v>
      </c>
      <c r="I5" s="4">
        <v>68245</v>
      </c>
      <c r="J5" s="4">
        <v>155293</v>
      </c>
      <c r="K5" s="4">
        <v>92979</v>
      </c>
      <c r="L5" s="4"/>
      <c r="M5" s="4">
        <v>3033946</v>
      </c>
      <c r="N5" s="4">
        <f t="shared" si="0"/>
        <v>1346047</v>
      </c>
      <c r="O5" s="12">
        <f t="shared" si="1"/>
        <v>0.44366214823863048</v>
      </c>
      <c r="R5" s="13" t="s">
        <v>38</v>
      </c>
      <c r="S5" s="13">
        <v>12804123</v>
      </c>
    </row>
    <row r="6" spans="1:19">
      <c r="A6" s="3" t="s">
        <v>5</v>
      </c>
      <c r="B6" s="4">
        <v>0</v>
      </c>
      <c r="C6" s="4">
        <v>558977</v>
      </c>
      <c r="D6" s="4">
        <v>2050364</v>
      </c>
      <c r="E6" s="4">
        <v>3738984</v>
      </c>
      <c r="F6" s="4">
        <v>5597116</v>
      </c>
      <c r="G6" s="4">
        <v>5055231</v>
      </c>
      <c r="H6" s="4">
        <v>2678662</v>
      </c>
      <c r="I6" s="4">
        <v>1191199</v>
      </c>
      <c r="J6" s="4">
        <v>1204937</v>
      </c>
      <c r="K6" s="4">
        <v>794664</v>
      </c>
      <c r="L6" s="4"/>
      <c r="M6" s="4">
        <v>39613493</v>
      </c>
      <c r="N6" s="4">
        <f t="shared" si="0"/>
        <v>22870134</v>
      </c>
      <c r="O6" s="12">
        <f>N6/M6</f>
        <v>0.57733192071701422</v>
      </c>
      <c r="R6" s="13" t="s">
        <v>13</v>
      </c>
      <c r="S6" s="13">
        <v>12569321</v>
      </c>
    </row>
    <row r="7" spans="1:19">
      <c r="A7" s="16" t="s">
        <v>67</v>
      </c>
      <c r="B7" s="4">
        <f>B6</f>
        <v>0</v>
      </c>
      <c r="C7" s="4">
        <f>B7+C6</f>
        <v>558977</v>
      </c>
      <c r="D7" s="4">
        <f t="shared" ref="D7" si="2">C7+D6</f>
        <v>2609341</v>
      </c>
      <c r="E7" s="4">
        <f t="shared" ref="E7" si="3">D7+E6</f>
        <v>6348325</v>
      </c>
      <c r="F7" s="4">
        <f t="shared" ref="F7" si="4">E7+F6</f>
        <v>11945441</v>
      </c>
      <c r="G7" s="4">
        <f t="shared" ref="G7" si="5">F7+G6</f>
        <v>17000672</v>
      </c>
      <c r="H7" s="4">
        <f t="shared" ref="H7" si="6">G7+H6</f>
        <v>19679334</v>
      </c>
      <c r="I7" s="4">
        <f t="shared" ref="I7" si="7">H7+I6</f>
        <v>20870533</v>
      </c>
      <c r="J7" s="4">
        <f t="shared" ref="J7" si="8">I7+J6</f>
        <v>22075470</v>
      </c>
      <c r="K7" s="4">
        <f>J7+K6</f>
        <v>22870134</v>
      </c>
      <c r="L7" s="4"/>
      <c r="M7" s="4"/>
      <c r="N7" s="4"/>
      <c r="O7" s="12"/>
      <c r="R7" s="13"/>
      <c r="S7" s="13"/>
    </row>
    <row r="8" spans="1:19">
      <c r="A8" s="16" t="s">
        <v>66</v>
      </c>
      <c r="B8" s="12">
        <f>B7/$M$6</f>
        <v>0</v>
      </c>
      <c r="C8" s="12">
        <f t="shared" ref="C8:K8" si="9">C7/$M$6</f>
        <v>1.4110772811678081E-2</v>
      </c>
      <c r="D8" s="12">
        <f t="shared" si="9"/>
        <v>6.5870005454959496E-2</v>
      </c>
      <c r="E8" s="12">
        <f t="shared" si="9"/>
        <v>0.16025663275894403</v>
      </c>
      <c r="F8" s="12">
        <f t="shared" si="9"/>
        <v>0.30154980274019261</v>
      </c>
      <c r="G8" s="12">
        <f t="shared" si="9"/>
        <v>0.42916366905589465</v>
      </c>
      <c r="H8" s="12">
        <f t="shared" si="9"/>
        <v>0.4967836085547922</v>
      </c>
      <c r="I8" s="12">
        <f t="shared" si="9"/>
        <v>0.52685414537920194</v>
      </c>
      <c r="J8" s="12">
        <f t="shared" si="9"/>
        <v>0.55727148322921183</v>
      </c>
      <c r="K8" s="12">
        <f t="shared" si="9"/>
        <v>0.57733192071701422</v>
      </c>
      <c r="L8" s="4"/>
      <c r="M8" s="4"/>
      <c r="N8" s="4"/>
      <c r="O8" s="12"/>
      <c r="R8" s="13"/>
      <c r="S8" s="13"/>
    </row>
    <row r="9" spans="1:19">
      <c r="A9" s="3" t="s">
        <v>6</v>
      </c>
      <c r="B9" s="4">
        <v>0</v>
      </c>
      <c r="C9" s="4">
        <v>125078</v>
      </c>
      <c r="D9" s="4">
        <v>336869</v>
      </c>
      <c r="E9" s="4">
        <v>546642</v>
      </c>
      <c r="F9" s="4">
        <v>847911</v>
      </c>
      <c r="G9" s="4">
        <v>748413</v>
      </c>
      <c r="H9" s="4">
        <v>379377</v>
      </c>
      <c r="I9" s="4">
        <v>150041</v>
      </c>
      <c r="J9" s="4">
        <v>143994</v>
      </c>
      <c r="K9" s="4">
        <v>94826</v>
      </c>
      <c r="L9" s="4"/>
      <c r="M9" s="4">
        <v>5893634</v>
      </c>
      <c r="N9" s="4">
        <f t="shared" si="0"/>
        <v>3373151</v>
      </c>
      <c r="O9" s="12">
        <f t="shared" ref="O9:O59" si="10">N9/M9</f>
        <v>0.57233805153153383</v>
      </c>
      <c r="R9" s="13" t="s">
        <v>35</v>
      </c>
      <c r="S9" s="13">
        <v>11714618</v>
      </c>
    </row>
    <row r="10" spans="1:19">
      <c r="A10" s="3" t="s">
        <v>7</v>
      </c>
      <c r="B10" s="4">
        <v>0</v>
      </c>
      <c r="C10" s="4">
        <v>79511</v>
      </c>
      <c r="D10" s="4">
        <v>221640</v>
      </c>
      <c r="E10" s="4">
        <v>424393</v>
      </c>
      <c r="F10" s="4">
        <v>647230</v>
      </c>
      <c r="G10" s="4">
        <v>529881</v>
      </c>
      <c r="H10" s="4">
        <v>259810</v>
      </c>
      <c r="I10" s="4">
        <v>93739</v>
      </c>
      <c r="J10" s="4">
        <v>96893</v>
      </c>
      <c r="K10" s="4">
        <v>61928</v>
      </c>
      <c r="L10" s="4"/>
      <c r="M10" s="4">
        <v>3552821</v>
      </c>
      <c r="N10" s="4">
        <f t="shared" si="0"/>
        <v>2415025</v>
      </c>
      <c r="O10" s="12">
        <f t="shared" si="10"/>
        <v>0.6797485716280105</v>
      </c>
      <c r="R10" s="13" t="s">
        <v>10</v>
      </c>
      <c r="S10" s="13">
        <v>10830007</v>
      </c>
    </row>
    <row r="11" spans="1:19">
      <c r="A11" s="3" t="s">
        <v>8</v>
      </c>
      <c r="B11" s="4">
        <v>0</v>
      </c>
      <c r="C11" s="4">
        <v>16397</v>
      </c>
      <c r="D11" s="4">
        <v>52896</v>
      </c>
      <c r="E11" s="4">
        <v>90480</v>
      </c>
      <c r="F11" s="4">
        <v>156431</v>
      </c>
      <c r="G11" s="4">
        <v>104510</v>
      </c>
      <c r="H11" s="4">
        <v>66417</v>
      </c>
      <c r="I11" s="4">
        <v>26397</v>
      </c>
      <c r="J11" s="4">
        <v>25128</v>
      </c>
      <c r="K11" s="4">
        <v>14392</v>
      </c>
      <c r="L11" s="4"/>
      <c r="M11" s="4">
        <v>990334</v>
      </c>
      <c r="N11" s="4">
        <f t="shared" si="0"/>
        <v>553048</v>
      </c>
      <c r="O11" s="12">
        <f t="shared" si="10"/>
        <v>0.55844593844097046</v>
      </c>
      <c r="R11" s="13" t="s">
        <v>33</v>
      </c>
      <c r="S11" s="13">
        <v>10701022</v>
      </c>
    </row>
    <row r="12" spans="1:19">
      <c r="A12" s="3" t="s">
        <v>9</v>
      </c>
      <c r="B12" s="4">
        <v>0</v>
      </c>
      <c r="C12" s="4">
        <v>297584</v>
      </c>
      <c r="D12" s="4">
        <v>1463281</v>
      </c>
      <c r="E12" s="4">
        <v>1623726</v>
      </c>
      <c r="F12" s="4">
        <v>2840114</v>
      </c>
      <c r="G12" s="4">
        <v>2126711</v>
      </c>
      <c r="H12" s="4">
        <v>1491125</v>
      </c>
      <c r="I12" s="4">
        <v>654671</v>
      </c>
      <c r="J12" s="4">
        <v>886260</v>
      </c>
      <c r="K12" s="4">
        <v>610260</v>
      </c>
      <c r="L12" s="4"/>
      <c r="M12" s="4">
        <v>21944577</v>
      </c>
      <c r="N12" s="4">
        <f t="shared" si="0"/>
        <v>11993732</v>
      </c>
      <c r="O12" s="12">
        <f t="shared" si="10"/>
        <v>0.54654651124056752</v>
      </c>
      <c r="R12" s="13" t="s">
        <v>22</v>
      </c>
      <c r="S12" s="13">
        <v>9992427</v>
      </c>
    </row>
    <row r="13" spans="1:19">
      <c r="A13" s="3" t="s">
        <v>10</v>
      </c>
      <c r="B13" s="4">
        <v>0</v>
      </c>
      <c r="C13" s="4">
        <v>119878</v>
      </c>
      <c r="D13" s="4">
        <v>623002</v>
      </c>
      <c r="E13" s="4">
        <v>558443</v>
      </c>
      <c r="F13" s="4">
        <v>1289867</v>
      </c>
      <c r="G13" s="4">
        <v>708433</v>
      </c>
      <c r="H13" s="4">
        <v>584933</v>
      </c>
      <c r="I13" s="4">
        <v>220223</v>
      </c>
      <c r="J13" s="4">
        <v>271917</v>
      </c>
      <c r="K13" s="4">
        <v>301952</v>
      </c>
      <c r="L13" s="4"/>
      <c r="M13" s="4">
        <v>10830007</v>
      </c>
      <c r="N13" s="4">
        <f t="shared" si="0"/>
        <v>4678648</v>
      </c>
      <c r="O13" s="12">
        <f t="shared" si="10"/>
        <v>0.43200784634765238</v>
      </c>
      <c r="R13" s="13" t="s">
        <v>30</v>
      </c>
      <c r="S13" s="13">
        <v>8874520</v>
      </c>
    </row>
    <row r="14" spans="1:19">
      <c r="A14" s="3" t="s">
        <v>11</v>
      </c>
      <c r="B14" s="4">
        <v>0</v>
      </c>
      <c r="C14" s="4">
        <v>25868</v>
      </c>
      <c r="D14" s="4">
        <v>111075</v>
      </c>
      <c r="E14" s="4">
        <v>131538</v>
      </c>
      <c r="F14" s="4">
        <v>236331</v>
      </c>
      <c r="G14" s="4">
        <v>169104</v>
      </c>
      <c r="H14" s="4">
        <v>58545</v>
      </c>
      <c r="I14" s="4">
        <v>25691</v>
      </c>
      <c r="J14" s="4">
        <v>24150</v>
      </c>
      <c r="K14" s="4">
        <v>24884</v>
      </c>
      <c r="L14" s="4"/>
      <c r="M14" s="4">
        <v>1406430</v>
      </c>
      <c r="N14" s="4">
        <f t="shared" si="0"/>
        <v>807186</v>
      </c>
      <c r="O14" s="12">
        <f t="shared" si="10"/>
        <v>0.57392547087306156</v>
      </c>
      <c r="R14" s="13" t="s">
        <v>46</v>
      </c>
      <c r="S14" s="13">
        <v>8603985</v>
      </c>
    </row>
    <row r="15" spans="1:19">
      <c r="A15" s="3" t="s">
        <v>12</v>
      </c>
      <c r="B15" s="4">
        <v>0</v>
      </c>
      <c r="C15" s="4">
        <v>21636</v>
      </c>
      <c r="D15" s="4">
        <v>106436</v>
      </c>
      <c r="E15" s="4">
        <v>166115</v>
      </c>
      <c r="F15" s="4">
        <v>188080</v>
      </c>
      <c r="G15" s="4">
        <v>102736</v>
      </c>
      <c r="H15" s="4">
        <v>58988</v>
      </c>
      <c r="I15" s="4">
        <v>24207</v>
      </c>
      <c r="J15" s="4">
        <v>32053</v>
      </c>
      <c r="K15" s="4">
        <v>28438</v>
      </c>
      <c r="L15" s="4"/>
      <c r="M15" s="4">
        <v>1860123</v>
      </c>
      <c r="N15" s="4">
        <f t="shared" si="0"/>
        <v>728689</v>
      </c>
      <c r="O15" s="12">
        <f t="shared" si="10"/>
        <v>0.3917423740258037</v>
      </c>
      <c r="R15" s="13" t="s">
        <v>47</v>
      </c>
      <c r="S15" s="13">
        <v>7796941</v>
      </c>
    </row>
    <row r="16" spans="1:19">
      <c r="A16" s="16" t="s">
        <v>67</v>
      </c>
      <c r="B16" s="4">
        <f>B15</f>
        <v>0</v>
      </c>
      <c r="C16" s="4">
        <f>B16+C15</f>
        <v>21636</v>
      </c>
      <c r="D16" s="4">
        <f t="shared" ref="D16" si="11">C16+D15</f>
        <v>128072</v>
      </c>
      <c r="E16" s="4">
        <f t="shared" ref="E16" si="12">D16+E15</f>
        <v>294187</v>
      </c>
      <c r="F16" s="4">
        <f t="shared" ref="F16" si="13">E16+F15</f>
        <v>482267</v>
      </c>
      <c r="G16" s="4">
        <f t="shared" ref="G16" si="14">F16+G15</f>
        <v>585003</v>
      </c>
      <c r="H16" s="4">
        <f t="shared" ref="H16" si="15">G16+H15</f>
        <v>643991</v>
      </c>
      <c r="I16" s="4">
        <f t="shared" ref="I16" si="16">H16+I15</f>
        <v>668198</v>
      </c>
      <c r="J16" s="4">
        <f t="shared" ref="J16" si="17">I16+J15</f>
        <v>700251</v>
      </c>
      <c r="K16" s="4">
        <f t="shared" ref="K16" si="18">J16+K15</f>
        <v>728689</v>
      </c>
      <c r="L16" s="4"/>
      <c r="M16" s="4"/>
      <c r="N16" s="4"/>
      <c r="O16" s="12"/>
      <c r="R16" s="13"/>
      <c r="S16" s="13"/>
    </row>
    <row r="17" spans="1:19">
      <c r="A17" s="16" t="s">
        <v>66</v>
      </c>
      <c r="B17" s="12">
        <f>B16/$M$15</f>
        <v>0</v>
      </c>
      <c r="C17" s="12">
        <f t="shared" ref="C17:K17" si="19">C16/$M$15</f>
        <v>1.1631488885412416E-2</v>
      </c>
      <c r="D17" s="12">
        <f t="shared" si="19"/>
        <v>6.8851360904628345E-2</v>
      </c>
      <c r="E17" s="12">
        <f t="shared" si="19"/>
        <v>0.15815459515311622</v>
      </c>
      <c r="F17" s="12">
        <f t="shared" si="19"/>
        <v>0.25926618831120307</v>
      </c>
      <c r="G17" s="12">
        <f t="shared" si="19"/>
        <v>0.3144969445568922</v>
      </c>
      <c r="H17" s="12">
        <f t="shared" si="19"/>
        <v>0.34620882597548658</v>
      </c>
      <c r="I17" s="12">
        <f t="shared" si="19"/>
        <v>0.35922248152407127</v>
      </c>
      <c r="J17" s="12">
        <f t="shared" si="19"/>
        <v>0.37645413771024822</v>
      </c>
      <c r="K17" s="12">
        <f t="shared" si="19"/>
        <v>0.3917423740258037</v>
      </c>
      <c r="L17" s="4"/>
      <c r="M17" s="4"/>
      <c r="N17" s="4"/>
      <c r="O17" s="12"/>
      <c r="R17" s="13"/>
      <c r="S17" s="13"/>
    </row>
    <row r="18" spans="1:19">
      <c r="A18" s="3" t="s">
        <v>13</v>
      </c>
      <c r="B18" s="4">
        <v>0</v>
      </c>
      <c r="C18" s="4">
        <v>211528</v>
      </c>
      <c r="D18" s="4">
        <v>594550</v>
      </c>
      <c r="E18" s="4">
        <v>1283374</v>
      </c>
      <c r="F18" s="4">
        <v>1766225</v>
      </c>
      <c r="G18" s="4">
        <v>1207517</v>
      </c>
      <c r="H18" s="4">
        <v>786753</v>
      </c>
      <c r="I18" s="4">
        <v>301607</v>
      </c>
      <c r="J18" s="4">
        <v>337713</v>
      </c>
      <c r="K18" s="4">
        <v>188855</v>
      </c>
      <c r="L18" s="4"/>
      <c r="M18" s="4">
        <v>12569321</v>
      </c>
      <c r="N18" s="4">
        <f t="shared" si="0"/>
        <v>6678122</v>
      </c>
      <c r="O18" s="12">
        <f t="shared" si="10"/>
        <v>0.53130332179439133</v>
      </c>
      <c r="R18" s="13" t="s">
        <v>3</v>
      </c>
      <c r="S18" s="13">
        <v>7520103</v>
      </c>
    </row>
    <row r="19" spans="1:19">
      <c r="A19" s="3" t="s">
        <v>14</v>
      </c>
      <c r="B19" s="4">
        <v>0</v>
      </c>
      <c r="C19" s="4">
        <v>111233</v>
      </c>
      <c r="D19" s="4">
        <v>457290</v>
      </c>
      <c r="E19" s="4">
        <v>555391</v>
      </c>
      <c r="F19" s="4">
        <v>680960</v>
      </c>
      <c r="G19" s="4">
        <v>579406</v>
      </c>
      <c r="H19" s="4">
        <v>302486</v>
      </c>
      <c r="I19" s="4">
        <v>290666</v>
      </c>
      <c r="J19" s="4">
        <v>138975</v>
      </c>
      <c r="K19" s="4">
        <v>93833</v>
      </c>
      <c r="L19" s="4"/>
      <c r="M19" s="4">
        <v>6805663</v>
      </c>
      <c r="N19" s="4">
        <f t="shared" si="0"/>
        <v>3210240</v>
      </c>
      <c r="O19" s="12">
        <f t="shared" si="10"/>
        <v>0.47170128758946778</v>
      </c>
      <c r="R19" s="13" t="s">
        <v>42</v>
      </c>
      <c r="S19" s="13">
        <v>6944260</v>
      </c>
    </row>
    <row r="20" spans="1:19">
      <c r="A20" s="3" t="s">
        <v>15</v>
      </c>
      <c r="B20" s="4">
        <v>0</v>
      </c>
      <c r="C20" s="4">
        <v>58367</v>
      </c>
      <c r="D20" s="4">
        <v>120270</v>
      </c>
      <c r="E20" s="4">
        <v>431462</v>
      </c>
      <c r="F20" s="4">
        <v>456565</v>
      </c>
      <c r="G20" s="4">
        <v>313227</v>
      </c>
      <c r="H20" s="4">
        <v>133451</v>
      </c>
      <c r="I20" s="4">
        <v>52542</v>
      </c>
      <c r="J20" s="4">
        <v>66321</v>
      </c>
      <c r="K20" s="4">
        <v>45609</v>
      </c>
      <c r="L20" s="4"/>
      <c r="M20" s="4">
        <v>3167974</v>
      </c>
      <c r="N20" s="4">
        <f t="shared" si="0"/>
        <v>1677814</v>
      </c>
      <c r="O20" s="12">
        <f t="shared" si="10"/>
        <v>0.52961735165755774</v>
      </c>
      <c r="R20" s="13" t="s">
        <v>21</v>
      </c>
      <c r="S20" s="13">
        <v>6912239</v>
      </c>
    </row>
    <row r="21" spans="1:19">
      <c r="A21" s="3" t="s">
        <v>16</v>
      </c>
      <c r="B21" s="4">
        <v>0</v>
      </c>
      <c r="C21" s="4">
        <v>39753</v>
      </c>
      <c r="D21" s="4">
        <v>169578</v>
      </c>
      <c r="E21" s="4">
        <v>281685</v>
      </c>
      <c r="F21" s="4">
        <v>425518</v>
      </c>
      <c r="G21" s="4">
        <v>202228</v>
      </c>
      <c r="H21" s="4">
        <v>101849</v>
      </c>
      <c r="I21" s="4">
        <v>96652</v>
      </c>
      <c r="J21" s="4">
        <v>88476</v>
      </c>
      <c r="K21" s="4">
        <v>56768</v>
      </c>
      <c r="L21" s="4"/>
      <c r="M21" s="4">
        <v>2917224</v>
      </c>
      <c r="N21" s="4">
        <f t="shared" si="0"/>
        <v>1462507</v>
      </c>
      <c r="O21" s="12">
        <f t="shared" si="10"/>
        <v>0.50133517343885836</v>
      </c>
      <c r="R21" s="13" t="s">
        <v>14</v>
      </c>
      <c r="S21" s="13">
        <v>6805663</v>
      </c>
    </row>
    <row r="22" spans="1:19">
      <c r="A22" s="3" t="s">
        <v>17</v>
      </c>
      <c r="B22" s="4">
        <v>0</v>
      </c>
      <c r="C22" s="4">
        <v>64890</v>
      </c>
      <c r="D22" s="4">
        <v>283841</v>
      </c>
      <c r="E22" s="4">
        <v>426477</v>
      </c>
      <c r="F22" s="4">
        <v>645756</v>
      </c>
      <c r="G22" s="4">
        <v>295061</v>
      </c>
      <c r="H22" s="4">
        <v>226382</v>
      </c>
      <c r="I22" s="4">
        <v>93050</v>
      </c>
      <c r="J22" s="4">
        <v>132141</v>
      </c>
      <c r="K22" s="4">
        <v>103110</v>
      </c>
      <c r="L22" s="4"/>
      <c r="M22" s="4">
        <v>4480713</v>
      </c>
      <c r="N22" s="4">
        <f t="shared" si="0"/>
        <v>2270708</v>
      </c>
      <c r="O22" s="12">
        <f t="shared" si="10"/>
        <v>0.50677381032884716</v>
      </c>
      <c r="R22" s="13" t="s">
        <v>25</v>
      </c>
      <c r="S22" s="13">
        <v>6169038</v>
      </c>
    </row>
    <row r="23" spans="1:19">
      <c r="A23" s="3" t="s">
        <v>18</v>
      </c>
      <c r="B23" s="4">
        <v>0</v>
      </c>
      <c r="C23" s="4">
        <v>73436</v>
      </c>
      <c r="D23" s="4">
        <v>301382</v>
      </c>
      <c r="E23" s="4">
        <v>384011</v>
      </c>
      <c r="F23" s="4">
        <v>478665</v>
      </c>
      <c r="G23" s="4">
        <v>213711</v>
      </c>
      <c r="H23" s="4">
        <v>156603</v>
      </c>
      <c r="I23" s="4">
        <v>108748</v>
      </c>
      <c r="J23" s="4">
        <v>209634</v>
      </c>
      <c r="K23" s="4">
        <v>136197</v>
      </c>
      <c r="L23" s="4"/>
      <c r="M23" s="4">
        <v>4627002</v>
      </c>
      <c r="N23" s="4">
        <f t="shared" si="0"/>
        <v>2062387</v>
      </c>
      <c r="O23" s="12">
        <f t="shared" si="10"/>
        <v>0.44572857327487647</v>
      </c>
      <c r="R23" s="13" t="s">
        <v>20</v>
      </c>
      <c r="S23" s="13">
        <v>6065436</v>
      </c>
    </row>
    <row r="24" spans="1:19">
      <c r="A24" s="3" t="s">
        <v>19</v>
      </c>
      <c r="B24" s="4">
        <v>0</v>
      </c>
      <c r="C24" s="4">
        <v>33121</v>
      </c>
      <c r="D24" s="4">
        <v>75567</v>
      </c>
      <c r="E24" s="4">
        <v>155971</v>
      </c>
      <c r="F24" s="4">
        <v>264084</v>
      </c>
      <c r="G24" s="4">
        <v>202809</v>
      </c>
      <c r="H24" s="4">
        <v>87948</v>
      </c>
      <c r="I24" s="4">
        <v>34295</v>
      </c>
      <c r="J24" s="4">
        <v>31210</v>
      </c>
      <c r="K24" s="4">
        <v>22004</v>
      </c>
      <c r="L24" s="4"/>
      <c r="M24" s="4">
        <v>1354522</v>
      </c>
      <c r="N24" s="4">
        <f t="shared" si="0"/>
        <v>907009</v>
      </c>
      <c r="O24" s="12">
        <f t="shared" si="10"/>
        <v>0.66961555441698251</v>
      </c>
      <c r="R24" s="13" t="s">
        <v>6</v>
      </c>
      <c r="S24" s="13">
        <v>5893634</v>
      </c>
    </row>
    <row r="25" spans="1:19">
      <c r="A25" s="3" t="s">
        <v>20</v>
      </c>
      <c r="B25" s="4">
        <v>0</v>
      </c>
      <c r="C25" s="4">
        <v>82743</v>
      </c>
      <c r="D25" s="4">
        <v>404928</v>
      </c>
      <c r="E25" s="4">
        <v>551419</v>
      </c>
      <c r="F25" s="4">
        <v>1026389</v>
      </c>
      <c r="G25" s="4">
        <v>821006</v>
      </c>
      <c r="H25" s="4">
        <v>499115</v>
      </c>
      <c r="I25" s="4">
        <v>173590</v>
      </c>
      <c r="J25" s="4">
        <v>157980</v>
      </c>
      <c r="K25" s="4">
        <v>108692</v>
      </c>
      <c r="L25" s="4"/>
      <c r="M25" s="4">
        <v>6065436</v>
      </c>
      <c r="N25" s="4">
        <f t="shared" si="0"/>
        <v>3825862</v>
      </c>
      <c r="O25" s="12">
        <f t="shared" si="10"/>
        <v>0.63076454850071784</v>
      </c>
      <c r="R25" s="13" t="s">
        <v>49</v>
      </c>
      <c r="S25" s="13">
        <v>5852490</v>
      </c>
    </row>
    <row r="26" spans="1:19">
      <c r="A26" s="3" t="s">
        <v>21</v>
      </c>
      <c r="B26" s="4">
        <v>0</v>
      </c>
      <c r="C26" s="4">
        <v>116315</v>
      </c>
      <c r="D26" s="4">
        <v>380041</v>
      </c>
      <c r="E26" s="4">
        <v>810675</v>
      </c>
      <c r="F26" s="4">
        <v>1199626</v>
      </c>
      <c r="G26" s="4">
        <v>1172279</v>
      </c>
      <c r="H26" s="4">
        <v>565016</v>
      </c>
      <c r="I26" s="4">
        <v>162500</v>
      </c>
      <c r="J26" s="4">
        <v>140210</v>
      </c>
      <c r="K26" s="4">
        <v>88396</v>
      </c>
      <c r="L26" s="4"/>
      <c r="M26" s="4">
        <v>6912239</v>
      </c>
      <c r="N26" s="4">
        <f t="shared" si="0"/>
        <v>4635058</v>
      </c>
      <c r="O26" s="12">
        <f t="shared" si="10"/>
        <v>0.6705581216158758</v>
      </c>
      <c r="R26" s="13" t="s">
        <v>23</v>
      </c>
      <c r="S26" s="13">
        <v>5706398</v>
      </c>
    </row>
    <row r="27" spans="1:19">
      <c r="A27" s="3" t="s">
        <v>22</v>
      </c>
      <c r="B27" s="4">
        <v>0</v>
      </c>
      <c r="C27" s="4">
        <v>190777</v>
      </c>
      <c r="D27" s="4">
        <v>652165</v>
      </c>
      <c r="E27" s="4">
        <v>850104</v>
      </c>
      <c r="F27" s="4">
        <v>1487125</v>
      </c>
      <c r="G27" s="4">
        <v>1023295</v>
      </c>
      <c r="H27" s="4">
        <v>497581</v>
      </c>
      <c r="I27" s="4">
        <v>177389</v>
      </c>
      <c r="J27" s="4">
        <v>165166</v>
      </c>
      <c r="K27" s="4">
        <v>121298</v>
      </c>
      <c r="L27" s="4"/>
      <c r="M27" s="4">
        <v>9992427</v>
      </c>
      <c r="N27" s="4">
        <f t="shared" si="0"/>
        <v>5164900</v>
      </c>
      <c r="O27" s="12">
        <f t="shared" si="10"/>
        <v>0.51688143431020317</v>
      </c>
      <c r="R27" s="13" t="s">
        <v>40</v>
      </c>
      <c r="S27" s="13">
        <v>5277830</v>
      </c>
    </row>
    <row r="28" spans="1:19">
      <c r="A28" s="3" t="s">
        <v>23</v>
      </c>
      <c r="B28" s="4">
        <v>0</v>
      </c>
      <c r="C28" s="4">
        <v>114255</v>
      </c>
      <c r="D28" s="4">
        <v>341289</v>
      </c>
      <c r="E28" s="4">
        <v>605234</v>
      </c>
      <c r="F28" s="4">
        <v>866084</v>
      </c>
      <c r="G28" s="4">
        <v>669146</v>
      </c>
      <c r="H28" s="4">
        <v>324589</v>
      </c>
      <c r="I28" s="4">
        <v>113040</v>
      </c>
      <c r="J28" s="4">
        <v>118328</v>
      </c>
      <c r="K28" s="4">
        <v>92210</v>
      </c>
      <c r="L28" s="4"/>
      <c r="M28" s="4">
        <v>5706398</v>
      </c>
      <c r="N28" s="4">
        <f t="shared" si="0"/>
        <v>3244175</v>
      </c>
      <c r="O28" s="12">
        <f t="shared" si="10"/>
        <v>0.56851537519815476</v>
      </c>
      <c r="R28" s="13" t="s">
        <v>1</v>
      </c>
      <c r="S28" s="13">
        <v>4934193</v>
      </c>
    </row>
    <row r="29" spans="1:19">
      <c r="A29" s="3" t="s">
        <v>24</v>
      </c>
      <c r="B29" s="4">
        <v>0</v>
      </c>
      <c r="C29" s="4">
        <v>24455</v>
      </c>
      <c r="D29" s="4">
        <v>186343</v>
      </c>
      <c r="E29" s="4">
        <v>240146</v>
      </c>
      <c r="F29" s="4">
        <v>256740</v>
      </c>
      <c r="G29" s="4">
        <v>99736</v>
      </c>
      <c r="H29" s="4">
        <v>78362</v>
      </c>
      <c r="I29" s="4">
        <v>141055</v>
      </c>
      <c r="J29" s="4">
        <v>96344</v>
      </c>
      <c r="K29" s="4">
        <v>130677</v>
      </c>
      <c r="L29" s="4"/>
      <c r="M29" s="4">
        <v>2966407</v>
      </c>
      <c r="N29" s="4">
        <f t="shared" si="0"/>
        <v>1253858</v>
      </c>
      <c r="O29" s="12">
        <f t="shared" si="10"/>
        <v>0.42268576092222004</v>
      </c>
      <c r="R29" s="13" t="s">
        <v>18</v>
      </c>
      <c r="S29" s="13">
        <v>4627002</v>
      </c>
    </row>
    <row r="30" spans="1:19">
      <c r="A30" s="3" t="s">
        <v>25</v>
      </c>
      <c r="B30" s="4">
        <v>0</v>
      </c>
      <c r="C30" s="4">
        <v>100237</v>
      </c>
      <c r="D30" s="4">
        <v>312619</v>
      </c>
      <c r="E30" s="4">
        <v>511546</v>
      </c>
      <c r="F30" s="4">
        <v>756366</v>
      </c>
      <c r="G30" s="4">
        <v>426653</v>
      </c>
      <c r="H30" s="4">
        <v>290129</v>
      </c>
      <c r="I30" s="4">
        <v>143456</v>
      </c>
      <c r="J30" s="4">
        <v>224613</v>
      </c>
      <c r="K30" s="4">
        <v>118726</v>
      </c>
      <c r="L30" s="4"/>
      <c r="M30" s="4">
        <v>6169038</v>
      </c>
      <c r="N30" s="4">
        <f t="shared" si="0"/>
        <v>2884345</v>
      </c>
      <c r="O30" s="12">
        <f t="shared" si="10"/>
        <v>0.46755182898857162</v>
      </c>
      <c r="R30" s="13" t="s">
        <v>17</v>
      </c>
      <c r="S30" s="13">
        <v>4480713</v>
      </c>
    </row>
    <row r="31" spans="1:19">
      <c r="A31" s="3" t="s">
        <v>26</v>
      </c>
      <c r="B31" s="4">
        <v>0</v>
      </c>
      <c r="C31" s="4">
        <v>24885</v>
      </c>
      <c r="D31" s="4">
        <v>67835</v>
      </c>
      <c r="E31" s="4">
        <v>112418</v>
      </c>
      <c r="F31" s="4">
        <v>137074</v>
      </c>
      <c r="G31" s="4">
        <v>66905</v>
      </c>
      <c r="H31" s="4">
        <v>48950</v>
      </c>
      <c r="I31" s="4">
        <v>15764</v>
      </c>
      <c r="J31" s="4">
        <v>17803</v>
      </c>
      <c r="K31" s="4">
        <v>18650</v>
      </c>
      <c r="L31" s="4"/>
      <c r="M31" s="4">
        <v>1085004</v>
      </c>
      <c r="N31" s="4">
        <f t="shared" si="0"/>
        <v>510284</v>
      </c>
      <c r="O31" s="12">
        <f t="shared" si="10"/>
        <v>0.47030610025400826</v>
      </c>
      <c r="R31" s="13" t="s">
        <v>37</v>
      </c>
      <c r="S31" s="13">
        <v>4289439</v>
      </c>
    </row>
    <row r="32" spans="1:19">
      <c r="A32" s="3" t="s">
        <v>27</v>
      </c>
      <c r="B32" s="4">
        <v>0</v>
      </c>
      <c r="C32" s="4">
        <v>43712</v>
      </c>
      <c r="D32" s="4">
        <v>115090</v>
      </c>
      <c r="E32" s="4">
        <v>203156</v>
      </c>
      <c r="F32" s="4">
        <v>264677</v>
      </c>
      <c r="G32" s="4">
        <v>188582</v>
      </c>
      <c r="H32" s="4">
        <v>107362</v>
      </c>
      <c r="I32" s="4">
        <v>34919</v>
      </c>
      <c r="J32" s="4">
        <v>49416</v>
      </c>
      <c r="K32" s="4">
        <v>31283</v>
      </c>
      <c r="L32" s="4"/>
      <c r="M32" s="4">
        <v>1951996</v>
      </c>
      <c r="N32" s="4">
        <f t="shared" si="0"/>
        <v>1038197</v>
      </c>
      <c r="O32" s="12">
        <f t="shared" si="10"/>
        <v>0.53186430709898991</v>
      </c>
      <c r="R32" s="13" t="s">
        <v>36</v>
      </c>
      <c r="S32" s="13">
        <v>3990443</v>
      </c>
    </row>
    <row r="33" spans="1:19">
      <c r="A33" s="3" t="s">
        <v>28</v>
      </c>
      <c r="B33" s="4">
        <v>0</v>
      </c>
      <c r="C33" s="4">
        <v>33923</v>
      </c>
      <c r="D33" s="4">
        <v>191725</v>
      </c>
      <c r="E33" s="4">
        <v>266539</v>
      </c>
      <c r="F33" s="4">
        <v>364834</v>
      </c>
      <c r="G33" s="4">
        <v>275845</v>
      </c>
      <c r="H33" s="4">
        <v>158956</v>
      </c>
      <c r="I33" s="4">
        <v>75740</v>
      </c>
      <c r="J33" s="4">
        <v>105970</v>
      </c>
      <c r="K33" s="4">
        <v>61095</v>
      </c>
      <c r="L33" s="4"/>
      <c r="M33" s="4">
        <v>3185786</v>
      </c>
      <c r="N33" s="4">
        <f t="shared" si="0"/>
        <v>1534627</v>
      </c>
      <c r="O33" s="12">
        <f t="shared" si="10"/>
        <v>0.48171063593097591</v>
      </c>
      <c r="R33" s="13" t="s">
        <v>7</v>
      </c>
      <c r="S33" s="13">
        <v>3552821</v>
      </c>
    </row>
    <row r="34" spans="1:19">
      <c r="A34" s="3" t="s">
        <v>29</v>
      </c>
      <c r="B34" s="4">
        <v>0</v>
      </c>
      <c r="C34" s="4">
        <v>29736</v>
      </c>
      <c r="D34" s="4">
        <v>70139</v>
      </c>
      <c r="E34" s="4">
        <v>139997</v>
      </c>
      <c r="F34" s="4">
        <v>164961</v>
      </c>
      <c r="G34" s="4">
        <v>254451</v>
      </c>
      <c r="H34" s="4">
        <v>96507</v>
      </c>
      <c r="I34" s="4">
        <v>36487</v>
      </c>
      <c r="J34" s="4">
        <v>19173</v>
      </c>
      <c r="K34" s="4">
        <v>17879</v>
      </c>
      <c r="L34" s="4"/>
      <c r="M34" s="4">
        <v>1372203</v>
      </c>
      <c r="N34" s="4">
        <f t="shared" si="0"/>
        <v>829330</v>
      </c>
      <c r="O34" s="12">
        <f t="shared" si="10"/>
        <v>0.60437850667867654</v>
      </c>
      <c r="R34" s="13" t="s">
        <v>44</v>
      </c>
      <c r="S34" s="13">
        <v>3310774</v>
      </c>
    </row>
    <row r="35" spans="1:19">
      <c r="A35" s="3" t="s">
        <v>30</v>
      </c>
      <c r="B35" s="4">
        <v>0</v>
      </c>
      <c r="C35" s="4">
        <v>123147</v>
      </c>
      <c r="D35" s="4">
        <v>599360</v>
      </c>
      <c r="E35" s="4">
        <v>937097</v>
      </c>
      <c r="F35" s="4">
        <v>1542576</v>
      </c>
      <c r="G35" s="4">
        <v>1123194</v>
      </c>
      <c r="H35" s="4">
        <v>572141</v>
      </c>
      <c r="I35" s="4">
        <v>289621</v>
      </c>
      <c r="J35" s="4">
        <v>270775</v>
      </c>
      <c r="K35" s="4">
        <v>179624</v>
      </c>
      <c r="L35" s="4"/>
      <c r="M35" s="4">
        <v>8874520</v>
      </c>
      <c r="N35" s="4">
        <f t="shared" si="0"/>
        <v>5637535</v>
      </c>
      <c r="O35" s="12">
        <f t="shared" si="10"/>
        <v>0.6352495684273628</v>
      </c>
      <c r="R35" s="13" t="s">
        <v>60</v>
      </c>
      <c r="S35" s="13">
        <v>3194374</v>
      </c>
    </row>
    <row r="36" spans="1:19">
      <c r="A36" s="3" t="s">
        <v>31</v>
      </c>
      <c r="B36" s="4">
        <v>0</v>
      </c>
      <c r="C36" s="4">
        <v>56314</v>
      </c>
      <c r="D36" s="4">
        <v>189043</v>
      </c>
      <c r="E36" s="4">
        <v>247661</v>
      </c>
      <c r="F36" s="4">
        <v>286343</v>
      </c>
      <c r="G36" s="4">
        <v>223691</v>
      </c>
      <c r="H36" s="4">
        <v>139368</v>
      </c>
      <c r="I36" s="4">
        <v>55966</v>
      </c>
      <c r="J36" s="4">
        <v>59519</v>
      </c>
      <c r="K36" s="4">
        <v>45259</v>
      </c>
      <c r="L36" s="4"/>
      <c r="M36" s="4">
        <v>2105005</v>
      </c>
      <c r="N36" s="4">
        <f t="shared" si="0"/>
        <v>1303164</v>
      </c>
      <c r="O36" s="12">
        <f t="shared" si="10"/>
        <v>0.61907881453963287</v>
      </c>
      <c r="R36" s="13" t="s">
        <v>28</v>
      </c>
      <c r="S36" s="13">
        <v>3185786</v>
      </c>
    </row>
    <row r="37" spans="1:19">
      <c r="A37" s="3" t="s">
        <v>32</v>
      </c>
      <c r="B37" s="4">
        <v>0</v>
      </c>
      <c r="C37" s="4">
        <v>329795</v>
      </c>
      <c r="D37" s="4">
        <v>1100493</v>
      </c>
      <c r="E37" s="4">
        <v>1855314</v>
      </c>
      <c r="F37" s="4">
        <v>3435706</v>
      </c>
      <c r="G37" s="4">
        <v>2369838</v>
      </c>
      <c r="H37" s="4">
        <v>1417050</v>
      </c>
      <c r="I37" s="4">
        <v>601662</v>
      </c>
      <c r="J37" s="4">
        <v>587009</v>
      </c>
      <c r="K37" s="4">
        <v>472465</v>
      </c>
      <c r="L37" s="4"/>
      <c r="M37" s="4">
        <v>19299981</v>
      </c>
      <c r="N37" s="4">
        <f t="shared" si="0"/>
        <v>12169332</v>
      </c>
      <c r="O37" s="12">
        <f t="shared" si="10"/>
        <v>0.63053595752244518</v>
      </c>
      <c r="R37" s="13" t="s">
        <v>15</v>
      </c>
      <c r="S37" s="13">
        <v>3167974</v>
      </c>
    </row>
    <row r="38" spans="1:19">
      <c r="A38" s="3" t="s">
        <v>33</v>
      </c>
      <c r="B38" s="4">
        <v>0</v>
      </c>
      <c r="C38" s="4">
        <v>149906</v>
      </c>
      <c r="D38" s="4">
        <v>709349</v>
      </c>
      <c r="E38" s="4">
        <v>864787</v>
      </c>
      <c r="F38" s="4">
        <v>1305939</v>
      </c>
      <c r="G38" s="4">
        <v>753755</v>
      </c>
      <c r="H38" s="4">
        <v>594200</v>
      </c>
      <c r="I38" s="4">
        <v>212785</v>
      </c>
      <c r="J38" s="4">
        <v>270015</v>
      </c>
      <c r="K38" s="4">
        <v>244858</v>
      </c>
      <c r="L38" s="4"/>
      <c r="M38" s="4">
        <v>10701022</v>
      </c>
      <c r="N38" s="4">
        <f t="shared" si="0"/>
        <v>5105594</v>
      </c>
      <c r="O38" s="12">
        <f t="shared" si="10"/>
        <v>0.47711274680119337</v>
      </c>
      <c r="R38" s="13" t="s">
        <v>4</v>
      </c>
      <c r="S38" s="13">
        <v>3033946</v>
      </c>
    </row>
    <row r="39" spans="1:19">
      <c r="A39" s="3" t="s">
        <v>34</v>
      </c>
      <c r="B39" s="4">
        <v>0</v>
      </c>
      <c r="C39" s="4">
        <v>25359</v>
      </c>
      <c r="D39" s="4">
        <v>52583</v>
      </c>
      <c r="E39" s="4">
        <v>76607</v>
      </c>
      <c r="F39" s="4">
        <v>95074</v>
      </c>
      <c r="G39" s="4">
        <v>29181</v>
      </c>
      <c r="H39" s="4">
        <v>16921</v>
      </c>
      <c r="I39" s="4">
        <v>10069</v>
      </c>
      <c r="J39" s="4">
        <v>11861</v>
      </c>
      <c r="K39" s="4">
        <v>12567</v>
      </c>
      <c r="L39" s="4"/>
      <c r="M39" s="4">
        <v>770026</v>
      </c>
      <c r="N39" s="4">
        <f t="shared" si="0"/>
        <v>330222</v>
      </c>
      <c r="O39" s="12">
        <f t="shared" si="10"/>
        <v>0.42884525977044929</v>
      </c>
      <c r="R39" s="13" t="s">
        <v>24</v>
      </c>
      <c r="S39" s="13">
        <v>2966407</v>
      </c>
    </row>
    <row r="40" spans="1:19">
      <c r="A40" s="3" t="s">
        <v>35</v>
      </c>
      <c r="B40" s="4">
        <v>0</v>
      </c>
      <c r="C40" s="4">
        <v>163622</v>
      </c>
      <c r="D40" s="4">
        <v>732814</v>
      </c>
      <c r="E40" s="4">
        <v>1073864</v>
      </c>
      <c r="F40" s="4">
        <v>1798801</v>
      </c>
      <c r="G40" s="4">
        <v>924124</v>
      </c>
      <c r="H40" s="4">
        <v>534294</v>
      </c>
      <c r="I40" s="4">
        <v>209699</v>
      </c>
      <c r="J40" s="4">
        <v>220670</v>
      </c>
      <c r="K40" s="4">
        <v>140639</v>
      </c>
      <c r="L40" s="4"/>
      <c r="M40" s="4">
        <v>11714618</v>
      </c>
      <c r="N40" s="4">
        <f t="shared" si="0"/>
        <v>5798527</v>
      </c>
      <c r="O40" s="12">
        <f t="shared" si="10"/>
        <v>0.49498216672536827</v>
      </c>
      <c r="R40" s="13" t="s">
        <v>16</v>
      </c>
      <c r="S40" s="13">
        <v>2917224</v>
      </c>
    </row>
    <row r="41" spans="1:19">
      <c r="A41" s="3" t="s">
        <v>36</v>
      </c>
      <c r="B41" s="4">
        <v>0</v>
      </c>
      <c r="C41" s="4">
        <v>78459</v>
      </c>
      <c r="D41" s="4">
        <v>314569</v>
      </c>
      <c r="E41" s="4">
        <v>311661</v>
      </c>
      <c r="F41" s="4">
        <v>467333</v>
      </c>
      <c r="G41" s="4">
        <v>161406</v>
      </c>
      <c r="H41" s="4">
        <v>185564</v>
      </c>
      <c r="I41" s="4">
        <v>74202</v>
      </c>
      <c r="J41" s="4">
        <v>141173</v>
      </c>
      <c r="K41" s="4">
        <v>104358</v>
      </c>
      <c r="L41" s="4"/>
      <c r="M41" s="4">
        <v>3990443</v>
      </c>
      <c r="N41" s="4">
        <f t="shared" si="0"/>
        <v>1838725</v>
      </c>
      <c r="O41" s="12">
        <f t="shared" si="10"/>
        <v>0.46078217380877262</v>
      </c>
      <c r="R41" s="13" t="s">
        <v>31</v>
      </c>
      <c r="S41" s="13">
        <v>2105005</v>
      </c>
    </row>
    <row r="42" spans="1:19">
      <c r="A42" s="3" t="s">
        <v>37</v>
      </c>
      <c r="B42" s="4">
        <v>0</v>
      </c>
      <c r="C42" s="4">
        <v>74927</v>
      </c>
      <c r="D42" s="4">
        <v>277979</v>
      </c>
      <c r="E42" s="4">
        <v>350356</v>
      </c>
      <c r="F42" s="4">
        <v>581693</v>
      </c>
      <c r="G42" s="4">
        <v>616326</v>
      </c>
      <c r="H42" s="4">
        <v>322545</v>
      </c>
      <c r="I42" s="4">
        <v>137021</v>
      </c>
      <c r="J42" s="4">
        <v>87900</v>
      </c>
      <c r="K42" s="4">
        <v>76303</v>
      </c>
      <c r="L42" s="4"/>
      <c r="M42" s="4">
        <v>4289439</v>
      </c>
      <c r="N42" s="4">
        <f t="shared" si="0"/>
        <v>2525050</v>
      </c>
      <c r="O42" s="12">
        <f t="shared" si="10"/>
        <v>0.58866672308430079</v>
      </c>
      <c r="R42" s="13" t="s">
        <v>27</v>
      </c>
      <c r="S42" s="13">
        <v>1951996</v>
      </c>
    </row>
    <row r="43" spans="1:19">
      <c r="A43" s="3" t="s">
        <v>38</v>
      </c>
      <c r="B43" s="4">
        <v>0</v>
      </c>
      <c r="C43" s="4">
        <v>223489</v>
      </c>
      <c r="D43" s="4">
        <v>609955</v>
      </c>
      <c r="E43" s="4">
        <v>1294840</v>
      </c>
      <c r="F43" s="4">
        <v>1963757</v>
      </c>
      <c r="G43" s="4">
        <v>1481490</v>
      </c>
      <c r="H43" s="4">
        <v>771902</v>
      </c>
      <c r="I43" s="4">
        <v>348835</v>
      </c>
      <c r="J43" s="4">
        <v>360272</v>
      </c>
      <c r="K43" s="4">
        <v>230498</v>
      </c>
      <c r="L43" s="4"/>
      <c r="M43" s="4">
        <v>12804123</v>
      </c>
      <c r="N43" s="4">
        <f t="shared" si="0"/>
        <v>7285038</v>
      </c>
      <c r="O43" s="12">
        <f t="shared" si="10"/>
        <v>0.56896032629489735</v>
      </c>
      <c r="R43" s="13" t="s">
        <v>12</v>
      </c>
      <c r="S43" s="13">
        <v>1860123</v>
      </c>
    </row>
    <row r="44" spans="1:19">
      <c r="A44" s="3" t="s">
        <v>39</v>
      </c>
      <c r="B44" s="4">
        <v>0</v>
      </c>
      <c r="C44" s="4">
        <v>23408</v>
      </c>
      <c r="D44" s="4">
        <v>50511</v>
      </c>
      <c r="E44" s="4">
        <v>147969</v>
      </c>
      <c r="F44" s="4">
        <v>165451</v>
      </c>
      <c r="G44" s="4">
        <v>158629</v>
      </c>
      <c r="H44" s="4">
        <v>77829</v>
      </c>
      <c r="I44" s="4">
        <v>27701</v>
      </c>
      <c r="J44" s="4">
        <v>34121</v>
      </c>
      <c r="K44" s="4">
        <v>23748</v>
      </c>
      <c r="L44" s="4"/>
      <c r="M44" s="4">
        <v>1061509</v>
      </c>
      <c r="N44" s="4">
        <f t="shared" si="0"/>
        <v>709367</v>
      </c>
      <c r="O44" s="12">
        <f t="shared" si="10"/>
        <v>0.6682628220768736</v>
      </c>
      <c r="R44" s="13" t="s">
        <v>48</v>
      </c>
      <c r="S44" s="13">
        <v>1767859</v>
      </c>
    </row>
    <row r="45" spans="1:19">
      <c r="A45" s="3" t="s">
        <v>40</v>
      </c>
      <c r="B45" s="4">
        <v>0</v>
      </c>
      <c r="C45" s="4">
        <v>74459</v>
      </c>
      <c r="D45" s="4">
        <v>271159</v>
      </c>
      <c r="E45" s="4">
        <v>428735</v>
      </c>
      <c r="F45" s="4">
        <v>633268</v>
      </c>
      <c r="G45" s="4">
        <v>326784</v>
      </c>
      <c r="H45" s="4">
        <v>257495</v>
      </c>
      <c r="I45" s="4">
        <v>99378</v>
      </c>
      <c r="J45" s="4">
        <v>140930</v>
      </c>
      <c r="K45" s="4">
        <v>133484</v>
      </c>
      <c r="L45" s="4"/>
      <c r="M45" s="4">
        <v>5277830</v>
      </c>
      <c r="N45" s="4">
        <f t="shared" si="0"/>
        <v>2365692</v>
      </c>
      <c r="O45" s="12">
        <f t="shared" si="10"/>
        <v>0.44823194381024017</v>
      </c>
      <c r="R45" s="13" t="s">
        <v>11</v>
      </c>
      <c r="S45" s="13">
        <v>1406430</v>
      </c>
    </row>
    <row r="46" spans="1:19">
      <c r="A46" s="3" t="s">
        <v>41</v>
      </c>
      <c r="B46" s="4">
        <v>0</v>
      </c>
      <c r="C46" s="4">
        <v>29362</v>
      </c>
      <c r="D46" s="4">
        <v>64560</v>
      </c>
      <c r="E46" s="4">
        <v>104165</v>
      </c>
      <c r="F46" s="4">
        <v>126692</v>
      </c>
      <c r="G46" s="4">
        <v>50562</v>
      </c>
      <c r="H46" s="4">
        <v>26090</v>
      </c>
      <c r="I46" s="4">
        <v>14017</v>
      </c>
      <c r="J46" s="4">
        <v>18734</v>
      </c>
      <c r="K46" s="4">
        <v>14897</v>
      </c>
      <c r="L46" s="4"/>
      <c r="M46" s="4">
        <v>896581</v>
      </c>
      <c r="N46" s="4">
        <f t="shared" si="0"/>
        <v>449079</v>
      </c>
      <c r="O46" s="12">
        <f t="shared" si="10"/>
        <v>0.50087945205173878</v>
      </c>
      <c r="R46" s="13" t="s">
        <v>29</v>
      </c>
      <c r="S46" s="13">
        <v>1372203</v>
      </c>
    </row>
    <row r="47" spans="1:19">
      <c r="A47" s="3" t="s">
        <v>42</v>
      </c>
      <c r="B47" s="4">
        <v>0</v>
      </c>
      <c r="C47" s="4">
        <v>169166</v>
      </c>
      <c r="D47" s="4">
        <v>288993</v>
      </c>
      <c r="E47" s="4">
        <v>484606</v>
      </c>
      <c r="F47" s="4">
        <v>729165</v>
      </c>
      <c r="G47" s="4">
        <v>494243</v>
      </c>
      <c r="H47" s="4">
        <v>249641</v>
      </c>
      <c r="I47" s="4">
        <v>254582</v>
      </c>
      <c r="J47" s="4">
        <v>187295</v>
      </c>
      <c r="K47" s="4">
        <v>154489</v>
      </c>
      <c r="L47" s="4"/>
      <c r="M47" s="4">
        <v>6944260</v>
      </c>
      <c r="N47" s="4">
        <f t="shared" si="0"/>
        <v>3012180</v>
      </c>
      <c r="O47" s="12">
        <f t="shared" si="10"/>
        <v>0.43376544081010793</v>
      </c>
      <c r="R47" s="13" t="s">
        <v>19</v>
      </c>
      <c r="S47" s="13">
        <v>1354522</v>
      </c>
    </row>
    <row r="48" spans="1:19">
      <c r="A48" s="3" t="s">
        <v>43</v>
      </c>
      <c r="B48" s="4">
        <v>0</v>
      </c>
      <c r="C48" s="4">
        <v>478812</v>
      </c>
      <c r="D48" s="4">
        <v>1325306</v>
      </c>
      <c r="E48" s="4">
        <v>2168975</v>
      </c>
      <c r="F48" s="4">
        <v>3852916</v>
      </c>
      <c r="G48" s="4">
        <v>2446317</v>
      </c>
      <c r="H48" s="4">
        <v>1659761</v>
      </c>
      <c r="I48" s="4">
        <v>780916</v>
      </c>
      <c r="J48" s="4">
        <v>1040858</v>
      </c>
      <c r="K48" s="4">
        <v>800222</v>
      </c>
      <c r="L48" s="4"/>
      <c r="M48" s="4">
        <v>29730311</v>
      </c>
      <c r="N48" s="4">
        <f t="shared" si="0"/>
        <v>14554083</v>
      </c>
      <c r="O48" s="12">
        <f t="shared" si="10"/>
        <v>0.48953685684619985</v>
      </c>
      <c r="P48" s="12" t="e">
        <f>N48/#REF!</f>
        <v>#REF!</v>
      </c>
      <c r="R48" s="13" t="s">
        <v>26</v>
      </c>
      <c r="S48" s="13">
        <v>1085004</v>
      </c>
    </row>
    <row r="49" spans="1:19">
      <c r="A49" s="16" t="s">
        <v>67</v>
      </c>
      <c r="B49" s="4">
        <f>B48</f>
        <v>0</v>
      </c>
      <c r="C49" s="4">
        <f>B49+C48</f>
        <v>478812</v>
      </c>
      <c r="D49" s="4">
        <f t="shared" ref="D49" si="20">C49+D48</f>
        <v>1804118</v>
      </c>
      <c r="E49" s="4">
        <f t="shared" ref="E49" si="21">D49+E48</f>
        <v>3973093</v>
      </c>
      <c r="F49" s="4">
        <f t="shared" ref="F49" si="22">E49+F48</f>
        <v>7826009</v>
      </c>
      <c r="G49" s="4">
        <f t="shared" ref="G49" si="23">F49+G48</f>
        <v>10272326</v>
      </c>
      <c r="H49" s="4">
        <f t="shared" ref="H49" si="24">G49+H48</f>
        <v>11932087</v>
      </c>
      <c r="I49" s="4">
        <f t="shared" ref="I49" si="25">H49+I48</f>
        <v>12713003</v>
      </c>
      <c r="J49" s="4">
        <f t="shared" ref="J49" si="26">I49+J48</f>
        <v>13753861</v>
      </c>
      <c r="K49" s="4">
        <f t="shared" ref="K49" si="27">J49+K48</f>
        <v>14554083</v>
      </c>
      <c r="L49" s="4"/>
      <c r="M49" s="4"/>
      <c r="N49" s="4"/>
      <c r="O49" s="12"/>
      <c r="R49" s="13"/>
      <c r="S49" s="13"/>
    </row>
    <row r="50" spans="1:19">
      <c r="A50" s="16" t="s">
        <v>66</v>
      </c>
      <c r="B50" s="12">
        <f>B49/$M$48</f>
        <v>0</v>
      </c>
      <c r="C50" s="12">
        <f t="shared" ref="C50:K50" si="28">C49/$M$48</f>
        <v>1.6105179659910051E-2</v>
      </c>
      <c r="D50" s="12">
        <f t="shared" si="28"/>
        <v>6.0682782632176302E-2</v>
      </c>
      <c r="E50" s="12">
        <f t="shared" si="28"/>
        <v>0.13363778804735679</v>
      </c>
      <c r="F50" s="12">
        <f t="shared" si="28"/>
        <v>0.2632333378550934</v>
      </c>
      <c r="G50" s="12">
        <f t="shared" si="28"/>
        <v>0.34551693724293703</v>
      </c>
      <c r="H50" s="12">
        <f t="shared" si="28"/>
        <v>0.40134417026448194</v>
      </c>
      <c r="I50" s="12">
        <f t="shared" si="28"/>
        <v>0.42761083124895666</v>
      </c>
      <c r="J50" s="12">
        <f t="shared" si="28"/>
        <v>0.462620824921744</v>
      </c>
      <c r="K50" s="12">
        <f t="shared" si="28"/>
        <v>0.48953685684619985</v>
      </c>
      <c r="L50" s="4"/>
      <c r="M50" s="4"/>
      <c r="N50" s="4"/>
      <c r="O50" s="12"/>
      <c r="R50" s="13"/>
      <c r="S50" s="13"/>
    </row>
    <row r="51" spans="1:19">
      <c r="A51" s="3" t="s">
        <v>44</v>
      </c>
      <c r="B51" s="4">
        <v>0</v>
      </c>
      <c r="C51" s="4">
        <v>45874</v>
      </c>
      <c r="D51" s="4">
        <v>131989</v>
      </c>
      <c r="E51" s="4">
        <v>188033</v>
      </c>
      <c r="F51" s="4">
        <v>383874</v>
      </c>
      <c r="G51" s="4">
        <v>277025</v>
      </c>
      <c r="H51" s="4">
        <v>169673</v>
      </c>
      <c r="I51" s="4">
        <v>240501</v>
      </c>
      <c r="J51" s="4">
        <v>86028</v>
      </c>
      <c r="K51" s="4">
        <v>65249</v>
      </c>
      <c r="L51" s="4"/>
      <c r="M51" s="4">
        <v>3310774</v>
      </c>
      <c r="N51" s="4">
        <f t="shared" si="0"/>
        <v>1588246</v>
      </c>
      <c r="O51" s="12">
        <f t="shared" si="10"/>
        <v>0.47972045207555697</v>
      </c>
      <c r="R51" s="13" t="s">
        <v>39</v>
      </c>
      <c r="S51" s="13">
        <v>1061509</v>
      </c>
    </row>
    <row r="52" spans="1:19">
      <c r="A52" s="3" t="s">
        <v>45</v>
      </c>
      <c r="B52" s="4">
        <v>0</v>
      </c>
      <c r="C52" s="4">
        <v>16491</v>
      </c>
      <c r="D52" s="4">
        <v>37648</v>
      </c>
      <c r="E52" s="4">
        <v>63517</v>
      </c>
      <c r="F52" s="4">
        <v>115026</v>
      </c>
      <c r="G52" s="4">
        <v>113117</v>
      </c>
      <c r="H52" s="4">
        <v>63455</v>
      </c>
      <c r="I52" s="4">
        <v>12190</v>
      </c>
      <c r="J52" s="4">
        <v>2292</v>
      </c>
      <c r="K52" s="4">
        <v>6399</v>
      </c>
      <c r="L52" s="4"/>
      <c r="M52" s="4">
        <v>623251</v>
      </c>
      <c r="N52" s="4">
        <f t="shared" si="0"/>
        <v>430135</v>
      </c>
      <c r="O52" s="12">
        <f t="shared" si="10"/>
        <v>0.69014730822734338</v>
      </c>
      <c r="R52" s="13" t="s">
        <v>8</v>
      </c>
      <c r="S52" s="13">
        <v>990334</v>
      </c>
    </row>
    <row r="53" spans="1:19">
      <c r="A53" s="16" t="s">
        <v>67</v>
      </c>
      <c r="B53" s="4">
        <f>B52</f>
        <v>0</v>
      </c>
      <c r="C53" s="4">
        <f>B53+C52</f>
        <v>16491</v>
      </c>
      <c r="D53" s="4">
        <f t="shared" ref="D53:K53" si="29">C53+D52</f>
        <v>54139</v>
      </c>
      <c r="E53" s="4">
        <f t="shared" si="29"/>
        <v>117656</v>
      </c>
      <c r="F53" s="4">
        <f t="shared" si="29"/>
        <v>232682</v>
      </c>
      <c r="G53" s="4">
        <f t="shared" si="29"/>
        <v>345799</v>
      </c>
      <c r="H53" s="4">
        <f t="shared" si="29"/>
        <v>409254</v>
      </c>
      <c r="I53" s="4">
        <f t="shared" si="29"/>
        <v>421444</v>
      </c>
      <c r="J53" s="4">
        <f t="shared" si="29"/>
        <v>423736</v>
      </c>
      <c r="K53" s="4">
        <f t="shared" si="29"/>
        <v>430135</v>
      </c>
      <c r="L53" s="4"/>
      <c r="M53" s="4"/>
      <c r="N53" s="4"/>
      <c r="O53" s="12"/>
      <c r="R53" s="13"/>
      <c r="S53" s="13"/>
    </row>
    <row r="54" spans="1:19">
      <c r="A54" s="16" t="s">
        <v>66</v>
      </c>
      <c r="B54" s="12">
        <f>B53/$M$52</f>
        <v>0</v>
      </c>
      <c r="C54" s="12">
        <f t="shared" ref="C54:K54" si="30">C53/$M$52</f>
        <v>2.6459644669643529E-2</v>
      </c>
      <c r="D54" s="12">
        <f t="shared" si="30"/>
        <v>8.6865484371465101E-2</v>
      </c>
      <c r="E54" s="12">
        <f t="shared" si="30"/>
        <v>0.18877787600822141</v>
      </c>
      <c r="F54" s="12">
        <f t="shared" si="30"/>
        <v>0.3733359433037412</v>
      </c>
      <c r="G54" s="12">
        <f t="shared" si="30"/>
        <v>0.5548310391800414</v>
      </c>
      <c r="H54" s="12">
        <f t="shared" si="30"/>
        <v>0.65664395243649831</v>
      </c>
      <c r="I54" s="12">
        <f t="shared" si="30"/>
        <v>0.67620268559537011</v>
      </c>
      <c r="J54" s="12">
        <f t="shared" si="30"/>
        <v>0.6798801766864393</v>
      </c>
      <c r="K54" s="12">
        <f t="shared" si="30"/>
        <v>0.69014730822734338</v>
      </c>
      <c r="L54" s="4"/>
      <c r="M54" s="4"/>
      <c r="N54" s="4"/>
      <c r="O54" s="12"/>
      <c r="R54" s="13"/>
      <c r="S54" s="13"/>
    </row>
    <row r="55" spans="1:19">
      <c r="A55" s="3" t="s">
        <v>46</v>
      </c>
      <c r="B55" s="4">
        <v>0</v>
      </c>
      <c r="C55" s="4">
        <v>118612</v>
      </c>
      <c r="D55" s="4">
        <v>602416</v>
      </c>
      <c r="E55" s="4">
        <v>736346</v>
      </c>
      <c r="F55" s="4">
        <v>1345015</v>
      </c>
      <c r="G55" s="4">
        <v>1036994</v>
      </c>
      <c r="H55" s="4">
        <v>582682</v>
      </c>
      <c r="I55" s="4">
        <v>230709</v>
      </c>
      <c r="J55" s="4">
        <v>234757</v>
      </c>
      <c r="K55" s="4">
        <v>193367</v>
      </c>
      <c r="L55" s="4"/>
      <c r="M55" s="4">
        <v>8603985</v>
      </c>
      <c r="N55" s="4">
        <f t="shared" si="0"/>
        <v>5080898</v>
      </c>
      <c r="O55" s="12">
        <f t="shared" si="10"/>
        <v>0.59052845861539738</v>
      </c>
      <c r="R55" s="13" t="s">
        <v>41</v>
      </c>
      <c r="S55" s="13">
        <v>896581</v>
      </c>
    </row>
    <row r="56" spans="1:19">
      <c r="A56" s="3" t="s">
        <v>47</v>
      </c>
      <c r="B56" s="4">
        <v>0</v>
      </c>
      <c r="C56" s="4">
        <v>117398</v>
      </c>
      <c r="D56" s="4">
        <v>465069</v>
      </c>
      <c r="E56" s="4">
        <v>783203</v>
      </c>
      <c r="F56" s="4">
        <v>1089035</v>
      </c>
      <c r="G56" s="4">
        <v>1076456</v>
      </c>
      <c r="H56" s="4">
        <v>619361</v>
      </c>
      <c r="I56" s="4">
        <v>238306</v>
      </c>
      <c r="J56" s="4">
        <v>192805</v>
      </c>
      <c r="K56" s="4">
        <v>156832</v>
      </c>
      <c r="L56" s="4"/>
      <c r="M56" s="4">
        <v>7796941</v>
      </c>
      <c r="N56" s="4">
        <f t="shared" si="0"/>
        <v>4738465</v>
      </c>
      <c r="O56" s="12">
        <f t="shared" si="10"/>
        <v>0.60773385357154808</v>
      </c>
      <c r="R56" s="13" t="s">
        <v>34</v>
      </c>
      <c r="S56" s="13">
        <v>770026</v>
      </c>
    </row>
    <row r="57" spans="1:19">
      <c r="A57" s="3" t="s">
        <v>48</v>
      </c>
      <c r="B57" s="4">
        <v>0</v>
      </c>
      <c r="C57" s="4">
        <v>67183</v>
      </c>
      <c r="D57" s="4">
        <v>137919</v>
      </c>
      <c r="E57" s="4">
        <v>131640</v>
      </c>
      <c r="F57" s="4">
        <v>207058</v>
      </c>
      <c r="G57" s="4">
        <v>65665</v>
      </c>
      <c r="H57" s="4">
        <v>57080</v>
      </c>
      <c r="I57" s="4">
        <v>33241</v>
      </c>
      <c r="J57" s="4">
        <v>10817</v>
      </c>
      <c r="K57" s="4">
        <v>8858</v>
      </c>
      <c r="L57" s="4"/>
      <c r="M57" s="4">
        <v>1767859</v>
      </c>
      <c r="N57" s="4">
        <f t="shared" si="0"/>
        <v>719461</v>
      </c>
      <c r="O57" s="12">
        <f t="shared" si="10"/>
        <v>0.40696741086251786</v>
      </c>
      <c r="R57" s="13" t="s">
        <v>2</v>
      </c>
      <c r="S57" s="13">
        <v>724357</v>
      </c>
    </row>
    <row r="58" spans="1:19">
      <c r="A58" s="3" t="s">
        <v>49</v>
      </c>
      <c r="B58" s="4">
        <v>0</v>
      </c>
      <c r="C58" s="4">
        <v>78902</v>
      </c>
      <c r="D58" s="4">
        <v>421440</v>
      </c>
      <c r="E58" s="4">
        <v>579342</v>
      </c>
      <c r="F58" s="4">
        <v>974704</v>
      </c>
      <c r="G58" s="4">
        <v>535872</v>
      </c>
      <c r="H58" s="4">
        <v>289201</v>
      </c>
      <c r="I58" s="4">
        <v>135556</v>
      </c>
      <c r="J58" s="4">
        <v>127570</v>
      </c>
      <c r="K58" s="4">
        <v>96686</v>
      </c>
      <c r="L58" s="4"/>
      <c r="M58" s="4">
        <v>5852490</v>
      </c>
      <c r="N58" s="4">
        <f t="shared" si="0"/>
        <v>3239273</v>
      </c>
      <c r="O58" s="12">
        <f t="shared" si="10"/>
        <v>0.55348629386808013</v>
      </c>
      <c r="R58" s="13" t="s">
        <v>61</v>
      </c>
      <c r="S58" s="13">
        <v>714153</v>
      </c>
    </row>
    <row r="59" spans="1:19">
      <c r="A59" s="3" t="s">
        <v>50</v>
      </c>
      <c r="B59" s="4">
        <v>0</v>
      </c>
      <c r="C59" s="4">
        <v>9321</v>
      </c>
      <c r="D59" s="4">
        <v>45047</v>
      </c>
      <c r="E59" s="4">
        <v>50684</v>
      </c>
      <c r="F59" s="4">
        <v>55604</v>
      </c>
      <c r="G59" s="4">
        <v>23527</v>
      </c>
      <c r="H59" s="4">
        <v>14775</v>
      </c>
      <c r="I59" s="4">
        <v>13272</v>
      </c>
      <c r="J59" s="4">
        <v>11360</v>
      </c>
      <c r="K59" s="4">
        <v>11565</v>
      </c>
      <c r="L59" s="4"/>
      <c r="M59" s="4">
        <v>581075</v>
      </c>
      <c r="N59" s="4">
        <f t="shared" si="0"/>
        <v>235155</v>
      </c>
      <c r="O59" s="12">
        <f t="shared" si="10"/>
        <v>0.40468958396076238</v>
      </c>
      <c r="R59" s="13" t="s">
        <v>45</v>
      </c>
      <c r="S59" s="13">
        <v>623251</v>
      </c>
    </row>
    <row r="60" spans="1:19">
      <c r="R60" s="13" t="s">
        <v>50</v>
      </c>
      <c r="S60" s="13">
        <v>581075</v>
      </c>
    </row>
    <row r="61" spans="1:19" ht="31.2">
      <c r="A61" s="10" t="s">
        <v>51</v>
      </c>
      <c r="B61" s="4">
        <f t="shared" ref="B61:K61" si="31">SUM(B2:B59)</f>
        <v>0</v>
      </c>
      <c r="C61" s="4">
        <f t="shared" si="31"/>
        <v>6357023.0683070859</v>
      </c>
      <c r="D61" s="4">
        <f t="shared" si="31"/>
        <v>23649001.282269634</v>
      </c>
      <c r="E61" s="4">
        <f t="shared" si="31"/>
        <v>40020929.640826896</v>
      </c>
      <c r="F61" s="4">
        <f t="shared" si="31"/>
        <v>66476935.197385274</v>
      </c>
      <c r="G61" s="4">
        <f t="shared" si="31"/>
        <v>61052814.644008592</v>
      </c>
      <c r="H61" s="4">
        <f t="shared" si="31"/>
        <v>51915782.900980555</v>
      </c>
      <c r="I61" s="4">
        <f t="shared" si="31"/>
        <v>43672607.989890143</v>
      </c>
      <c r="J61" s="4">
        <f t="shared" si="31"/>
        <v>46390444.076226629</v>
      </c>
      <c r="K61" s="4">
        <f t="shared" si="31"/>
        <v>45547537.148758464</v>
      </c>
      <c r="L61" s="4"/>
      <c r="O61" s="15">
        <f>MIN(O2:O59)</f>
        <v>0.3917423740258037</v>
      </c>
      <c r="P61" t="s">
        <v>64</v>
      </c>
    </row>
    <row r="62" spans="1:19" ht="46.8">
      <c r="A62" s="10" t="s">
        <v>52</v>
      </c>
      <c r="B62" s="4">
        <f>B61</f>
        <v>0</v>
      </c>
      <c r="C62" s="4">
        <f>B62+C61</f>
        <v>6357023.0683070859</v>
      </c>
      <c r="D62" s="4">
        <f t="shared" ref="D62:K62" si="32">C62+D61</f>
        <v>30006024.350576721</v>
      </c>
      <c r="E62" s="4">
        <f t="shared" si="32"/>
        <v>70026953.99140361</v>
      </c>
      <c r="F62" s="4">
        <f t="shared" si="32"/>
        <v>136503889.18878889</v>
      </c>
      <c r="G62" s="4">
        <f t="shared" si="32"/>
        <v>197556703.83279747</v>
      </c>
      <c r="H62" s="4">
        <f t="shared" si="32"/>
        <v>249472486.73377803</v>
      </c>
      <c r="I62" s="4">
        <f t="shared" si="32"/>
        <v>293145094.72366816</v>
      </c>
      <c r="J62" s="4">
        <f t="shared" si="32"/>
        <v>339535538.79989481</v>
      </c>
      <c r="K62" s="4">
        <f t="shared" si="32"/>
        <v>385083075.94865328</v>
      </c>
      <c r="L62" s="4"/>
      <c r="O62" s="15">
        <f>MAX(O2:O59)</f>
        <v>0.69014730822734338</v>
      </c>
      <c r="P62" t="s">
        <v>65</v>
      </c>
    </row>
    <row r="63" spans="1:19" ht="46.8">
      <c r="A63" s="10" t="s">
        <v>57</v>
      </c>
      <c r="B63" s="12" t="e">
        <f>B62/#REF!</f>
        <v>#REF!</v>
      </c>
      <c r="C63" s="12" t="e">
        <f>C62/#REF!</f>
        <v>#REF!</v>
      </c>
      <c r="D63" s="12" t="e">
        <f>D62/#REF!</f>
        <v>#REF!</v>
      </c>
      <c r="E63" s="12" t="e">
        <f>E62/#REF!</f>
        <v>#REF!</v>
      </c>
      <c r="F63" s="12" t="e">
        <f>F62/#REF!</f>
        <v>#REF!</v>
      </c>
      <c r="G63" s="12" t="e">
        <f>G62/#REF!</f>
        <v>#REF!</v>
      </c>
      <c r="H63" s="12" t="e">
        <f>H62/#REF!</f>
        <v>#REF!</v>
      </c>
      <c r="I63" s="12" t="e">
        <f>I62/#REF!</f>
        <v>#REF!</v>
      </c>
      <c r="J63" s="12" t="e">
        <f>J62/#REF!</f>
        <v>#REF!</v>
      </c>
      <c r="K63" s="12" t="e">
        <f>K62/#REF!</f>
        <v>#REF!</v>
      </c>
      <c r="L6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A2F-EC5C-49C1-AA17-00477BC37455}">
  <dimension ref="A1:C517"/>
  <sheetViews>
    <sheetView topLeftCell="A463" zoomScale="85" zoomScaleNormal="85" workbookViewId="0">
      <selection activeCell="A278" sqref="A278"/>
    </sheetView>
  </sheetViews>
  <sheetFormatPr defaultRowHeight="15.6"/>
  <cols>
    <col min="1" max="1" width="15.59765625" customWidth="1"/>
    <col min="2" max="2" width="13.09765625" customWidth="1"/>
  </cols>
  <sheetData>
    <row r="1" spans="1:3">
      <c r="A1" s="19" t="s">
        <v>0</v>
      </c>
      <c r="B1" s="19" t="s">
        <v>74</v>
      </c>
      <c r="C1" s="19" t="s">
        <v>75</v>
      </c>
    </row>
    <row r="2" spans="1:3" ht="23.4">
      <c r="A2" t="s">
        <v>43</v>
      </c>
      <c r="B2" s="6">
        <v>43831</v>
      </c>
      <c r="C2" s="8">
        <v>0</v>
      </c>
    </row>
    <row r="3" spans="1:3" ht="23.4">
      <c r="A3" t="s">
        <v>43</v>
      </c>
      <c r="B3" s="6">
        <v>43862</v>
      </c>
      <c r="C3" s="8">
        <v>0</v>
      </c>
    </row>
    <row r="4" spans="1:3" ht="23.4">
      <c r="A4" t="s">
        <v>43</v>
      </c>
      <c r="B4" s="6">
        <v>43891</v>
      </c>
      <c r="C4" s="8">
        <v>57</v>
      </c>
    </row>
    <row r="5" spans="1:3" ht="23.4">
      <c r="A5" t="s">
        <v>43</v>
      </c>
      <c r="B5" s="6">
        <v>43922</v>
      </c>
      <c r="C5" s="8">
        <v>771</v>
      </c>
    </row>
    <row r="6" spans="1:3" ht="23.4">
      <c r="A6" t="s">
        <v>43</v>
      </c>
      <c r="B6" s="6">
        <v>43952</v>
      </c>
      <c r="C6" s="8">
        <v>855</v>
      </c>
    </row>
    <row r="7" spans="1:3" ht="23.4">
      <c r="A7" t="s">
        <v>43</v>
      </c>
      <c r="B7" s="6">
        <v>43983</v>
      </c>
      <c r="C7" s="8">
        <v>799</v>
      </c>
    </row>
    <row r="8" spans="1:3" ht="23.4">
      <c r="A8" t="s">
        <v>43</v>
      </c>
      <c r="B8" s="6">
        <v>44013</v>
      </c>
      <c r="C8" s="8">
        <v>4791</v>
      </c>
    </row>
    <row r="9" spans="1:3" ht="23.4">
      <c r="A9" t="s">
        <v>43</v>
      </c>
      <c r="B9" s="6">
        <v>44044</v>
      </c>
      <c r="C9" s="8">
        <v>5584</v>
      </c>
    </row>
    <row r="10" spans="1:3" ht="23.4">
      <c r="A10" t="s">
        <v>43</v>
      </c>
      <c r="B10" s="6">
        <v>44075</v>
      </c>
      <c r="C10" s="8">
        <v>3245</v>
      </c>
    </row>
    <row r="11" spans="1:3" ht="23.4">
      <c r="A11" t="s">
        <v>43</v>
      </c>
      <c r="B11" s="6">
        <v>44105</v>
      </c>
      <c r="C11" s="8">
        <v>2447</v>
      </c>
    </row>
    <row r="12" spans="1:3" ht="23.4">
      <c r="A12" t="s">
        <v>43</v>
      </c>
      <c r="B12" s="6">
        <v>44136</v>
      </c>
      <c r="C12" s="8">
        <v>3419</v>
      </c>
    </row>
    <row r="13" spans="1:3" ht="23.4">
      <c r="A13" t="s">
        <v>43</v>
      </c>
      <c r="B13" s="6">
        <v>44166</v>
      </c>
      <c r="C13" s="8">
        <v>6187</v>
      </c>
    </row>
    <row r="14" spans="1:3" ht="23.4">
      <c r="A14" t="s">
        <v>5</v>
      </c>
      <c r="B14" s="6">
        <v>43831</v>
      </c>
      <c r="C14" s="8">
        <v>0</v>
      </c>
    </row>
    <row r="15" spans="1:3" ht="23.4">
      <c r="A15" t="s">
        <v>5</v>
      </c>
      <c r="B15" s="6">
        <v>43862</v>
      </c>
      <c r="C15" s="8">
        <v>0</v>
      </c>
    </row>
    <row r="16" spans="1:3" ht="23.4">
      <c r="A16" t="s">
        <v>5</v>
      </c>
      <c r="B16" s="6">
        <v>43891</v>
      </c>
      <c r="C16" s="8">
        <v>184</v>
      </c>
    </row>
    <row r="17" spans="1:3" ht="23.4">
      <c r="A17" t="s">
        <v>5</v>
      </c>
      <c r="B17" s="6">
        <v>43922</v>
      </c>
      <c r="C17" s="8">
        <v>1873</v>
      </c>
    </row>
    <row r="18" spans="1:3" ht="23.4">
      <c r="A18" t="s">
        <v>5</v>
      </c>
      <c r="B18" s="6">
        <v>43952</v>
      </c>
      <c r="C18" s="8">
        <v>2185</v>
      </c>
    </row>
    <row r="19" spans="1:3" ht="23.4">
      <c r="A19" t="s">
        <v>5</v>
      </c>
      <c r="B19" s="6">
        <v>43983</v>
      </c>
      <c r="C19" s="8">
        <v>1841</v>
      </c>
    </row>
    <row r="20" spans="1:3" ht="23.4">
      <c r="A20" t="s">
        <v>5</v>
      </c>
      <c r="B20" s="6">
        <v>44013</v>
      </c>
      <c r="C20" s="8">
        <v>3139</v>
      </c>
    </row>
    <row r="21" spans="1:3" ht="23.4">
      <c r="A21" t="s">
        <v>5</v>
      </c>
      <c r="B21" s="6">
        <v>44044</v>
      </c>
      <c r="C21" s="8">
        <v>3798</v>
      </c>
    </row>
    <row r="22" spans="1:3" ht="23.4">
      <c r="A22" t="s">
        <v>5</v>
      </c>
      <c r="B22" s="6">
        <v>44075</v>
      </c>
      <c r="C22" s="8">
        <v>2878</v>
      </c>
    </row>
    <row r="23" spans="1:3" ht="23.4">
      <c r="A23" t="s">
        <v>5</v>
      </c>
      <c r="B23" s="6">
        <v>44105</v>
      </c>
      <c r="C23" s="8">
        <v>1763</v>
      </c>
    </row>
    <row r="24" spans="1:3" ht="23.4">
      <c r="A24" t="s">
        <v>5</v>
      </c>
      <c r="B24" s="6">
        <v>44136</v>
      </c>
      <c r="C24" s="8">
        <v>1548</v>
      </c>
    </row>
    <row r="25" spans="1:3" ht="23.4">
      <c r="A25" t="s">
        <v>5</v>
      </c>
      <c r="B25" s="6">
        <v>44166</v>
      </c>
      <c r="C25" s="8">
        <v>6756</v>
      </c>
    </row>
    <row r="26" spans="1:3" ht="23.4">
      <c r="A26" t="s">
        <v>1</v>
      </c>
      <c r="B26" s="6">
        <v>43831</v>
      </c>
      <c r="C26" s="8">
        <v>0</v>
      </c>
    </row>
    <row r="27" spans="1:3" ht="23.4">
      <c r="B27" s="6">
        <v>43862</v>
      </c>
      <c r="C27" s="8">
        <v>0</v>
      </c>
    </row>
    <row r="28" spans="1:3" ht="23.4">
      <c r="B28" s="6">
        <v>43891</v>
      </c>
      <c r="C28" s="8">
        <v>14</v>
      </c>
    </row>
    <row r="29" spans="1:3" ht="23.4">
      <c r="B29" s="6">
        <v>43922</v>
      </c>
      <c r="C29" s="8">
        <v>258</v>
      </c>
    </row>
    <row r="30" spans="1:3" ht="23.4">
      <c r="B30" s="6">
        <v>43952</v>
      </c>
      <c r="C30" s="8">
        <v>358</v>
      </c>
    </row>
    <row r="31" spans="1:3" ht="23.4">
      <c r="B31" s="6">
        <v>43983</v>
      </c>
      <c r="C31" s="8">
        <v>320</v>
      </c>
    </row>
    <row r="32" spans="1:3" ht="23.4">
      <c r="B32" s="6">
        <v>44013</v>
      </c>
      <c r="C32" s="8">
        <v>630</v>
      </c>
    </row>
    <row r="33" spans="1:3" ht="23.4">
      <c r="B33" s="6">
        <v>44044</v>
      </c>
      <c r="C33" s="8">
        <v>602</v>
      </c>
    </row>
    <row r="34" spans="1:3" ht="23.4">
      <c r="B34" s="6">
        <v>44075</v>
      </c>
      <c r="C34" s="8">
        <v>358</v>
      </c>
    </row>
    <row r="35" spans="1:3" ht="23.4">
      <c r="B35" s="6">
        <v>44105</v>
      </c>
      <c r="C35" s="8">
        <v>427</v>
      </c>
    </row>
    <row r="36" spans="1:3" ht="23.4">
      <c r="B36" s="6">
        <v>44136</v>
      </c>
      <c r="C36" s="8">
        <v>611</v>
      </c>
    </row>
    <row r="37" spans="1:3" ht="23.4">
      <c r="B37" s="6">
        <v>44166</v>
      </c>
      <c r="C37" s="8">
        <v>1249</v>
      </c>
    </row>
    <row r="38" spans="1:3" ht="23.4">
      <c r="A38" t="s">
        <v>2</v>
      </c>
      <c r="B38" s="6">
        <v>43831</v>
      </c>
      <c r="C38" s="8">
        <v>0</v>
      </c>
    </row>
    <row r="39" spans="1:3" ht="23.4">
      <c r="B39" s="6">
        <v>43862</v>
      </c>
      <c r="C39" s="8">
        <v>0</v>
      </c>
    </row>
    <row r="40" spans="1:3" ht="23.4">
      <c r="B40" s="6">
        <v>43891</v>
      </c>
      <c r="C40" s="8">
        <v>2</v>
      </c>
    </row>
    <row r="41" spans="1:3" ht="23.4">
      <c r="B41" s="6">
        <v>43922</v>
      </c>
      <c r="C41" s="8">
        <v>5</v>
      </c>
    </row>
    <row r="42" spans="1:3" ht="23.4">
      <c r="B42" s="6">
        <v>43952</v>
      </c>
      <c r="C42" s="8">
        <v>1</v>
      </c>
    </row>
    <row r="43" spans="1:3" ht="23.4">
      <c r="B43" s="6">
        <v>43983</v>
      </c>
      <c r="C43" s="8">
        <v>4</v>
      </c>
    </row>
    <row r="44" spans="1:3" ht="23.4">
      <c r="B44" s="6">
        <v>44013</v>
      </c>
      <c r="C44" s="8">
        <v>9</v>
      </c>
    </row>
    <row r="45" spans="1:3" ht="23.4">
      <c r="B45" s="6">
        <v>44044</v>
      </c>
      <c r="C45" s="8">
        <v>13</v>
      </c>
    </row>
    <row r="46" spans="1:3" ht="23.4">
      <c r="B46" s="6">
        <v>44075</v>
      </c>
      <c r="C46" s="8">
        <v>18</v>
      </c>
    </row>
    <row r="47" spans="1:3" ht="23.4">
      <c r="B47" s="6">
        <v>44105</v>
      </c>
      <c r="C47" s="8">
        <v>25</v>
      </c>
    </row>
    <row r="48" spans="1:3" ht="23.4">
      <c r="B48" s="6">
        <v>44136</v>
      </c>
      <c r="C48" s="8">
        <v>38</v>
      </c>
    </row>
    <row r="49" spans="1:3" ht="23.4">
      <c r="B49" s="6">
        <v>44166</v>
      </c>
      <c r="C49" s="8">
        <v>83</v>
      </c>
    </row>
    <row r="50" spans="1:3" ht="23.4">
      <c r="A50" t="s">
        <v>3</v>
      </c>
      <c r="B50" s="6">
        <v>43831</v>
      </c>
      <c r="C50" s="8">
        <v>0</v>
      </c>
    </row>
    <row r="51" spans="1:3" ht="23.4">
      <c r="B51" s="6">
        <v>43862</v>
      </c>
      <c r="C51" s="8">
        <v>0</v>
      </c>
    </row>
    <row r="52" spans="1:3" ht="23.4">
      <c r="B52" s="6">
        <v>43891</v>
      </c>
      <c r="C52" s="8">
        <v>24</v>
      </c>
    </row>
    <row r="53" spans="1:3" ht="23.4">
      <c r="B53" s="6">
        <v>43922</v>
      </c>
      <c r="C53" s="8">
        <v>296</v>
      </c>
    </row>
    <row r="54" spans="1:3" ht="23.4">
      <c r="B54" s="6">
        <v>43952</v>
      </c>
      <c r="C54" s="8">
        <v>586</v>
      </c>
    </row>
    <row r="55" spans="1:3" ht="23.4">
      <c r="B55" s="6">
        <v>43983</v>
      </c>
      <c r="C55" s="8">
        <v>739</v>
      </c>
    </row>
    <row r="56" spans="1:3" ht="23.4">
      <c r="B56" s="6">
        <v>44013</v>
      </c>
      <c r="C56" s="8">
        <v>2050</v>
      </c>
    </row>
    <row r="57" spans="1:3" ht="23.4">
      <c r="B57" s="6">
        <v>44044</v>
      </c>
      <c r="C57" s="8">
        <v>1336</v>
      </c>
    </row>
    <row r="58" spans="1:3" ht="23.4">
      <c r="B58" s="6">
        <v>44075</v>
      </c>
      <c r="C58" s="8">
        <v>623</v>
      </c>
    </row>
    <row r="59" spans="1:3" ht="23.4">
      <c r="B59" s="6">
        <v>44105</v>
      </c>
      <c r="C59" s="8">
        <v>325</v>
      </c>
    </row>
    <row r="60" spans="1:3" ht="23.4">
      <c r="B60" s="6">
        <v>44136</v>
      </c>
      <c r="C60" s="8">
        <v>661</v>
      </c>
    </row>
    <row r="61" spans="1:3" ht="23.4">
      <c r="B61" s="6">
        <v>44166</v>
      </c>
      <c r="C61" s="8">
        <v>2239</v>
      </c>
    </row>
    <row r="62" spans="1:3" ht="23.4">
      <c r="A62" t="s">
        <v>4</v>
      </c>
      <c r="B62" s="6">
        <v>43831</v>
      </c>
      <c r="C62" s="8">
        <v>0</v>
      </c>
    </row>
    <row r="63" spans="1:3" ht="23.4">
      <c r="B63" s="6">
        <v>43862</v>
      </c>
      <c r="C63" s="8">
        <v>0</v>
      </c>
    </row>
    <row r="64" spans="1:3" ht="23.4">
      <c r="B64" s="6">
        <v>43891</v>
      </c>
      <c r="C64" s="8">
        <v>8</v>
      </c>
    </row>
    <row r="65" spans="1:3" ht="23.4">
      <c r="B65" s="6">
        <v>43922</v>
      </c>
      <c r="C65" s="8">
        <v>53</v>
      </c>
    </row>
    <row r="66" spans="1:3" ht="23.4">
      <c r="B66" s="6">
        <v>43952</v>
      </c>
      <c r="C66" s="8">
        <v>72</v>
      </c>
    </row>
    <row r="67" spans="1:3" ht="23.4">
      <c r="B67" s="6">
        <v>43983</v>
      </c>
      <c r="C67" s="8">
        <v>137</v>
      </c>
    </row>
    <row r="68" spans="1:3" ht="23.4">
      <c r="B68" s="6">
        <v>44013</v>
      </c>
      <c r="C68" s="8">
        <v>183</v>
      </c>
    </row>
    <row r="69" spans="1:3" ht="23.4">
      <c r="B69" s="6">
        <v>44044</v>
      </c>
      <c r="C69" s="8">
        <v>344</v>
      </c>
    </row>
    <row r="70" spans="1:3" ht="23.4">
      <c r="B70" s="6">
        <v>44075</v>
      </c>
      <c r="C70" s="8">
        <v>572</v>
      </c>
    </row>
    <row r="71" spans="1:3" ht="23.4">
      <c r="B71" s="6">
        <v>44105</v>
      </c>
      <c r="C71" s="8">
        <v>556</v>
      </c>
    </row>
    <row r="72" spans="1:3" ht="23.4">
      <c r="B72" s="6">
        <v>44136</v>
      </c>
      <c r="C72" s="8">
        <v>577</v>
      </c>
    </row>
    <row r="73" spans="1:3" ht="23.4">
      <c r="B73" s="6">
        <v>44166</v>
      </c>
      <c r="C73" s="8">
        <v>1174</v>
      </c>
    </row>
    <row r="74" spans="1:3" ht="23.4">
      <c r="A74" t="s">
        <v>6</v>
      </c>
      <c r="B74" s="6">
        <v>43831</v>
      </c>
      <c r="C74" s="8">
        <v>0</v>
      </c>
    </row>
    <row r="75" spans="1:3" ht="23.4">
      <c r="B75" s="6">
        <v>43862</v>
      </c>
      <c r="C75" s="8">
        <v>0</v>
      </c>
    </row>
    <row r="76" spans="1:3" ht="23.4">
      <c r="B76" s="6">
        <v>43891</v>
      </c>
      <c r="C76" s="8">
        <v>69</v>
      </c>
    </row>
    <row r="77" spans="1:3" ht="23.4">
      <c r="B77" s="6">
        <v>43922</v>
      </c>
      <c r="C77" s="8">
        <v>706</v>
      </c>
    </row>
    <row r="78" spans="1:3" ht="23.4">
      <c r="B78" s="6">
        <v>43952</v>
      </c>
      <c r="C78" s="8">
        <v>670</v>
      </c>
    </row>
    <row r="79" spans="1:3" ht="23.4">
      <c r="B79" s="6">
        <v>43983</v>
      </c>
      <c r="C79" s="8">
        <v>245</v>
      </c>
    </row>
    <row r="80" spans="1:3" ht="23.4">
      <c r="B80" s="6">
        <v>44013</v>
      </c>
      <c r="C80" s="8">
        <v>151</v>
      </c>
    </row>
    <row r="81" spans="1:3" ht="23.4">
      <c r="B81" s="6">
        <v>44044</v>
      </c>
      <c r="C81" s="8">
        <v>111</v>
      </c>
    </row>
    <row r="82" spans="1:3" ht="23.4">
      <c r="B82" s="6">
        <v>44075</v>
      </c>
      <c r="C82" s="8">
        <v>109</v>
      </c>
    </row>
    <row r="83" spans="1:3" ht="23.4">
      <c r="B83" s="6">
        <v>44105</v>
      </c>
      <c r="C83" s="8">
        <v>248</v>
      </c>
    </row>
    <row r="84" spans="1:3" ht="23.4">
      <c r="B84" s="6">
        <v>44136</v>
      </c>
      <c r="C84" s="8">
        <v>751</v>
      </c>
    </row>
    <row r="85" spans="1:3" ht="23.4">
      <c r="B85" s="6">
        <v>44166</v>
      </c>
      <c r="C85" s="8">
        <v>1819</v>
      </c>
    </row>
    <row r="86" spans="1:3" ht="23.4">
      <c r="A86" t="s">
        <v>7</v>
      </c>
      <c r="B86" s="6">
        <v>43831</v>
      </c>
      <c r="C86" s="8">
        <v>0</v>
      </c>
    </row>
    <row r="87" spans="1:3" ht="23.4">
      <c r="B87" s="6">
        <v>43862</v>
      </c>
      <c r="C87" s="8">
        <v>0</v>
      </c>
    </row>
    <row r="88" spans="1:3" ht="23.4">
      <c r="B88" s="6">
        <v>43891</v>
      </c>
      <c r="C88" s="8">
        <v>69</v>
      </c>
    </row>
    <row r="89" spans="1:3" ht="23.4">
      <c r="B89" s="6">
        <v>43922</v>
      </c>
      <c r="C89" s="8">
        <v>2188</v>
      </c>
    </row>
    <row r="90" spans="1:3" ht="23.4">
      <c r="B90" s="6">
        <v>43952</v>
      </c>
      <c r="C90" s="8">
        <v>1687</v>
      </c>
    </row>
    <row r="91" spans="1:3" ht="23.4">
      <c r="B91" s="6">
        <v>43983</v>
      </c>
      <c r="C91" s="8">
        <v>378</v>
      </c>
    </row>
    <row r="92" spans="1:3" ht="23.4">
      <c r="B92" s="6">
        <v>44013</v>
      </c>
      <c r="C92" s="8">
        <v>110</v>
      </c>
    </row>
    <row r="93" spans="1:3" ht="23.4">
      <c r="B93" s="6">
        <v>44044</v>
      </c>
      <c r="C93" s="8">
        <v>33</v>
      </c>
    </row>
    <row r="94" spans="1:3" ht="23.4">
      <c r="B94" s="6">
        <v>44075</v>
      </c>
      <c r="C94" s="8">
        <v>43</v>
      </c>
    </row>
    <row r="95" spans="1:3" ht="23.4">
      <c r="B95" s="6">
        <v>44105</v>
      </c>
      <c r="C95" s="8">
        <v>108</v>
      </c>
    </row>
    <row r="96" spans="1:3" ht="23.4">
      <c r="B96" s="6">
        <v>44136</v>
      </c>
      <c r="C96" s="8">
        <v>404</v>
      </c>
    </row>
    <row r="97" spans="1:3" ht="23.4">
      <c r="B97" s="6">
        <v>44166</v>
      </c>
      <c r="C97" s="8">
        <v>975</v>
      </c>
    </row>
    <row r="98" spans="1:3" ht="23.4">
      <c r="A98" t="s">
        <v>8</v>
      </c>
      <c r="B98" s="6">
        <v>43831</v>
      </c>
      <c r="C98" s="8">
        <v>0</v>
      </c>
    </row>
    <row r="99" spans="1:3" ht="23.4">
      <c r="B99" s="6">
        <v>43862</v>
      </c>
      <c r="C99" s="8">
        <v>0</v>
      </c>
    </row>
    <row r="100" spans="1:3" ht="23.4">
      <c r="B100" s="6">
        <v>43891</v>
      </c>
      <c r="C100" s="8">
        <v>10</v>
      </c>
    </row>
    <row r="101" spans="1:3" ht="23.4">
      <c r="B101" s="6">
        <v>43922</v>
      </c>
      <c r="C101" s="8">
        <v>142</v>
      </c>
    </row>
    <row r="102" spans="1:3" ht="23.4">
      <c r="B102" s="6">
        <v>43952</v>
      </c>
      <c r="C102" s="8">
        <v>214</v>
      </c>
    </row>
    <row r="103" spans="1:3" ht="23.4">
      <c r="B103" s="6">
        <v>43983</v>
      </c>
      <c r="C103" s="8">
        <v>143</v>
      </c>
    </row>
    <row r="104" spans="1:3" ht="23.4">
      <c r="B104" s="6">
        <v>44013</v>
      </c>
      <c r="C104" s="8">
        <v>76</v>
      </c>
    </row>
    <row r="105" spans="1:3" ht="23.4">
      <c r="B105" s="6">
        <v>44044</v>
      </c>
      <c r="C105" s="8">
        <v>20</v>
      </c>
    </row>
    <row r="106" spans="1:3" ht="23.4">
      <c r="B106" s="6">
        <v>44075</v>
      </c>
      <c r="C106" s="8">
        <v>31</v>
      </c>
    </row>
    <row r="107" spans="1:3" ht="23.4">
      <c r="B107" s="6">
        <v>44105</v>
      </c>
      <c r="C107" s="8">
        <v>72</v>
      </c>
    </row>
    <row r="108" spans="1:3" ht="23.4">
      <c r="B108" s="6">
        <v>44136</v>
      </c>
      <c r="C108" s="8">
        <v>64</v>
      </c>
    </row>
    <row r="109" spans="1:3" ht="23.4">
      <c r="B109" s="6">
        <v>44166</v>
      </c>
      <c r="C109" s="8">
        <v>154</v>
      </c>
    </row>
    <row r="110" spans="1:3" ht="23.4">
      <c r="A110" s="7" t="s">
        <v>9</v>
      </c>
      <c r="B110" s="6">
        <v>43831</v>
      </c>
      <c r="C110" s="8">
        <v>0</v>
      </c>
    </row>
    <row r="111" spans="1:3" ht="23.4">
      <c r="B111" s="6">
        <v>43862</v>
      </c>
      <c r="C111" s="8">
        <v>0</v>
      </c>
    </row>
    <row r="112" spans="1:3" ht="23.4">
      <c r="B112" s="6">
        <v>43891</v>
      </c>
      <c r="C112" s="8">
        <v>85</v>
      </c>
    </row>
    <row r="113" spans="1:3" ht="23.4">
      <c r="B113" s="6">
        <v>43922</v>
      </c>
      <c r="C113" s="8">
        <v>1182</v>
      </c>
    </row>
    <row r="114" spans="1:3" ht="23.4">
      <c r="B114" s="6">
        <v>43952</v>
      </c>
      <c r="C114" s="8">
        <v>1183</v>
      </c>
    </row>
    <row r="115" spans="1:3" ht="23.4">
      <c r="B115" s="6">
        <v>43983</v>
      </c>
      <c r="C115" s="8">
        <v>1054</v>
      </c>
    </row>
    <row r="116" spans="1:3" ht="23.4">
      <c r="B116" s="6">
        <v>44013</v>
      </c>
      <c r="C116" s="8">
        <v>3338</v>
      </c>
    </row>
    <row r="117" spans="1:3" ht="23.4">
      <c r="B117" s="6">
        <v>44044</v>
      </c>
      <c r="C117" s="8">
        <v>4344</v>
      </c>
    </row>
    <row r="118" spans="1:3" ht="23.4">
      <c r="B118" s="6">
        <v>44075</v>
      </c>
      <c r="C118" s="8">
        <v>3130</v>
      </c>
    </row>
    <row r="119" spans="1:3" ht="23.4">
      <c r="B119" s="6">
        <v>44105</v>
      </c>
      <c r="C119" s="8">
        <v>2444</v>
      </c>
    </row>
    <row r="120" spans="1:3" ht="23.4">
      <c r="B120" s="6">
        <v>44136</v>
      </c>
      <c r="C120" s="8">
        <v>1836</v>
      </c>
    </row>
    <row r="121" spans="1:3" ht="23.4">
      <c r="B121" s="6">
        <v>44166</v>
      </c>
      <c r="C121" s="8">
        <v>3076</v>
      </c>
    </row>
    <row r="122" spans="1:3" ht="23.4">
      <c r="A122" s="7" t="s">
        <v>10</v>
      </c>
      <c r="B122" s="6">
        <v>43831</v>
      </c>
      <c r="C122" s="8">
        <v>0</v>
      </c>
    </row>
    <row r="123" spans="1:3" ht="23.4">
      <c r="B123" s="6">
        <v>43862</v>
      </c>
      <c r="C123" s="8">
        <v>0</v>
      </c>
    </row>
    <row r="124" spans="1:3" ht="23.4">
      <c r="B124" s="6">
        <v>43891</v>
      </c>
      <c r="C124" s="8">
        <v>126</v>
      </c>
    </row>
    <row r="125" spans="1:3" ht="23.4">
      <c r="B125" s="6">
        <v>43922</v>
      </c>
      <c r="C125" s="8">
        <v>995</v>
      </c>
    </row>
    <row r="126" spans="1:3" ht="23.4">
      <c r="B126" s="6">
        <v>43952</v>
      </c>
      <c r="C126" s="8">
        <v>898</v>
      </c>
    </row>
    <row r="127" spans="1:3" ht="23.4">
      <c r="B127" s="6">
        <v>43983</v>
      </c>
      <c r="C127" s="8">
        <v>739</v>
      </c>
    </row>
    <row r="128" spans="1:3" ht="23.4">
      <c r="B128" s="6">
        <v>44013</v>
      </c>
      <c r="C128" s="8">
        <v>916</v>
      </c>
    </row>
    <row r="129" spans="1:3" ht="23.4">
      <c r="B129" s="6">
        <v>44044</v>
      </c>
      <c r="C129" s="8">
        <v>1832</v>
      </c>
    </row>
    <row r="130" spans="1:3" ht="23.4">
      <c r="B130" s="6">
        <v>44075</v>
      </c>
      <c r="C130" s="8">
        <v>1355</v>
      </c>
    </row>
    <row r="131" spans="1:3" ht="23.4">
      <c r="B131" s="6">
        <v>44105</v>
      </c>
      <c r="C131" s="8">
        <v>929</v>
      </c>
    </row>
    <row r="132" spans="1:3" ht="23.4">
      <c r="B132" s="6">
        <v>44136</v>
      </c>
      <c r="C132" s="8">
        <v>1408</v>
      </c>
    </row>
    <row r="133" spans="1:3" ht="23.4">
      <c r="B133" s="6">
        <v>44166</v>
      </c>
      <c r="C133" s="8">
        <v>1390</v>
      </c>
    </row>
    <row r="134" spans="1:3" ht="23.4">
      <c r="A134" s="7" t="s">
        <v>11</v>
      </c>
      <c r="B134" s="6">
        <v>43831</v>
      </c>
      <c r="C134" s="8">
        <v>0</v>
      </c>
    </row>
    <row r="135" spans="1:3" ht="23.4">
      <c r="B135" s="6">
        <v>43862</v>
      </c>
      <c r="C135" s="8">
        <v>0</v>
      </c>
    </row>
    <row r="136" spans="1:3" ht="23.4">
      <c r="B136" s="6">
        <v>43891</v>
      </c>
      <c r="C136" s="8">
        <v>1</v>
      </c>
    </row>
    <row r="137" spans="1:3" ht="23.4">
      <c r="B137" s="6">
        <v>43922</v>
      </c>
      <c r="C137" s="8">
        <v>15</v>
      </c>
    </row>
    <row r="138" spans="1:3" ht="23.4">
      <c r="B138" s="6">
        <v>43952</v>
      </c>
      <c r="C138" s="8">
        <v>1</v>
      </c>
    </row>
    <row r="139" spans="1:3" ht="23.4">
      <c r="B139" s="6">
        <v>43983</v>
      </c>
      <c r="C139" s="8">
        <v>1</v>
      </c>
    </row>
    <row r="140" spans="1:3" ht="23.4">
      <c r="B140" s="6">
        <v>44013</v>
      </c>
      <c r="C140" s="8">
        <v>7</v>
      </c>
    </row>
    <row r="141" spans="1:3" ht="23.4">
      <c r="B141" s="6">
        <v>44044</v>
      </c>
      <c r="C141" s="8">
        <v>44</v>
      </c>
    </row>
    <row r="142" spans="1:3" ht="23.4">
      <c r="B142" s="6">
        <v>44075</v>
      </c>
      <c r="C142" s="8">
        <v>66</v>
      </c>
    </row>
    <row r="143" spans="1:3" ht="23.4">
      <c r="B143" s="6">
        <v>44105</v>
      </c>
      <c r="C143" s="8">
        <v>83</v>
      </c>
    </row>
    <row r="144" spans="1:3" ht="23.4">
      <c r="B144" s="6">
        <v>44136</v>
      </c>
      <c r="C144" s="8">
        <v>24</v>
      </c>
    </row>
    <row r="145" spans="1:3" ht="23.4">
      <c r="B145" s="6">
        <v>44166</v>
      </c>
      <c r="C145" s="8">
        <v>44</v>
      </c>
    </row>
    <row r="146" spans="1:3" ht="23.4">
      <c r="A146" s="7" t="s">
        <v>12</v>
      </c>
      <c r="B146" s="6">
        <v>43831</v>
      </c>
      <c r="C146" s="8">
        <v>0</v>
      </c>
    </row>
    <row r="147" spans="1:3" ht="23.4">
      <c r="B147" s="6">
        <v>43862</v>
      </c>
      <c r="C147" s="8">
        <v>0</v>
      </c>
    </row>
    <row r="148" spans="1:3" ht="23.4">
      <c r="B148" s="6">
        <v>43891</v>
      </c>
      <c r="C148" s="8">
        <v>9</v>
      </c>
    </row>
    <row r="149" spans="1:3" ht="23.4">
      <c r="B149" s="6">
        <v>43922</v>
      </c>
      <c r="C149" s="8">
        <v>54</v>
      </c>
    </row>
    <row r="150" spans="1:3" ht="23.4">
      <c r="B150" s="6">
        <v>43952</v>
      </c>
      <c r="C150" s="8">
        <v>19</v>
      </c>
    </row>
    <row r="151" spans="1:3" ht="23.4">
      <c r="B151" s="6">
        <v>43983</v>
      </c>
      <c r="C151" s="8">
        <v>10</v>
      </c>
    </row>
    <row r="152" spans="1:3" ht="23.4">
      <c r="B152" s="6">
        <v>44013</v>
      </c>
      <c r="C152" s="8">
        <v>101</v>
      </c>
    </row>
    <row r="153" spans="1:3" ht="23.4">
      <c r="B153" s="6">
        <v>44044</v>
      </c>
      <c r="C153" s="8">
        <v>171</v>
      </c>
    </row>
    <row r="154" spans="1:3" ht="23.4">
      <c r="B154" s="6">
        <v>44075</v>
      </c>
      <c r="C154" s="8">
        <v>105</v>
      </c>
    </row>
    <row r="155" spans="1:3" ht="23.4">
      <c r="B155" s="6">
        <v>44105</v>
      </c>
      <c r="C155" s="8">
        <v>161</v>
      </c>
    </row>
    <row r="156" spans="1:3" ht="23.4">
      <c r="B156" s="6">
        <v>44136</v>
      </c>
      <c r="C156" s="8">
        <v>307</v>
      </c>
    </row>
    <row r="157" spans="1:3" ht="23.4">
      <c r="B157" s="6">
        <v>44166</v>
      </c>
      <c r="C157" s="8">
        <v>501</v>
      </c>
    </row>
    <row r="158" spans="1:3" ht="23.4">
      <c r="A158" s="7" t="s">
        <v>13</v>
      </c>
      <c r="B158" s="6">
        <v>43831</v>
      </c>
      <c r="C158" s="8">
        <v>0</v>
      </c>
    </row>
    <row r="159" spans="1:3" ht="23.4">
      <c r="B159" s="6">
        <v>43862</v>
      </c>
      <c r="C159" s="8">
        <v>0</v>
      </c>
    </row>
    <row r="160" spans="1:3" ht="23.4">
      <c r="B160" s="6">
        <v>43891</v>
      </c>
      <c r="C160" s="8">
        <v>107</v>
      </c>
    </row>
    <row r="161" spans="1:3" ht="23.4">
      <c r="B161" s="6">
        <v>43922</v>
      </c>
      <c r="C161" s="8">
        <v>2254</v>
      </c>
    </row>
    <row r="162" spans="1:3" ht="23.4">
      <c r="B162" s="6">
        <v>43952</v>
      </c>
      <c r="C162" s="8">
        <v>3065</v>
      </c>
    </row>
    <row r="163" spans="1:3" ht="23.4">
      <c r="B163" s="6">
        <v>43983</v>
      </c>
      <c r="C163" s="8">
        <v>1710</v>
      </c>
    </row>
    <row r="164" spans="1:3" ht="23.4">
      <c r="B164" s="6">
        <v>44013</v>
      </c>
      <c r="C164" s="8">
        <v>567</v>
      </c>
    </row>
    <row r="165" spans="1:3" ht="23.4">
      <c r="B165" s="6">
        <v>44044</v>
      </c>
      <c r="C165" s="8">
        <v>555</v>
      </c>
    </row>
    <row r="166" spans="1:3" ht="23.4">
      <c r="B166" s="6">
        <v>44075</v>
      </c>
      <c r="C166" s="8">
        <v>677</v>
      </c>
    </row>
    <row r="167" spans="1:3" ht="23.4">
      <c r="B167" s="6">
        <v>44105</v>
      </c>
      <c r="C167" s="8">
        <v>1095</v>
      </c>
    </row>
    <row r="168" spans="1:3" ht="23.4">
      <c r="B168" s="6">
        <v>44136</v>
      </c>
      <c r="C168" s="8">
        <v>2985</v>
      </c>
    </row>
    <row r="169" spans="1:3" ht="23.4">
      <c r="B169" s="6">
        <v>44166</v>
      </c>
      <c r="C169" s="8">
        <v>4964</v>
      </c>
    </row>
    <row r="170" spans="1:3" ht="23.4">
      <c r="A170" s="7" t="s">
        <v>14</v>
      </c>
      <c r="B170" s="6">
        <v>43831</v>
      </c>
      <c r="C170" s="8">
        <v>0</v>
      </c>
    </row>
    <row r="171" spans="1:3" ht="23.4">
      <c r="B171" s="6">
        <v>43862</v>
      </c>
      <c r="C171" s="8">
        <v>0</v>
      </c>
    </row>
    <row r="172" spans="1:3" ht="23.4">
      <c r="B172" s="6">
        <v>43891</v>
      </c>
      <c r="C172" s="8">
        <v>61</v>
      </c>
    </row>
    <row r="173" spans="1:3" ht="23.4">
      <c r="B173" s="6">
        <v>43922</v>
      </c>
      <c r="C173" s="8">
        <v>1053</v>
      </c>
    </row>
    <row r="174" spans="1:3" ht="23.4">
      <c r="B174" s="6">
        <v>43952</v>
      </c>
      <c r="C174" s="8">
        <v>1020</v>
      </c>
    </row>
    <row r="175" spans="1:3" ht="23.4">
      <c r="B175" s="6">
        <v>43983</v>
      </c>
      <c r="C175" s="8">
        <v>506</v>
      </c>
    </row>
    <row r="176" spans="1:3" ht="23.4">
      <c r="B176" s="6">
        <v>44013</v>
      </c>
      <c r="C176" s="8">
        <v>325</v>
      </c>
    </row>
    <row r="177" spans="1:3" ht="23.4">
      <c r="B177" s="6">
        <v>44044</v>
      </c>
      <c r="C177" s="8">
        <v>331</v>
      </c>
    </row>
    <row r="178" spans="1:3" ht="23.4">
      <c r="B178" s="6">
        <v>44075</v>
      </c>
      <c r="C178" s="8">
        <v>336</v>
      </c>
    </row>
    <row r="179" spans="1:3" ht="23.4">
      <c r="B179" s="6">
        <v>44105</v>
      </c>
      <c r="C179" s="8">
        <v>700</v>
      </c>
    </row>
    <row r="180" spans="1:3" ht="23.4">
      <c r="B180" s="6">
        <v>44136</v>
      </c>
      <c r="C180" s="8">
        <v>1391</v>
      </c>
    </row>
    <row r="181" spans="1:3" ht="23.4">
      <c r="B181" s="6">
        <v>44166</v>
      </c>
      <c r="C181" s="8">
        <v>2540</v>
      </c>
    </row>
    <row r="182" spans="1:3" ht="23.4">
      <c r="A182" s="7" t="s">
        <v>15</v>
      </c>
      <c r="B182" s="6">
        <v>43831</v>
      </c>
      <c r="C182" s="8">
        <v>0</v>
      </c>
    </row>
    <row r="183" spans="1:3" ht="23.4">
      <c r="B183" s="6">
        <v>43862</v>
      </c>
      <c r="C183" s="8">
        <v>0</v>
      </c>
    </row>
    <row r="184" spans="1:3" ht="23.4">
      <c r="B184" s="6">
        <v>43891</v>
      </c>
      <c r="C184" s="8">
        <v>7</v>
      </c>
    </row>
    <row r="185" spans="1:3" ht="23.4">
      <c r="B185" s="6">
        <v>43922</v>
      </c>
      <c r="C185" s="8">
        <v>155</v>
      </c>
    </row>
    <row r="186" spans="1:3" ht="23.4">
      <c r="B186" s="6">
        <v>43952</v>
      </c>
      <c r="C186" s="8">
        <v>375</v>
      </c>
    </row>
    <row r="187" spans="1:3" ht="23.4">
      <c r="B187" s="6">
        <v>43983</v>
      </c>
      <c r="C187" s="8">
        <v>180</v>
      </c>
    </row>
    <row r="188" spans="1:3" ht="23.4">
      <c r="B188" s="6">
        <v>44013</v>
      </c>
      <c r="C188" s="8">
        <v>155</v>
      </c>
    </row>
    <row r="189" spans="1:3" ht="23.4">
      <c r="B189" s="6">
        <v>44044</v>
      </c>
      <c r="C189" s="8">
        <v>248</v>
      </c>
    </row>
    <row r="190" spans="1:3" ht="23.4">
      <c r="B190" s="6">
        <v>44075</v>
      </c>
      <c r="C190" s="8">
        <v>238</v>
      </c>
    </row>
    <row r="191" spans="1:3" ht="23.4">
      <c r="B191" s="6">
        <v>44105</v>
      </c>
      <c r="C191" s="8">
        <v>358</v>
      </c>
    </row>
    <row r="192" spans="1:3" ht="23.4">
      <c r="B192" s="6">
        <v>44136</v>
      </c>
      <c r="C192" s="8">
        <v>710</v>
      </c>
    </row>
    <row r="193" spans="1:3" ht="23.4">
      <c r="B193" s="6">
        <v>44166</v>
      </c>
      <c r="C193" s="8">
        <v>1465</v>
      </c>
    </row>
    <row r="194" spans="1:3" ht="23.4">
      <c r="A194" s="7" t="s">
        <v>16</v>
      </c>
      <c r="B194" s="6">
        <v>43831</v>
      </c>
      <c r="C194" s="8">
        <v>0</v>
      </c>
    </row>
    <row r="195" spans="1:3" ht="23.4">
      <c r="B195" s="6">
        <v>43862</v>
      </c>
      <c r="C195" s="8">
        <v>0</v>
      </c>
    </row>
    <row r="196" spans="1:3" ht="23.4">
      <c r="B196" s="6">
        <v>43891</v>
      </c>
      <c r="C196" s="8">
        <v>10</v>
      </c>
    </row>
    <row r="197" spans="1:3" ht="23.4">
      <c r="B197" s="6">
        <v>43922</v>
      </c>
      <c r="C197" s="8">
        <v>123</v>
      </c>
    </row>
    <row r="198" spans="1:3" ht="23.4">
      <c r="B198" s="6">
        <v>43952</v>
      </c>
      <c r="C198" s="8">
        <v>78</v>
      </c>
    </row>
    <row r="199" spans="1:3" ht="23.4">
      <c r="B199" s="6">
        <v>43983</v>
      </c>
      <c r="C199" s="8">
        <v>65</v>
      </c>
    </row>
    <row r="200" spans="1:3" ht="23.4">
      <c r="B200" s="6">
        <v>44013</v>
      </c>
      <c r="C200" s="8">
        <v>82</v>
      </c>
    </row>
    <row r="201" spans="1:3" ht="23.4">
      <c r="B201" s="6">
        <v>44044</v>
      </c>
      <c r="C201" s="8">
        <v>93</v>
      </c>
    </row>
    <row r="202" spans="1:3" ht="23.4">
      <c r="B202" s="6">
        <v>44075</v>
      </c>
      <c r="C202" s="8">
        <v>227</v>
      </c>
    </row>
    <row r="203" spans="1:3" ht="23.4">
      <c r="B203" s="6">
        <v>44105</v>
      </c>
      <c r="C203" s="8">
        <v>351</v>
      </c>
    </row>
    <row r="204" spans="1:3" ht="23.4">
      <c r="B204" s="6">
        <v>44136</v>
      </c>
      <c r="C204" s="8">
        <v>531</v>
      </c>
    </row>
    <row r="205" spans="1:3" ht="23.4">
      <c r="B205" s="6">
        <v>44166</v>
      </c>
      <c r="C205" s="8">
        <v>1181</v>
      </c>
    </row>
    <row r="206" spans="1:3" ht="23.4">
      <c r="A206" s="7" t="s">
        <v>17</v>
      </c>
      <c r="B206" s="6">
        <v>43831</v>
      </c>
    </row>
    <row r="207" spans="1:3" ht="23.4">
      <c r="B207" s="6">
        <v>43862</v>
      </c>
    </row>
    <row r="208" spans="1:3" ht="23.4">
      <c r="B208" s="6">
        <v>43891</v>
      </c>
    </row>
    <row r="209" spans="1:2" ht="23.4">
      <c r="B209" s="6">
        <v>43922</v>
      </c>
    </row>
    <row r="210" spans="1:2" ht="23.4">
      <c r="B210" s="6">
        <v>43952</v>
      </c>
    </row>
    <row r="211" spans="1:2" ht="23.4">
      <c r="B211" s="6">
        <v>43983</v>
      </c>
    </row>
    <row r="212" spans="1:2" ht="23.4">
      <c r="B212" s="6">
        <v>44013</v>
      </c>
    </row>
    <row r="213" spans="1:2" ht="23.4">
      <c r="B213" s="6">
        <v>44044</v>
      </c>
    </row>
    <row r="214" spans="1:2" ht="23.4">
      <c r="B214" s="6">
        <v>44075</v>
      </c>
    </row>
    <row r="215" spans="1:2" ht="23.4">
      <c r="B215" s="6">
        <v>44105</v>
      </c>
    </row>
    <row r="216" spans="1:2" ht="23.4">
      <c r="B216" s="6">
        <v>44136</v>
      </c>
    </row>
    <row r="217" spans="1:2" ht="23.4">
      <c r="B217" s="6">
        <v>44166</v>
      </c>
    </row>
    <row r="218" spans="1:2" ht="23.4">
      <c r="A218" s="7" t="s">
        <v>18</v>
      </c>
      <c r="B218" s="6">
        <v>43831</v>
      </c>
    </row>
    <row r="219" spans="1:2" ht="23.4">
      <c r="B219" s="6">
        <v>43862</v>
      </c>
    </row>
    <row r="220" spans="1:2" ht="23.4">
      <c r="B220" s="6">
        <v>43891</v>
      </c>
    </row>
    <row r="221" spans="1:2" ht="23.4">
      <c r="B221" s="6">
        <v>43922</v>
      </c>
    </row>
    <row r="222" spans="1:2" ht="23.4">
      <c r="B222" s="6">
        <v>43952</v>
      </c>
    </row>
    <row r="223" spans="1:2" ht="23.4">
      <c r="B223" s="6">
        <v>43983</v>
      </c>
    </row>
    <row r="224" spans="1:2" ht="23.4">
      <c r="B224" s="6">
        <v>44013</v>
      </c>
    </row>
    <row r="225" spans="1:2" ht="23.4">
      <c r="B225" s="6">
        <v>44044</v>
      </c>
    </row>
    <row r="226" spans="1:2" ht="23.4">
      <c r="B226" s="6">
        <v>44075</v>
      </c>
    </row>
    <row r="227" spans="1:2" ht="23.4">
      <c r="B227" s="6">
        <v>44105</v>
      </c>
    </row>
    <row r="228" spans="1:2" ht="23.4">
      <c r="B228" s="6">
        <v>44136</v>
      </c>
    </row>
    <row r="229" spans="1:2" ht="23.4">
      <c r="B229" s="6">
        <v>44166</v>
      </c>
    </row>
    <row r="230" spans="1:2" ht="23.4">
      <c r="A230" s="7" t="s">
        <v>19</v>
      </c>
      <c r="B230" s="6">
        <v>43831</v>
      </c>
    </row>
    <row r="231" spans="1:2" ht="23.4">
      <c r="B231" s="6">
        <v>43862</v>
      </c>
    </row>
    <row r="232" spans="1:2" ht="23.4">
      <c r="B232" s="6">
        <v>43891</v>
      </c>
    </row>
    <row r="233" spans="1:2" ht="23.4">
      <c r="B233" s="6">
        <v>43922</v>
      </c>
    </row>
    <row r="234" spans="1:2" ht="23.4">
      <c r="B234" s="6">
        <v>43952</v>
      </c>
    </row>
    <row r="235" spans="1:2" ht="23.4">
      <c r="B235" s="6">
        <v>43983</v>
      </c>
    </row>
    <row r="236" spans="1:2" ht="23.4">
      <c r="B236" s="6">
        <v>44013</v>
      </c>
    </row>
    <row r="237" spans="1:2" ht="23.4">
      <c r="B237" s="6">
        <v>44044</v>
      </c>
    </row>
    <row r="238" spans="1:2" ht="23.4">
      <c r="B238" s="6">
        <v>44075</v>
      </c>
    </row>
    <row r="239" spans="1:2" ht="23.4">
      <c r="B239" s="6">
        <v>44105</v>
      </c>
    </row>
    <row r="240" spans="1:2" ht="23.4">
      <c r="B240" s="6">
        <v>44136</v>
      </c>
    </row>
    <row r="241" spans="1:2" ht="23.4">
      <c r="B241" s="6">
        <v>44166</v>
      </c>
    </row>
    <row r="242" spans="1:2" ht="23.4">
      <c r="A242" s="7" t="s">
        <v>20</v>
      </c>
      <c r="B242" s="6">
        <v>43831</v>
      </c>
    </row>
    <row r="243" spans="1:2" ht="23.4">
      <c r="B243" s="6">
        <v>43862</v>
      </c>
    </row>
    <row r="244" spans="1:2" ht="23.4">
      <c r="B244" s="6">
        <v>43891</v>
      </c>
    </row>
    <row r="245" spans="1:2" ht="23.4">
      <c r="B245" s="6">
        <v>43922</v>
      </c>
    </row>
    <row r="246" spans="1:2" ht="23.4">
      <c r="B246" s="6">
        <v>43952</v>
      </c>
    </row>
    <row r="247" spans="1:2" ht="23.4">
      <c r="B247" s="6">
        <v>43983</v>
      </c>
    </row>
    <row r="248" spans="1:2" ht="23.4">
      <c r="B248" s="6">
        <v>44013</v>
      </c>
    </row>
    <row r="249" spans="1:2" ht="23.4">
      <c r="B249" s="6">
        <v>44044</v>
      </c>
    </row>
    <row r="250" spans="1:2" ht="23.4">
      <c r="B250" s="6">
        <v>44075</v>
      </c>
    </row>
    <row r="251" spans="1:2" ht="23.4">
      <c r="B251" s="6">
        <v>44105</v>
      </c>
    </row>
    <row r="252" spans="1:2" ht="23.4">
      <c r="B252" s="6">
        <v>44136</v>
      </c>
    </row>
    <row r="253" spans="1:2" ht="23.4">
      <c r="B253" s="6">
        <v>44166</v>
      </c>
    </row>
    <row r="254" spans="1:2" ht="23.4">
      <c r="A254" s="7" t="s">
        <v>21</v>
      </c>
      <c r="B254" s="6">
        <v>43831</v>
      </c>
    </row>
    <row r="255" spans="1:2" ht="23.4">
      <c r="B255" s="6">
        <v>43862</v>
      </c>
    </row>
    <row r="256" spans="1:2" ht="23.4">
      <c r="B256" s="6">
        <v>43891</v>
      </c>
    </row>
    <row r="257" spans="1:2" ht="23.4">
      <c r="B257" s="6">
        <v>43922</v>
      </c>
    </row>
    <row r="258" spans="1:2" ht="23.4">
      <c r="B258" s="6">
        <v>43952</v>
      </c>
    </row>
    <row r="259" spans="1:2" ht="23.4">
      <c r="B259" s="6">
        <v>43983</v>
      </c>
    </row>
    <row r="260" spans="1:2" ht="23.4">
      <c r="B260" s="6">
        <v>44013</v>
      </c>
    </row>
    <row r="261" spans="1:2" ht="23.4">
      <c r="B261" s="6">
        <v>44044</v>
      </c>
    </row>
    <row r="262" spans="1:2" ht="23.4">
      <c r="B262" s="6">
        <v>44075</v>
      </c>
    </row>
    <row r="263" spans="1:2" ht="23.4">
      <c r="B263" s="6">
        <v>44105</v>
      </c>
    </row>
    <row r="264" spans="1:2" ht="23.4">
      <c r="B264" s="6">
        <v>44136</v>
      </c>
    </row>
    <row r="265" spans="1:2" ht="23.4">
      <c r="B265" s="6">
        <v>44166</v>
      </c>
    </row>
    <row r="266" spans="1:2" ht="23.4">
      <c r="A266" s="7" t="s">
        <v>22</v>
      </c>
      <c r="B266" s="6">
        <v>43831</v>
      </c>
    </row>
    <row r="267" spans="1:2" ht="23.4">
      <c r="B267" s="6">
        <v>43862</v>
      </c>
    </row>
    <row r="268" spans="1:2" ht="23.4">
      <c r="A268" s="7" t="s">
        <v>23</v>
      </c>
      <c r="B268" s="6">
        <v>43891</v>
      </c>
    </row>
    <row r="269" spans="1:2" ht="23.4">
      <c r="A269" s="7" t="s">
        <v>24</v>
      </c>
      <c r="B269" s="6">
        <v>43922</v>
      </c>
    </row>
    <row r="270" spans="1:2" ht="23.4">
      <c r="B270" s="6">
        <v>43952</v>
      </c>
    </row>
    <row r="271" spans="1:2" ht="23.4">
      <c r="B271" s="6">
        <v>43983</v>
      </c>
    </row>
    <row r="272" spans="1:2" ht="23.4">
      <c r="B272" s="6">
        <v>44013</v>
      </c>
    </row>
    <row r="273" spans="1:2" ht="23.4">
      <c r="B273" s="6">
        <v>44044</v>
      </c>
    </row>
    <row r="274" spans="1:2" ht="23.4">
      <c r="B274" s="6">
        <v>44075</v>
      </c>
    </row>
    <row r="275" spans="1:2" ht="23.4">
      <c r="B275" s="6">
        <v>44105</v>
      </c>
    </row>
    <row r="276" spans="1:2" ht="23.4">
      <c r="B276" s="6">
        <v>44136</v>
      </c>
    </row>
    <row r="277" spans="1:2" ht="23.4">
      <c r="B277" s="6">
        <v>44166</v>
      </c>
    </row>
    <row r="278" spans="1:2" ht="23.4">
      <c r="A278" s="7" t="s">
        <v>25</v>
      </c>
      <c r="B278" s="6">
        <v>43831</v>
      </c>
    </row>
    <row r="279" spans="1:2" ht="23.4">
      <c r="B279" s="6">
        <v>43862</v>
      </c>
    </row>
    <row r="280" spans="1:2" ht="23.4">
      <c r="B280" s="6">
        <v>43891</v>
      </c>
    </row>
    <row r="281" spans="1:2" ht="23.4">
      <c r="B281" s="6">
        <v>43922</v>
      </c>
    </row>
    <row r="282" spans="1:2" ht="23.4">
      <c r="B282" s="6">
        <v>43952</v>
      </c>
    </row>
    <row r="283" spans="1:2" ht="23.4">
      <c r="B283" s="6">
        <v>43983</v>
      </c>
    </row>
    <row r="284" spans="1:2" ht="23.4">
      <c r="B284" s="6">
        <v>44013</v>
      </c>
    </row>
    <row r="285" spans="1:2" ht="23.4">
      <c r="B285" s="6">
        <v>44044</v>
      </c>
    </row>
    <row r="286" spans="1:2" ht="23.4">
      <c r="B286" s="6">
        <v>44075</v>
      </c>
    </row>
    <row r="287" spans="1:2" ht="23.4">
      <c r="A287" s="7" t="s">
        <v>26</v>
      </c>
      <c r="B287" s="6">
        <v>44105</v>
      </c>
    </row>
    <row r="288" spans="1:2" ht="23.4">
      <c r="B288" s="6">
        <v>44136</v>
      </c>
    </row>
    <row r="289" spans="1:2" ht="23.4">
      <c r="B289" s="6">
        <v>44166</v>
      </c>
    </row>
    <row r="290" spans="1:2" ht="23.4">
      <c r="B290" s="6">
        <v>43831</v>
      </c>
    </row>
    <row r="291" spans="1:2" ht="23.4">
      <c r="B291" s="6">
        <v>43862</v>
      </c>
    </row>
    <row r="292" spans="1:2" ht="23.4">
      <c r="B292" s="6">
        <v>43891</v>
      </c>
    </row>
    <row r="293" spans="1:2" ht="23.4">
      <c r="B293" s="6">
        <v>43922</v>
      </c>
    </row>
    <row r="294" spans="1:2" ht="23.4">
      <c r="B294" s="6">
        <v>43952</v>
      </c>
    </row>
    <row r="295" spans="1:2" ht="23.4">
      <c r="B295" s="6">
        <v>43983</v>
      </c>
    </row>
    <row r="296" spans="1:2" ht="23.4">
      <c r="A296" s="7" t="s">
        <v>27</v>
      </c>
      <c r="B296" s="6">
        <v>44013</v>
      </c>
    </row>
    <row r="297" spans="1:2" ht="23.4">
      <c r="B297" s="6">
        <v>44044</v>
      </c>
    </row>
    <row r="298" spans="1:2" ht="23.4">
      <c r="B298" s="6">
        <v>44075</v>
      </c>
    </row>
    <row r="299" spans="1:2" ht="23.4">
      <c r="B299" s="6">
        <v>44105</v>
      </c>
    </row>
    <row r="300" spans="1:2" ht="23.4">
      <c r="B300" s="6">
        <v>44136</v>
      </c>
    </row>
    <row r="301" spans="1:2" ht="23.4">
      <c r="B301" s="6">
        <v>44166</v>
      </c>
    </row>
    <row r="302" spans="1:2" ht="23.4">
      <c r="B302" s="6">
        <v>43831</v>
      </c>
    </row>
    <row r="303" spans="1:2" ht="23.4">
      <c r="B303" s="6">
        <v>43862</v>
      </c>
    </row>
    <row r="304" spans="1:2" ht="23.4">
      <c r="B304" s="6">
        <v>43891</v>
      </c>
    </row>
    <row r="305" spans="1:2" ht="23.4">
      <c r="A305" s="7" t="s">
        <v>28</v>
      </c>
      <c r="B305" s="6">
        <v>43922</v>
      </c>
    </row>
    <row r="306" spans="1:2" ht="23.4">
      <c r="B306" s="6">
        <v>43952</v>
      </c>
    </row>
    <row r="307" spans="1:2" ht="23.4">
      <c r="B307" s="6">
        <v>43983</v>
      </c>
    </row>
    <row r="308" spans="1:2" ht="23.4">
      <c r="B308" s="6">
        <v>44013</v>
      </c>
    </row>
    <row r="309" spans="1:2" ht="23.4">
      <c r="B309" s="6">
        <v>44044</v>
      </c>
    </row>
    <row r="310" spans="1:2" ht="23.4">
      <c r="B310" s="6">
        <v>44075</v>
      </c>
    </row>
    <row r="311" spans="1:2" ht="23.4">
      <c r="B311" s="6">
        <v>44105</v>
      </c>
    </row>
    <row r="312" spans="1:2" ht="23.4">
      <c r="B312" s="6">
        <v>44136</v>
      </c>
    </row>
    <row r="313" spans="1:2" ht="23.4">
      <c r="B313" s="6">
        <v>44166</v>
      </c>
    </row>
    <row r="314" spans="1:2" ht="23.4">
      <c r="A314" s="7" t="s">
        <v>29</v>
      </c>
      <c r="B314" s="6">
        <v>43831</v>
      </c>
    </row>
    <row r="315" spans="1:2" ht="23.4">
      <c r="B315" s="6">
        <v>43862</v>
      </c>
    </row>
    <row r="316" spans="1:2" ht="23.4">
      <c r="B316" s="6">
        <v>43891</v>
      </c>
    </row>
    <row r="317" spans="1:2" ht="23.4">
      <c r="B317" s="6">
        <v>43922</v>
      </c>
    </row>
    <row r="318" spans="1:2" ht="23.4">
      <c r="B318" s="6">
        <v>43952</v>
      </c>
    </row>
    <row r="319" spans="1:2" ht="23.4">
      <c r="B319" s="6">
        <v>43983</v>
      </c>
    </row>
    <row r="320" spans="1:2" ht="23.4">
      <c r="B320" s="6">
        <v>44013</v>
      </c>
    </row>
    <row r="321" spans="1:2" ht="23.4">
      <c r="B321" s="6">
        <v>44044</v>
      </c>
    </row>
    <row r="322" spans="1:2" ht="23.4">
      <c r="B322" s="6">
        <v>44075</v>
      </c>
    </row>
    <row r="323" spans="1:2" ht="23.4">
      <c r="A323" s="7" t="s">
        <v>30</v>
      </c>
      <c r="B323" s="6">
        <v>44105</v>
      </c>
    </row>
    <row r="324" spans="1:2" ht="23.4">
      <c r="B324" s="6">
        <v>44136</v>
      </c>
    </row>
    <row r="325" spans="1:2" ht="23.4">
      <c r="B325" s="6">
        <v>44166</v>
      </c>
    </row>
    <row r="326" spans="1:2" ht="23.4">
      <c r="B326" s="6">
        <v>43831</v>
      </c>
    </row>
    <row r="327" spans="1:2" ht="23.4">
      <c r="B327" s="6">
        <v>43862</v>
      </c>
    </row>
    <row r="328" spans="1:2" ht="23.4">
      <c r="B328" s="6">
        <v>43891</v>
      </c>
    </row>
    <row r="329" spans="1:2" ht="23.4">
      <c r="B329" s="6">
        <v>43922</v>
      </c>
    </row>
    <row r="330" spans="1:2" ht="23.4">
      <c r="B330" s="6">
        <v>43952</v>
      </c>
    </row>
    <row r="331" spans="1:2" ht="23.4">
      <c r="B331" s="6">
        <v>43983</v>
      </c>
    </row>
    <row r="332" spans="1:2" ht="23.4">
      <c r="A332" s="7" t="s">
        <v>31</v>
      </c>
      <c r="B332" s="6">
        <v>44013</v>
      </c>
    </row>
    <row r="333" spans="1:2" ht="23.4">
      <c r="B333" s="6">
        <v>44044</v>
      </c>
    </row>
    <row r="334" spans="1:2" ht="23.4">
      <c r="B334" s="6">
        <v>44075</v>
      </c>
    </row>
    <row r="335" spans="1:2" ht="23.4">
      <c r="B335" s="6">
        <v>44105</v>
      </c>
    </row>
    <row r="336" spans="1:2" ht="23.4">
      <c r="B336" s="6">
        <v>44136</v>
      </c>
    </row>
    <row r="337" spans="1:2" ht="23.4">
      <c r="B337" s="6">
        <v>44166</v>
      </c>
    </row>
    <row r="338" spans="1:2" ht="23.4">
      <c r="B338" s="6">
        <v>43831</v>
      </c>
    </row>
    <row r="339" spans="1:2" ht="23.4">
      <c r="B339" s="6">
        <v>43862</v>
      </c>
    </row>
    <row r="340" spans="1:2" ht="23.4">
      <c r="B340" s="6">
        <v>43891</v>
      </c>
    </row>
    <row r="341" spans="1:2" ht="23.4">
      <c r="A341" s="7" t="s">
        <v>32</v>
      </c>
      <c r="B341" s="6">
        <v>43922</v>
      </c>
    </row>
    <row r="342" spans="1:2" ht="23.4">
      <c r="B342" s="6">
        <v>43952</v>
      </c>
    </row>
    <row r="343" spans="1:2" ht="23.4">
      <c r="B343" s="6">
        <v>43983</v>
      </c>
    </row>
    <row r="344" spans="1:2" ht="23.4">
      <c r="B344" s="6">
        <v>44013</v>
      </c>
    </row>
    <row r="345" spans="1:2" ht="23.4">
      <c r="B345" s="6">
        <v>44044</v>
      </c>
    </row>
    <row r="346" spans="1:2" ht="23.4">
      <c r="B346" s="6">
        <v>44075</v>
      </c>
    </row>
    <row r="347" spans="1:2" ht="23.4">
      <c r="B347" s="6">
        <v>44105</v>
      </c>
    </row>
    <row r="348" spans="1:2" ht="23.4">
      <c r="B348" s="6">
        <v>44136</v>
      </c>
    </row>
    <row r="349" spans="1:2" ht="23.4">
      <c r="B349" s="6">
        <v>44166</v>
      </c>
    </row>
    <row r="350" spans="1:2" ht="23.4">
      <c r="A350" s="7" t="s">
        <v>33</v>
      </c>
      <c r="B350" s="6">
        <v>43831</v>
      </c>
    </row>
    <row r="351" spans="1:2" ht="23.4">
      <c r="B351" s="6">
        <v>43862</v>
      </c>
    </row>
    <row r="352" spans="1:2" ht="23.4">
      <c r="B352" s="6">
        <v>43891</v>
      </c>
    </row>
    <row r="353" spans="1:2" ht="23.4">
      <c r="B353" s="6">
        <v>43922</v>
      </c>
    </row>
    <row r="354" spans="1:2" ht="23.4">
      <c r="B354" s="6">
        <v>43952</v>
      </c>
    </row>
    <row r="355" spans="1:2" ht="23.4">
      <c r="B355" s="6">
        <v>43983</v>
      </c>
    </row>
    <row r="356" spans="1:2" ht="23.4">
      <c r="B356" s="6">
        <v>44013</v>
      </c>
    </row>
    <row r="357" spans="1:2" ht="23.4">
      <c r="B357" s="6">
        <v>44044</v>
      </c>
    </row>
    <row r="358" spans="1:2" ht="23.4">
      <c r="B358" s="6">
        <v>44075</v>
      </c>
    </row>
    <row r="359" spans="1:2" ht="23.4">
      <c r="A359" s="7" t="s">
        <v>34</v>
      </c>
      <c r="B359" s="6">
        <v>44105</v>
      </c>
    </row>
    <row r="360" spans="1:2" ht="23.4">
      <c r="B360" s="6">
        <v>44136</v>
      </c>
    </row>
    <row r="361" spans="1:2" ht="23.4">
      <c r="B361" s="6">
        <v>44166</v>
      </c>
    </row>
    <row r="362" spans="1:2" ht="23.4">
      <c r="B362" s="6">
        <v>43831</v>
      </c>
    </row>
    <row r="363" spans="1:2" ht="23.4">
      <c r="B363" s="6">
        <v>43862</v>
      </c>
    </row>
    <row r="364" spans="1:2" ht="23.4">
      <c r="B364" s="6">
        <v>43891</v>
      </c>
    </row>
    <row r="365" spans="1:2" ht="23.4">
      <c r="B365" s="6">
        <v>43922</v>
      </c>
    </row>
    <row r="366" spans="1:2" ht="23.4">
      <c r="B366" s="6">
        <v>43952</v>
      </c>
    </row>
    <row r="367" spans="1:2" ht="23.4">
      <c r="B367" s="6">
        <v>43983</v>
      </c>
    </row>
    <row r="368" spans="1:2" ht="23.4">
      <c r="A368" s="7" t="s">
        <v>35</v>
      </c>
      <c r="B368" s="6">
        <v>44013</v>
      </c>
    </row>
    <row r="369" spans="1:2" ht="23.4">
      <c r="B369" s="6">
        <v>44044</v>
      </c>
    </row>
    <row r="370" spans="1:2" ht="23.4">
      <c r="B370" s="6">
        <v>44075</v>
      </c>
    </row>
    <row r="371" spans="1:2" ht="23.4">
      <c r="B371" s="6">
        <v>44105</v>
      </c>
    </row>
    <row r="372" spans="1:2" ht="23.4">
      <c r="B372" s="6">
        <v>44136</v>
      </c>
    </row>
    <row r="373" spans="1:2" ht="23.4">
      <c r="B373" s="6">
        <v>44166</v>
      </c>
    </row>
    <row r="374" spans="1:2" ht="23.4">
      <c r="B374" s="6">
        <v>43831</v>
      </c>
    </row>
    <row r="375" spans="1:2" ht="23.4">
      <c r="B375" s="6">
        <v>43862</v>
      </c>
    </row>
    <row r="376" spans="1:2" ht="23.4">
      <c r="B376" s="6">
        <v>43891</v>
      </c>
    </row>
    <row r="377" spans="1:2" ht="23.4">
      <c r="A377" s="7" t="s">
        <v>36</v>
      </c>
      <c r="B377" s="6">
        <v>43922</v>
      </c>
    </row>
    <row r="378" spans="1:2" ht="23.4">
      <c r="B378" s="6">
        <v>43952</v>
      </c>
    </row>
    <row r="379" spans="1:2" ht="23.4">
      <c r="B379" s="6">
        <v>43983</v>
      </c>
    </row>
    <row r="380" spans="1:2" ht="23.4">
      <c r="B380" s="6">
        <v>44013</v>
      </c>
    </row>
    <row r="381" spans="1:2" ht="23.4">
      <c r="B381" s="6">
        <v>44044</v>
      </c>
    </row>
    <row r="382" spans="1:2" ht="23.4">
      <c r="B382" s="6">
        <v>44075</v>
      </c>
    </row>
    <row r="383" spans="1:2" ht="23.4">
      <c r="B383" s="6">
        <v>44105</v>
      </c>
    </row>
    <row r="384" spans="1:2" ht="23.4">
      <c r="B384" s="6">
        <v>44136</v>
      </c>
    </row>
    <row r="385" spans="1:2" ht="23.4">
      <c r="B385" s="6">
        <v>44166</v>
      </c>
    </row>
    <row r="386" spans="1:2" ht="23.4">
      <c r="A386" s="7" t="s">
        <v>37</v>
      </c>
      <c r="B386" s="6">
        <v>43831</v>
      </c>
    </row>
    <row r="387" spans="1:2" ht="23.4">
      <c r="B387" s="6">
        <v>43862</v>
      </c>
    </row>
    <row r="388" spans="1:2" ht="23.4">
      <c r="B388" s="6">
        <v>43891</v>
      </c>
    </row>
    <row r="389" spans="1:2" ht="23.4">
      <c r="B389" s="6">
        <v>43922</v>
      </c>
    </row>
    <row r="390" spans="1:2" ht="23.4">
      <c r="B390" s="6">
        <v>43952</v>
      </c>
    </row>
    <row r="391" spans="1:2" ht="23.4">
      <c r="B391" s="6">
        <v>43983</v>
      </c>
    </row>
    <row r="392" spans="1:2" ht="23.4">
      <c r="B392" s="6">
        <v>44013</v>
      </c>
    </row>
    <row r="393" spans="1:2" ht="23.4">
      <c r="B393" s="6">
        <v>44044</v>
      </c>
    </row>
    <row r="394" spans="1:2" ht="23.4">
      <c r="B394" s="6">
        <v>44075</v>
      </c>
    </row>
    <row r="395" spans="1:2" ht="23.4">
      <c r="A395" s="7" t="s">
        <v>38</v>
      </c>
      <c r="B395" s="6">
        <v>44105</v>
      </c>
    </row>
    <row r="396" spans="1:2" ht="23.4">
      <c r="B396" s="6">
        <v>44136</v>
      </c>
    </row>
    <row r="397" spans="1:2" ht="23.4">
      <c r="B397" s="6">
        <v>44166</v>
      </c>
    </row>
    <row r="398" spans="1:2" ht="23.4">
      <c r="B398" s="6">
        <v>43831</v>
      </c>
    </row>
    <row r="399" spans="1:2" ht="23.4">
      <c r="B399" s="6">
        <v>43862</v>
      </c>
    </row>
    <row r="400" spans="1:2" ht="23.4">
      <c r="B400" s="6">
        <v>43891</v>
      </c>
    </row>
    <row r="401" spans="1:2" ht="23.4">
      <c r="B401" s="6">
        <v>43922</v>
      </c>
    </row>
    <row r="402" spans="1:2" ht="23.4">
      <c r="B402" s="6">
        <v>43952</v>
      </c>
    </row>
    <row r="403" spans="1:2" ht="23.4">
      <c r="B403" s="6">
        <v>43983</v>
      </c>
    </row>
    <row r="404" spans="1:2" ht="23.4">
      <c r="A404" s="7" t="s">
        <v>39</v>
      </c>
      <c r="B404" s="6">
        <v>44013</v>
      </c>
    </row>
    <row r="405" spans="1:2" ht="23.4">
      <c r="B405" s="6">
        <v>44044</v>
      </c>
    </row>
    <row r="406" spans="1:2" ht="23.4">
      <c r="B406" s="6">
        <v>44075</v>
      </c>
    </row>
    <row r="407" spans="1:2" ht="23.4">
      <c r="B407" s="6">
        <v>44105</v>
      </c>
    </row>
    <row r="408" spans="1:2" ht="23.4">
      <c r="B408" s="6">
        <v>44136</v>
      </c>
    </row>
    <row r="409" spans="1:2" ht="23.4">
      <c r="B409" s="6">
        <v>44166</v>
      </c>
    </row>
    <row r="410" spans="1:2" ht="23.4">
      <c r="B410" s="6">
        <v>43831</v>
      </c>
    </row>
    <row r="411" spans="1:2" ht="23.4">
      <c r="B411" s="6">
        <v>43862</v>
      </c>
    </row>
    <row r="412" spans="1:2" ht="23.4">
      <c r="B412" s="6">
        <v>43891</v>
      </c>
    </row>
    <row r="413" spans="1:2" ht="23.4">
      <c r="A413" s="7" t="s">
        <v>40</v>
      </c>
      <c r="B413" s="6">
        <v>43922</v>
      </c>
    </row>
    <row r="414" spans="1:2" ht="23.4">
      <c r="B414" s="6">
        <v>43952</v>
      </c>
    </row>
    <row r="415" spans="1:2" ht="23.4">
      <c r="B415" s="6">
        <v>43983</v>
      </c>
    </row>
    <row r="416" spans="1:2" ht="23.4">
      <c r="B416" s="6">
        <v>44013</v>
      </c>
    </row>
    <row r="417" spans="1:2" ht="23.4">
      <c r="B417" s="6">
        <v>44044</v>
      </c>
    </row>
    <row r="418" spans="1:2" ht="23.4">
      <c r="B418" s="6">
        <v>44075</v>
      </c>
    </row>
    <row r="419" spans="1:2" ht="23.4">
      <c r="B419" s="6">
        <v>44105</v>
      </c>
    </row>
    <row r="420" spans="1:2" ht="23.4">
      <c r="B420" s="6">
        <v>44136</v>
      </c>
    </row>
    <row r="421" spans="1:2" ht="23.4">
      <c r="B421" s="6">
        <v>44166</v>
      </c>
    </row>
    <row r="422" spans="1:2" ht="23.4">
      <c r="A422" s="7" t="s">
        <v>41</v>
      </c>
      <c r="B422" s="6">
        <v>43831</v>
      </c>
    </row>
    <row r="423" spans="1:2" ht="23.4">
      <c r="B423" s="6">
        <v>43862</v>
      </c>
    </row>
    <row r="424" spans="1:2" ht="23.4">
      <c r="B424" s="6">
        <v>43891</v>
      </c>
    </row>
    <row r="425" spans="1:2" ht="23.4">
      <c r="B425" s="6">
        <v>43922</v>
      </c>
    </row>
    <row r="426" spans="1:2" ht="23.4">
      <c r="B426" s="6">
        <v>43952</v>
      </c>
    </row>
    <row r="427" spans="1:2" ht="23.4">
      <c r="B427" s="6">
        <v>43983</v>
      </c>
    </row>
    <row r="428" spans="1:2" ht="23.4">
      <c r="B428" s="6">
        <v>44013</v>
      </c>
    </row>
    <row r="429" spans="1:2" ht="23.4">
      <c r="B429" s="6">
        <v>44044</v>
      </c>
    </row>
    <row r="430" spans="1:2" ht="23.4">
      <c r="B430" s="6">
        <v>44075</v>
      </c>
    </row>
    <row r="431" spans="1:2" ht="23.4">
      <c r="A431" s="7" t="s">
        <v>42</v>
      </c>
      <c r="B431" s="6">
        <v>44105</v>
      </c>
    </row>
    <row r="432" spans="1:2" ht="23.4">
      <c r="B432" s="6">
        <v>44136</v>
      </c>
    </row>
    <row r="433" spans="1:2" ht="23.4">
      <c r="B433" s="6">
        <v>44166</v>
      </c>
    </row>
    <row r="434" spans="1:2" ht="23.4">
      <c r="B434" s="6">
        <v>43831</v>
      </c>
    </row>
    <row r="435" spans="1:2" ht="23.4">
      <c r="B435" s="6">
        <v>43862</v>
      </c>
    </row>
    <row r="436" spans="1:2" ht="23.4">
      <c r="B436" s="6">
        <v>43891</v>
      </c>
    </row>
    <row r="437" spans="1:2" ht="23.4">
      <c r="B437" s="6">
        <v>43922</v>
      </c>
    </row>
    <row r="438" spans="1:2" ht="23.4">
      <c r="B438" s="6">
        <v>43952</v>
      </c>
    </row>
    <row r="439" spans="1:2" ht="23.4">
      <c r="B439" s="6">
        <v>43983</v>
      </c>
    </row>
    <row r="440" spans="1:2" ht="23.4">
      <c r="A440" s="7" t="s">
        <v>44</v>
      </c>
      <c r="B440" s="6">
        <v>44013</v>
      </c>
    </row>
    <row r="441" spans="1:2" ht="23.4">
      <c r="B441" s="6">
        <v>44044</v>
      </c>
    </row>
    <row r="442" spans="1:2" ht="23.4">
      <c r="B442" s="6">
        <v>44075</v>
      </c>
    </row>
    <row r="443" spans="1:2" ht="23.4">
      <c r="B443" s="6">
        <v>44105</v>
      </c>
    </row>
    <row r="444" spans="1:2" ht="23.4">
      <c r="B444" s="6">
        <v>44136</v>
      </c>
    </row>
    <row r="445" spans="1:2" ht="23.4">
      <c r="B445" s="6">
        <v>44166</v>
      </c>
    </row>
    <row r="446" spans="1:2" ht="23.4">
      <c r="B446" s="6">
        <v>43831</v>
      </c>
    </row>
    <row r="447" spans="1:2" ht="23.4">
      <c r="B447" s="6">
        <v>43862</v>
      </c>
    </row>
    <row r="448" spans="1:2" ht="23.4">
      <c r="B448" s="6">
        <v>43891</v>
      </c>
    </row>
    <row r="449" spans="1:2" ht="23.4">
      <c r="A449" s="7" t="s">
        <v>45</v>
      </c>
      <c r="B449" s="6">
        <v>43922</v>
      </c>
    </row>
    <row r="450" spans="1:2" ht="23.4">
      <c r="B450" s="6">
        <v>43952</v>
      </c>
    </row>
    <row r="451" spans="1:2" ht="23.4">
      <c r="B451" s="6">
        <v>43983</v>
      </c>
    </row>
    <row r="452" spans="1:2" ht="23.4">
      <c r="B452" s="6">
        <v>44013</v>
      </c>
    </row>
    <row r="453" spans="1:2" ht="23.4">
      <c r="B453" s="6">
        <v>44044</v>
      </c>
    </row>
    <row r="454" spans="1:2" ht="23.4">
      <c r="B454" s="6">
        <v>44075</v>
      </c>
    </row>
    <row r="455" spans="1:2" ht="23.4">
      <c r="B455" s="6">
        <v>44105</v>
      </c>
    </row>
    <row r="456" spans="1:2" ht="23.4">
      <c r="B456" s="6">
        <v>44136</v>
      </c>
    </row>
    <row r="457" spans="1:2" ht="23.4">
      <c r="B457" s="6">
        <v>44166</v>
      </c>
    </row>
    <row r="458" spans="1:2" ht="23.4">
      <c r="A458" s="7" t="s">
        <v>46</v>
      </c>
      <c r="B458" s="6">
        <v>43831</v>
      </c>
    </row>
    <row r="459" spans="1:2" ht="23.4">
      <c r="B459" s="6">
        <v>43862</v>
      </c>
    </row>
    <row r="460" spans="1:2" ht="23.4">
      <c r="B460" s="6">
        <v>43891</v>
      </c>
    </row>
    <row r="461" spans="1:2" ht="23.4">
      <c r="B461" s="6">
        <v>43922</v>
      </c>
    </row>
    <row r="462" spans="1:2" ht="23.4">
      <c r="B462" s="6">
        <v>43952</v>
      </c>
    </row>
    <row r="463" spans="1:2" ht="23.4">
      <c r="B463" s="6">
        <v>43983</v>
      </c>
    </row>
    <row r="464" spans="1:2" ht="23.4">
      <c r="B464" s="6">
        <v>44013</v>
      </c>
    </row>
    <row r="465" spans="1:2" ht="23.4">
      <c r="B465" s="6">
        <v>44044</v>
      </c>
    </row>
    <row r="466" spans="1:2" ht="23.4">
      <c r="B466" s="6">
        <v>44075</v>
      </c>
    </row>
    <row r="467" spans="1:2" ht="23.4">
      <c r="A467" s="7" t="s">
        <v>47</v>
      </c>
      <c r="B467" s="6">
        <v>44105</v>
      </c>
    </row>
    <row r="468" spans="1:2" ht="23.4">
      <c r="B468" s="6">
        <v>44136</v>
      </c>
    </row>
    <row r="469" spans="1:2" ht="23.4">
      <c r="B469" s="6">
        <v>44166</v>
      </c>
    </row>
    <row r="470" spans="1:2" ht="23.4">
      <c r="B470" s="6">
        <v>43831</v>
      </c>
    </row>
    <row r="471" spans="1:2" ht="23.4">
      <c r="B471" s="6">
        <v>43862</v>
      </c>
    </row>
    <row r="472" spans="1:2" ht="23.4">
      <c r="B472" s="6">
        <v>43891</v>
      </c>
    </row>
    <row r="473" spans="1:2" ht="23.4">
      <c r="B473" s="6">
        <v>43922</v>
      </c>
    </row>
    <row r="474" spans="1:2" ht="23.4">
      <c r="B474" s="6">
        <v>43952</v>
      </c>
    </row>
    <row r="475" spans="1:2" ht="23.4">
      <c r="B475" s="6">
        <v>43983</v>
      </c>
    </row>
    <row r="476" spans="1:2" ht="23.4">
      <c r="A476" s="7" t="s">
        <v>48</v>
      </c>
      <c r="B476" s="6">
        <v>44013</v>
      </c>
    </row>
    <row r="477" spans="1:2" ht="23.4">
      <c r="B477" s="6">
        <v>44044</v>
      </c>
    </row>
    <row r="478" spans="1:2" ht="23.4">
      <c r="B478" s="6">
        <v>44075</v>
      </c>
    </row>
    <row r="479" spans="1:2" ht="23.4">
      <c r="B479" s="6">
        <v>44105</v>
      </c>
    </row>
    <row r="480" spans="1:2" ht="23.4">
      <c r="B480" s="6">
        <v>44136</v>
      </c>
    </row>
    <row r="481" spans="1:2" ht="23.4">
      <c r="B481" s="6">
        <v>44166</v>
      </c>
    </row>
    <row r="482" spans="1:2" ht="23.4">
      <c r="B482" s="6">
        <v>43831</v>
      </c>
    </row>
    <row r="483" spans="1:2" ht="23.4">
      <c r="B483" s="6">
        <v>43862</v>
      </c>
    </row>
    <row r="484" spans="1:2" ht="23.4">
      <c r="B484" s="6">
        <v>43891</v>
      </c>
    </row>
    <row r="485" spans="1:2" ht="23.4">
      <c r="A485" s="7" t="s">
        <v>49</v>
      </c>
      <c r="B485" s="6">
        <v>43922</v>
      </c>
    </row>
    <row r="486" spans="1:2" ht="23.4">
      <c r="B486" s="6">
        <v>43952</v>
      </c>
    </row>
    <row r="487" spans="1:2" ht="23.4">
      <c r="B487" s="6">
        <v>43983</v>
      </c>
    </row>
    <row r="488" spans="1:2" ht="23.4">
      <c r="B488" s="6">
        <v>44013</v>
      </c>
    </row>
    <row r="489" spans="1:2" ht="23.4">
      <c r="B489" s="6">
        <v>44044</v>
      </c>
    </row>
    <row r="490" spans="1:2" ht="23.4">
      <c r="B490" s="6">
        <v>44075</v>
      </c>
    </row>
    <row r="491" spans="1:2" ht="23.4">
      <c r="B491" s="6">
        <v>44105</v>
      </c>
    </row>
    <row r="492" spans="1:2" ht="23.4">
      <c r="B492" s="6">
        <v>44136</v>
      </c>
    </row>
    <row r="493" spans="1:2" ht="23.4">
      <c r="B493" s="6">
        <v>44166</v>
      </c>
    </row>
    <row r="494" spans="1:2" ht="23.4">
      <c r="A494" s="7" t="s">
        <v>50</v>
      </c>
      <c r="B494" s="6">
        <v>43831</v>
      </c>
    </row>
    <row r="495" spans="1:2" ht="23.4">
      <c r="B495" s="6">
        <v>43862</v>
      </c>
    </row>
    <row r="496" spans="1:2" ht="23.4">
      <c r="B496" s="6">
        <v>43891</v>
      </c>
    </row>
    <row r="497" spans="2:2" ht="23.4">
      <c r="B497" s="6">
        <v>43922</v>
      </c>
    </row>
    <row r="498" spans="2:2" ht="23.4">
      <c r="B498" s="6">
        <v>43952</v>
      </c>
    </row>
    <row r="499" spans="2:2" ht="23.4">
      <c r="B499" s="6">
        <v>43983</v>
      </c>
    </row>
    <row r="500" spans="2:2" ht="23.4">
      <c r="B500" s="6">
        <v>44013</v>
      </c>
    </row>
    <row r="501" spans="2:2" ht="23.4">
      <c r="B501" s="6">
        <v>44044</v>
      </c>
    </row>
    <row r="502" spans="2:2" ht="23.4">
      <c r="B502" s="6">
        <v>44075</v>
      </c>
    </row>
    <row r="503" spans="2:2" ht="23.4">
      <c r="B503" s="6">
        <v>44105</v>
      </c>
    </row>
    <row r="504" spans="2:2" ht="23.4">
      <c r="B504" s="6">
        <v>44136</v>
      </c>
    </row>
    <row r="505" spans="2:2" ht="23.4">
      <c r="B505" s="6">
        <v>44166</v>
      </c>
    </row>
    <row r="506" spans="2:2" ht="23.4">
      <c r="B506" s="6">
        <v>43831</v>
      </c>
    </row>
    <row r="507" spans="2:2" ht="23.4">
      <c r="B507" s="6">
        <v>43862</v>
      </c>
    </row>
    <row r="508" spans="2:2" ht="23.4">
      <c r="B508" s="6">
        <v>43891</v>
      </c>
    </row>
    <row r="509" spans="2:2" ht="23.4">
      <c r="B509" s="6">
        <v>43922</v>
      </c>
    </row>
    <row r="510" spans="2:2" ht="23.4">
      <c r="B510" s="6">
        <v>43952</v>
      </c>
    </row>
    <row r="511" spans="2:2" ht="23.4">
      <c r="B511" s="6">
        <v>43983</v>
      </c>
    </row>
    <row r="512" spans="2:2" ht="23.4">
      <c r="B512" s="6">
        <v>44013</v>
      </c>
    </row>
    <row r="513" spans="2:2" ht="23.4">
      <c r="B513" s="6">
        <v>44044</v>
      </c>
    </row>
    <row r="514" spans="2:2" ht="23.4">
      <c r="B514" s="6">
        <v>44075</v>
      </c>
    </row>
    <row r="515" spans="2:2" ht="23.4">
      <c r="B515" s="6">
        <v>44105</v>
      </c>
    </row>
    <row r="516" spans="2:2" ht="23.4">
      <c r="B516" s="6">
        <v>44136</v>
      </c>
    </row>
    <row r="517" spans="2:2" ht="23.4">
      <c r="B517" s="6">
        <v>44166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38C-85C5-4CB6-8110-AC20EDA084E1}">
  <dimension ref="A1:H451"/>
  <sheetViews>
    <sheetView tabSelected="1" topLeftCell="A16" zoomScale="70" zoomScaleNormal="70" workbookViewId="0">
      <selection activeCell="A20" sqref="A20:A28"/>
    </sheetView>
  </sheetViews>
  <sheetFormatPr defaultRowHeight="15.6"/>
  <cols>
    <col min="1" max="1" width="15.69921875" customWidth="1"/>
    <col min="2" max="2" width="12.09765625" customWidth="1"/>
  </cols>
  <sheetData>
    <row r="1" spans="1:5">
      <c r="A1" s="19" t="s">
        <v>0</v>
      </c>
      <c r="B1" s="19" t="s">
        <v>74</v>
      </c>
      <c r="C1" s="19" t="s">
        <v>75</v>
      </c>
      <c r="D1" s="19"/>
      <c r="E1" s="19"/>
    </row>
    <row r="2" spans="1:5" ht="23.4">
      <c r="A2" t="s">
        <v>43</v>
      </c>
      <c r="B2" s="6">
        <v>44197</v>
      </c>
      <c r="C2" s="8">
        <v>9087</v>
      </c>
      <c r="D2" s="4"/>
      <c r="E2" s="8"/>
    </row>
    <row r="3" spans="1:5" ht="23.4">
      <c r="A3" t="s">
        <v>43</v>
      </c>
      <c r="B3" s="6">
        <v>44228</v>
      </c>
      <c r="C3" s="8">
        <v>6707</v>
      </c>
      <c r="D3" s="4"/>
      <c r="E3" s="8"/>
    </row>
    <row r="4" spans="1:5" ht="23.4">
      <c r="A4" t="s">
        <v>43</v>
      </c>
      <c r="B4" s="6">
        <v>44256</v>
      </c>
      <c r="C4" s="8">
        <v>4588</v>
      </c>
      <c r="D4" s="4"/>
      <c r="E4" s="8"/>
    </row>
    <row r="5" spans="1:5" ht="23.4">
      <c r="A5" t="s">
        <v>43</v>
      </c>
      <c r="B5" s="6">
        <v>44287</v>
      </c>
      <c r="C5" s="8">
        <v>1866</v>
      </c>
      <c r="D5" s="4"/>
      <c r="E5" s="8"/>
    </row>
    <row r="6" spans="1:5" ht="23.4">
      <c r="A6" t="s">
        <v>43</v>
      </c>
      <c r="B6" s="6">
        <v>44317</v>
      </c>
      <c r="C6" s="8">
        <v>1270</v>
      </c>
      <c r="D6" s="4"/>
      <c r="E6" s="8"/>
    </row>
    <row r="7" spans="1:5" ht="23.4">
      <c r="A7" t="s">
        <v>43</v>
      </c>
      <c r="B7" s="6">
        <v>44348</v>
      </c>
      <c r="C7" s="8">
        <v>845</v>
      </c>
      <c r="D7" s="4"/>
      <c r="E7" s="8"/>
    </row>
    <row r="8" spans="1:5" ht="23.4">
      <c r="A8" t="s">
        <v>43</v>
      </c>
      <c r="B8" s="6">
        <v>44378</v>
      </c>
      <c r="C8" s="8">
        <v>884</v>
      </c>
      <c r="D8" s="4"/>
      <c r="E8" s="8"/>
    </row>
    <row r="9" spans="1:5" ht="23.4">
      <c r="A9" t="s">
        <v>43</v>
      </c>
      <c r="B9" s="6">
        <v>44409</v>
      </c>
      <c r="C9" s="8">
        <v>3803</v>
      </c>
      <c r="D9" s="4"/>
      <c r="E9" s="8"/>
    </row>
    <row r="10" spans="1:5" ht="23.4">
      <c r="A10" t="s">
        <v>43</v>
      </c>
      <c r="B10" s="6">
        <v>44440</v>
      </c>
      <c r="C10" s="8">
        <v>7986</v>
      </c>
      <c r="D10" s="4"/>
      <c r="E10" s="8"/>
    </row>
    <row r="11" spans="1:5" ht="23.4">
      <c r="A11" t="s">
        <v>5</v>
      </c>
      <c r="B11" s="6">
        <v>44197</v>
      </c>
      <c r="C11" s="8">
        <v>14963</v>
      </c>
      <c r="D11" s="4"/>
      <c r="E11" s="8"/>
    </row>
    <row r="12" spans="1:5" ht="23.4">
      <c r="A12" t="s">
        <v>5</v>
      </c>
      <c r="B12" s="6">
        <v>44228</v>
      </c>
      <c r="C12" s="8">
        <v>11285</v>
      </c>
      <c r="D12" s="4"/>
      <c r="E12" s="8"/>
    </row>
    <row r="13" spans="1:5" ht="23.4">
      <c r="A13" t="s">
        <v>5</v>
      </c>
      <c r="B13" s="6">
        <v>44256</v>
      </c>
      <c r="C13" s="8">
        <v>7047</v>
      </c>
      <c r="D13" s="4"/>
      <c r="E13" s="8"/>
    </row>
    <row r="14" spans="1:5" ht="23.4">
      <c r="A14" t="s">
        <v>5</v>
      </c>
      <c r="B14" s="6">
        <v>44287</v>
      </c>
      <c r="C14" s="8">
        <v>2496</v>
      </c>
      <c r="D14" s="4"/>
      <c r="E14" s="8"/>
    </row>
    <row r="15" spans="1:5" ht="23.4">
      <c r="A15" t="s">
        <v>5</v>
      </c>
      <c r="B15" s="6">
        <v>44317</v>
      </c>
      <c r="C15" s="8">
        <v>1493</v>
      </c>
      <c r="D15" s="4"/>
      <c r="E15" s="8"/>
    </row>
    <row r="16" spans="1:5" ht="23.4">
      <c r="A16" t="s">
        <v>5</v>
      </c>
      <c r="B16" s="6">
        <v>44348</v>
      </c>
      <c r="C16" s="8">
        <v>413</v>
      </c>
      <c r="D16" s="4"/>
      <c r="E16" s="8"/>
    </row>
    <row r="17" spans="1:5" ht="23.4">
      <c r="A17" t="s">
        <v>5</v>
      </c>
      <c r="B17" s="6">
        <v>44378</v>
      </c>
      <c r="C17" s="8">
        <v>755</v>
      </c>
      <c r="D17" s="4"/>
      <c r="E17" s="8"/>
    </row>
    <row r="18" spans="1:5" ht="23.4">
      <c r="A18" t="s">
        <v>5</v>
      </c>
      <c r="B18" s="6">
        <v>44409</v>
      </c>
      <c r="C18" s="8">
        <v>1446</v>
      </c>
      <c r="D18" s="4"/>
      <c r="E18" s="8"/>
    </row>
    <row r="19" spans="1:5" ht="23.4">
      <c r="A19" t="s">
        <v>5</v>
      </c>
      <c r="B19" s="6">
        <v>44440</v>
      </c>
      <c r="C19" s="8">
        <v>3270</v>
      </c>
      <c r="D19" s="4"/>
      <c r="E19" s="8"/>
    </row>
    <row r="20" spans="1:5" ht="23.4">
      <c r="A20" t="s">
        <v>1</v>
      </c>
      <c r="B20" s="6">
        <v>44197</v>
      </c>
      <c r="C20" s="8">
        <v>2861</v>
      </c>
    </row>
    <row r="21" spans="1:5" ht="23.4">
      <c r="A21" t="s">
        <v>1</v>
      </c>
      <c r="B21" s="6">
        <v>44228</v>
      </c>
      <c r="C21" s="8">
        <v>2241</v>
      </c>
    </row>
    <row r="22" spans="1:5" ht="23.4">
      <c r="A22" t="s">
        <v>1</v>
      </c>
      <c r="B22" s="6">
        <v>44256</v>
      </c>
      <c r="C22" s="8">
        <v>625</v>
      </c>
    </row>
    <row r="23" spans="1:5" ht="23.4">
      <c r="A23" t="s">
        <v>1</v>
      </c>
      <c r="B23" s="6">
        <v>44287</v>
      </c>
      <c r="C23" s="8">
        <v>342</v>
      </c>
      <c r="D23" s="4"/>
      <c r="E23" s="8"/>
    </row>
    <row r="24" spans="1:5" ht="23.4">
      <c r="A24" t="s">
        <v>1</v>
      </c>
      <c r="B24" s="6">
        <v>44317</v>
      </c>
      <c r="C24" s="8">
        <v>250</v>
      </c>
      <c r="D24" s="4"/>
      <c r="E24" s="8"/>
    </row>
    <row r="25" spans="1:5" ht="23.4">
      <c r="A25" t="s">
        <v>1</v>
      </c>
      <c r="B25" s="6">
        <v>44348</v>
      </c>
      <c r="C25" s="8">
        <v>206</v>
      </c>
      <c r="D25" s="4"/>
      <c r="E25" s="8"/>
    </row>
    <row r="26" spans="1:5" ht="23.4">
      <c r="A26" t="s">
        <v>1</v>
      </c>
      <c r="B26" s="6">
        <v>44378</v>
      </c>
      <c r="C26" s="8">
        <v>184</v>
      </c>
      <c r="D26" s="4"/>
      <c r="E26" s="8"/>
    </row>
    <row r="27" spans="1:5" ht="23.4">
      <c r="A27" t="s">
        <v>1</v>
      </c>
      <c r="B27" s="6">
        <v>44409</v>
      </c>
      <c r="C27" s="8">
        <v>747</v>
      </c>
      <c r="D27" s="4"/>
      <c r="E27" s="8"/>
    </row>
    <row r="28" spans="1:5" ht="23.4">
      <c r="A28" t="s">
        <v>1</v>
      </c>
      <c r="B28" s="6">
        <v>44440</v>
      </c>
      <c r="C28" s="8">
        <v>1917</v>
      </c>
      <c r="D28" s="4"/>
      <c r="E28" s="8"/>
    </row>
    <row r="29" spans="1:5" ht="23.4">
      <c r="A29" t="s">
        <v>2</v>
      </c>
      <c r="B29" s="6">
        <v>44197</v>
      </c>
      <c r="C29" s="8">
        <v>55</v>
      </c>
      <c r="D29" s="4"/>
      <c r="E29" s="8"/>
    </row>
    <row r="30" spans="1:5" ht="23.4">
      <c r="A30" t="s">
        <v>2</v>
      </c>
      <c r="B30" s="6">
        <v>44228</v>
      </c>
      <c r="C30" s="8">
        <v>26</v>
      </c>
      <c r="D30" s="4"/>
      <c r="E30" s="8"/>
    </row>
    <row r="31" spans="1:5" ht="23.4">
      <c r="A31" t="s">
        <v>2</v>
      </c>
      <c r="B31" s="6">
        <v>44256</v>
      </c>
      <c r="C31" s="8">
        <v>20</v>
      </c>
      <c r="D31" s="4"/>
      <c r="E31" s="8"/>
    </row>
    <row r="32" spans="1:5" ht="23.4">
      <c r="A32" t="s">
        <v>2</v>
      </c>
      <c r="B32" s="6">
        <v>44287</v>
      </c>
      <c r="C32" s="8">
        <v>31</v>
      </c>
    </row>
    <row r="33" spans="1:3" ht="23.4">
      <c r="A33" t="s">
        <v>2</v>
      </c>
      <c r="B33" s="6">
        <v>44317</v>
      </c>
      <c r="C33" s="8">
        <v>22</v>
      </c>
    </row>
    <row r="34" spans="1:3" ht="23.4">
      <c r="A34" t="s">
        <v>2</v>
      </c>
      <c r="B34" s="6">
        <v>44348</v>
      </c>
      <c r="C34" s="8">
        <v>8</v>
      </c>
    </row>
    <row r="35" spans="1:3" ht="23.4">
      <c r="A35" t="s">
        <v>2</v>
      </c>
      <c r="B35" s="6">
        <v>44378</v>
      </c>
      <c r="C35" s="8">
        <v>12</v>
      </c>
    </row>
    <row r="36" spans="1:3" ht="23.4">
      <c r="A36" t="s">
        <v>2</v>
      </c>
      <c r="B36" s="6">
        <v>44409</v>
      </c>
      <c r="C36" s="8">
        <v>55</v>
      </c>
    </row>
    <row r="37" spans="1:3" ht="23.4">
      <c r="A37" t="s">
        <v>2</v>
      </c>
      <c r="B37" s="6">
        <v>44440</v>
      </c>
      <c r="C37" s="8">
        <v>122</v>
      </c>
    </row>
    <row r="38" spans="1:3" ht="23.4">
      <c r="A38" t="s">
        <v>3</v>
      </c>
      <c r="B38" s="6">
        <v>44197</v>
      </c>
      <c r="C38" s="8">
        <v>4241</v>
      </c>
    </row>
    <row r="39" spans="1:3" ht="23.4">
      <c r="A39" t="s">
        <v>3</v>
      </c>
      <c r="B39" s="6">
        <v>44228</v>
      </c>
      <c r="C39" s="8">
        <v>2860</v>
      </c>
    </row>
    <row r="40" spans="1:3" ht="23.4">
      <c r="A40" t="s">
        <v>3</v>
      </c>
      <c r="B40" s="6">
        <v>44256</v>
      </c>
      <c r="C40" s="8">
        <v>987</v>
      </c>
    </row>
    <row r="41" spans="1:3" ht="23.4">
      <c r="A41" t="s">
        <v>3</v>
      </c>
      <c r="B41" s="6">
        <v>44287</v>
      </c>
      <c r="C41" s="8">
        <v>357</v>
      </c>
    </row>
    <row r="42" spans="1:3" ht="23.4">
      <c r="A42" t="s">
        <v>3</v>
      </c>
      <c r="B42" s="6">
        <v>44317</v>
      </c>
      <c r="C42" s="8">
        <v>304</v>
      </c>
    </row>
    <row r="43" spans="1:3" ht="23.4">
      <c r="A43" t="s">
        <v>3</v>
      </c>
      <c r="B43" s="6">
        <v>44348</v>
      </c>
      <c r="C43" s="8">
        <v>308</v>
      </c>
    </row>
    <row r="44" spans="1:3" ht="23.4">
      <c r="A44" t="s">
        <v>3</v>
      </c>
      <c r="B44" s="6">
        <v>44378</v>
      </c>
      <c r="C44" s="8">
        <v>310</v>
      </c>
    </row>
    <row r="45" spans="1:3" ht="23.4">
      <c r="A45" t="s">
        <v>3</v>
      </c>
      <c r="B45" s="6">
        <v>44409</v>
      </c>
      <c r="C45" s="8">
        <v>540</v>
      </c>
    </row>
    <row r="46" spans="1:3" ht="23.4">
      <c r="A46" t="s">
        <v>3</v>
      </c>
      <c r="B46" s="6">
        <v>44440</v>
      </c>
      <c r="C46" s="8">
        <v>1173</v>
      </c>
    </row>
    <row r="47" spans="1:3" ht="23.4">
      <c r="A47" t="s">
        <v>4</v>
      </c>
      <c r="B47" s="6">
        <v>44197</v>
      </c>
      <c r="C47" s="8">
        <v>1192</v>
      </c>
    </row>
    <row r="48" spans="1:3" ht="23.4">
      <c r="A48" t="s">
        <v>4</v>
      </c>
      <c r="B48" s="6">
        <v>44228</v>
      </c>
      <c r="C48" s="8">
        <v>375</v>
      </c>
    </row>
    <row r="49" spans="1:8" ht="23.4">
      <c r="A49" t="s">
        <v>4</v>
      </c>
      <c r="B49" s="6">
        <v>44256</v>
      </c>
      <c r="C49" s="8">
        <v>383</v>
      </c>
    </row>
    <row r="50" spans="1:8" ht="23.4">
      <c r="A50" t="s">
        <v>4</v>
      </c>
      <c r="B50" s="6">
        <v>44287</v>
      </c>
      <c r="C50" s="8">
        <v>113</v>
      </c>
    </row>
    <row r="51" spans="1:8" ht="23.4">
      <c r="A51" t="s">
        <v>4</v>
      </c>
      <c r="B51" s="6">
        <v>44317</v>
      </c>
      <c r="C51" s="8">
        <v>94</v>
      </c>
    </row>
    <row r="52" spans="1:8" ht="23.4">
      <c r="A52" t="s">
        <v>4</v>
      </c>
      <c r="B52" s="6">
        <v>44348</v>
      </c>
      <c r="C52" s="8">
        <v>76</v>
      </c>
    </row>
    <row r="53" spans="1:8" ht="23.4">
      <c r="A53" t="s">
        <v>4</v>
      </c>
      <c r="B53" s="6">
        <v>44378</v>
      </c>
      <c r="C53" s="8">
        <v>232</v>
      </c>
    </row>
    <row r="54" spans="1:8" ht="23.4">
      <c r="A54" t="s">
        <v>4</v>
      </c>
      <c r="B54" s="6">
        <v>44409</v>
      </c>
      <c r="C54" s="8">
        <v>793</v>
      </c>
    </row>
    <row r="55" spans="1:8" ht="23.4">
      <c r="A55" t="s">
        <v>4</v>
      </c>
      <c r="B55" s="6">
        <v>44440</v>
      </c>
      <c r="C55" s="8">
        <v>736</v>
      </c>
    </row>
    <row r="56" spans="1:8" ht="23.4">
      <c r="A56" t="s">
        <v>6</v>
      </c>
      <c r="B56" s="6">
        <v>44197</v>
      </c>
      <c r="C56" s="8">
        <v>832</v>
      </c>
    </row>
    <row r="57" spans="1:8" ht="23.4">
      <c r="A57" t="s">
        <v>6</v>
      </c>
      <c r="B57" s="6">
        <v>44228</v>
      </c>
      <c r="C57" s="8">
        <v>334</v>
      </c>
    </row>
    <row r="58" spans="1:8" ht="23.4">
      <c r="A58" t="s">
        <v>6</v>
      </c>
      <c r="B58" s="6">
        <v>44256</v>
      </c>
      <c r="C58" s="8">
        <v>130</v>
      </c>
    </row>
    <row r="59" spans="1:8" ht="23.4">
      <c r="A59" t="s">
        <v>6</v>
      </c>
      <c r="B59" s="6">
        <v>44287</v>
      </c>
      <c r="C59" s="8">
        <v>257</v>
      </c>
    </row>
    <row r="60" spans="1:8" ht="23.4">
      <c r="A60" t="s">
        <v>6</v>
      </c>
      <c r="B60" s="6">
        <v>44317</v>
      </c>
      <c r="C60" s="8">
        <v>291</v>
      </c>
      <c r="H60" s="6"/>
    </row>
    <row r="61" spans="1:8" ht="23.4">
      <c r="A61" t="s">
        <v>6</v>
      </c>
      <c r="B61" s="6">
        <v>44348</v>
      </c>
      <c r="C61" s="8">
        <v>224</v>
      </c>
    </row>
    <row r="62" spans="1:8" ht="23.4">
      <c r="A62" t="s">
        <v>6</v>
      </c>
      <c r="B62" s="6">
        <v>44378</v>
      </c>
      <c r="C62" s="8">
        <v>150</v>
      </c>
    </row>
    <row r="63" spans="1:8" ht="23.4">
      <c r="A63" t="s">
        <v>6</v>
      </c>
      <c r="B63" s="6">
        <v>44409</v>
      </c>
      <c r="C63" s="8">
        <v>222</v>
      </c>
    </row>
    <row r="64" spans="1:8" ht="23.4">
      <c r="A64" t="s">
        <v>6</v>
      </c>
      <c r="B64" s="6">
        <v>44440</v>
      </c>
      <c r="C64" s="8">
        <v>398</v>
      </c>
    </row>
    <row r="65" spans="1:3" ht="23.4">
      <c r="A65" t="s">
        <v>7</v>
      </c>
      <c r="B65" s="6">
        <v>44197</v>
      </c>
      <c r="C65" s="8">
        <v>1051</v>
      </c>
    </row>
    <row r="66" spans="1:3" ht="23.4">
      <c r="A66" t="s">
        <v>7</v>
      </c>
      <c r="B66" s="6">
        <v>44228</v>
      </c>
      <c r="C66" s="8">
        <v>576</v>
      </c>
    </row>
    <row r="67" spans="1:3" ht="23.4">
      <c r="A67" t="s">
        <v>7</v>
      </c>
      <c r="B67" s="6">
        <v>44256</v>
      </c>
      <c r="C67" s="8">
        <v>264</v>
      </c>
    </row>
    <row r="68" spans="1:3" ht="23.4">
      <c r="A68" t="s">
        <v>7</v>
      </c>
      <c r="B68" s="6">
        <v>44287</v>
      </c>
      <c r="C68" s="8">
        <v>211</v>
      </c>
    </row>
    <row r="69" spans="1:3" ht="23.4">
      <c r="A69" t="s">
        <v>7</v>
      </c>
      <c r="B69" s="6">
        <v>44317</v>
      </c>
      <c r="C69" s="8">
        <v>141</v>
      </c>
    </row>
    <row r="70" spans="1:3" ht="23.4">
      <c r="A70" t="s">
        <v>7</v>
      </c>
      <c r="B70" s="6">
        <v>44348</v>
      </c>
      <c r="C70" s="8">
        <v>40</v>
      </c>
    </row>
    <row r="71" spans="1:3" ht="23.4">
      <c r="A71" t="s">
        <v>7</v>
      </c>
      <c r="B71" s="6">
        <v>44378</v>
      </c>
      <c r="C71" s="8">
        <v>15</v>
      </c>
    </row>
    <row r="72" spans="1:3" ht="23.4">
      <c r="A72" t="s">
        <v>7</v>
      </c>
      <c r="B72" s="6">
        <v>44409</v>
      </c>
      <c r="C72" s="8">
        <v>65</v>
      </c>
    </row>
    <row r="73" spans="1:3" ht="23.4">
      <c r="A73" t="s">
        <v>7</v>
      </c>
      <c r="B73" s="6">
        <v>44440</v>
      </c>
      <c r="C73" s="8">
        <v>271</v>
      </c>
    </row>
    <row r="74" spans="1:3" ht="23.4">
      <c r="A74" t="s">
        <v>8</v>
      </c>
      <c r="B74" s="6">
        <v>44197</v>
      </c>
      <c r="C74" s="8">
        <v>164</v>
      </c>
    </row>
    <row r="75" spans="1:3" ht="23.4">
      <c r="A75" t="s">
        <v>8</v>
      </c>
      <c r="B75" s="6">
        <v>44228</v>
      </c>
      <c r="C75" s="8">
        <v>332</v>
      </c>
    </row>
    <row r="76" spans="1:3" ht="23.4">
      <c r="A76" t="s">
        <v>8</v>
      </c>
      <c r="B76" s="6">
        <v>44256</v>
      </c>
      <c r="C76" s="8">
        <v>137</v>
      </c>
    </row>
    <row r="77" spans="1:3" ht="23.4">
      <c r="A77" t="s">
        <v>8</v>
      </c>
      <c r="B77" s="6">
        <v>44287</v>
      </c>
      <c r="C77" s="8">
        <v>66</v>
      </c>
    </row>
    <row r="78" spans="1:3" ht="23.4">
      <c r="A78" t="s">
        <v>8</v>
      </c>
      <c r="B78" s="6">
        <v>44317</v>
      </c>
      <c r="C78" s="8">
        <v>36</v>
      </c>
    </row>
    <row r="79" spans="1:3" ht="23.4">
      <c r="A79" t="s">
        <v>8</v>
      </c>
      <c r="B79" s="6">
        <v>44348</v>
      </c>
      <c r="C79" s="8">
        <v>33</v>
      </c>
    </row>
    <row r="80" spans="1:3" ht="23.4">
      <c r="A80" t="s">
        <v>8</v>
      </c>
      <c r="B80" s="6">
        <v>44378</v>
      </c>
      <c r="C80" s="8">
        <v>139</v>
      </c>
    </row>
    <row r="81" spans="1:3" ht="23.4">
      <c r="A81" t="s">
        <v>8</v>
      </c>
      <c r="B81" s="6">
        <v>44409</v>
      </c>
      <c r="C81" s="8">
        <v>47</v>
      </c>
    </row>
    <row r="82" spans="1:3" ht="23.4">
      <c r="A82" t="s">
        <v>8</v>
      </c>
      <c r="B82" s="6">
        <v>44440</v>
      </c>
      <c r="C82" s="8">
        <v>73</v>
      </c>
    </row>
    <row r="83" spans="1:3" ht="23.4">
      <c r="A83" s="7" t="s">
        <v>9</v>
      </c>
      <c r="B83" s="6">
        <v>44197</v>
      </c>
      <c r="C83" s="8">
        <v>4806</v>
      </c>
    </row>
    <row r="84" spans="1:3" ht="23.4">
      <c r="A84" s="7" t="s">
        <v>9</v>
      </c>
      <c r="B84" s="6">
        <v>44228</v>
      </c>
      <c r="C84" s="8">
        <v>4373</v>
      </c>
    </row>
    <row r="85" spans="1:3" ht="23.4">
      <c r="A85" s="7" t="s">
        <v>9</v>
      </c>
      <c r="B85" s="6">
        <v>44256</v>
      </c>
      <c r="C85" s="8">
        <v>2573</v>
      </c>
    </row>
    <row r="86" spans="1:3" ht="23.4">
      <c r="A86" s="7" t="s">
        <v>9</v>
      </c>
      <c r="B86" s="6">
        <v>44287</v>
      </c>
      <c r="C86" s="8">
        <v>1736</v>
      </c>
    </row>
    <row r="87" spans="1:3" ht="23.4">
      <c r="A87" s="7" t="s">
        <v>9</v>
      </c>
      <c r="B87" s="6">
        <v>44317</v>
      </c>
      <c r="C87" s="8">
        <v>1613</v>
      </c>
    </row>
    <row r="88" spans="1:3" ht="23.4">
      <c r="A88" s="7" t="s">
        <v>9</v>
      </c>
      <c r="B88" s="6">
        <v>44348</v>
      </c>
      <c r="C88" s="8">
        <v>1104</v>
      </c>
    </row>
    <row r="89" spans="1:3" ht="23.4">
      <c r="A89" s="7" t="s">
        <v>9</v>
      </c>
      <c r="B89" s="6">
        <v>44378</v>
      </c>
      <c r="C89" s="8">
        <v>1202</v>
      </c>
    </row>
    <row r="90" spans="1:3" ht="23.4">
      <c r="A90" s="7" t="s">
        <v>9</v>
      </c>
      <c r="B90" s="6">
        <v>44409</v>
      </c>
      <c r="C90" s="8">
        <v>5482</v>
      </c>
    </row>
    <row r="91" spans="1:3" ht="23.4">
      <c r="A91" s="7" t="s">
        <v>9</v>
      </c>
      <c r="B91" s="6">
        <v>44440</v>
      </c>
      <c r="C91" s="8">
        <v>9510</v>
      </c>
    </row>
    <row r="92" spans="1:3" ht="23.4">
      <c r="A92" s="7" t="s">
        <v>10</v>
      </c>
      <c r="B92" s="6">
        <v>44197</v>
      </c>
      <c r="C92" s="8">
        <v>3190</v>
      </c>
    </row>
    <row r="93" spans="1:3" ht="23.4">
      <c r="A93" s="7" t="s">
        <v>10</v>
      </c>
      <c r="B93" s="6">
        <v>44228</v>
      </c>
      <c r="C93" s="8">
        <v>2979</v>
      </c>
    </row>
    <row r="94" spans="1:3" ht="23.4">
      <c r="A94" s="7" t="s">
        <v>10</v>
      </c>
      <c r="B94" s="6">
        <v>44256</v>
      </c>
      <c r="C94" s="8">
        <v>1716</v>
      </c>
    </row>
    <row r="95" spans="1:3" ht="23.4">
      <c r="A95" s="7" t="s">
        <v>10</v>
      </c>
      <c r="B95" s="6">
        <v>44287</v>
      </c>
      <c r="C95" s="8">
        <v>1091</v>
      </c>
    </row>
    <row r="96" spans="1:3" ht="23.4">
      <c r="A96" s="7" t="s">
        <v>10</v>
      </c>
      <c r="B96" s="6">
        <v>44317</v>
      </c>
      <c r="C96" s="8">
        <v>616</v>
      </c>
    </row>
    <row r="97" spans="1:3" ht="23.4">
      <c r="A97" s="7" t="s">
        <v>10</v>
      </c>
      <c r="B97" s="6">
        <v>44348</v>
      </c>
      <c r="C97" s="8">
        <v>549</v>
      </c>
    </row>
    <row r="98" spans="1:3" ht="23.4">
      <c r="A98" s="7" t="s">
        <v>10</v>
      </c>
      <c r="B98" s="6">
        <v>44378</v>
      </c>
      <c r="C98" s="8">
        <v>249</v>
      </c>
    </row>
    <row r="99" spans="1:3" ht="23.4">
      <c r="A99" s="7" t="s">
        <v>10</v>
      </c>
      <c r="B99" s="6">
        <v>44409</v>
      </c>
      <c r="C99" s="8">
        <v>1029</v>
      </c>
    </row>
    <row r="100" spans="1:3" ht="23.4">
      <c r="A100" s="7" t="s">
        <v>10</v>
      </c>
      <c r="B100" s="6">
        <v>44440</v>
      </c>
      <c r="C100" s="8">
        <v>3069</v>
      </c>
    </row>
    <row r="101" spans="1:3" ht="23.4">
      <c r="A101" s="7" t="s">
        <v>11</v>
      </c>
      <c r="B101" s="6">
        <v>44197</v>
      </c>
      <c r="C101" s="8">
        <v>121</v>
      </c>
    </row>
    <row r="102" spans="1:3" ht="23.4">
      <c r="A102" s="7" t="s">
        <v>11</v>
      </c>
      <c r="B102" s="6">
        <v>44228</v>
      </c>
      <c r="C102" s="8">
        <v>29</v>
      </c>
    </row>
    <row r="103" spans="1:3" ht="23.4">
      <c r="A103" s="7" t="s">
        <v>11</v>
      </c>
      <c r="B103" s="6">
        <v>44256</v>
      </c>
      <c r="C103" s="8">
        <v>24</v>
      </c>
    </row>
    <row r="104" spans="1:3" ht="23.4">
      <c r="A104" s="7" t="s">
        <v>11</v>
      </c>
      <c r="B104" s="6">
        <v>44287</v>
      </c>
      <c r="C104" s="8">
        <v>20</v>
      </c>
    </row>
    <row r="105" spans="1:3" ht="23.4">
      <c r="A105" s="7" t="s">
        <v>11</v>
      </c>
      <c r="B105" s="6">
        <v>44317</v>
      </c>
      <c r="C105" s="8">
        <v>17</v>
      </c>
    </row>
    <row r="106" spans="1:3" ht="23.4">
      <c r="A106" s="7" t="s">
        <v>11</v>
      </c>
      <c r="B106" s="6">
        <v>44348</v>
      </c>
      <c r="C106" s="8">
        <v>17</v>
      </c>
    </row>
    <row r="107" spans="1:3" ht="23.4">
      <c r="A107" s="7" t="s">
        <v>11</v>
      </c>
      <c r="B107" s="6">
        <v>44378</v>
      </c>
      <c r="C107" s="8">
        <v>20</v>
      </c>
    </row>
    <row r="108" spans="1:3" ht="23.4">
      <c r="A108" s="7" t="s">
        <v>11</v>
      </c>
      <c r="B108" s="6">
        <v>44409</v>
      </c>
      <c r="C108" s="8">
        <v>52</v>
      </c>
    </row>
    <row r="109" spans="1:3" ht="23.4">
      <c r="A109" s="7" t="s">
        <v>11</v>
      </c>
      <c r="B109" s="6">
        <v>44440</v>
      </c>
      <c r="C109" s="8">
        <v>181</v>
      </c>
    </row>
    <row r="110" spans="1:3" ht="23.4">
      <c r="A110" s="7" t="s">
        <v>12</v>
      </c>
      <c r="B110" s="6">
        <v>44197</v>
      </c>
      <c r="C110" s="8">
        <v>289</v>
      </c>
    </row>
    <row r="111" spans="1:3" ht="23.4">
      <c r="A111" s="7" t="s">
        <v>12</v>
      </c>
      <c r="B111" s="6">
        <v>44228</v>
      </c>
      <c r="C111" s="8">
        <v>135</v>
      </c>
    </row>
    <row r="112" spans="1:3" ht="23.4">
      <c r="A112" s="7" t="s">
        <v>12</v>
      </c>
      <c r="B112" s="6">
        <v>44256</v>
      </c>
      <c r="C112" s="8">
        <v>103</v>
      </c>
    </row>
    <row r="113" spans="1:3" ht="23.4">
      <c r="A113" s="7" t="s">
        <v>12</v>
      </c>
      <c r="B113" s="6">
        <v>44287</v>
      </c>
      <c r="C113" s="8">
        <v>83</v>
      </c>
    </row>
    <row r="114" spans="1:3" ht="23.4">
      <c r="A114" s="7" t="s">
        <v>12</v>
      </c>
      <c r="B114" s="6">
        <v>44317</v>
      </c>
      <c r="C114" s="8">
        <v>44</v>
      </c>
    </row>
    <row r="115" spans="1:3" ht="23.4">
      <c r="A115" s="7" t="s">
        <v>12</v>
      </c>
      <c r="B115" s="6">
        <v>44348</v>
      </c>
      <c r="C115" s="8">
        <v>62</v>
      </c>
    </row>
    <row r="116" spans="1:3" ht="23.4">
      <c r="A116" s="7" t="s">
        <v>12</v>
      </c>
      <c r="B116" s="6">
        <v>44378</v>
      </c>
      <c r="C116" s="8">
        <v>45</v>
      </c>
    </row>
    <row r="117" spans="1:3" ht="23.4">
      <c r="A117" s="7" t="s">
        <v>12</v>
      </c>
      <c r="B117" s="6">
        <v>44409</v>
      </c>
      <c r="C117" s="8">
        <v>165</v>
      </c>
    </row>
    <row r="118" spans="1:3" ht="23.4">
      <c r="A118" s="7" t="s">
        <v>12</v>
      </c>
      <c r="B118" s="6">
        <v>44440</v>
      </c>
      <c r="C118" s="8">
        <v>494</v>
      </c>
    </row>
    <row r="119" spans="1:3" ht="23.4">
      <c r="A119" s="7" t="s">
        <v>13</v>
      </c>
      <c r="B119" s="6">
        <v>44197</v>
      </c>
      <c r="C119" s="8">
        <v>3263</v>
      </c>
    </row>
    <row r="120" spans="1:3" ht="23.4">
      <c r="A120" s="7" t="s">
        <v>13</v>
      </c>
      <c r="B120" s="6">
        <v>44228</v>
      </c>
      <c r="C120" s="8">
        <v>1493</v>
      </c>
    </row>
    <row r="121" spans="1:3" ht="23.4">
      <c r="A121" s="7" t="s">
        <v>13</v>
      </c>
      <c r="B121" s="6">
        <v>44256</v>
      </c>
      <c r="C121" s="8">
        <v>844</v>
      </c>
    </row>
    <row r="122" spans="1:3" ht="23.4">
      <c r="A122" s="7" t="s">
        <v>13</v>
      </c>
      <c r="B122" s="6">
        <v>44287</v>
      </c>
      <c r="C122" s="8">
        <v>712</v>
      </c>
    </row>
    <row r="123" spans="1:3" ht="23.4">
      <c r="A123" s="7" t="s">
        <v>13</v>
      </c>
      <c r="B123" s="6">
        <v>44317</v>
      </c>
      <c r="C123" s="8">
        <v>932</v>
      </c>
    </row>
    <row r="124" spans="1:3" ht="23.4">
      <c r="A124" s="7" t="s">
        <v>13</v>
      </c>
      <c r="B124" s="6">
        <v>44348</v>
      </c>
      <c r="C124" s="8">
        <v>451</v>
      </c>
    </row>
    <row r="125" spans="1:3" ht="23.4">
      <c r="A125" s="7" t="s">
        <v>13</v>
      </c>
      <c r="B125" s="6">
        <v>44378</v>
      </c>
      <c r="C125" s="8">
        <v>242</v>
      </c>
    </row>
    <row r="126" spans="1:3" ht="23.4">
      <c r="A126" s="7" t="s">
        <v>13</v>
      </c>
      <c r="B126" s="6">
        <v>44409</v>
      </c>
      <c r="C126" s="8">
        <v>584</v>
      </c>
    </row>
    <row r="127" spans="1:3" ht="23.4">
      <c r="A127" s="7" t="s">
        <v>13</v>
      </c>
      <c r="B127" s="6">
        <v>44440</v>
      </c>
      <c r="C127" s="8">
        <v>1119</v>
      </c>
    </row>
    <row r="128" spans="1:3" ht="23.4">
      <c r="A128" s="7" t="s">
        <v>14</v>
      </c>
      <c r="B128" s="6">
        <v>44197</v>
      </c>
      <c r="C128" s="8">
        <v>1711</v>
      </c>
    </row>
    <row r="129" spans="1:3" ht="23.4">
      <c r="A129" s="7" t="s">
        <v>14</v>
      </c>
      <c r="B129" s="6">
        <v>44228</v>
      </c>
      <c r="C129" s="8">
        <v>2599</v>
      </c>
    </row>
    <row r="130" spans="1:3" ht="23.4">
      <c r="A130" s="7" t="s">
        <v>14</v>
      </c>
      <c r="B130" s="6">
        <v>44256</v>
      </c>
      <c r="C130" s="8">
        <v>466</v>
      </c>
    </row>
    <row r="131" spans="1:3" ht="23.4">
      <c r="A131" s="7" t="s">
        <v>14</v>
      </c>
      <c r="B131" s="6">
        <v>44287</v>
      </c>
      <c r="C131" s="8">
        <v>293</v>
      </c>
    </row>
    <row r="132" spans="1:3" ht="23.4">
      <c r="A132" s="7" t="s">
        <v>14</v>
      </c>
      <c r="B132" s="6">
        <v>44317</v>
      </c>
      <c r="C132" s="8">
        <v>288</v>
      </c>
    </row>
    <row r="133" spans="1:3" ht="23.4">
      <c r="A133" s="7" t="s">
        <v>14</v>
      </c>
      <c r="B133" s="6">
        <v>44348</v>
      </c>
      <c r="C133" s="8">
        <v>230</v>
      </c>
    </row>
    <row r="134" spans="1:3" ht="23.4">
      <c r="A134" s="7" t="s">
        <v>14</v>
      </c>
      <c r="B134" s="6">
        <v>44378</v>
      </c>
      <c r="C134" s="8">
        <v>155</v>
      </c>
    </row>
    <row r="135" spans="1:3" ht="23.4">
      <c r="A135" s="7" t="s">
        <v>14</v>
      </c>
      <c r="B135" s="6">
        <v>44409</v>
      </c>
      <c r="C135" s="8">
        <v>486</v>
      </c>
    </row>
    <row r="136" spans="1:3" ht="23.4">
      <c r="A136" s="7" t="s">
        <v>14</v>
      </c>
      <c r="B136" s="6">
        <v>44440</v>
      </c>
      <c r="C136" s="8">
        <v>1134</v>
      </c>
    </row>
    <row r="137" spans="1:3" ht="23.4">
      <c r="A137" s="7" t="s">
        <v>15</v>
      </c>
      <c r="B137" s="6">
        <v>44197</v>
      </c>
      <c r="C137" s="8">
        <v>1010</v>
      </c>
    </row>
    <row r="138" spans="1:3" ht="23.4">
      <c r="A138" s="7" t="s">
        <v>15</v>
      </c>
      <c r="B138" s="6">
        <v>44228</v>
      </c>
      <c r="C138" s="8">
        <v>569</v>
      </c>
    </row>
    <row r="139" spans="1:3" ht="23.4">
      <c r="A139" s="7" t="s">
        <v>15</v>
      </c>
      <c r="B139" s="6">
        <v>44256</v>
      </c>
      <c r="C139" s="8">
        <v>273</v>
      </c>
    </row>
    <row r="140" spans="1:3" ht="23.4">
      <c r="A140" s="7" t="s">
        <v>15</v>
      </c>
      <c r="B140" s="6">
        <v>44287</v>
      </c>
      <c r="C140" s="8">
        <v>207</v>
      </c>
    </row>
    <row r="141" spans="1:3" ht="23.4">
      <c r="A141" s="7" t="s">
        <v>15</v>
      </c>
      <c r="B141" s="6">
        <v>44317</v>
      </c>
      <c r="C141" s="8">
        <v>105</v>
      </c>
    </row>
    <row r="142" spans="1:3" ht="23.4">
      <c r="A142" s="7" t="s">
        <v>15</v>
      </c>
      <c r="B142" s="6">
        <v>44348</v>
      </c>
      <c r="C142" s="8">
        <v>83</v>
      </c>
    </row>
    <row r="143" spans="1:3" ht="23.4">
      <c r="A143" s="7" t="s">
        <v>15</v>
      </c>
      <c r="B143" s="6">
        <v>44378</v>
      </c>
      <c r="C143" s="8">
        <v>45</v>
      </c>
    </row>
    <row r="144" spans="1:3" ht="23.4">
      <c r="A144" s="7" t="s">
        <v>15</v>
      </c>
      <c r="B144" s="6">
        <v>44409</v>
      </c>
      <c r="C144" s="8">
        <v>85</v>
      </c>
    </row>
    <row r="145" spans="1:3" ht="23.4">
      <c r="A145" s="7" t="s">
        <v>15</v>
      </c>
      <c r="B145" s="6">
        <v>44440</v>
      </c>
      <c r="C145" s="8">
        <v>295</v>
      </c>
    </row>
    <row r="146" spans="1:3" ht="23.4">
      <c r="A146" s="7" t="s">
        <v>16</v>
      </c>
      <c r="B146" s="6">
        <v>44197</v>
      </c>
      <c r="C146" s="8">
        <v>1038</v>
      </c>
    </row>
    <row r="147" spans="1:3" ht="23.4">
      <c r="A147" s="7" t="s">
        <v>16</v>
      </c>
      <c r="B147" s="6">
        <v>44228</v>
      </c>
      <c r="C147" s="8">
        <v>956</v>
      </c>
    </row>
    <row r="148" spans="1:3" ht="23.4">
      <c r="A148" s="7" t="s">
        <v>16</v>
      </c>
      <c r="B148" s="6">
        <v>44256</v>
      </c>
      <c r="C148" s="8">
        <v>178</v>
      </c>
    </row>
    <row r="149" spans="1:3" ht="23.4">
      <c r="A149" s="7" t="s">
        <v>16</v>
      </c>
      <c r="B149" s="6">
        <v>44287</v>
      </c>
      <c r="C149" s="8">
        <v>112</v>
      </c>
    </row>
    <row r="150" spans="1:3" ht="23.4">
      <c r="A150" s="7" t="s">
        <v>16</v>
      </c>
      <c r="B150" s="6">
        <v>44317</v>
      </c>
      <c r="C150" s="8">
        <v>89</v>
      </c>
    </row>
    <row r="151" spans="1:3" ht="23.4">
      <c r="A151" s="7" t="s">
        <v>16</v>
      </c>
      <c r="B151" s="6">
        <v>44348</v>
      </c>
      <c r="C151" s="8">
        <v>74</v>
      </c>
    </row>
    <row r="152" spans="1:3" ht="23.4">
      <c r="A152" s="7" t="s">
        <v>16</v>
      </c>
      <c r="B152" s="6">
        <v>44378</v>
      </c>
      <c r="C152" s="8">
        <v>106</v>
      </c>
    </row>
    <row r="153" spans="1:3" ht="23.4">
      <c r="A153" s="7" t="s">
        <v>16</v>
      </c>
      <c r="B153" s="6">
        <v>44409</v>
      </c>
      <c r="C153" s="8">
        <v>295</v>
      </c>
    </row>
    <row r="154" spans="1:3" ht="23.4">
      <c r="A154" s="7" t="s">
        <v>16</v>
      </c>
      <c r="B154" s="6">
        <v>44440</v>
      </c>
      <c r="C154" s="8">
        <v>490</v>
      </c>
    </row>
    <row r="155" spans="1:3" ht="23.4">
      <c r="A155" s="7" t="s">
        <v>17</v>
      </c>
      <c r="B155" s="6">
        <v>44197</v>
      </c>
      <c r="C155" s="8">
        <v>1021</v>
      </c>
    </row>
    <row r="156" spans="1:3" ht="23.4">
      <c r="A156" s="7" t="s">
        <v>17</v>
      </c>
      <c r="B156" s="6">
        <v>44228</v>
      </c>
      <c r="C156" s="8">
        <v>809</v>
      </c>
    </row>
    <row r="157" spans="1:3" ht="23.4">
      <c r="A157" s="7" t="s">
        <v>17</v>
      </c>
      <c r="B157" s="6">
        <v>44256</v>
      </c>
      <c r="C157" s="8">
        <v>1365</v>
      </c>
    </row>
    <row r="158" spans="1:3" ht="23.4">
      <c r="A158" s="7" t="s">
        <v>17</v>
      </c>
      <c r="B158" s="6">
        <v>44287</v>
      </c>
      <c r="C158" s="8">
        <v>469</v>
      </c>
    </row>
    <row r="159" spans="1:3" ht="23.4">
      <c r="A159" s="7" t="s">
        <v>17</v>
      </c>
      <c r="B159" s="6">
        <v>44317</v>
      </c>
      <c r="C159" s="8">
        <v>318</v>
      </c>
    </row>
    <row r="160" spans="1:3" ht="23.4">
      <c r="A160" s="7" t="s">
        <v>17</v>
      </c>
      <c r="B160" s="6">
        <v>44348</v>
      </c>
      <c r="C160" s="8">
        <v>329</v>
      </c>
    </row>
    <row r="161" spans="1:3" ht="23.4">
      <c r="A161" s="7" t="s">
        <v>17</v>
      </c>
      <c r="B161" s="6">
        <v>44378</v>
      </c>
      <c r="C161" s="8">
        <v>111</v>
      </c>
    </row>
    <row r="162" spans="1:3" ht="23.4">
      <c r="A162" s="7" t="s">
        <v>17</v>
      </c>
      <c r="B162" s="6">
        <v>44409</v>
      </c>
      <c r="C162" s="8">
        <v>448</v>
      </c>
    </row>
    <row r="163" spans="1:3" ht="23.4">
      <c r="A163" s="7" t="s">
        <v>17</v>
      </c>
      <c r="B163" s="6">
        <v>44440</v>
      </c>
      <c r="C163" s="8">
        <v>982</v>
      </c>
    </row>
    <row r="164" spans="1:3" ht="23.4">
      <c r="A164" s="7" t="s">
        <v>18</v>
      </c>
      <c r="B164" s="6">
        <v>44197</v>
      </c>
      <c r="C164" s="8">
        <v>1371</v>
      </c>
    </row>
    <row r="165" spans="1:3" ht="23.4">
      <c r="A165" s="7" t="s">
        <v>18</v>
      </c>
      <c r="B165" s="6">
        <v>44228</v>
      </c>
      <c r="C165" s="8">
        <v>749</v>
      </c>
    </row>
    <row r="166" spans="1:3" ht="23.4">
      <c r="A166" s="7" t="s">
        <v>18</v>
      </c>
      <c r="B166" s="6">
        <v>44256</v>
      </c>
      <c r="C166" s="8">
        <v>533</v>
      </c>
    </row>
    <row r="167" spans="1:3" ht="23.4">
      <c r="A167" s="7" t="s">
        <v>18</v>
      </c>
      <c r="B167" s="6">
        <v>44287</v>
      </c>
      <c r="C167" s="8">
        <v>241</v>
      </c>
    </row>
    <row r="168" spans="1:3" ht="23.4">
      <c r="A168" s="7" t="s">
        <v>18</v>
      </c>
      <c r="B168" s="6">
        <v>44317</v>
      </c>
      <c r="C168" s="8">
        <v>194</v>
      </c>
    </row>
    <row r="169" spans="1:3" ht="23.4">
      <c r="A169" s="7" t="s">
        <v>18</v>
      </c>
      <c r="B169" s="6">
        <v>44348</v>
      </c>
      <c r="C169" s="8">
        <v>162</v>
      </c>
    </row>
    <row r="170" spans="1:3" ht="23.4">
      <c r="A170" s="7" t="s">
        <v>18</v>
      </c>
      <c r="B170" s="6">
        <v>44378</v>
      </c>
      <c r="C170" s="8">
        <v>261</v>
      </c>
    </row>
    <row r="171" spans="1:3" ht="23.4">
      <c r="A171" s="7" t="s">
        <v>18</v>
      </c>
      <c r="B171" s="6">
        <v>44409</v>
      </c>
      <c r="C171" s="8">
        <v>1360</v>
      </c>
    </row>
    <row r="172" spans="1:3" ht="23.4">
      <c r="A172" s="7" t="s">
        <v>18</v>
      </c>
      <c r="B172" s="6">
        <v>44440</v>
      </c>
      <c r="C172" s="8">
        <v>1541</v>
      </c>
    </row>
    <row r="173" spans="1:3" ht="23.4">
      <c r="A173" s="7" t="s">
        <v>19</v>
      </c>
      <c r="B173" s="6">
        <v>44197</v>
      </c>
      <c r="C173" s="8">
        <v>243</v>
      </c>
    </row>
    <row r="174" spans="1:3" ht="23.4">
      <c r="A174" s="7" t="s">
        <v>19</v>
      </c>
      <c r="B174" s="6">
        <v>44228</v>
      </c>
      <c r="C174" s="8">
        <v>113</v>
      </c>
    </row>
    <row r="175" spans="1:3" ht="23.4">
      <c r="A175" s="7" t="s">
        <v>19</v>
      </c>
      <c r="B175" s="6">
        <v>44256</v>
      </c>
      <c r="C175" s="8">
        <v>40</v>
      </c>
    </row>
    <row r="176" spans="1:3" ht="23.4">
      <c r="A176" s="7" t="s">
        <v>19</v>
      </c>
      <c r="B176" s="6">
        <v>44287</v>
      </c>
      <c r="C176" s="8">
        <v>41</v>
      </c>
    </row>
    <row r="177" spans="1:3" ht="23.4">
      <c r="A177" s="7" t="s">
        <v>19</v>
      </c>
      <c r="B177" s="6">
        <v>44317</v>
      </c>
      <c r="C177" s="8">
        <v>41</v>
      </c>
    </row>
    <row r="178" spans="1:3" ht="23.4">
      <c r="A178" s="7" t="s">
        <v>19</v>
      </c>
      <c r="B178" s="6">
        <v>44348</v>
      </c>
      <c r="C178" s="8">
        <v>33</v>
      </c>
    </row>
    <row r="179" spans="1:3" ht="23.4">
      <c r="A179" s="7" t="s">
        <v>19</v>
      </c>
      <c r="B179" s="6">
        <v>44378</v>
      </c>
      <c r="C179" s="8">
        <v>42</v>
      </c>
    </row>
    <row r="180" spans="1:3" ht="23.4">
      <c r="A180" s="7" t="s">
        <v>19</v>
      </c>
      <c r="B180" s="6">
        <v>44409</v>
      </c>
      <c r="C180" s="8">
        <v>32</v>
      </c>
    </row>
    <row r="181" spans="1:3" ht="23.4">
      <c r="A181" s="7" t="s">
        <v>19</v>
      </c>
      <c r="B181" s="6">
        <v>44440</v>
      </c>
      <c r="C181" s="8">
        <v>90</v>
      </c>
    </row>
    <row r="182" spans="1:3" ht="23.4">
      <c r="A182" s="7" t="s">
        <v>20</v>
      </c>
      <c r="B182" s="6">
        <v>44197</v>
      </c>
      <c r="C182" s="8">
        <v>1232</v>
      </c>
    </row>
    <row r="183" spans="1:3" ht="23.4">
      <c r="A183" s="7" t="s">
        <v>20</v>
      </c>
      <c r="B183" s="6">
        <v>44228</v>
      </c>
      <c r="C183" s="8">
        <v>742</v>
      </c>
    </row>
    <row r="184" spans="1:3" ht="23.4">
      <c r="A184" s="7" t="s">
        <v>20</v>
      </c>
      <c r="B184" s="6">
        <v>44256</v>
      </c>
      <c r="C184" s="8">
        <v>417</v>
      </c>
    </row>
    <row r="185" spans="1:3" ht="23.4">
      <c r="A185" s="7" t="s">
        <v>20</v>
      </c>
      <c r="B185" s="6">
        <v>44287</v>
      </c>
      <c r="C185" s="8">
        <v>458</v>
      </c>
    </row>
    <row r="186" spans="1:3" ht="23.4">
      <c r="A186" s="7" t="s">
        <v>20</v>
      </c>
      <c r="B186" s="6">
        <v>44317</v>
      </c>
      <c r="C186" s="8">
        <v>870</v>
      </c>
    </row>
    <row r="187" spans="1:3" ht="23.4">
      <c r="A187" s="7" t="s">
        <v>20</v>
      </c>
      <c r="B187" s="6">
        <v>44348</v>
      </c>
      <c r="C187" s="8">
        <v>127</v>
      </c>
    </row>
    <row r="188" spans="1:3" ht="23.4">
      <c r="A188" s="7" t="s">
        <v>20</v>
      </c>
      <c r="B188" s="6">
        <v>44378</v>
      </c>
      <c r="C188" s="8">
        <v>84</v>
      </c>
    </row>
    <row r="189" spans="1:3" ht="23.4">
      <c r="A189" s="7" t="s">
        <v>20</v>
      </c>
      <c r="B189" s="6">
        <v>44409</v>
      </c>
      <c r="C189" s="8">
        <v>189</v>
      </c>
    </row>
    <row r="190" spans="1:3" ht="23.4">
      <c r="A190" s="7" t="s">
        <v>20</v>
      </c>
      <c r="B190" s="6">
        <v>44440</v>
      </c>
      <c r="C190" s="8">
        <v>412</v>
      </c>
    </row>
    <row r="191" spans="1:3" ht="23.4">
      <c r="A191" s="7" t="s">
        <v>21</v>
      </c>
      <c r="B191" s="6">
        <v>44197</v>
      </c>
      <c r="C191" s="8">
        <v>2154</v>
      </c>
    </row>
    <row r="192" spans="1:3" ht="23.4">
      <c r="A192" s="7" t="s">
        <v>21</v>
      </c>
      <c r="B192" s="6">
        <v>44228</v>
      </c>
      <c r="C192" s="8">
        <v>1541</v>
      </c>
    </row>
    <row r="193" spans="1:3" ht="23.4">
      <c r="A193" s="7" t="s">
        <v>21</v>
      </c>
      <c r="B193" s="6">
        <v>44256</v>
      </c>
      <c r="C193" s="8">
        <v>1067</v>
      </c>
    </row>
    <row r="194" spans="1:3" ht="23.4">
      <c r="A194" s="7" t="s">
        <v>21</v>
      </c>
      <c r="B194" s="6">
        <v>44287</v>
      </c>
      <c r="C194" s="8">
        <v>425</v>
      </c>
    </row>
    <row r="195" spans="1:3" ht="23.4">
      <c r="A195" s="7" t="s">
        <v>21</v>
      </c>
      <c r="B195" s="6">
        <v>44317</v>
      </c>
      <c r="C195" s="8">
        <v>262</v>
      </c>
    </row>
    <row r="196" spans="1:3" ht="23.4">
      <c r="A196" s="7" t="s">
        <v>21</v>
      </c>
      <c r="B196" s="6">
        <v>44348</v>
      </c>
      <c r="C196" s="8">
        <v>122</v>
      </c>
    </row>
    <row r="197" spans="1:3" ht="23.4">
      <c r="A197" s="7" t="s">
        <v>21</v>
      </c>
      <c r="B197" s="6">
        <v>44378</v>
      </c>
      <c r="C197" s="8">
        <v>88</v>
      </c>
    </row>
    <row r="198" spans="1:3" ht="23.4">
      <c r="A198" s="7" t="s">
        <v>21</v>
      </c>
      <c r="B198" s="6">
        <v>44409</v>
      </c>
      <c r="C198" s="8">
        <v>164</v>
      </c>
    </row>
    <row r="199" spans="1:3" ht="23.4">
      <c r="A199" s="7" t="s">
        <v>21</v>
      </c>
      <c r="B199" s="6">
        <v>44440</v>
      </c>
      <c r="C199" s="8">
        <v>354</v>
      </c>
    </row>
    <row r="200" spans="1:3" ht="23.4">
      <c r="A200" s="7" t="s">
        <v>22</v>
      </c>
      <c r="B200" s="6">
        <v>44197</v>
      </c>
      <c r="C200" s="8">
        <v>2506</v>
      </c>
    </row>
    <row r="201" spans="1:3" ht="23.4">
      <c r="A201" s="7" t="s">
        <v>22</v>
      </c>
      <c r="B201" s="6">
        <v>44228</v>
      </c>
      <c r="C201" s="8">
        <v>982</v>
      </c>
    </row>
    <row r="202" spans="1:3" ht="23.4">
      <c r="A202" s="7" t="s">
        <v>22</v>
      </c>
      <c r="B202" s="6">
        <v>44256</v>
      </c>
      <c r="C202" s="8">
        <v>614</v>
      </c>
    </row>
    <row r="203" spans="1:3" ht="23.4">
      <c r="A203" s="7" t="s">
        <v>22</v>
      </c>
      <c r="B203" s="6">
        <v>44287</v>
      </c>
      <c r="C203" s="8">
        <v>1631</v>
      </c>
    </row>
    <row r="204" spans="1:3" ht="23.4">
      <c r="A204" s="7" t="s">
        <v>22</v>
      </c>
      <c r="B204" s="6">
        <v>44317</v>
      </c>
      <c r="C204" s="8">
        <v>1618</v>
      </c>
    </row>
    <row r="205" spans="1:3" ht="23.4">
      <c r="A205" s="7" t="s">
        <v>22</v>
      </c>
      <c r="B205" s="6">
        <v>44348</v>
      </c>
      <c r="C205" s="8">
        <v>623</v>
      </c>
    </row>
    <row r="206" spans="1:3" ht="23.4">
      <c r="A206" s="7" t="s">
        <v>22</v>
      </c>
      <c r="B206" s="6">
        <v>44378</v>
      </c>
      <c r="C206" s="8">
        <v>189</v>
      </c>
    </row>
    <row r="207" spans="1:3" ht="23.4">
      <c r="A207" s="7" t="s">
        <v>22</v>
      </c>
      <c r="B207" s="6">
        <v>44409</v>
      </c>
      <c r="C207" s="8">
        <v>362</v>
      </c>
    </row>
    <row r="208" spans="1:3" ht="23.4">
      <c r="A208" s="7" t="s">
        <v>22</v>
      </c>
      <c r="B208" s="6">
        <v>44440</v>
      </c>
      <c r="C208" s="8">
        <v>801</v>
      </c>
    </row>
    <row r="209" spans="1:3" ht="23.4">
      <c r="A209" s="7" t="s">
        <v>23</v>
      </c>
      <c r="B209" s="6">
        <v>44197</v>
      </c>
      <c r="C209" s="8">
        <v>886</v>
      </c>
    </row>
    <row r="210" spans="1:3" ht="23.4">
      <c r="A210" s="7" t="s">
        <v>23</v>
      </c>
      <c r="B210" s="6">
        <v>44228</v>
      </c>
      <c r="C210" s="8">
        <v>283</v>
      </c>
    </row>
    <row r="211" spans="1:3" ht="23.4">
      <c r="A211" s="7" t="s">
        <v>23</v>
      </c>
      <c r="B211" s="6">
        <v>44256</v>
      </c>
      <c r="C211" s="8">
        <v>375</v>
      </c>
    </row>
    <row r="212" spans="1:3" ht="23.4">
      <c r="A212" s="7" t="s">
        <v>23</v>
      </c>
      <c r="B212" s="6">
        <v>44287</v>
      </c>
      <c r="C212" s="8">
        <v>311</v>
      </c>
    </row>
    <row r="213" spans="1:3" ht="23.4">
      <c r="A213" s="7" t="s">
        <v>23</v>
      </c>
      <c r="B213" s="6">
        <v>44317</v>
      </c>
      <c r="C213" s="8">
        <v>282</v>
      </c>
    </row>
    <row r="214" spans="1:3" ht="23.4">
      <c r="A214" s="7" t="s">
        <v>23</v>
      </c>
      <c r="B214" s="6">
        <v>44348</v>
      </c>
      <c r="C214" s="8">
        <v>168</v>
      </c>
    </row>
    <row r="215" spans="1:3" ht="23.4">
      <c r="A215" s="7" t="s">
        <v>23</v>
      </c>
      <c r="B215" s="6">
        <v>44378</v>
      </c>
      <c r="C215" s="8">
        <v>74</v>
      </c>
    </row>
    <row r="216" spans="1:3" ht="23.4">
      <c r="A216" s="7" t="s">
        <v>23</v>
      </c>
      <c r="B216" s="6">
        <v>44409</v>
      </c>
      <c r="C216" s="8">
        <v>143</v>
      </c>
    </row>
    <row r="217" spans="1:3" ht="23.4">
      <c r="A217" s="7" t="s">
        <v>23</v>
      </c>
      <c r="B217" s="6">
        <v>44440</v>
      </c>
      <c r="C217" s="8">
        <v>339</v>
      </c>
    </row>
    <row r="218" spans="1:3" ht="23.4">
      <c r="A218" s="7" t="s">
        <v>24</v>
      </c>
      <c r="B218" s="6">
        <v>44197</v>
      </c>
      <c r="C218" s="8">
        <v>1258</v>
      </c>
    </row>
    <row r="219" spans="1:3" ht="23.4">
      <c r="A219" s="7" t="s">
        <v>24</v>
      </c>
      <c r="B219" s="6">
        <v>44228</v>
      </c>
      <c r="C219" s="8">
        <v>636</v>
      </c>
    </row>
    <row r="220" spans="1:3" ht="23.4">
      <c r="A220" s="7" t="s">
        <v>24</v>
      </c>
      <c r="B220" s="6">
        <v>44256</v>
      </c>
      <c r="C220" s="8">
        <v>351</v>
      </c>
    </row>
    <row r="221" spans="1:3" ht="23.4">
      <c r="A221" s="7" t="s">
        <v>24</v>
      </c>
      <c r="B221" s="6">
        <v>44287</v>
      </c>
      <c r="C221" s="8">
        <v>167</v>
      </c>
    </row>
    <row r="222" spans="1:3" ht="23.4">
      <c r="A222" s="7" t="s">
        <v>24</v>
      </c>
      <c r="B222" s="6">
        <v>44317</v>
      </c>
      <c r="C222" s="8">
        <v>117</v>
      </c>
    </row>
    <row r="223" spans="1:3" ht="23.4">
      <c r="A223" s="7" t="s">
        <v>24</v>
      </c>
      <c r="B223" s="6">
        <v>44348</v>
      </c>
      <c r="C223" s="8">
        <v>96</v>
      </c>
    </row>
    <row r="224" spans="1:3" ht="23.4">
      <c r="A224" s="7" t="s">
        <v>24</v>
      </c>
      <c r="B224" s="6">
        <v>44378</v>
      </c>
      <c r="C224" s="8">
        <v>131</v>
      </c>
    </row>
    <row r="225" spans="1:3" ht="23.4">
      <c r="A225" s="7" t="s">
        <v>24</v>
      </c>
      <c r="B225" s="6">
        <v>44409</v>
      </c>
      <c r="C225" s="8">
        <v>866</v>
      </c>
    </row>
    <row r="226" spans="1:3" ht="23.4">
      <c r="A226" s="7" t="s">
        <v>24</v>
      </c>
      <c r="B226" s="6">
        <v>44440</v>
      </c>
      <c r="C226" s="8">
        <v>1179</v>
      </c>
    </row>
    <row r="227" spans="1:3" ht="23.4">
      <c r="A227" s="7" t="s">
        <v>25</v>
      </c>
      <c r="B227" s="6">
        <v>44197</v>
      </c>
      <c r="C227" s="8">
        <v>1289</v>
      </c>
    </row>
    <row r="228" spans="1:3" ht="23.4">
      <c r="A228" s="7" t="s">
        <v>25</v>
      </c>
      <c r="B228" s="6">
        <v>44228</v>
      </c>
      <c r="C228" s="8">
        <v>1206</v>
      </c>
    </row>
    <row r="229" spans="1:3" ht="23.4">
      <c r="A229" s="7" t="s">
        <v>25</v>
      </c>
      <c r="B229" s="6">
        <v>44256</v>
      </c>
      <c r="C229" s="8">
        <v>595</v>
      </c>
    </row>
    <row r="230" spans="1:3" ht="23.4">
      <c r="A230" s="7" t="s">
        <v>25</v>
      </c>
      <c r="B230" s="6">
        <v>44287</v>
      </c>
      <c r="C230" s="8">
        <v>266</v>
      </c>
    </row>
    <row r="231" spans="1:3" ht="23.4">
      <c r="A231" s="7" t="s">
        <v>25</v>
      </c>
      <c r="B231" s="6">
        <v>44317</v>
      </c>
      <c r="C231" s="8">
        <v>433</v>
      </c>
    </row>
    <row r="232" spans="1:3" ht="23.4">
      <c r="A232" s="7" t="s">
        <v>25</v>
      </c>
      <c r="B232" s="6">
        <v>44348</v>
      </c>
      <c r="C232" s="8">
        <v>243</v>
      </c>
    </row>
    <row r="233" spans="1:3" ht="23.4">
      <c r="A233" s="7" t="s">
        <v>25</v>
      </c>
      <c r="B233" s="6">
        <v>44378</v>
      </c>
      <c r="C233" s="8">
        <v>391</v>
      </c>
    </row>
    <row r="234" spans="1:3" ht="23.4">
      <c r="A234" s="7" t="s">
        <v>25</v>
      </c>
      <c r="B234" s="6">
        <v>44409</v>
      </c>
      <c r="C234" s="8">
        <v>961</v>
      </c>
    </row>
    <row r="235" spans="1:3" ht="23.4">
      <c r="A235" s="7" t="s">
        <v>25</v>
      </c>
      <c r="B235" s="6">
        <v>44440</v>
      </c>
      <c r="C235" s="8">
        <v>908</v>
      </c>
    </row>
    <row r="236" spans="1:3" ht="23.4">
      <c r="A236" s="7" t="s">
        <v>26</v>
      </c>
      <c r="B236" s="6">
        <v>44197</v>
      </c>
      <c r="C236" s="8">
        <v>272</v>
      </c>
    </row>
    <row r="237" spans="1:3" ht="23.4">
      <c r="A237" s="7" t="s">
        <v>26</v>
      </c>
      <c r="B237" s="6">
        <v>44228</v>
      </c>
      <c r="C237" s="8">
        <v>124</v>
      </c>
    </row>
    <row r="238" spans="1:3" ht="23.4">
      <c r="A238" s="7" t="s">
        <v>26</v>
      </c>
      <c r="B238" s="6">
        <v>44256</v>
      </c>
      <c r="C238" s="8">
        <v>79</v>
      </c>
    </row>
    <row r="239" spans="1:3" ht="23.4">
      <c r="A239" s="7" t="s">
        <v>26</v>
      </c>
      <c r="B239" s="6">
        <v>44287</v>
      </c>
      <c r="C239" s="8">
        <v>135</v>
      </c>
    </row>
    <row r="240" spans="1:3" ht="23.4">
      <c r="A240" s="7" t="s">
        <v>26</v>
      </c>
      <c r="B240" s="6">
        <v>44317</v>
      </c>
      <c r="C240" s="8">
        <v>41</v>
      </c>
    </row>
    <row r="241" spans="1:3" ht="23.4">
      <c r="A241" s="7" t="s">
        <v>26</v>
      </c>
      <c r="B241" s="6">
        <v>44348</v>
      </c>
      <c r="C241" s="8">
        <v>52</v>
      </c>
    </row>
    <row r="242" spans="1:3" ht="23.4">
      <c r="A242" s="7" t="s">
        <v>26</v>
      </c>
      <c r="B242" s="6">
        <v>44378</v>
      </c>
      <c r="C242" s="8">
        <v>39</v>
      </c>
    </row>
    <row r="243" spans="1:3" ht="23.4">
      <c r="A243" s="7" t="s">
        <v>26</v>
      </c>
      <c r="B243" s="6">
        <v>44409</v>
      </c>
      <c r="C243" s="8">
        <v>96</v>
      </c>
    </row>
    <row r="244" spans="1:3" ht="23.4">
      <c r="A244" s="7" t="s">
        <v>26</v>
      </c>
      <c r="B244" s="6">
        <v>44440</v>
      </c>
      <c r="C244" s="8">
        <v>201</v>
      </c>
    </row>
    <row r="245" spans="1:3" ht="23.4">
      <c r="A245" s="7" t="s">
        <v>27</v>
      </c>
      <c r="B245" s="6">
        <v>44197</v>
      </c>
      <c r="C245" s="8">
        <v>335</v>
      </c>
    </row>
    <row r="246" spans="1:3" ht="23.4">
      <c r="A246" s="7" t="s">
        <v>27</v>
      </c>
      <c r="B246" s="6">
        <v>44228</v>
      </c>
      <c r="C246" s="8">
        <v>174</v>
      </c>
    </row>
    <row r="247" spans="1:3" ht="23.4">
      <c r="A247" s="7" t="s">
        <v>27</v>
      </c>
      <c r="B247" s="6">
        <v>44256</v>
      </c>
      <c r="C247" s="8">
        <v>83</v>
      </c>
    </row>
    <row r="248" spans="1:3" ht="23.4">
      <c r="A248" s="7" t="s">
        <v>27</v>
      </c>
      <c r="B248" s="6">
        <v>44287</v>
      </c>
      <c r="C248" s="8">
        <v>84</v>
      </c>
    </row>
    <row r="249" spans="1:3" ht="23.4">
      <c r="A249" s="7" t="s">
        <v>27</v>
      </c>
      <c r="B249" s="6">
        <v>44317</v>
      </c>
      <c r="C249" s="8">
        <v>129</v>
      </c>
    </row>
    <row r="250" spans="1:3" ht="23.4">
      <c r="A250" s="7" t="s">
        <v>27</v>
      </c>
      <c r="B250" s="6">
        <v>44348</v>
      </c>
      <c r="C250" s="8">
        <v>25</v>
      </c>
    </row>
    <row r="251" spans="1:3" ht="23.4">
      <c r="A251" s="7" t="s">
        <v>27</v>
      </c>
      <c r="B251" s="6">
        <v>44378</v>
      </c>
      <c r="C251" s="8">
        <v>30</v>
      </c>
    </row>
    <row r="252" spans="1:3" ht="23.4">
      <c r="A252" s="7" t="s">
        <v>27</v>
      </c>
      <c r="B252" s="6">
        <v>44409</v>
      </c>
      <c r="C252" s="8">
        <v>40</v>
      </c>
    </row>
    <row r="253" spans="1:3" ht="23.4">
      <c r="A253" s="7" t="s">
        <v>27</v>
      </c>
      <c r="B253" s="6">
        <v>44440</v>
      </c>
      <c r="C253" s="8">
        <v>88</v>
      </c>
    </row>
    <row r="254" spans="1:3" ht="23.4">
      <c r="A254" s="7" t="s">
        <v>28</v>
      </c>
      <c r="B254" s="6">
        <v>44197</v>
      </c>
      <c r="C254" s="8">
        <v>1135</v>
      </c>
    </row>
    <row r="255" spans="1:3" ht="23.4">
      <c r="A255" s="7" t="s">
        <v>28</v>
      </c>
      <c r="B255" s="6">
        <v>44228</v>
      </c>
      <c r="C255" s="8">
        <v>686</v>
      </c>
    </row>
    <row r="256" spans="1:3" ht="23.4">
      <c r="A256" s="7" t="s">
        <v>28</v>
      </c>
      <c r="B256" s="6">
        <v>44256</v>
      </c>
      <c r="C256" s="8">
        <v>292</v>
      </c>
    </row>
    <row r="257" spans="1:3" ht="23.4">
      <c r="A257" s="7" t="s">
        <v>28</v>
      </c>
      <c r="B257" s="6">
        <v>44287</v>
      </c>
      <c r="C257" s="8">
        <v>215</v>
      </c>
    </row>
    <row r="258" spans="1:3" ht="23.4">
      <c r="A258" s="7" t="s">
        <v>28</v>
      </c>
      <c r="B258" s="6">
        <v>44317</v>
      </c>
      <c r="C258" s="8">
        <v>122</v>
      </c>
    </row>
    <row r="259" spans="1:3" ht="23.4">
      <c r="A259" s="7" t="s">
        <v>28</v>
      </c>
      <c r="B259" s="6">
        <v>44348</v>
      </c>
      <c r="C259" s="8">
        <v>95</v>
      </c>
    </row>
    <row r="260" spans="1:3" ht="23.4">
      <c r="A260" s="7" t="s">
        <v>28</v>
      </c>
      <c r="B260" s="6">
        <v>44378</v>
      </c>
      <c r="C260" s="8">
        <v>231</v>
      </c>
    </row>
    <row r="261" spans="1:3" ht="23.4">
      <c r="A261" s="7" t="s">
        <v>28</v>
      </c>
      <c r="B261" s="6">
        <v>44409</v>
      </c>
      <c r="C261" s="8">
        <v>598</v>
      </c>
    </row>
    <row r="262" spans="1:3" ht="23.4">
      <c r="A262" s="7" t="s">
        <v>28</v>
      </c>
      <c r="B262" s="6">
        <v>44440</v>
      </c>
      <c r="C262" s="8">
        <v>597</v>
      </c>
    </row>
    <row r="263" spans="1:3" ht="23.4">
      <c r="A263" s="7" t="s">
        <v>29</v>
      </c>
      <c r="B263" s="6">
        <v>44197</v>
      </c>
      <c r="C263" s="8">
        <v>298</v>
      </c>
    </row>
    <row r="264" spans="1:3" ht="23.4">
      <c r="A264" s="7" t="s">
        <v>29</v>
      </c>
      <c r="B264" s="6">
        <v>44228</v>
      </c>
      <c r="C264" s="8">
        <v>113</v>
      </c>
    </row>
    <row r="265" spans="1:3" ht="23.4">
      <c r="A265" s="7" t="s">
        <v>29</v>
      </c>
      <c r="B265" s="6">
        <v>44256</v>
      </c>
      <c r="C265" s="8">
        <v>68</v>
      </c>
    </row>
    <row r="266" spans="1:3" ht="23.4">
      <c r="A266" s="7" t="s">
        <v>29</v>
      </c>
      <c r="B266" s="6">
        <v>44287</v>
      </c>
      <c r="C266" s="8">
        <v>65</v>
      </c>
    </row>
    <row r="267" spans="1:3" ht="23.4">
      <c r="A267" s="7" t="s">
        <v>29</v>
      </c>
      <c r="B267" s="6">
        <v>44317</v>
      </c>
      <c r="C267" s="8">
        <v>50</v>
      </c>
    </row>
    <row r="268" spans="1:3" ht="23.4">
      <c r="A268" s="7" t="s">
        <v>29</v>
      </c>
      <c r="B268" s="6">
        <v>44348</v>
      </c>
      <c r="C268" s="8">
        <v>19</v>
      </c>
    </row>
    <row r="269" spans="1:3" ht="23.4">
      <c r="A269" s="7" t="s">
        <v>29</v>
      </c>
      <c r="B269" s="6">
        <v>44378</v>
      </c>
      <c r="C269" s="8">
        <v>15</v>
      </c>
    </row>
    <row r="270" spans="1:3" ht="23.4">
      <c r="A270" s="7" t="s">
        <v>29</v>
      </c>
      <c r="B270" s="6">
        <v>44409</v>
      </c>
      <c r="C270" s="8">
        <v>30</v>
      </c>
    </row>
    <row r="271" spans="1:3" ht="23.4">
      <c r="A271" s="7" t="s">
        <v>29</v>
      </c>
      <c r="B271" s="6">
        <v>44440</v>
      </c>
      <c r="C271" s="8">
        <v>62</v>
      </c>
    </row>
    <row r="272" spans="1:3" ht="23.4">
      <c r="A272" s="7" t="s">
        <v>30</v>
      </c>
      <c r="B272" s="6">
        <v>44197</v>
      </c>
      <c r="C272" s="8">
        <v>2442</v>
      </c>
    </row>
    <row r="273" spans="1:3" ht="23.4">
      <c r="A273" s="7" t="s">
        <v>30</v>
      </c>
      <c r="B273" s="6">
        <v>44228</v>
      </c>
      <c r="C273" s="8">
        <v>1768</v>
      </c>
    </row>
    <row r="274" spans="1:3" ht="23.4">
      <c r="A274" s="7" t="s">
        <v>30</v>
      </c>
      <c r="B274" s="6">
        <v>44256</v>
      </c>
      <c r="C274" s="8">
        <v>1276</v>
      </c>
    </row>
    <row r="275" spans="1:3" ht="23.4">
      <c r="A275" s="7" t="s">
        <v>30</v>
      </c>
      <c r="B275" s="6">
        <v>44287</v>
      </c>
      <c r="C275" s="8">
        <v>1026</v>
      </c>
    </row>
    <row r="276" spans="1:3" ht="23.4">
      <c r="A276" s="7" t="s">
        <v>30</v>
      </c>
      <c r="B276" s="6">
        <v>44317</v>
      </c>
      <c r="C276" s="8">
        <v>658</v>
      </c>
    </row>
    <row r="277" spans="1:3" ht="23.4">
      <c r="A277" s="7" t="s">
        <v>30</v>
      </c>
      <c r="B277" s="6">
        <v>44348</v>
      </c>
      <c r="C277" s="8">
        <v>240</v>
      </c>
    </row>
    <row r="278" spans="1:3" ht="23.4">
      <c r="A278" s="7" t="s">
        <v>30</v>
      </c>
      <c r="B278" s="6">
        <v>44378</v>
      </c>
      <c r="C278" s="8">
        <v>150</v>
      </c>
    </row>
    <row r="279" spans="1:3" ht="23.4">
      <c r="A279" s="7" t="s">
        <v>30</v>
      </c>
      <c r="B279" s="6">
        <v>44409</v>
      </c>
      <c r="C279" s="8">
        <v>280</v>
      </c>
    </row>
    <row r="280" spans="1:3" ht="23.4">
      <c r="A280" s="7" t="s">
        <v>30</v>
      </c>
      <c r="B280" s="6">
        <v>44440</v>
      </c>
      <c r="C280" s="8">
        <v>518</v>
      </c>
    </row>
    <row r="281" spans="1:3" ht="23.4">
      <c r="A281" s="7" t="s">
        <v>31</v>
      </c>
      <c r="B281" s="6">
        <v>44197</v>
      </c>
      <c r="C281" s="8">
        <v>806</v>
      </c>
    </row>
    <row r="282" spans="1:3" ht="23.4">
      <c r="A282" s="7" t="s">
        <v>31</v>
      </c>
      <c r="B282" s="6">
        <v>44228</v>
      </c>
      <c r="C282" s="8">
        <v>431</v>
      </c>
    </row>
    <row r="283" spans="1:3" ht="23.4">
      <c r="A283" s="7" t="s">
        <v>31</v>
      </c>
      <c r="B283" s="6">
        <v>44256</v>
      </c>
      <c r="C283" s="8">
        <v>223</v>
      </c>
    </row>
    <row r="284" spans="1:3" ht="23.4">
      <c r="A284" s="7" t="s">
        <v>31</v>
      </c>
      <c r="B284" s="6">
        <v>44287</v>
      </c>
      <c r="C284" s="8">
        <v>130</v>
      </c>
    </row>
    <row r="285" spans="1:3" ht="23.4">
      <c r="A285" s="7" t="s">
        <v>31</v>
      </c>
      <c r="B285" s="6">
        <v>44317</v>
      </c>
      <c r="C285" s="8">
        <v>196</v>
      </c>
    </row>
    <row r="286" spans="1:3" ht="23.4">
      <c r="A286" s="7" t="s">
        <v>31</v>
      </c>
      <c r="B286" s="6">
        <v>44348</v>
      </c>
      <c r="C286" s="8">
        <v>77</v>
      </c>
    </row>
    <row r="287" spans="1:3" ht="23.4">
      <c r="A287" s="7" t="s">
        <v>31</v>
      </c>
      <c r="B287" s="6">
        <v>44378</v>
      </c>
      <c r="C287" s="8">
        <v>70</v>
      </c>
    </row>
    <row r="288" spans="1:3" ht="23.4">
      <c r="A288" s="7" t="s">
        <v>31</v>
      </c>
      <c r="B288" s="6">
        <v>44409</v>
      </c>
      <c r="C288" s="8">
        <v>108</v>
      </c>
    </row>
    <row r="289" spans="1:3" ht="23.4">
      <c r="A289" s="7" t="s">
        <v>31</v>
      </c>
      <c r="B289" s="6">
        <v>44440</v>
      </c>
      <c r="C289" s="8">
        <v>258</v>
      </c>
    </row>
    <row r="290" spans="1:3" ht="23.4">
      <c r="A290" s="7" t="s">
        <v>32</v>
      </c>
      <c r="B290" s="6">
        <v>44197</v>
      </c>
      <c r="C290" s="8">
        <v>5621</v>
      </c>
    </row>
    <row r="291" spans="1:3" ht="23.4">
      <c r="A291" s="7" t="s">
        <v>32</v>
      </c>
      <c r="B291" s="6">
        <v>44228</v>
      </c>
      <c r="C291" s="8">
        <v>3965</v>
      </c>
    </row>
    <row r="292" spans="1:3" ht="23.4">
      <c r="A292" s="7" t="s">
        <v>32</v>
      </c>
      <c r="B292" s="6">
        <v>44256</v>
      </c>
      <c r="C292" s="8">
        <v>2647</v>
      </c>
    </row>
    <row r="293" spans="1:3" ht="23.4">
      <c r="A293" s="7" t="s">
        <v>32</v>
      </c>
      <c r="B293" s="6">
        <v>44287</v>
      </c>
      <c r="C293" s="8">
        <v>1938</v>
      </c>
    </row>
    <row r="294" spans="1:3" ht="23.4">
      <c r="A294" s="7" t="s">
        <v>32</v>
      </c>
      <c r="B294" s="6">
        <v>44317</v>
      </c>
      <c r="C294" s="8">
        <v>1030</v>
      </c>
    </row>
    <row r="295" spans="1:3" ht="23.4">
      <c r="A295" s="7" t="s">
        <v>32</v>
      </c>
      <c r="B295" s="6">
        <v>44348</v>
      </c>
      <c r="C295" s="8">
        <v>337</v>
      </c>
    </row>
    <row r="296" spans="1:3" ht="23.4">
      <c r="A296" s="7" t="s">
        <v>32</v>
      </c>
      <c r="B296" s="6">
        <v>44378</v>
      </c>
      <c r="C296" s="8">
        <v>171</v>
      </c>
    </row>
    <row r="297" spans="1:3" ht="23.4">
      <c r="A297" s="7" t="s">
        <v>32</v>
      </c>
      <c r="B297" s="6">
        <v>44409</v>
      </c>
      <c r="C297" s="8">
        <v>581</v>
      </c>
    </row>
    <row r="298" spans="1:3" ht="23.4">
      <c r="A298" s="7" t="s">
        <v>32</v>
      </c>
      <c r="B298" s="6">
        <v>44440</v>
      </c>
      <c r="C298" s="8">
        <v>1039</v>
      </c>
    </row>
    <row r="299" spans="1:3" ht="23.4">
      <c r="A299" s="7" t="s">
        <v>33</v>
      </c>
      <c r="B299" s="6">
        <v>44197</v>
      </c>
      <c r="C299" s="8">
        <v>2570</v>
      </c>
    </row>
    <row r="300" spans="1:3" ht="23.4">
      <c r="A300" s="7" t="s">
        <v>33</v>
      </c>
      <c r="B300" s="6">
        <v>44228</v>
      </c>
      <c r="C300" s="8">
        <v>1860</v>
      </c>
    </row>
    <row r="301" spans="1:3" ht="23.4">
      <c r="A301" s="7" t="s">
        <v>33</v>
      </c>
      <c r="B301" s="6">
        <v>44256</v>
      </c>
      <c r="C301" s="8">
        <v>896</v>
      </c>
    </row>
    <row r="302" spans="1:3" ht="23.4">
      <c r="A302" s="7" t="s">
        <v>33</v>
      </c>
      <c r="B302" s="6">
        <v>44287</v>
      </c>
      <c r="C302" s="8">
        <v>539</v>
      </c>
    </row>
    <row r="303" spans="1:3" ht="23.4">
      <c r="A303" s="7" t="s">
        <v>33</v>
      </c>
      <c r="B303" s="6">
        <v>44317</v>
      </c>
      <c r="C303" s="8">
        <v>425</v>
      </c>
    </row>
    <row r="304" spans="1:3" ht="23.4">
      <c r="A304" s="7" t="s">
        <v>33</v>
      </c>
      <c r="B304" s="6">
        <v>44348</v>
      </c>
      <c r="C304" s="8">
        <v>349</v>
      </c>
    </row>
    <row r="305" spans="1:3" ht="23.4">
      <c r="A305" s="7" t="s">
        <v>33</v>
      </c>
      <c r="B305" s="6">
        <v>44378</v>
      </c>
      <c r="C305" s="8">
        <v>201</v>
      </c>
    </row>
    <row r="306" spans="1:3" ht="23.4">
      <c r="A306" s="7" t="s">
        <v>33</v>
      </c>
      <c r="B306" s="6">
        <v>44409</v>
      </c>
      <c r="C306" s="8">
        <v>834</v>
      </c>
    </row>
    <row r="307" spans="1:3" ht="23.4">
      <c r="A307" s="7" t="s">
        <v>33</v>
      </c>
      <c r="B307" s="6">
        <v>44440</v>
      </c>
      <c r="C307" s="8">
        <v>1976</v>
      </c>
    </row>
    <row r="308" spans="1:3" ht="23.4">
      <c r="A308" s="7" t="s">
        <v>34</v>
      </c>
      <c r="B308" s="6">
        <v>44197</v>
      </c>
      <c r="C308" s="8">
        <v>148</v>
      </c>
    </row>
    <row r="309" spans="1:3" ht="23.4">
      <c r="A309" s="7" t="s">
        <v>34</v>
      </c>
      <c r="B309" s="6">
        <v>44228</v>
      </c>
      <c r="C309" s="8">
        <v>28</v>
      </c>
    </row>
    <row r="310" spans="1:3" ht="23.4">
      <c r="A310" s="7" t="s">
        <v>34</v>
      </c>
      <c r="B310" s="6">
        <v>44256</v>
      </c>
      <c r="C310" s="8">
        <v>23</v>
      </c>
    </row>
    <row r="311" spans="1:3" ht="23.4">
      <c r="A311" s="7" t="s">
        <v>34</v>
      </c>
      <c r="B311" s="6">
        <v>44287</v>
      </c>
      <c r="C311" s="8">
        <v>25</v>
      </c>
    </row>
    <row r="312" spans="1:3" ht="23.4">
      <c r="A312" s="7" t="s">
        <v>34</v>
      </c>
      <c r="B312" s="6">
        <v>44317</v>
      </c>
      <c r="C312" s="8">
        <v>20</v>
      </c>
    </row>
    <row r="313" spans="1:3" ht="23.4">
      <c r="A313" s="7" t="s">
        <v>34</v>
      </c>
      <c r="B313" s="6">
        <v>44348</v>
      </c>
      <c r="C313" s="8">
        <v>16</v>
      </c>
    </row>
    <row r="314" spans="1:3" ht="23.4">
      <c r="A314" s="7" t="s">
        <v>34</v>
      </c>
      <c r="B314" s="6">
        <v>44378</v>
      </c>
      <c r="C314" s="8">
        <v>11</v>
      </c>
    </row>
    <row r="315" spans="1:3" ht="23.4">
      <c r="A315" s="7" t="s">
        <v>34</v>
      </c>
      <c r="B315" s="6">
        <v>44409</v>
      </c>
      <c r="C315" s="8">
        <v>22</v>
      </c>
    </row>
    <row r="316" spans="1:3" ht="23.4">
      <c r="A316" s="7" t="s">
        <v>34</v>
      </c>
      <c r="B316" s="6">
        <v>44440</v>
      </c>
      <c r="C316" s="8">
        <v>52</v>
      </c>
    </row>
    <row r="317" spans="1:3" ht="23.4">
      <c r="A317" s="7" t="s">
        <v>35</v>
      </c>
      <c r="B317" s="6">
        <v>44197</v>
      </c>
      <c r="C317" s="8">
        <v>2216</v>
      </c>
    </row>
    <row r="318" spans="1:3" ht="23.4">
      <c r="A318" s="7" t="s">
        <v>35</v>
      </c>
      <c r="B318" s="6">
        <v>44228</v>
      </c>
      <c r="C318" s="8">
        <v>6121</v>
      </c>
    </row>
    <row r="319" spans="1:3" ht="23.4">
      <c r="A319" s="7" t="s">
        <v>35</v>
      </c>
      <c r="B319" s="6">
        <v>44256</v>
      </c>
      <c r="C319" s="8">
        <v>1310</v>
      </c>
    </row>
    <row r="320" spans="1:3" ht="23.4">
      <c r="A320" s="7" t="s">
        <v>35</v>
      </c>
      <c r="B320" s="6">
        <v>44287</v>
      </c>
      <c r="C320" s="8">
        <v>675</v>
      </c>
    </row>
    <row r="321" spans="1:3" ht="23.4">
      <c r="A321" s="7" t="s">
        <v>35</v>
      </c>
      <c r="B321" s="6">
        <v>44317</v>
      </c>
      <c r="C321" s="8">
        <v>577</v>
      </c>
    </row>
    <row r="322" spans="1:3" ht="23.4">
      <c r="A322" s="7" t="s">
        <v>35</v>
      </c>
      <c r="B322" s="6">
        <v>44348</v>
      </c>
      <c r="C322" s="8">
        <v>448</v>
      </c>
    </row>
    <row r="323" spans="1:3" ht="23.4">
      <c r="A323" s="7" t="s">
        <v>35</v>
      </c>
      <c r="B323" s="6">
        <v>44378</v>
      </c>
      <c r="C323" s="8">
        <v>183</v>
      </c>
    </row>
    <row r="324" spans="1:3" ht="23.4">
      <c r="A324" s="7" t="s">
        <v>35</v>
      </c>
      <c r="B324" s="6">
        <v>44409</v>
      </c>
      <c r="C324" s="8">
        <v>374</v>
      </c>
    </row>
    <row r="325" spans="1:3" ht="23.4">
      <c r="A325" s="7" t="s">
        <v>35</v>
      </c>
      <c r="B325" s="6">
        <v>44440</v>
      </c>
      <c r="C325" s="8">
        <v>1079</v>
      </c>
    </row>
    <row r="326" spans="1:3" ht="23.4">
      <c r="A326" s="7" t="s">
        <v>36</v>
      </c>
      <c r="B326" s="6">
        <v>44197</v>
      </c>
      <c r="C326" s="8">
        <v>1058</v>
      </c>
    </row>
    <row r="327" spans="1:3" ht="23.4">
      <c r="A327" s="7" t="s">
        <v>36</v>
      </c>
      <c r="B327" s="6">
        <v>44228</v>
      </c>
      <c r="C327" s="8">
        <v>881</v>
      </c>
    </row>
    <row r="328" spans="1:3" ht="23.4">
      <c r="A328" s="7" t="s">
        <v>36</v>
      </c>
      <c r="B328" s="6">
        <v>44256</v>
      </c>
      <c r="C328" s="8">
        <v>525</v>
      </c>
    </row>
    <row r="329" spans="1:3" ht="23.4">
      <c r="A329" s="7" t="s">
        <v>36</v>
      </c>
      <c r="B329" s="6">
        <v>44287</v>
      </c>
      <c r="C329" s="8">
        <v>1835</v>
      </c>
    </row>
    <row r="330" spans="1:3" ht="23.4">
      <c r="A330" s="7" t="s">
        <v>36</v>
      </c>
      <c r="B330" s="6">
        <v>44317</v>
      </c>
      <c r="C330" s="8">
        <v>503</v>
      </c>
    </row>
    <row r="331" spans="1:3" ht="23.4">
      <c r="A331" s="7" t="s">
        <v>36</v>
      </c>
      <c r="B331" s="6">
        <v>44348</v>
      </c>
      <c r="C331" s="8">
        <v>97</v>
      </c>
    </row>
    <row r="332" spans="1:3" ht="23.4">
      <c r="A332" s="7" t="s">
        <v>36</v>
      </c>
      <c r="B332" s="6">
        <v>44378</v>
      </c>
      <c r="C332" s="8">
        <v>97</v>
      </c>
    </row>
    <row r="333" spans="1:3" ht="23.4">
      <c r="A333" s="7" t="s">
        <v>36</v>
      </c>
      <c r="B333" s="6">
        <v>44409</v>
      </c>
      <c r="C333" s="8">
        <v>327</v>
      </c>
    </row>
    <row r="334" spans="1:3" ht="23.4">
      <c r="A334" s="7" t="s">
        <v>36</v>
      </c>
      <c r="B334" s="6">
        <v>44440</v>
      </c>
      <c r="C334" s="8">
        <v>1137</v>
      </c>
    </row>
    <row r="335" spans="1:3" ht="23.4">
      <c r="A335" s="7" t="s">
        <v>37</v>
      </c>
      <c r="B335" s="6">
        <v>44197</v>
      </c>
      <c r="C335" s="8">
        <v>487</v>
      </c>
    </row>
    <row r="336" spans="1:3" ht="23.4">
      <c r="A336" s="7" t="s">
        <v>37</v>
      </c>
      <c r="B336" s="6">
        <v>44228</v>
      </c>
      <c r="C336" s="8">
        <v>246</v>
      </c>
    </row>
    <row r="337" spans="1:3" ht="23.4">
      <c r="A337" s="7" t="s">
        <v>37</v>
      </c>
      <c r="B337" s="6">
        <v>44256</v>
      </c>
      <c r="C337" s="8">
        <v>178</v>
      </c>
    </row>
    <row r="338" spans="1:3" ht="23.4">
      <c r="A338" s="7" t="s">
        <v>37</v>
      </c>
      <c r="B338" s="6">
        <v>44287</v>
      </c>
      <c r="C338" s="8">
        <v>115</v>
      </c>
    </row>
    <row r="339" spans="1:3" ht="23.4">
      <c r="A339" s="7" t="s">
        <v>37</v>
      </c>
      <c r="B339" s="6">
        <v>44317</v>
      </c>
      <c r="C339" s="8">
        <v>189</v>
      </c>
    </row>
    <row r="340" spans="1:3" ht="23.4">
      <c r="A340" s="7" t="s">
        <v>37</v>
      </c>
      <c r="B340" s="6">
        <v>44348</v>
      </c>
      <c r="C340" s="8">
        <v>103</v>
      </c>
    </row>
    <row r="341" spans="1:3" ht="23.4">
      <c r="A341" s="7" t="s">
        <v>37</v>
      </c>
      <c r="B341" s="6">
        <v>44378</v>
      </c>
      <c r="C341" s="8">
        <v>83</v>
      </c>
    </row>
    <row r="342" spans="1:3" ht="23.4">
      <c r="A342" s="7" t="s">
        <v>37</v>
      </c>
      <c r="B342" s="6">
        <v>44409</v>
      </c>
      <c r="C342" s="8">
        <v>325</v>
      </c>
    </row>
    <row r="343" spans="1:3" ht="23.4">
      <c r="A343" s="7" t="s">
        <v>37</v>
      </c>
      <c r="B343" s="6">
        <v>44440</v>
      </c>
      <c r="C343" s="8">
        <v>560</v>
      </c>
    </row>
    <row r="344" spans="1:3" ht="23.4">
      <c r="A344" s="7" t="s">
        <v>38</v>
      </c>
      <c r="B344" s="6">
        <v>44197</v>
      </c>
      <c r="C344" s="8">
        <v>5695</v>
      </c>
    </row>
    <row r="345" spans="1:3" ht="23.4">
      <c r="A345" s="7" t="s">
        <v>38</v>
      </c>
      <c r="B345" s="6">
        <v>44228</v>
      </c>
      <c r="C345" s="8">
        <v>2341</v>
      </c>
    </row>
    <row r="346" spans="1:3" ht="23.4">
      <c r="A346" s="7" t="s">
        <v>38</v>
      </c>
      <c r="B346" s="6">
        <v>44256</v>
      </c>
      <c r="C346" s="8">
        <v>1094</v>
      </c>
    </row>
    <row r="347" spans="1:3" ht="23.4">
      <c r="A347" s="7" t="s">
        <v>38</v>
      </c>
      <c r="B347" s="6">
        <v>44287</v>
      </c>
      <c r="C347" s="8">
        <v>1125</v>
      </c>
    </row>
    <row r="348" spans="1:3" ht="23.4">
      <c r="A348" s="7" t="s">
        <v>38</v>
      </c>
      <c r="B348" s="6">
        <v>44317</v>
      </c>
      <c r="C348" s="8">
        <v>993</v>
      </c>
    </row>
    <row r="349" spans="1:3" ht="23.4">
      <c r="A349" s="7" t="s">
        <v>38</v>
      </c>
      <c r="B349" s="6">
        <v>44348</v>
      </c>
      <c r="C349" s="8">
        <v>457</v>
      </c>
    </row>
    <row r="350" spans="1:3" ht="23.4">
      <c r="A350" s="7" t="s">
        <v>38</v>
      </c>
      <c r="B350" s="6">
        <v>44378</v>
      </c>
      <c r="C350" s="8">
        <v>125</v>
      </c>
    </row>
    <row r="351" spans="1:3" ht="23.4">
      <c r="A351" s="7" t="s">
        <v>38</v>
      </c>
      <c r="B351" s="6">
        <v>44409</v>
      </c>
      <c r="C351" s="8">
        <v>385</v>
      </c>
    </row>
    <row r="352" spans="1:3" ht="23.4">
      <c r="A352" s="7" t="s">
        <v>38</v>
      </c>
      <c r="B352" s="6">
        <v>44440</v>
      </c>
      <c r="C352" s="8">
        <v>1088</v>
      </c>
    </row>
    <row r="353" spans="1:3" ht="23.4">
      <c r="A353" s="7" t="s">
        <v>39</v>
      </c>
      <c r="B353" s="6">
        <v>44197</v>
      </c>
      <c r="C353" s="8">
        <v>377</v>
      </c>
    </row>
    <row r="354" spans="1:3" ht="23.4">
      <c r="A354" s="7" t="s">
        <v>39</v>
      </c>
      <c r="B354" s="6">
        <v>44228</v>
      </c>
      <c r="C354" s="8">
        <v>348</v>
      </c>
    </row>
    <row r="355" spans="1:3" ht="23.4">
      <c r="A355" s="7" t="s">
        <v>39</v>
      </c>
      <c r="B355" s="6">
        <v>44256</v>
      </c>
      <c r="C355" s="8">
        <v>117</v>
      </c>
    </row>
    <row r="356" spans="1:3" ht="23.4">
      <c r="A356" s="7" t="s">
        <v>39</v>
      </c>
      <c r="B356" s="6">
        <v>44287</v>
      </c>
      <c r="C356" s="8">
        <v>52</v>
      </c>
    </row>
    <row r="357" spans="1:3" ht="23.4">
      <c r="A357" s="7" t="s">
        <v>39</v>
      </c>
      <c r="B357" s="6">
        <v>44317</v>
      </c>
      <c r="C357" s="8">
        <v>37</v>
      </c>
    </row>
    <row r="358" spans="1:3" ht="23.4">
      <c r="A358" s="7" t="s">
        <v>39</v>
      </c>
      <c r="B358" s="6">
        <v>44348</v>
      </c>
      <c r="C358" s="8">
        <v>22</v>
      </c>
    </row>
    <row r="359" spans="1:3" ht="23.4">
      <c r="A359" s="7" t="s">
        <v>39</v>
      </c>
      <c r="B359" s="6">
        <v>44378</v>
      </c>
      <c r="C359" s="8">
        <v>10</v>
      </c>
    </row>
    <row r="360" spans="1:3" ht="23.4">
      <c r="A360" s="7" t="s">
        <v>39</v>
      </c>
      <c r="B360" s="6">
        <v>44409</v>
      </c>
      <c r="C360" s="8">
        <v>30</v>
      </c>
    </row>
    <row r="361" spans="1:3" ht="23.4">
      <c r="A361" s="7" t="s">
        <v>39</v>
      </c>
      <c r="B361" s="6">
        <v>44440</v>
      </c>
      <c r="C361" s="8">
        <v>66</v>
      </c>
    </row>
    <row r="362" spans="1:3" ht="23.4">
      <c r="A362" s="7" t="s">
        <v>40</v>
      </c>
      <c r="B362" s="6">
        <v>44197</v>
      </c>
      <c r="C362" s="8">
        <v>1746</v>
      </c>
    </row>
    <row r="363" spans="1:3" ht="23.4">
      <c r="A363" s="7" t="s">
        <v>40</v>
      </c>
      <c r="B363" s="6">
        <v>44228</v>
      </c>
      <c r="C363" s="8">
        <v>1504</v>
      </c>
    </row>
    <row r="364" spans="1:3" ht="23.4">
      <c r="A364" s="7" t="s">
        <v>40</v>
      </c>
      <c r="B364" s="6">
        <v>44256</v>
      </c>
      <c r="C364" s="8">
        <v>600</v>
      </c>
    </row>
    <row r="365" spans="1:3" ht="23.4">
      <c r="A365" s="7" t="s">
        <v>40</v>
      </c>
      <c r="B365" s="6">
        <v>44287</v>
      </c>
      <c r="C365" s="8">
        <v>351</v>
      </c>
    </row>
    <row r="366" spans="1:3" ht="23.4">
      <c r="A366" s="7" t="s">
        <v>40</v>
      </c>
      <c r="B366" s="6">
        <v>44317</v>
      </c>
      <c r="C366" s="8">
        <v>239</v>
      </c>
    </row>
    <row r="367" spans="1:3" ht="23.4">
      <c r="A367" s="7" t="s">
        <v>40</v>
      </c>
      <c r="B367" s="6">
        <v>44348</v>
      </c>
      <c r="C367" s="8">
        <v>83</v>
      </c>
    </row>
    <row r="368" spans="1:3" ht="23.4">
      <c r="A368" s="7" t="s">
        <v>40</v>
      </c>
      <c r="B368" s="6">
        <v>44378</v>
      </c>
      <c r="C368" s="8">
        <v>85</v>
      </c>
    </row>
    <row r="369" spans="1:3" ht="23.4">
      <c r="A369" s="7" t="s">
        <v>40</v>
      </c>
      <c r="B369" s="6">
        <v>44409</v>
      </c>
      <c r="C369" s="8">
        <v>694</v>
      </c>
    </row>
    <row r="370" spans="1:3" ht="23.4">
      <c r="A370" s="7" t="s">
        <v>40</v>
      </c>
      <c r="B370" s="6">
        <v>44440</v>
      </c>
      <c r="C370" s="8">
        <v>1774</v>
      </c>
    </row>
    <row r="371" spans="1:3" ht="23.4">
      <c r="A371" s="7" t="s">
        <v>41</v>
      </c>
      <c r="B371" s="6">
        <v>44197</v>
      </c>
      <c r="C371" s="8">
        <v>290</v>
      </c>
    </row>
    <row r="372" spans="1:3" ht="23.4">
      <c r="A372" s="7" t="s">
        <v>41</v>
      </c>
      <c r="B372" s="6">
        <v>44228</v>
      </c>
      <c r="C372" s="8">
        <v>110</v>
      </c>
    </row>
    <row r="373" spans="1:3" ht="23.4">
      <c r="A373" s="7" t="s">
        <v>41</v>
      </c>
      <c r="B373" s="6">
        <v>44256</v>
      </c>
      <c r="C373" s="8">
        <v>47</v>
      </c>
    </row>
    <row r="374" spans="1:3" ht="23.4">
      <c r="A374" s="7" t="s">
        <v>41</v>
      </c>
      <c r="B374" s="6">
        <v>44287</v>
      </c>
      <c r="C374" s="8">
        <v>32</v>
      </c>
    </row>
    <row r="375" spans="1:3" ht="23.4">
      <c r="A375" s="7" t="s">
        <v>41</v>
      </c>
      <c r="B375" s="6">
        <v>44317</v>
      </c>
      <c r="C375" s="8">
        <v>47</v>
      </c>
    </row>
    <row r="376" spans="1:3" ht="23.4">
      <c r="A376" s="7" t="s">
        <v>41</v>
      </c>
      <c r="B376" s="6">
        <v>44348</v>
      </c>
      <c r="C376" s="8">
        <v>21</v>
      </c>
    </row>
    <row r="377" spans="1:3" ht="23.4">
      <c r="A377" s="7" t="s">
        <v>41</v>
      </c>
      <c r="B377" s="6">
        <v>44378</v>
      </c>
      <c r="C377" s="8">
        <v>8</v>
      </c>
    </row>
    <row r="378" spans="1:3" ht="23.4">
      <c r="A378" s="7" t="s">
        <v>41</v>
      </c>
      <c r="B378" s="6">
        <v>44409</v>
      </c>
      <c r="C378" s="8">
        <v>26</v>
      </c>
    </row>
    <row r="379" spans="1:3" ht="23.4">
      <c r="A379" s="7" t="s">
        <v>41</v>
      </c>
      <c r="B379" s="6">
        <v>44440</v>
      </c>
      <c r="C379" s="8">
        <v>64</v>
      </c>
    </row>
    <row r="380" spans="1:3" ht="23.4">
      <c r="A380" s="7" t="s">
        <v>42</v>
      </c>
      <c r="B380" s="6">
        <v>44197</v>
      </c>
      <c r="C380" s="8">
        <v>2711</v>
      </c>
    </row>
    <row r="381" spans="1:3" ht="23.4">
      <c r="A381" s="7" t="s">
        <v>42</v>
      </c>
      <c r="B381" s="6">
        <v>44228</v>
      </c>
      <c r="C381" s="8">
        <v>1760</v>
      </c>
    </row>
    <row r="382" spans="1:3" ht="23.4">
      <c r="A382" s="7" t="s">
        <v>42</v>
      </c>
      <c r="B382" s="6">
        <v>44256</v>
      </c>
      <c r="C382" s="8">
        <v>481</v>
      </c>
    </row>
    <row r="383" spans="1:3" ht="23.4">
      <c r="A383" s="7" t="s">
        <v>42</v>
      </c>
      <c r="B383" s="6">
        <v>44287</v>
      </c>
      <c r="C383" s="8">
        <v>302</v>
      </c>
    </row>
    <row r="384" spans="1:3" ht="23.4">
      <c r="A384" s="7" t="s">
        <v>42</v>
      </c>
      <c r="B384" s="6">
        <v>44317</v>
      </c>
      <c r="C384" s="8">
        <v>241</v>
      </c>
    </row>
    <row r="385" spans="1:3" ht="23.4">
      <c r="A385" s="7" t="s">
        <v>42</v>
      </c>
      <c r="B385" s="6">
        <v>44348</v>
      </c>
      <c r="C385" s="8">
        <v>125</v>
      </c>
    </row>
    <row r="386" spans="1:3" ht="23.4">
      <c r="A386" s="7" t="s">
        <v>42</v>
      </c>
      <c r="B386" s="6">
        <v>44378</v>
      </c>
      <c r="C386" s="8">
        <v>172</v>
      </c>
    </row>
    <row r="387" spans="1:3" ht="23.4">
      <c r="A387" s="7" t="s">
        <v>42</v>
      </c>
      <c r="B387" s="6">
        <v>44409</v>
      </c>
      <c r="C387" s="8">
        <v>740</v>
      </c>
    </row>
    <row r="388" spans="1:3" ht="23.4">
      <c r="A388" s="7" t="s">
        <v>42</v>
      </c>
      <c r="B388" s="6">
        <v>44440</v>
      </c>
      <c r="C388" s="8">
        <v>1599</v>
      </c>
    </row>
    <row r="389" spans="1:3" ht="23.4">
      <c r="A389" s="7" t="s">
        <v>44</v>
      </c>
      <c r="B389" s="6">
        <v>44197</v>
      </c>
      <c r="C389" s="8">
        <v>395</v>
      </c>
    </row>
    <row r="390" spans="1:3" ht="23.4">
      <c r="A390" s="7" t="s">
        <v>44</v>
      </c>
      <c r="B390" s="6">
        <v>44228</v>
      </c>
      <c r="C390" s="8">
        <v>270</v>
      </c>
    </row>
    <row r="391" spans="1:3" ht="23.4">
      <c r="A391" s="7" t="s">
        <v>44</v>
      </c>
      <c r="B391" s="6">
        <v>44256</v>
      </c>
      <c r="C391" s="8">
        <v>187</v>
      </c>
    </row>
    <row r="392" spans="1:3" ht="23.4">
      <c r="A392" s="7" t="s">
        <v>44</v>
      </c>
      <c r="B392" s="6">
        <v>44287</v>
      </c>
      <c r="C392" s="8">
        <v>80</v>
      </c>
    </row>
    <row r="393" spans="1:3" ht="23.4">
      <c r="A393" s="7" t="s">
        <v>44</v>
      </c>
      <c r="B393" s="6">
        <v>44317</v>
      </c>
      <c r="C393" s="8">
        <v>100</v>
      </c>
    </row>
    <row r="394" spans="1:3" ht="23.4">
      <c r="A394" s="7" t="s">
        <v>44</v>
      </c>
      <c r="B394" s="6">
        <v>44348</v>
      </c>
      <c r="C394" s="8">
        <v>69</v>
      </c>
    </row>
    <row r="395" spans="1:3" ht="23.4">
      <c r="A395" s="7" t="s">
        <v>44</v>
      </c>
      <c r="B395" s="6">
        <v>44378</v>
      </c>
      <c r="C395" s="8">
        <v>80</v>
      </c>
    </row>
    <row r="396" spans="1:3" ht="23.4">
      <c r="A396" s="7" t="s">
        <v>44</v>
      </c>
      <c r="B396" s="6">
        <v>44409</v>
      </c>
      <c r="C396" s="8">
        <v>183</v>
      </c>
    </row>
    <row r="397" spans="1:3" ht="23.4">
      <c r="A397" s="7" t="s">
        <v>44</v>
      </c>
      <c r="B397" s="6">
        <v>44440</v>
      </c>
      <c r="C397" s="8">
        <v>286</v>
      </c>
    </row>
    <row r="398" spans="1:3" ht="23.4">
      <c r="A398" s="7" t="s">
        <v>45</v>
      </c>
      <c r="B398" s="6">
        <v>44197</v>
      </c>
      <c r="C398" s="8">
        <v>38</v>
      </c>
    </row>
    <row r="399" spans="1:3" ht="23.4">
      <c r="A399" s="7" t="s">
        <v>45</v>
      </c>
      <c r="B399" s="6">
        <v>44228</v>
      </c>
      <c r="C399" s="8">
        <v>30</v>
      </c>
    </row>
    <row r="400" spans="1:3" ht="23.4">
      <c r="A400" s="7" t="s">
        <v>45</v>
      </c>
      <c r="B400" s="6">
        <v>44256</v>
      </c>
      <c r="C400" s="8">
        <v>23</v>
      </c>
    </row>
    <row r="401" spans="1:3" ht="23.4">
      <c r="A401" s="7" t="s">
        <v>45</v>
      </c>
      <c r="B401" s="6">
        <v>44287</v>
      </c>
      <c r="C401" s="8">
        <v>19</v>
      </c>
    </row>
    <row r="402" spans="1:3" ht="23.4">
      <c r="A402" s="7" t="s">
        <v>45</v>
      </c>
      <c r="B402" s="6">
        <v>44317</v>
      </c>
      <c r="C402" s="8">
        <v>9</v>
      </c>
    </row>
    <row r="403" spans="1:3" ht="23.4">
      <c r="A403" s="7" t="s">
        <v>45</v>
      </c>
      <c r="B403" s="6">
        <v>44348</v>
      </c>
      <c r="C403" s="8">
        <v>1</v>
      </c>
    </row>
    <row r="404" spans="1:3" ht="23.4">
      <c r="A404" s="7" t="s">
        <v>45</v>
      </c>
      <c r="B404" s="6">
        <v>44378</v>
      </c>
      <c r="C404" s="8">
        <v>4</v>
      </c>
    </row>
    <row r="405" spans="1:3" ht="23.4">
      <c r="A405" s="7" t="s">
        <v>45</v>
      </c>
      <c r="B405" s="6">
        <v>44409</v>
      </c>
      <c r="C405" s="8">
        <v>16</v>
      </c>
    </row>
    <row r="406" spans="1:3" ht="23.4">
      <c r="A406" s="7" t="s">
        <v>45</v>
      </c>
      <c r="B406" s="6">
        <v>44440</v>
      </c>
      <c r="C406" s="8">
        <v>41</v>
      </c>
    </row>
    <row r="407" spans="1:3" ht="23.4">
      <c r="A407" s="7" t="s">
        <v>46</v>
      </c>
      <c r="B407" s="6">
        <v>44197</v>
      </c>
      <c r="C407" s="8">
        <v>1432</v>
      </c>
    </row>
    <row r="408" spans="1:3" ht="23.4">
      <c r="A408" s="7" t="s">
        <v>46</v>
      </c>
      <c r="B408" s="6">
        <v>44228</v>
      </c>
      <c r="C408" s="8">
        <v>2088</v>
      </c>
    </row>
    <row r="409" spans="1:3" ht="23.4">
      <c r="A409" s="7" t="s">
        <v>46</v>
      </c>
      <c r="B409" s="6">
        <v>44256</v>
      </c>
      <c r="C409" s="8">
        <v>1700</v>
      </c>
    </row>
    <row r="410" spans="1:3" ht="23.4">
      <c r="A410" s="7" t="s">
        <v>46</v>
      </c>
      <c r="B410" s="6">
        <v>44287</v>
      </c>
      <c r="C410" s="8">
        <v>518</v>
      </c>
    </row>
    <row r="411" spans="1:3" ht="23.4">
      <c r="A411" s="7" t="s">
        <v>46</v>
      </c>
      <c r="B411" s="6">
        <v>44317</v>
      </c>
      <c r="C411" s="8">
        <v>416</v>
      </c>
    </row>
    <row r="412" spans="1:3" ht="23.4">
      <c r="A412" s="7" t="s">
        <v>46</v>
      </c>
      <c r="B412" s="6">
        <v>44348</v>
      </c>
      <c r="C412" s="8">
        <v>229</v>
      </c>
    </row>
    <row r="413" spans="1:3" ht="23.4">
      <c r="A413" s="7" t="s">
        <v>46</v>
      </c>
      <c r="B413" s="6">
        <v>44378</v>
      </c>
      <c r="C413" s="8">
        <v>117</v>
      </c>
    </row>
    <row r="414" spans="1:3" ht="23.4">
      <c r="A414" s="7" t="s">
        <v>46</v>
      </c>
      <c r="B414" s="6">
        <v>44409</v>
      </c>
      <c r="C414" s="8">
        <v>310</v>
      </c>
    </row>
    <row r="415" spans="1:3" ht="23.4">
      <c r="A415" s="7" t="s">
        <v>46</v>
      </c>
      <c r="B415" s="6">
        <v>44440</v>
      </c>
      <c r="C415" s="8">
        <v>854</v>
      </c>
    </row>
    <row r="416" spans="1:3" ht="23.4">
      <c r="A416" s="7" t="s">
        <v>47</v>
      </c>
      <c r="B416" s="6">
        <v>44197</v>
      </c>
      <c r="C416" s="8">
        <v>846</v>
      </c>
    </row>
    <row r="417" spans="1:3" ht="23.4">
      <c r="A417" s="7" t="s">
        <v>47</v>
      </c>
      <c r="B417" s="6">
        <v>44228</v>
      </c>
      <c r="C417" s="8">
        <v>655</v>
      </c>
    </row>
    <row r="418" spans="1:3" ht="23.4">
      <c r="A418" s="7" t="s">
        <v>47</v>
      </c>
      <c r="B418" s="6">
        <v>44256</v>
      </c>
      <c r="C418" s="8">
        <v>285</v>
      </c>
    </row>
    <row r="419" spans="1:3" ht="23.4">
      <c r="A419" s="7" t="s">
        <v>47</v>
      </c>
      <c r="B419" s="6">
        <v>44287</v>
      </c>
      <c r="C419" s="8">
        <v>238</v>
      </c>
    </row>
    <row r="420" spans="1:3" ht="23.4">
      <c r="A420" s="7" t="s">
        <v>47</v>
      </c>
      <c r="B420" s="6">
        <v>44317</v>
      </c>
      <c r="C420" s="8">
        <v>262</v>
      </c>
    </row>
    <row r="421" spans="1:3" ht="23.4">
      <c r="A421" s="7" t="s">
        <v>47</v>
      </c>
      <c r="B421" s="6">
        <v>44348</v>
      </c>
      <c r="C421" s="8">
        <v>175</v>
      </c>
    </row>
    <row r="422" spans="1:3" ht="23.4">
      <c r="A422" s="7" t="s">
        <v>47</v>
      </c>
      <c r="B422" s="6">
        <v>44378</v>
      </c>
      <c r="C422" s="8">
        <v>181</v>
      </c>
    </row>
    <row r="423" spans="1:3" ht="23.4">
      <c r="A423" s="7" t="s">
        <v>47</v>
      </c>
      <c r="B423" s="6">
        <v>44409</v>
      </c>
      <c r="C423" s="8">
        <v>473</v>
      </c>
    </row>
    <row r="424" spans="1:3" ht="23.4">
      <c r="A424" s="7" t="s">
        <v>47</v>
      </c>
      <c r="B424" s="6">
        <v>44440</v>
      </c>
      <c r="C424" s="8">
        <v>1066</v>
      </c>
    </row>
    <row r="425" spans="1:3" ht="23.4">
      <c r="A425" s="7" t="s">
        <v>48</v>
      </c>
      <c r="B425" s="6">
        <v>44197</v>
      </c>
      <c r="C425" s="8">
        <v>686</v>
      </c>
    </row>
    <row r="426" spans="1:3" ht="23.4">
      <c r="A426" s="7" t="s">
        <v>48</v>
      </c>
      <c r="B426" s="6">
        <v>44228</v>
      </c>
      <c r="C426" s="8">
        <v>276</v>
      </c>
    </row>
    <row r="427" spans="1:3" ht="23.4">
      <c r="A427" s="7" t="s">
        <v>48</v>
      </c>
      <c r="B427" s="6">
        <v>44256</v>
      </c>
      <c r="C427" s="8">
        <v>376</v>
      </c>
    </row>
    <row r="428" spans="1:3" ht="23.4">
      <c r="A428" s="7" t="s">
        <v>48</v>
      </c>
      <c r="B428" s="6">
        <v>44287</v>
      </c>
      <c r="C428" s="8">
        <v>3</v>
      </c>
    </row>
    <row r="429" spans="1:3" ht="23.4">
      <c r="A429" s="7" t="s">
        <v>48</v>
      </c>
      <c r="B429" s="6">
        <v>44317</v>
      </c>
      <c r="C429" s="8">
        <v>113</v>
      </c>
    </row>
    <row r="430" spans="1:3" ht="23.4">
      <c r="A430" s="7" t="s">
        <v>48</v>
      </c>
      <c r="B430" s="6">
        <v>44348</v>
      </c>
      <c r="C430" s="8">
        <v>99</v>
      </c>
    </row>
    <row r="431" spans="1:3" ht="23.4">
      <c r="A431" s="7" t="s">
        <v>48</v>
      </c>
      <c r="B431" s="6">
        <v>44378</v>
      </c>
      <c r="C431" s="8">
        <v>55</v>
      </c>
    </row>
    <row r="432" spans="1:3" ht="23.4">
      <c r="A432" s="7" t="s">
        <v>48</v>
      </c>
      <c r="B432" s="6">
        <v>44409</v>
      </c>
      <c r="C432" s="8">
        <v>138</v>
      </c>
    </row>
    <row r="433" spans="1:3" ht="23.4">
      <c r="A433" s="7" t="s">
        <v>48</v>
      </c>
      <c r="B433" s="6">
        <v>44440</v>
      </c>
      <c r="C433" s="8">
        <v>558</v>
      </c>
    </row>
    <row r="434" spans="1:3" ht="23.4">
      <c r="A434" s="7" t="s">
        <v>49</v>
      </c>
      <c r="B434" s="6">
        <v>44197</v>
      </c>
      <c r="C434" s="8">
        <v>1192</v>
      </c>
    </row>
    <row r="435" spans="1:3" ht="23.4">
      <c r="A435" s="7" t="s">
        <v>49</v>
      </c>
      <c r="B435" s="6">
        <v>44228</v>
      </c>
      <c r="C435" s="8">
        <v>582</v>
      </c>
    </row>
    <row r="436" spans="1:3" ht="23.4">
      <c r="A436" s="7" t="s">
        <v>49</v>
      </c>
      <c r="B436" s="6">
        <v>44256</v>
      </c>
      <c r="C436" s="8">
        <v>297</v>
      </c>
    </row>
    <row r="437" spans="1:3" ht="23.4">
      <c r="A437" s="7" t="s">
        <v>49</v>
      </c>
      <c r="B437" s="6">
        <v>44287</v>
      </c>
      <c r="C437" s="8">
        <v>234</v>
      </c>
    </row>
    <row r="438" spans="1:3" ht="23.4">
      <c r="A438" s="7" t="s">
        <v>49</v>
      </c>
      <c r="B438" s="6">
        <v>44317</v>
      </c>
      <c r="C438" s="8">
        <v>306</v>
      </c>
    </row>
    <row r="439" spans="1:3" ht="23.4">
      <c r="A439" s="7" t="s">
        <v>49</v>
      </c>
      <c r="B439" s="6">
        <v>44348</v>
      </c>
      <c r="C439" s="8">
        <v>272</v>
      </c>
    </row>
    <row r="440" spans="1:3" ht="23.4">
      <c r="A440" s="7" t="s">
        <v>49</v>
      </c>
      <c r="B440" s="6">
        <v>44378</v>
      </c>
      <c r="C440" s="8">
        <v>162</v>
      </c>
    </row>
    <row r="441" spans="1:3" ht="23.4">
      <c r="A441" s="7" t="s">
        <v>49</v>
      </c>
      <c r="B441" s="6">
        <v>44409</v>
      </c>
      <c r="C441" s="8">
        <v>172</v>
      </c>
    </row>
    <row r="442" spans="1:3" ht="23.4">
      <c r="A442" s="7" t="s">
        <v>49</v>
      </c>
      <c r="B442" s="6">
        <v>44440</v>
      </c>
      <c r="C442" s="8">
        <v>406</v>
      </c>
    </row>
    <row r="443" spans="1:3" ht="23.4">
      <c r="A443" s="7" t="s">
        <v>50</v>
      </c>
      <c r="B443" s="6">
        <v>44197</v>
      </c>
      <c r="C443" s="8">
        <v>158</v>
      </c>
    </row>
    <row r="444" spans="1:3" ht="23.4">
      <c r="A444" s="7" t="s">
        <v>50</v>
      </c>
      <c r="B444" s="6">
        <v>44228</v>
      </c>
      <c r="C444" s="8">
        <v>75</v>
      </c>
    </row>
    <row r="445" spans="1:3" ht="23.4">
      <c r="A445" s="7" t="s">
        <v>50</v>
      </c>
      <c r="B445" s="6">
        <v>44256</v>
      </c>
      <c r="C445" s="8">
        <v>29</v>
      </c>
    </row>
    <row r="446" spans="1:3" ht="23.4">
      <c r="A446" s="7" t="s">
        <v>50</v>
      </c>
      <c r="B446" s="6">
        <v>44287</v>
      </c>
      <c r="C446" s="8">
        <v>7</v>
      </c>
    </row>
    <row r="447" spans="1:3" ht="23.4">
      <c r="A447" s="7" t="s">
        <v>50</v>
      </c>
      <c r="B447" s="6">
        <v>44317</v>
      </c>
      <c r="C447" s="8">
        <v>12</v>
      </c>
    </row>
    <row r="448" spans="1:3" ht="23.4">
      <c r="A448" s="7" t="s">
        <v>50</v>
      </c>
      <c r="B448" s="6">
        <v>44348</v>
      </c>
      <c r="C448" s="8">
        <v>28</v>
      </c>
    </row>
    <row r="449" spans="1:3" ht="23.4">
      <c r="A449" s="7" t="s">
        <v>50</v>
      </c>
      <c r="B449" s="6">
        <v>44378</v>
      </c>
      <c r="C449" s="8">
        <v>29</v>
      </c>
    </row>
    <row r="450" spans="1:3" ht="23.4">
      <c r="A450" s="7" t="s">
        <v>50</v>
      </c>
      <c r="B450" s="6">
        <v>44409</v>
      </c>
      <c r="C450" s="8">
        <v>82</v>
      </c>
    </row>
    <row r="451" spans="1:3" ht="23.4">
      <c r="A451" s="7" t="s">
        <v>50</v>
      </c>
      <c r="B451" s="6">
        <v>44440</v>
      </c>
      <c r="C451" s="8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Tableau (2)</vt:lpstr>
      <vt:lpstr>Tableau</vt:lpstr>
      <vt:lpstr>Cross data</vt:lpstr>
      <vt:lpstr>Confirmed cases</vt:lpstr>
      <vt:lpstr>Transposed Conf Cases</vt:lpstr>
      <vt:lpstr>Confirmed death</vt:lpstr>
      <vt:lpstr>Vaccination clean</vt:lpstr>
      <vt:lpstr>Deaths1</vt:lpstr>
      <vt:lpstr>Deaths2</vt:lpstr>
      <vt:lpstr>Consolidated1</vt:lpstr>
      <vt:lpstr>Consolidated2</vt:lpstr>
      <vt:lpstr>Transposed Vaccination Clean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GUILHOT Lucas</dc:creator>
  <cp:lastModifiedBy>Sriram, Shreenidhi</cp:lastModifiedBy>
  <dcterms:created xsi:type="dcterms:W3CDTF">2021-11-01T23:20:12Z</dcterms:created>
  <dcterms:modified xsi:type="dcterms:W3CDTF">2021-12-02T00:05:45Z</dcterms:modified>
</cp:coreProperties>
</file>