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3e69728f7c678cf/Desktop/"/>
    </mc:Choice>
  </mc:AlternateContent>
  <xr:revisionPtr revIDLastSave="28" documentId="8_{16A9B917-9A47-4720-BD20-C71E304C3984}" xr6:coauthVersionLast="47" xr6:coauthVersionMax="47" xr10:uidLastSave="{D348D843-C957-4360-84ED-E78D1D9E1171}"/>
  <bookViews>
    <workbookView xWindow="-108" yWindow="-108" windowWidth="23256" windowHeight="12456" activeTab="2" xr2:uid="{898BC839-F2CA-4348-948C-D75AD4BD2CFC}"/>
  </bookViews>
  <sheets>
    <sheet name="PIVOT TABLES" sheetId="3" r:id="rId1"/>
    <sheet name="Data" sheetId="1" r:id="rId2"/>
    <sheet name="dashboard" sheetId="4" r:id="rId3"/>
  </sheets>
  <definedNames>
    <definedName name="_xlchart.v5.0" hidden="1">'PIVOT TABLES'!$E$25</definedName>
    <definedName name="_xlchart.v5.1" hidden="1">'PIVOT TABLES'!$E$26:$E$42</definedName>
    <definedName name="_xlchart.v5.2" hidden="1">'PIVOT TABLES'!$F$25</definedName>
    <definedName name="_xlchart.v5.3" hidden="1">'PIVOT TABLES'!$F$26:$F$42</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3"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R2676" i="1"/>
  <c r="Q2676" i="1"/>
  <c r="S2676" i="1" s="1"/>
  <c r="T2676" i="1" s="1"/>
  <c r="R2675" i="1"/>
  <c r="Q2675" i="1"/>
  <c r="R2674" i="1"/>
  <c r="Q2674" i="1"/>
  <c r="R2673" i="1"/>
  <c r="Q2673" i="1"/>
  <c r="S2673" i="1" s="1"/>
  <c r="T2673" i="1" s="1"/>
  <c r="R2672" i="1"/>
  <c r="Q2672" i="1"/>
  <c r="S2672" i="1" s="1"/>
  <c r="T2672" i="1" s="1"/>
  <c r="R2671" i="1"/>
  <c r="Q2671" i="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R2387" i="1"/>
  <c r="Q2387" i="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R2363" i="1"/>
  <c r="Q2363" i="1"/>
  <c r="S2363" i="1" s="1"/>
  <c r="T2363" i="1" s="1"/>
  <c r="R2362" i="1"/>
  <c r="Q2362" i="1"/>
  <c r="S2362" i="1" s="1"/>
  <c r="T2362" i="1" s="1"/>
  <c r="R2361" i="1"/>
  <c r="Q2361" i="1"/>
  <c r="R2360" i="1"/>
  <c r="Q2360" i="1"/>
  <c r="S2360" i="1" s="1"/>
  <c r="T2360" i="1" s="1"/>
  <c r="R2359" i="1"/>
  <c r="Q2359" i="1"/>
  <c r="R2358" i="1"/>
  <c r="Q2358" i="1"/>
  <c r="S2358" i="1" s="1"/>
  <c r="T2358" i="1" s="1"/>
  <c r="R2357" i="1"/>
  <c r="Q2357" i="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R2347" i="1"/>
  <c r="Q2347" i="1"/>
  <c r="S2347" i="1" s="1"/>
  <c r="T2347" i="1" s="1"/>
  <c r="R2346" i="1"/>
  <c r="Q2346" i="1"/>
  <c r="S2346" i="1" s="1"/>
  <c r="T2346" i="1" s="1"/>
  <c r="R2345" i="1"/>
  <c r="Q2345" i="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R2337" i="1"/>
  <c r="Q2337" i="1"/>
  <c r="S2337" i="1" s="1"/>
  <c r="T2337" i="1" s="1"/>
  <c r="R2336" i="1"/>
  <c r="Q2336" i="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925" i="1" l="1"/>
  <c r="T925" i="1" s="1"/>
  <c r="S224" i="1"/>
  <c r="T224" i="1" s="1"/>
  <c r="S393" i="1"/>
  <c r="T393" i="1" s="1"/>
  <c r="S365" i="1"/>
  <c r="T365" i="1" s="1"/>
  <c r="S40" i="1"/>
  <c r="T40" i="1" s="1"/>
  <c r="S358" i="1"/>
  <c r="T358" i="1" s="1"/>
  <c r="S1178" i="1"/>
  <c r="T1178" i="1" s="1"/>
  <c r="S2675" i="1"/>
  <c r="T2675" i="1" s="1"/>
  <c r="S688" i="1"/>
  <c r="T688" i="1" s="1"/>
  <c r="S1139" i="1"/>
  <c r="T1139" i="1" s="1"/>
  <c r="S1444" i="1"/>
  <c r="T1444" i="1" s="1"/>
  <c r="S93" i="1"/>
  <c r="T93" i="1" s="1"/>
  <c r="S2100" i="1"/>
  <c r="T2100" i="1" s="1"/>
  <c r="S2671" i="1"/>
  <c r="T2671" i="1" s="1"/>
  <c r="S2651" i="1"/>
  <c r="T2651" i="1" s="1"/>
  <c r="S2574" i="1"/>
  <c r="T2574" i="1" s="1"/>
  <c r="S2387" i="1"/>
  <c r="T2387" i="1" s="1"/>
  <c r="S2364" i="1"/>
  <c r="T2364" i="1" s="1"/>
  <c r="S2359" i="1"/>
  <c r="T2359" i="1" s="1"/>
  <c r="S2357" i="1"/>
  <c r="T2357" i="1" s="1"/>
  <c r="S2582" i="1"/>
  <c r="T2582" i="1" s="1"/>
  <c r="S2540" i="1"/>
  <c r="T2540" i="1" s="1"/>
  <c r="S2388" i="1"/>
  <c r="T2388" i="1" s="1"/>
  <c r="S2361" i="1"/>
  <c r="T2361" i="1" s="1"/>
  <c r="S2345" i="1"/>
  <c r="T2345" i="1" s="1"/>
  <c r="S2336" i="1"/>
  <c r="T2336" i="1" s="1"/>
  <c r="S2547" i="1"/>
  <c r="T2547" i="1" s="1"/>
  <c r="S2372" i="1"/>
  <c r="T2372" i="1" s="1"/>
  <c r="S2348" i="1"/>
  <c r="T2348" i="1" s="1"/>
  <c r="S2558" i="1"/>
  <c r="T2558" i="1" s="1"/>
  <c r="S2404" i="1"/>
  <c r="T2404" i="1" s="1"/>
  <c r="S2338" i="1"/>
  <c r="T2338" i="1" s="1"/>
  <c r="S1394" i="1"/>
  <c r="T1394" i="1" s="1"/>
  <c r="S2677" i="1"/>
  <c r="T2677" i="1" s="1"/>
  <c r="S2608" i="1"/>
  <c r="T2608" i="1" s="1"/>
  <c r="S2396" i="1"/>
  <c r="T2396" i="1" s="1"/>
  <c r="S457" i="1"/>
  <c r="T45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<sst xmlns="http://schemas.openxmlformats.org/spreadsheetml/2006/main" count="16350" uniqueCount="100">
  <si>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</si>
  <si>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</si>
  <si>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</si>
  <si>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</si>
  <si>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</si>
  <si>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</si>
  <si>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</si>
  <si>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</si>
  <si>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</si>
  <si>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</si>
  <si>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</si>
  <si>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</si>
  <si>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</si>
  <si>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</si>
  <si>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</si>
  <si>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</si>
  <si>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</si>
  <si>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</si>
  <si>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</si>
  <si>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</si>
  <si>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</si>
  <si>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</si>
  <si>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</si>
  <si>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</si>
  <si>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</si>
  <si>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</si>
  <si>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</si>
  <si>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</si>
  <si>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</si>
  <si>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</si>
  <si>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</si>
  <si>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</si>
  <si>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</si>
  <si>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</si>
  <si>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</si>
  <si>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</si>
  <si>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</si>
  <si>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</si>
  <si>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</si>
  <si>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</si>
  <si>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</si>
  <si>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</si>
  <si>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</si>
  <si>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</si>
  <si>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</si>
  <si>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</si>
  <si>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</si>
  <si>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</si>
  <si>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</si>
  <si>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</si>
  <si>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</si>
  <si>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</si>
  <si>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</si>
  <si>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</si>
  <si>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</si>
  <si>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</si>
  <si>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</si>
  <si>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</si>
  <si>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</si>
  <si>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</si>
  <si>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</si>
  <si>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</si>
  <si>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</si>
  <si>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</si>
  <si>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</si>
  <si>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</si>
  <si>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</si>
  <si>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</si>
  <si>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</si>
  <si>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MonthNo</t>
  </si>
  <si>
    <t>year</t>
  </si>
  <si>
    <t>Year2</t>
  </si>
  <si>
    <t>Month2</t>
  </si>
  <si>
    <t>month no</t>
  </si>
  <si>
    <t>MOnth</t>
  </si>
  <si>
    <t>Quarter2</t>
  </si>
  <si>
    <t>Grand Total</t>
  </si>
  <si>
    <t>Row Labels</t>
  </si>
  <si>
    <t>Sum of Units Sold</t>
  </si>
  <si>
    <t>Sum of Revenue</t>
  </si>
  <si>
    <t>Sum of Gross Profit</t>
  </si>
  <si>
    <t>Count of ID</t>
  </si>
  <si>
    <t xml:space="preserve"> Gross Profit  Margin</t>
  </si>
  <si>
    <t>Sum of COGS</t>
  </si>
  <si>
    <t>Jan</t>
  </si>
  <si>
    <t>Feb</t>
  </si>
  <si>
    <t>Mar</t>
  </si>
  <si>
    <t>Apr</t>
  </si>
  <si>
    <t>May</t>
  </si>
  <si>
    <t>Jun</t>
  </si>
  <si>
    <t>Jul</t>
  </si>
  <si>
    <t>Aug</t>
  </si>
  <si>
    <t>Sep</t>
  </si>
  <si>
    <t>Oct</t>
  </si>
  <si>
    <t>Nov</t>
  </si>
  <si>
    <t>Dec</t>
  </si>
  <si>
    <t>TOTAL REVENUE</t>
  </si>
  <si>
    <t>TotalGross Profit</t>
  </si>
  <si>
    <t>QUARTER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</si>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</sst>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4" tint="0.59999389629810485"/>
      <name val="Algerian"/>
      <family val="5"/>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10" fontId="0" fillId="0" borderId="0" xfId="0" applyNumberFormat="1"/>
    <xf numFmtId="0" fontId="6" fillId="3" borderId="0" xfId="0" applyFont="1" applyFill="1"/>
    <xf numFmtId="167" fontId="0" fillId="0" borderId="0" xfId="0" applyNumberFormat="1"/>
    <xf numFmtId="168" fontId="0" fillId="0" borderId="0" xfId="0" applyNumberFormat="1"/>
    <xf numFmtId="0" fontId="7" fillId="4" borderId="1" xfId="0" applyFont="1" applyFill="1" applyBorder="1"/>
    <xf numFmtId="2" fontId="0" fillId="0" borderId="0" xfId="0" applyNumberFormat="1"/>
    <xf numFmtId="0" fontId="0" fillId="3" borderId="0" xfId="0" applyFill="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41">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2" formatCode="0.00"/>
    </dxf>
    <dxf>
      <numFmt numFmtId="167" formatCode="\$#,##0"/>
    </dxf>
    <dxf>
      <numFmt numFmtId="167" formatCode="\$#,##0"/>
    </dxf>
    <dxf>
      <numFmt numFmtId="168" formatCode="\$#,##0,&quot;k&quot;"/>
    </dxf>
    <dxf>
      <numFmt numFmtId="168" formatCode="\$#,##0,&quot;k&quot;"/>
    </dxf>
    <dxf>
      <numFmt numFmtId="167" formatCode="\$#,##0"/>
    </dxf>
    <dxf>
      <numFmt numFmtId="0" formatCode="General"/>
    </dxf>
    <dxf>
      <numFmt numFmtId="167" formatCode="\$#,##0"/>
    </dxf>
    <dxf>
      <numFmt numFmtId="167" formatCode="\$#,##0"/>
    </dxf>
    <dxf>
      <numFmt numFmtId="168" formatCode="\$#,##0,&quot;k&quot;"/>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Slicer Style 1" pivot="0" table="0" count="0" xr9:uid="{BED233C3-168D-4135-8B7C-6B9298B54038}"/>
    <tableStyle name="SlicerStyleLight1 2" pivot="0" table="0" count="10" xr9:uid="{17ADF9C8-BEA1-4965-A76C-50F8A3C0394E}">
      <tableStyleElement type="wholeTable" dxfId="40"/>
      <tableStyleElement type="headerRow" dxfId="39"/>
    </tableStyle>
    <tableStyle name="TimeSlicerStyleDark1 2" pivot="0" table="0" count="9" xr9:uid="{C96DA1F2-88E9-40CC-8E55-CFEE23594AD8}">
      <tableStyleElement type="wholeTable" dxfId="38"/>
      <tableStyleElement type="headerRow" dxfId="37"/>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TABLES!MONTHLY REVENUE PROFIT</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solidFill>
              <a:schemeClr val="bg1"/>
            </a:solidFill>
            <a:ln>
              <a:solidFill>
                <a:schemeClr val="bg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92495317655545E-2"/>
          <c:y val="0.14249781277340332"/>
          <c:w val="0.91701619863032857"/>
          <c:h val="0.65890128317293672"/>
        </c:manualLayout>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none"/>
          </c:marker>
          <c:dLbls>
            <c:spPr>
              <a:solidFill>
                <a:schemeClr val="bg1"/>
              </a:solidFill>
              <a:ln>
                <a:solidFill>
                  <a:schemeClr val="bg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\$#,##0,"k"</c:formatCode>
                <c:ptCount val="12"/>
                <c:pt idx="0">
                  <c:v>7690.9389999999994</c:v>
                </c:pt>
                <c:pt idx="1">
                  <c:v>4716.7249999999995</c:v>
                </c:pt>
                <c:pt idx="2">
                  <c:v>9788.1504999999979</c:v>
                </c:pt>
                <c:pt idx="3">
                  <c:v>11632.140499999998</c:v>
                </c:pt>
                <c:pt idx="4">
                  <c:v>11456.432000000001</c:v>
                </c:pt>
                <c:pt idx="5">
                  <c:v>15533.516000000003</c:v>
                </c:pt>
                <c:pt idx="6">
                  <c:v>13706.538</c:v>
                </c:pt>
                <c:pt idx="7">
                  <c:v>12214.656499999999</c:v>
                </c:pt>
                <c:pt idx="8">
                  <c:v>9723.3945000000022</c:v>
                </c:pt>
                <c:pt idx="9">
                  <c:v>9519.5870000000014</c:v>
                </c:pt>
                <c:pt idx="10">
                  <c:v>11029.907499999999</c:v>
                </c:pt>
                <c:pt idx="11">
                  <c:v>6712.4990000000007</c:v>
                </c:pt>
              </c:numCache>
            </c:numRef>
          </c:val>
          <c:smooth val="0"/>
          <c:extLst>
            <c:ext xmlns:c16="http://schemas.microsoft.com/office/drawing/2014/chart" uri="{C3380CC4-5D6E-409C-BE32-E72D297353CC}">
              <c16:uniqueId val="{00000000-B804-4260-9829-5FB3EBB57966}"/>
            </c:ext>
          </c:extLst>
        </c:ser>
        <c:ser>
          <c:idx val="1"/>
          <c:order val="1"/>
          <c:tx>
            <c:strRef>
              <c:f>'PIVOT TABLES'!$C$8</c:f>
              <c:strCache>
                <c:ptCount val="1"/>
                <c:pt idx="0">
                  <c:v>TotalGross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\$#,##0,"k"</c:formatCode>
                <c:ptCount val="12"/>
                <c:pt idx="0">
                  <c:v>3728.1789999999987</c:v>
                </c:pt>
                <c:pt idx="1">
                  <c:v>2328.5250000000001</c:v>
                </c:pt>
                <c:pt idx="2">
                  <c:v>4758.2104999999992</c:v>
                </c:pt>
                <c:pt idx="3">
                  <c:v>5663.9105</c:v>
                </c:pt>
                <c:pt idx="4">
                  <c:v>5478.8120000000008</c:v>
                </c:pt>
                <c:pt idx="5">
                  <c:v>7209.8760000000011</c:v>
                </c:pt>
                <c:pt idx="6">
                  <c:v>6335.5879999999997</c:v>
                </c:pt>
                <c:pt idx="7">
                  <c:v>5947.4764999999989</c:v>
                </c:pt>
                <c:pt idx="8">
                  <c:v>4635.7445000000007</c:v>
                </c:pt>
                <c:pt idx="9">
                  <c:v>4447.3769999999995</c:v>
                </c:pt>
                <c:pt idx="10">
                  <c:v>5201.6574999999975</c:v>
                </c:pt>
                <c:pt idx="11">
                  <c:v>3341.5990000000006</c:v>
                </c:pt>
              </c:numCache>
            </c:numRef>
          </c:val>
          <c:smooth val="0"/>
          <c:extLst>
            <c:ext xmlns:c16="http://schemas.microsoft.com/office/drawing/2014/chart" uri="{C3380CC4-5D6E-409C-BE32-E72D297353CC}">
              <c16:uniqueId val="{00000001-B804-4260-9829-5FB3EBB57966}"/>
            </c:ext>
          </c:extLst>
        </c:ser>
        <c:dLbls>
          <c:showLegendKey val="0"/>
          <c:showVal val="0"/>
          <c:showCatName val="0"/>
          <c:showSerName val="0"/>
          <c:showPercent val="0"/>
          <c:showBubbleSize val="0"/>
        </c:dLbls>
        <c:smooth val="0"/>
        <c:axId val="1360547920"/>
        <c:axId val="1471174928"/>
      </c:lineChart>
      <c:catAx>
        <c:axId val="13605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471174928"/>
        <c:crosses val="autoZero"/>
        <c:auto val="1"/>
        <c:lblAlgn val="ctr"/>
        <c:lblOffset val="100"/>
        <c:noMultiLvlLbl val="0"/>
      </c:catAx>
      <c:valAx>
        <c:axId val="1471174928"/>
        <c:scaling>
          <c:orientation val="minMax"/>
        </c:scaling>
        <c:delete val="1"/>
        <c:axPos val="l"/>
        <c:numFmt formatCode="\$#,##0,&quot;k&quot;" sourceLinked="1"/>
        <c:majorTickMark val="none"/>
        <c:minorTickMark val="none"/>
        <c:tickLblPos val="nextTo"/>
        <c:crossAx val="1360547920"/>
        <c:crosses val="autoZero"/>
        <c:crossBetween val="between"/>
      </c:valAx>
      <c:spPr>
        <a:noFill/>
        <a:ln>
          <a:noFill/>
        </a:ln>
        <a:effectLst/>
      </c:spPr>
    </c:plotArea>
    <c:legend>
      <c:legendPos val="t"/>
      <c:layout>
        <c:manualLayout>
          <c:xMode val="edge"/>
          <c:yMode val="edge"/>
          <c:x val="0.39159063518730125"/>
          <c:y val="2.7777777777777776E-2"/>
          <c:w val="0.5635319925740787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 project.xlsx]PIVOT TABLES!TOP 5 COUNTRY</c:name>
    <c:fmtId val="1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1764089596306"/>
                  <c:h val="9.6075054902665893E-2"/>
                </c:manualLayout>
              </c15:layout>
            </c:ext>
          </c:extLst>
        </c:dLbl>
      </c:pivotFmt>
    </c:pivotFmts>
    <c:plotArea>
      <c:layout>
        <c:manualLayout>
          <c:layoutTarget val="inner"/>
          <c:xMode val="edge"/>
          <c:yMode val="edge"/>
          <c:x val="0.14202420661470894"/>
          <c:y val="0.12625461620385528"/>
          <c:w val="0.83228016291520357"/>
          <c:h val="0.87374538096856802"/>
        </c:manualLayout>
      </c:layout>
      <c:barChart>
        <c:barDir val="bar"/>
        <c:grouping val="clustered"/>
        <c:varyColors val="0"/>
        <c:ser>
          <c:idx val="0"/>
          <c:order val="0"/>
          <c:tx>
            <c:strRef>
              <c:f>'PIVOT TABLES'!$F$8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TABLES'!$E$9:$E$14</c:f>
              <c:strCache>
                <c:ptCount val="5"/>
                <c:pt idx="0">
                  <c:v>Denmark</c:v>
                </c:pt>
                <c:pt idx="1">
                  <c:v>Germany</c:v>
                </c:pt>
                <c:pt idx="2">
                  <c:v>Netherlands</c:v>
                </c:pt>
                <c:pt idx="3">
                  <c:v>Poland</c:v>
                </c:pt>
                <c:pt idx="4">
                  <c:v>Spain</c:v>
                </c:pt>
              </c:strCache>
            </c:strRef>
          </c:cat>
          <c:val>
            <c:numRef>
              <c:f>'PIVOT TABLES'!$F$9:$F$14</c:f>
              <c:numCache>
                <c:formatCode>General</c:formatCode>
                <c:ptCount val="5"/>
                <c:pt idx="0">
                  <c:v>2425.4670000000006</c:v>
                </c:pt>
                <c:pt idx="1">
                  <c:v>5206.2970000000005</c:v>
                </c:pt>
                <c:pt idx="2">
                  <c:v>2434.8254999999999</c:v>
                </c:pt>
                <c:pt idx="3">
                  <c:v>3064.1749999999997</c:v>
                </c:pt>
                <c:pt idx="4">
                  <c:v>2199.348</c:v>
                </c:pt>
              </c:numCache>
            </c:numRef>
          </c:val>
          <c:extLst>
            <c:ext xmlns:c16="http://schemas.microsoft.com/office/drawing/2014/chart" uri="{C3380CC4-5D6E-409C-BE32-E72D297353CC}">
              <c16:uniqueId val="{00000000-E051-4E09-99FA-48CE982E3469}"/>
            </c:ext>
          </c:extLst>
        </c:ser>
        <c:dLbls>
          <c:showLegendKey val="0"/>
          <c:showVal val="0"/>
          <c:showCatName val="0"/>
          <c:showSerName val="0"/>
          <c:showPercent val="0"/>
          <c:showBubbleSize val="0"/>
        </c:dLbls>
        <c:gapWidth val="182"/>
        <c:axId val="1460335232"/>
        <c:axId val="1471222448"/>
      </c:barChart>
      <c:catAx>
        <c:axId val="146033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471222448"/>
        <c:crosses val="autoZero"/>
        <c:auto val="1"/>
        <c:lblAlgn val="ctr"/>
        <c:lblOffset val="100"/>
        <c:noMultiLvlLbl val="0"/>
      </c:catAx>
      <c:valAx>
        <c:axId val="1471222448"/>
        <c:scaling>
          <c:orientation val="minMax"/>
        </c:scaling>
        <c:delete val="1"/>
        <c:axPos val="b"/>
        <c:numFmt formatCode="General" sourceLinked="1"/>
        <c:majorTickMark val="none"/>
        <c:minorTickMark val="none"/>
        <c:tickLblPos val="nextTo"/>
        <c:crossAx val="1460335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TABLES!sales  channel</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8.5296384597118052E-2"/>
              <c:y val="0.1430860856604947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7543334375020543E-2"/>
              <c:y val="-0.1012888635446198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0689400781858678E-2"/>
              <c:y val="-0.1780917377459227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9940093097654405E-2"/>
              <c:y val="0.137439709409597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898505641031278"/>
          <c:y val="0.16732833488562326"/>
          <c:w val="0.708859132277327"/>
          <c:h val="0.82430874935815224"/>
        </c:manualLayout>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B7-4075-A40B-8D810D41B1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B7-4075-A40B-8D810D41B1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B7-4075-A40B-8D810D41B1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B7-4075-A40B-8D810D41B18A}"/>
              </c:ext>
            </c:extLst>
          </c:dPt>
          <c:dLbls>
            <c:dLbl>
              <c:idx val="0"/>
              <c:layout>
                <c:manualLayout>
                  <c:x val="-8.5296384597118052E-2"/>
                  <c:y val="0.1430860856604947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B7-4075-A40B-8D810D41B18A}"/>
                </c:ext>
              </c:extLst>
            </c:dLbl>
            <c:dLbl>
              <c:idx val="1"/>
              <c:layout>
                <c:manualLayout>
                  <c:x val="-8.7543334375020543E-2"/>
                  <c:y val="-0.1012888635446198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B7-4075-A40B-8D810D41B18A}"/>
                </c:ext>
              </c:extLst>
            </c:dLbl>
            <c:dLbl>
              <c:idx val="2"/>
              <c:layout>
                <c:manualLayout>
                  <c:x val="9.0689400781858678E-2"/>
                  <c:y val="-0.178091737745922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FB7-4075-A40B-8D810D41B18A}"/>
                </c:ext>
              </c:extLst>
            </c:dLbl>
            <c:dLbl>
              <c:idx val="3"/>
              <c:layout>
                <c:manualLayout>
                  <c:x val="5.9940093097654405E-2"/>
                  <c:y val="0.1374397094095971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FB7-4075-A40B-8D810D41B18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TABLES'!$H$9:$H$13</c:f>
              <c:strCache>
                <c:ptCount val="4"/>
                <c:pt idx="0">
                  <c:v>Corporate</c:v>
                </c:pt>
                <c:pt idx="1">
                  <c:v>Marketplace</c:v>
                </c:pt>
                <c:pt idx="2">
                  <c:v>Online Store</c:v>
                </c:pt>
                <c:pt idx="3">
                  <c:v>Retail Partners</c:v>
                </c:pt>
              </c:strCache>
            </c:strRef>
          </c:cat>
          <c:val>
            <c:numRef>
              <c:f>'PIVOT TABLES'!$I$9:$I$13</c:f>
              <c:numCache>
                <c:formatCode>General</c:formatCode>
                <c:ptCount val="4"/>
                <c:pt idx="0">
                  <c:v>35596.459499999997</c:v>
                </c:pt>
                <c:pt idx="1">
                  <c:v>16042.492499999998</c:v>
                </c:pt>
                <c:pt idx="2">
                  <c:v>50971.949499999952</c:v>
                </c:pt>
                <c:pt idx="3">
                  <c:v>21113.584000000006</c:v>
                </c:pt>
              </c:numCache>
            </c:numRef>
          </c:val>
          <c:extLst>
            <c:ext xmlns:c16="http://schemas.microsoft.com/office/drawing/2014/chart" uri="{C3380CC4-5D6E-409C-BE32-E72D297353CC}">
              <c16:uniqueId val="{00000008-4FB7-4075-A40B-8D810D41B18A}"/>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3123253581763367E-2"/>
          <c:y val="4.9510354291417168E-2"/>
          <c:w val="0.93179913375050394"/>
          <c:h val="0.111108140861134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TABLES!REGION WISE</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264357917781765"/>
          <c:y val="0.18713110727542373"/>
          <c:w val="0.63738753841056706"/>
          <c:h val="0.79519715009584802"/>
        </c:manualLayout>
      </c:layout>
      <c:doughnutChart>
        <c:varyColors val="1"/>
        <c:ser>
          <c:idx val="0"/>
          <c:order val="0"/>
          <c:tx>
            <c:strRef>
              <c:f>'PIVOT TABLES'!$F$17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B6-4436-AF0F-F8CDADC2DE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B6-4436-AF0F-F8CDADC2DE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B6-4436-AF0F-F8CDADC2DE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B6-4436-AF0F-F8CDADC2DEF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TABLES'!$E$18:$E$22</c:f>
              <c:strCache>
                <c:ptCount val="4"/>
                <c:pt idx="0">
                  <c:v>Central Europe</c:v>
                </c:pt>
                <c:pt idx="1">
                  <c:v>Northern Europe</c:v>
                </c:pt>
                <c:pt idx="2">
                  <c:v>Southern Europe</c:v>
                </c:pt>
                <c:pt idx="3">
                  <c:v>Western Europe</c:v>
                </c:pt>
              </c:strCache>
            </c:strRef>
          </c:cat>
          <c:val>
            <c:numRef>
              <c:f>'PIVOT TABLES'!$F$18:$F$22</c:f>
              <c:numCache>
                <c:formatCode>\$#,##0</c:formatCode>
                <c:ptCount val="4"/>
                <c:pt idx="0">
                  <c:v>33279.668999999994</c:v>
                </c:pt>
                <c:pt idx="1">
                  <c:v>23670.513500000008</c:v>
                </c:pt>
                <c:pt idx="2">
                  <c:v>25763.140500000016</c:v>
                </c:pt>
                <c:pt idx="3">
                  <c:v>41011.162499999969</c:v>
                </c:pt>
              </c:numCache>
            </c:numRef>
          </c:val>
          <c:extLst>
            <c:ext xmlns:c16="http://schemas.microsoft.com/office/drawing/2014/chart" uri="{C3380CC4-5D6E-409C-BE32-E72D297353CC}">
              <c16:uniqueId val="{00000008-EEB6-4436-AF0F-F8CDADC2DEFD}"/>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t"/>
      <c:layout>
        <c:manualLayout>
          <c:xMode val="edge"/>
          <c:yMode val="edge"/>
          <c:x val="0"/>
          <c:y val="5.137685043915715E-2"/>
          <c:w val="1"/>
          <c:h val="0.124429782964276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Surface>
          <cx:spPr>
            <a:solidFill>
              <a:schemeClr val="bg1"/>
            </a:solidFill>
          </cx:spPr>
        </cx:plotSurface>
        <cx:series layoutId="regionMap" uniqueId="{00000000-2E2C-49CB-A805-64F57B148FC1}">
          <cx:tx>
            <cx:txData>
              <cx:f>_xlchart.v5.2</cx:f>
              <cx:v>TOTAL REVENUE</cx:v>
            </cx:txData>
          </cx:tx>
          <cx:dataId val="0"/>
          <cx:layoutPr>
            <cx:geography cultureLanguage="en-US" cultureRegion="IN" attribution="Powered by Bing">
              <cx:geoCache provider="{E9337A44-BEBE-4D9F-B70C-5C5E7DAFC167}">
                <cx:binary>zFtpb9y4sv0rQT4/ebiK5MWdCzxK3e32FsfOZn8RnNgRqY3aqO3Xv+rY8dg9ySQPN8BMJ0DSUlOi
DotVp06V/v1p+ten4u6mfTGVRdX969P0+0vT9/W/fvut+2TuypvuoLSfWte5z/3BJ1f+5j5/tp/u
frttb0Zbpb8RhNlvn8xN299NL//zb7haeudO3Keb3rrqtb9r54u7zhd99xfnvnnqxSfnq343PIUr
/f7yf33Xt/bm5Yu7qrf9/Gau735/+ew3L1/8tn+lP931RQET6/0tjGXigEuBBGLi5YvCVenDccwO
MENKSsrRlw/+es+zmxLG/cREvkzj5va2veu6Fw//Phn4bNZPjtvORfcPHbndDP/3zZdH+u05qP/5
994BeMi9I09w30fkR6f2YY/vqvKmzb9C8N/DzvmBImEoMSf38JJn6MsDpbAMlaJfb3mP+k/M49uo
Pw7cQ/3x+D7q8fHfj7q+K1Lry68Q/ALU0UHIMJOUIvXlI5+hzg5CrgRhhN2vCdqz+Z+Yz7fRfxy4
h/7j8X309ervR39z15Y31fwL0ccHSGElRfiA/p7HQQdUIvgjyf3iqK+3vrf9n5jPt9F/HLiH/uPx
ffTjfwD6a1sVN9XtVwj+e9sP6QFhoRAhl9/yOGTnkGB5ePht2/+J+Xwb/ceBe+g/Ht9Hf739+20/
Wu4+mV8aZtWBYFQhhvE9vuDYn0ZbfkCpxCjED/DveZ6fmM+30X8cuIf+4/F99KPrvx/9dXtTfbr7
dabPwoOQMIkUee5xyAHjkopQigeHs+dxfjyPb4P+ddwe5l8P70O+vvj7Id+2d7/W3XByIEOOVUjo
t9xNIA6UUAzC7Xf8zU9M6NvgPw7cQ//x+D7823+At9/2N8UvjLSMHnDCOUfygcmAO3nqbcgB5juT
l/zrJrsPsT+cxncgv5/9PuD3R/8E9z+Azp/d9eau3Rl89xWA/z7AgsUTxkMm2AN/eU4uOfigULE/
2M2es/nJOX17BZ4N3luHZ+f2V+Ps5O/3PWeuHW9+ofVzdaAwBY4PZPLLZ8/60YGgUoUK1uc+i743
/h9P4zvYP0x/H/aHw39C/NXfj/i5++XOnoBHoUw8iAXPs1msDjBljHwNBft51Y+n823kv47bQ/7r
4X3kz/8Btn7u2t6nN8VX0/vv3Q5VB6EkWAn+nNzsIiycAG5DH9gNnH9q7z8zle/h/vUh/oT81xN/
wv4f4PUv6xtbfcXgvweeQb6q0I6zP+D73N8HEIM5oyGDlPf+s+dvfjidb4P/MGwP+Yej+7CvLv9+
Z3M53t3e/ULcwb2HgoFOw78ZZ0G4BE1Ngqj5heIA9F+X/N7N/3g638H94TH2gX84vI/85T+AVV6O
tl/uec5XDH6B2YcHEmHyxfS/RNfnmaw8AC+vQgZK2v1nz+v85Jy+twZPHuhPC/Hk3P5qRId//z54
W9n+7vbFMdQLbt2vFDXpgWJUUliS+8+eHyLghxDwUvQQmxEE56dx4Ofn9e1F2R+/ty77p/eXZqN/
xdJ8X/p/LH7EN/3N6kvV5In6/9dnvzwwVHL2hj7A9829dI/s9vb3l7BHvjzZfd1id4lnsB/dtd3d
I+t9HHB30/W/vwzIASIhAgob0pCAKofYyxfj3cMpwqlkkL1RIF2UwnJWwCoM1HLUAQnxLtxwjAUG
D/jyRef8wykc0l2+LQSMQxQ/lqmALs2pqx6RePj+ovLlubNV3/3+cvck9f3PdhPlkOMoCbcAuyMY
WDYN4fynmwswbfg1/p8s8bmdWzboFsEE9RK4jugicPVqZiMaNCSj+ZVbnD8kki1Kzz2WvW5wlmo0
jtNtl4/N1dRmptUmyN8koy9bXfuset8iV0SZK9QVy5U4lz4hHzo8hp/HJrhhRiSfnprTs2f75Oq5
tal5qMI9fv3P6dfS3pcK0h/Hd3W8P769qu+qy769u+tPb+r9X+7s7/Gnf5Sidqv+WJfas6L7iuB3
TOwvT/6c/REMrvexFvgn+3tGP3ar+uX39+bHDmBdsYTqH6ICI0XBpTxYH5YHWEBdEDFOgdrAz/4w
P3ogBGUYCSXACjGDUw/mR8RBiBgCpY2HGFGOw/+P+WEI4U/NLxRAAKAuCYoek2DQaGeeT8xvlL5N
TWMrzYsBDKdKg3E5FEEV0sjXZbhZ0rxDkRpn3GoxBJOPp3BYfJzmc9Kuep8Urc6mEo6QhKt2xYoy
7Va+tLJdWW4Ei9zcJnXskCjrWJWjkRdPsH6wuqc7CGgiYPj8ISijWDAmMCFCoi977MlD1DPqbF4M
nz3HcngNNx3qqFNjj+KpV92oRblgo8N5XlY4oMtJYvmykSNhd4kiRXqVVImnm7AtqY+cXOb8fSqa
BccdqUoT5/OSR3ig1N94xZTXbYPDPGrp7MKI16KdoqHgPlxju5D2sg4SpTNWUHceiBTTzVTacFj5
ifFuswxJkehpaWBnk7BBRVQtZVhGqggEX2VhOcS2XGQTWVw35wExSkaGBDOOUZO1gzYom3q9gNdg
cZPUwVsTzk0VpaVN2k0vefWZVp2hvQ5J1pxZbJsrSfIQH/fTrDaJaacuCsdKlVr0BbiHIclqo723
i1/ZTpAirl2AyAoucpK0KSOrohrnixHVZaLpVM9XAXEojadu8MHl0qQuX2d8UOHRPI3jvCryzL6x
OKxXaVjYcWOqdKbayRZwbIO8MnHXT810DaMDq309DeMbo1wYvFbNVPt1m3BkI2QcusjKBvPTwabl
vKZ9N+bxsKgg1U2XNFc98CofBUNXJdrMQ3vblCYRl6aqaKkR5/VyKD0apigbp/GKV7Yo1kbOOI3q
KTXLuae4ydeyCfJR8wanqV4sVjZiPTZHfBx6r30lxFmKaEMvxNIMNk4yC0/RZ6S+cr4xapuPCXk9
YsmhCg++8qjulyVdsWEw03pW4NSjJh2m5qw3tK51MnZsjmWqmnJF+YCabRGGzmmKyuVIkMZSXaJC
fvAdqGLxMLCkiCn35r2pRCJ0weqcrXgyVt02SLtp1ENWlc3VaMvss6tNkWpXsRTfOt5O56I3Sxb5
wQWT1aRiN7gBHedIEj4m66TrSxn1crbzqut81sQt7CmzQo6n5m3N8/EjcZkn2hHUw04qFrTENk/q
PuJJ4smrpQW1+iidMFyMWdfNWLczBLRVY4O29LqBBwN0hyVMjt3UgANp2CjxulJqOq9Ug3DciHEI
LgvWS7aVAYbNBnFtGbQrS7ion3FhYtxO0/lEUD6z6H4r9n07WKOzbIBL1LzqpuvJJZwdmmBeskw7
QyeXRj11prxlOS2WUffKT0Grg9w6l+maG6XeTcaFE4ttOMGNFzXVV7LLe/KqyMshWd+b60KahH/w
2MOil0EOruHe6NrRlGot6wENMemWqjox+Uhhd4RF3kdZJ28ESwceMxs0YPRDyj+QVrpwW7ExIzqd
BY1qnnWvARNqtTUzuwr6JD/hhehfhXgMGl1khn2cgpH1ukrcbZYX6JBQkh2bFLzu0BG+9Z2DrVzV
fRGnkgyHaVl9Tv3UxktFwnQdBmV+JgoisojlyJp15lo/6yHpaacXxMdVlSXo/TRgD64/J6tsyear
qZbizAlUvVWDzHfhIHXXY4HUcTFbS6M5qMwY+dyTyFdJGbfOFe9QUqttw0d3yv08j7pM6+ycjn3t
ozmT9DAF3iP0NAvztpj4pTRTi2GlrE0jhoa+fy3J6H2s4AqhblOREcCnEzPcwlschTwAoIHGpHGX
ELtEuUot0TNvmrjGYr7IXRuYmMwDPw9x6U6wrGENaODf+Ek1UZd0/GgWUxbJVnqn637kccpbezHX
Jp8AQzm/WirfnKSjy1eS4xnccf82F312NpP5M8rG9r3EzvHVwpMgi0Lws8F2KF3yfsqzS7+06bZv
fHsCT1/Eg/T+alJjoe1gk22uxjyqC+82dQ6mO/Q17WJhs+poYbCh7WD6UQeTxJGrVU0jqPrDzs3w
0IyrJTcFeLPCfPZuLi/BY5eprhMVVjqru2aDVJrDAVGaV6NqVL4am6Zd87QrFfiLcGkiAzGBRFlT
ZieLYqmJpOn8J2kKm+lF2DqIVTMkN25R9BCXFbkG9uiMZoFoPlobhGiVJGi+bMYm3CCbNoEuQEvI
YzH3vYwUy8jKpWF4thRFvkVdKTfgSfxJOeYiqjqWHkExsTksKrFcD3PVR6knvlw3pg6pTlHmPkJo
zFqdN709zFzWH5aubuN0MbjQvawYObJAX8RhUWaB04OHFdNTnw+3gZvYXWiGzwla2tO0cGncA5t6
OzOVXEmUi+tATqONWVd/7KuxqnU22yRqUSJLnYoBxxbsAm4F1Pg4y+pMHaNiaC4Ym5NYYjnZuFVj
fTejvvsss645Bw/fNFrC3jvjNOw/YdyLS28GH7cjDgrtkkWc+IotddwWpIhoQuTrmszipmzn5nUW
hPYCHGa56my6vM/xyI97aTB4mzo5lUW+fOrQgt97YFxr0nX9aw6pQ1TPvdIVml1chnU6XPWJrcB/
CNV2ZyUxy5ulrGkW1bnc0bGurYfDnHKurhyQylSTIsjMKstxlWtsW9lqlA3zqXFJeJXnC2x2sgxK
L5RX4ypgmLSRSn3xWfYjYzob6+6dbEOI/eAOZBFZuywQT5LFaWN7sq5MOfiI9AyCcTaCEekqrKhY
jzabpjVEg/x9HvZDuO7zZThmvBpEXCNVbLq+kyZqxMCryDWuR69nJ7vDvi/5XZml7mgx4Nw15GxT
GBU4LJaNgTzNRAuZbblSQMaY1xOsgXw7KDx3WkIShjJdCAduLs24/EAamHQ0IZ7xuORTyA4TwtIi
DrrBdCsgQXnsGGyuGOOqVrFLquCOCG/QepSpTeK0mNUQ8YA08aCmfj1OSbpEph6sgnBXg+/GgVCD
Rp6UCGiJ8ic1d97GedJ2Pu4aEgYXo7C4i92gRLqSEDc7XYa4wNfOMnztqZinc69mFJUzY/WGW6BC
EAPQgHQ1Do1ZtctQ+/MQmJI9wcmEc9j/M+mPUu7VBCvR0/xEZar7YGdWv4aILIcjZkc36ARYR6aD
wkLkmtu6vvVzz4sNckKRTT4x79ZiohA+CigBHdJsLNNNNvRIM6NEHQ2LZEaPIw8D3VEErJUlWYhf
Fw0rsLZqGM75KMpG5wbXG09zdVzWXskVAYLXxb4a0eG8yzvAmdjweE5qjiKbT9khTdLsgvgJ4iqr
Gf8M5OgsLDPcAIakEUeYdlOiRbhUg1a16iYwSRuU6yCZsuMxd/S47GTNNshD7hwVaZezY1dOYP8B
kkOuVTC2VhvgGVeiThOp2TI2ZznEUB4Nk3vNElNmMfJIGU1rBKRjGujUx0kAVExXAZtpJPMZNnsB
qdsK8hkg6wvQgJu2SvvLIlsgLC9dm5+22Id3KRbdeg7MHCUc2NZqysLgLC/K+lrhVEF2ZAoYnzQ+
xFqxeiy17Ycs1/lc+U53kGkTnSw2nLXpQHs6rCrnBz0OlkrNy7HK1yVammZDREqo9gsPTlCVySZe
PA/wESQ+fRjV1Nt3asg6HqWqkh/Gsk1jy9nc6tFY+a6hyJQwafA9UR+qepsNhh6RWso6UqWA7duG
FUzTUEfeyTqrTlQ1Af4z7XkeCZ+Jk3DY5Xcp8uwt7XN3xYp62OS9yq6ZpUDmceGmW9Lj5rVsXD7D
E5uEbX0Q0m1FaDduUYGqPOLeo+ukS4tOj1+SAFPgiZzMef4uS6lMVq1ammU9LKOTh70cawoGxEwA
qUoycj3i5DPloz1GFk1biP9yi6nsT1RXuSxqgsLXcWnoQmOvAlTt2F8XmYXQ5b3B7fLO49mzFQ79
cimGVnQro0p6XPDc3hKaOFBWpkmejxIsTFcFwxHaOQuOW0oix4busCVpewn0e9ABbH8t59Ee1sku
ITQuzTQAn58qIt22M0G7qoUwW1ObWx72tUaLnbaw6UYcFTIddN6iEha5D8JDY5N8HcjavGaWZ3ct
K9lnP/DgolS2vVaTUZfpnKQrAfE1JiIog4hXi8w0aitxHsL2vUvGKTC6hpTlAxTOqjpyZjE0ruxY
NJumncUVbh0d4rBDsw52+ZcccQjfnWzmVwNRJiLG9WuZi4ppVbhWF9MQ5BGt6HA4EFYdzb2dNhAs
Rz1DTikLIfoooWlQ6xBN5wiYxyZT7XsrRPoWByQ8Ji0DZ4EoOVzK6RDY2/yKBQ35wOuxXnTZjOYY
u26hKyAn7SacSXVOAtq2Gqw9TzcTm/x2motubWY8vJ0KLDYiBQLfILp2JR9edT3xRicdVSdLIW7d
hINF54lBsEXVUh7LymaH/bDAHklSn2eRskQeWTeRLUSfOzOm6W0YNMPhbDBdSXCqVaxcEJ6gTLQ0
hqYb66KeZwpHfdGbC/CSxWkpfbkaa6vARdRgnRDrVZVqCrLyepyz8IOzKo18l2YxrTFQW0RlVELi
FzXZ0J6X1lYrQ8fhdFyKO97DqGHug20b0uKYZQE5HJIwshDQ2KrBQXkns5qurOiaV6rowgUYnmv5
OmvLgW9MXvVnzHXd6ypJ8o2ocXDUBmlarDqVALP0wggNWQjiuu2bOtWFWui6CErg10lXmCiTLjtC
fTK8Jl11s6T1dAT0oj/M57A9KbxAWoKG+oqUXfFuKM3QrCbZWojNEOjfj9k0bwxPOqAXpO+jVio7
rmlhwZbAPrdJ3Vp6OFWj+sgq6y6qDvWw+DQZdN2aoj/GY5EEerQNUqueZMPnom0gccHAasBPqtzo
trb5ZgzC+aMYWfGqq+vaH/GQD+edCGATGbKAuw+WrL1Fk2mBMOf9AmS2p+/bHnJC1npcbXIhpo9J
XkmsM2AdsHtByQ10GUCCAma8ACdvWYr0OFl/yWQZbIGMd1lkEE8iWqduhIiI+KqmlWGrzrNh3STk
ijUNPq4yZ6Oywv2aN2MWrqcguEYTEhsyiCrCWTYdmyRItxPkHzrvg3oFHAVia5v1g5Y5TrbNbCA3
wH01H7aC4rdTL2wRgV/g+SrsYc4TiNXva1klfdRPagI5SuXn6eSaa55WYQHZeefezFPypu3S/lUx
haLdjm0AG0fkzGdv2moouRbKoz7yYTaeWzYEyauZDzIa2kG9q1DRrmSIxs3cpfmyntKRhZCtoDlu
pqy4AD64rPFISaMF5u3HnFftjc/TFhSzZvg0jX3exp4uq9kGxWYoC7YB5hlILdXIjqahqVddOQRn
EACbjx4H+bnhaRO1yeAgBVtGckog9XebANTC7VgU49ZBkvS6HIa1EIVcYpHOxcfF9vUcQehVW2zK
45zKWeM2MYeYleAo/GIOhQMNZQSy7qMq9PKuHdHcRRxaF3nci9kDBwiDtt9MKFxei2XwHxo+z4fO
k64/n9t8XjvTX0M4Li8zWU0rmZfFeTmbrYen3fjAw0aXYe7v2BiO/GjJ+gUdpUJ246opp+B6aXnz
QZb9WZ2RcuVAv40mKuwHm1boom2zMuJLTkBAQ/ZK5V19GKQe9EIRXLqETToDqWw+BM6sZpAxAmDb
kCc7HYxheTL4Jd9COlltaJuE10FpcZyn1JxmsEq9G8Is7sNkmLRZeLUFraePx47MW29YcNFlEImA
83DYCvQCC++PQPRLIwNhat0GATtNWD+fOCsCsyJLXzVadVTkepF4BgrAvT1DrcJXiQdmN3auTVY+
D9yxcsME2lxdXQtDgcMV82dcTuO6IYV9RwrqgVglNu4Vz44mZdrTPF3CMyKKt0sA7L8aqlvhJHrD
uw52UFd21atCjZqNU/euZ5WxJ4Gs+ncd48FRU8n+SlYosZAa5I6cZ8AjpuuKyxREWOFREfeJz3wM
+VAIctdoU7zoumTwjCD1Vc25XUoQU0UBkSc2qOneiDIEBkhbSF/0vFOCEmZRszF0AOGyoSmwVNU7
FGhbBOjt3DAfN4OpC52agR0HFYIfQGIfnkO5pnwDEbcd1mFlgUu50aVcuyIFeWCAZKSMcd029XHf
u8TEzgCp0kbmo13xCU/1CTATlcVN34KbmZiApAvWVIL4ZMp8uC/93RfIviGaf0sx5wz6GqGYCdWK
EOobT2X/xrFkhCronQzFfCRLj/jhvDCTR7NL+4g5nzgQ9Nv5TORB/eGvBfs/lRxoKBWhUNaGFm0h
oYDx7N4yHLoGu+VGuq46tYr6TTrjLF5AdI0tbvyho4W/CJKclVHmA7T+69v/ueQhoW4HM9hVeiWD
LsPn9zeCm2AKQUleEDZmVaJKgICorJ0/JSXjw5taMozA8ytYgilA6GOWZaxbtwLUzdXYetBngPM3
WTxzO+XbxAdzcexdmpANN6QMYpZ3zXTuFngvSeM5o8F9O9V3Vw9DyfJ5wQN4B3SIQVVJcfiH7VVt
AhNiELNZoQlO8nBjWgM6eFBVBEXDAOrcqs8xLoAq5VDTMZWEYkxa4F2pJpjGd6zLy3KztME0xPhL
1SZogrA4/wHO35ikxApxYD1gYzDP5zhTCs5WJE2hw7rNhk1Cg9Adl0MK84LA/bo3o71TeQ+1mixf
AOQvVSTlFCRypElJuDJZakHuEa2ZQT7kUPz8wQx3K/2k9grvjFHOgIxzieGFDiV3T/CkbgTCtqmT
Jre694UaLu43XUe6bNrgGjSqM/AbvFuHFvT6WLh2Drfp1C3FmarMNBW6gWIsZMdTDvShaCowl26i
YClJM+H5uLQNHVPdj30oT/965nSH3fOZE1h1DruIQEEbXnx7PvM640uhTJNrwgqwXprPhbwu0qYe
VsEMG/umbGC94zEwLD9NCUmxBndpsrN0Dp055oKm/LAo6gTqWMTYYg0lsC6NR96xRfPWgNPMdtUg
UAIMj8Z+Ju84T8JWq7YIa1DBspytG+DNU1yWkGoAl27kJpCudHDBMvgMGVN2QREFrdU2UDOJpkUG
N7UZ5fh67Ez4Rk2UF5rCm6PuB7uD7BzIc3CYgA0A71xCWR3e0tnb4AsUJkoBRR09wDKZs8BKSG18
b5ckssCZ3KrijtHTru0hoWqtJfPxosI0P+Kogv8zSNpegfrf2Y2qoEQbVZiz+hCcaJ4do3CWbF2G
iAcaKruki5vcQ+lGlikMJZN0FhhShdQYy9Zn8qYOy3zZguqSfQCBH81v/toSnjtTQVBIQI0M2c4Y
4JWYXXPDUxM2I55nlieZLuVY7Rh0GuV2KrYlKuuj0LagByAXApdgPVnNgSq7H2wi8nybwwwA5BB6
5BFVIQ+hUfL5DBYz8bnKOtCTDTSsrMMUMyCRiwRN4b6kAzALtlUJMx9s4PpJF6bdeVackk/c8LqK
ippbFhMQZ5OIFKBVrks6+usqgyAI2WeSbINhTJoVNEqxDfd5UccNJLtWV3wJykGXJAlWnIFQuflr
dMk+vFBhp1hCgwYPqZDhrkPkKbzchClKwv4WMpPmFJSWqoiIL2D2oBCoU8gifaItFvQoEbm5qVEF
cqIQbZ6s4OW8hK5GVfVYOxSqVzMoo/EwZ9klmaZ+hpoS5pfKz9lx6CvwKSjhVRZB9aZqY4RGfGon
KSKQhEE2lzPN8riuKl+Dlse7Vanq9oIlkAxFf/3Eu6aDJ5tHQBMKvDoIbkUw+D+HtoXnTwydJ6Lg
rrjt6a6uRqHqATmE63baGXQlVJEE6WlYg42502JIJ7vhDnRX4OSQ1vQNNdN9N993Y91ecX83IXiL
kWNKoLwPr8CIPbpQMmaBRMw7RwrhfOt8HVxmmaqETj1Omnii4fx2aAYMldy+SOxq5LNMTpSqrAW1
qe+8HqFQnWmccvW5MjLrV1mJwjNBc4rXvs7Lz63lUKrkdVOe+qFqiks0ygnyq12BExxNfUXqjr/h
HvR6PSME6t2Xo8HAaxDr0RCIaE4HO8RpIPNi3SUBmIjrG+jRGTpI33jncqp5XQJZnEvc1dEIZew0
ShZq7aZ0UwcWPVSg1hVAyg1ccmRzVIIX6T+oysHFii8VSFIymh5WwjeH0C6L1xLK/pBI8sQnKych
o4UyZ+KmFc2KxsWVKBXbVnO2K7UHJD+Zixq/7dQMijB3kPvoPGtFoYdSnRaoDnFUEVyoFe1LoK+8
KEKolgG6gZ6xh3LTF0t7aB87v3fI961QT9t5nnb3/OeNK+HvfgfQs598t6PoH9gntLPd77cJPb42
9Udj227AQ5savDQKwQpe54VEFN5mhxe6/mgUgnetoQUNekUpSP+S7l63eOhTg5ffKSRy4JsY9JDt
moIeG4U4PgBiQOEoBRb/pYXta4fUs8WBpryH70+7bPZiKrzuCo2oimAm4KXjUOym8NQR4lR0XQdl
hKgh5CrEfFmr2u2qxv9H3Zk1R6pzWfsPNR0gJAS3DJlOz2WXa7ohamQQCCSBBPz6b1Fvf92utLsc
573ri4o6UfYJJWjae69n7ey9I8NCy5+9mVeG2wGr8dkd/ns8fHIGcgrXeMTPDl5B4m2RNcYzUoDO
8Mqtz0ZSkYNNiDxMkZ2OSRkMKQ8h4tV1xD61TEGxmuhwGo1cLye3PCzYnpdNNwe5NxNRtJ2R7RvX
31kgtn9O5gPxiBDm4pZgZ6dTkgzbJttuzBquv6jB1ZdIgpOsgXxw+fdX8nIGEOnjivUx0QkPf0c9
z4JV7MDA38yoM4vA7+iWJTqSNuaFRQHvC18S9saTvZyBPXTCwgmwuhDhnM14g/S912TQGRGOQMnf
aIZaY5OFtVhvZid1irJ//Ma8v/KQEUpZDObeAEFFuN/Hzx6yazuUGWmjMxQXvcyDipKORohczyuO
vMH79fd3SvZl9Ocyw9r6HUeDH0v88/AJgmmFYqVQGd1QaUiBkdmnOhChxJ0tzaeWBFGdYgF5jyEq
q0lebjp6VF3MfnAfSELqoLFZMB06kEWEUJkXtTePbYZn2BYQQzR63wEd+1476X9RDVTWdCRb/Nj2
Q6Au/v4wr707LJCQYz3CpOvvS/XZu9ONCjpWjypbrB9fS63FsTfLdt1XAiHvjITq7+O9skCwNkIY
4RmJCInOxouUNiVUGkAGwqNHZ2d57Xko96DSJG5V75WPEAzfCjfP4hO2++73tB3hJhzeoX8eDtio
qUw1NyrrrAuHlKF0kLm200dNVVv4XleeAsBUhw6V+7yRC0E1mpVpNTD6xlp9ufU5IsPdFrrTwGF0
noSz2AxIo8ZsW2ZwCmoOjmsTL4+RP223f3/Vf8bY/3roPddPgh3RJPRsW5BZo2ZJwxHLNIyvqKiH
VNXzePo3RtkNByBVccaE+4Q/W0CG1SZQPBizEFWzopsG71EOQr9xjr18lhjuTVCxsJHvJ8zZskGB
pW177Q3ZrLbhIIFJ4JD3uCH/eHpiVLjwxkJOkSSxsxtE1l0ZunoasgW/dAFJUl8OFd2yflqbfz4U
CHMCkDvc5yc4G4q1w8j9OpEZ4EV15Q0lP5Gu9QutjHojPn/l7XGUVJBxRT7+hPvPn81REnRLbADJ
ZNCZwhSll/Yijiv5xigvdxmCjQDRAxq4JLAb+mcLjrHYI53GMMhclqIdE4TPbRl/g1IeFGJodMpE
ueSyZlvBumE6zuOwpRMpozdW/otDBjgvDlmKawjNZth5AlbxSHsz60ewniWybIujGmkQu+oWPeam
WcI8rJLgjY2wX21/3Ao7Q0wIKJIw5Eg+znIg7rRVzb5EZQe2JsQ9CDXbI6BDK5Ea4HVH609x3jVj
82+8eLixEE4wuA3RweVsKQVrHzKvwfPWNOSpH5RJ1rY1CAGvJ9fQ9YLMJYTctpEmV8A7lzxuOQSJ
kixvrOnXXjzWmI+YZifYdwL9+UIL5tKDyt+Omegbk3nNcN230KhqY+qsqhLvcvNj/cYNhvrl+Zvf
GXSEuIg4/P1e2X/+bHlvkMlD1Y3i94lwCVBkkGmsyHzfNP6IQnuAosww+7NMzbxUJwim4ScbDcnV
oCpwPz7tw/aWrrFlKYBG2aQ0lqPNCOCrS6+tohUyaoSLXiVy/Rn2in1SM/X6UwU27qY2YD3SRRBq
jmOtxaWAghsWeg3kh1kTcHo1A714rOMYLFSF8vqNFOh0VnA5kcsx1NW7tkwsTw3uHpnRuI6BhaFE
iwlah/YB+tR4Nxrrf1Ux1IJ0REUWuVWyq6nNapKHCboNQfolAaqTYdr5bH8hcbrQSX1IYDDRxTCK
yqXB0EB/xMoF1a7H5DcRrtgFRW78vWwW9gFR8jikCF/Up27czL2YDShlxRt+wZVP322t79rCusq/
MDjR2HWDbm6fh2EaSRpD//gGrj9+ojrhG/SHKskdSCzIpbycaL7MDD4A50r/uwsVRNDeed29InXI
83o1S58CpFy9zMkFXpYetNiQglDfV08EcSOzqMpD1w1Y4IpBAfwpUG1VQypHV99wycmT7kcORqGx
bk2HpAuQyEvUOAsAlqbP1o7FNx6B9JxuVkDehsYSNxezHT0O6EU0sCG0ZbtCwOLzkyMjAnIUAkEp
oAhIPxvnx6gNjrsuuJrRsmI1Vn/poQYYFAgHg5RhSdqitnwoDxunfp02JMC632o13o4yNngTRLY0
48o5P63kRunBoJbpDi3qDU2Kzk0Q4MkYsjr3gqiB8I8I8YNrnK2wY3EB5tGYoHbUuyHEf1NffkzG
cXOADrX3uZMJoAYscBenoZw3lyVchNdTP88zqo7t8lGPDnDgECdqTsPVd5+dBVuS6qRdvvKR8TF1
clLQWM2Kcm0yjfGWzvFW1QdK1Xa7QtyICn+CQJu389Id6zlSU6bKebCZnQbga9FalRfRuq3RYW6d
MWByFWgP2pjgngDGbQphpzZJy7Jeq2KuG3cD0ET8stuoqiwMbPexi5i7jzZ/7hGSInDJ2lVUt6ST
wLZWrGt3qEqIvijbqO5u7En45DuEz8Uak/FU92EvUrBXc9pbl9hDEi2uzd3Eo28Q5bf3AuwYQm89
GwMYWDY/uJ0h9lWBmT4LmJ1MXncLcJZQh43NooY1UeZ7KiGpidVymqtNJdiXC5NF08beAmiw9n/h
leNQR1Wabfm2uuDXKurGh9nDelMBmWBN8o1veiiYCKM5Q+HKuwJkG8jc0bLq80X6G2KMumFJSiyQ
b5wZDb2GkG8B/4JoNrlHowXiPiRylc2V7015v05+lUnmuaqQXsdcaqBzf2sBOoWp9lRzP3kxCqfT
bNyUNqb3XRoBKf9EPAtKG3i4lrkciCsgbCqaNVYlP0Cu48OWdeO9l5NY3/UOQcrRjhEoYDf2F6Pv
lw/7fqbHaJUKDJmx9rNHx+Sj2bCJUC9rhiCdV+majONck+k69snPJIa3AAmZ764gc7AKGuZKaFrD
RYRV5wgSdQNs/BHdEa1Nm3kAZhGuxFyjfMpWZOJ+FwEf0tE7A0aQZdEihcm0qYcnMm2iT1vfZz/Y
tE1fJuSfAzILw6ZTiS2dB5UPOWIKLeKRCexkCOlomB+gt0KDqCa5zAcHWwQMdDG3VQZ/nG9PtVHl
naANNdj0O8jDOJTfNGL78RzUrj3CCxdO+dJV4UfidPx+XEt/OrKVzF+SjavuFE5OiQJoPv201gOJ
0lr0TBc9CTYJIXhWN9MKeTCVmxE/a14nN9iJ45farsP3qCXG5agAkhknPgch3pHeXsH54kFriHh9
58eqEwWKq5qkOJLZDzB+us0abwSPLXQNkd4k412L8uoMTaNaAZV4gX8TzHEH/gUpszjYiJkw4ytd
4l+YTicfQGSwIC8hgE656Om6YlFV5EdbVt0GIAi4xsJ6/mQ8r/uy1RwWj9oLFgCznZv9ywEVpykD
8ZSIdOpb9wlRpihxg2wMsLyuQfqOvB8uStvEPgiv1XYZ/tUAhE30cg393fVZMJbsu42TtivKFZsB
nHdUkrwZCbATVFiRDfe2r/gp7gE0wdbkAWdf/NU7KTusS+rUskXwOg7hAO4Wbqi0bDd53UbO+AVK
UmBkFK8pDnO+QbIySnrekdBB3CmxlCBXNET7NFnL8mlFJmKyRSp4QGIWdh9xaU04eR0bixFlB3BQ
Y7l9iwScTwVW6PoIUVzhbfQa1zfgs7E6bNEQLqkafFrl89QlGj+NgAzaXqgwE1MfqXyVvDn1JSgt
uM4E/xbzUoS4A9wo0pI6HOtBrbctxdyS6yGqAVwDwsIjoA6hPyiqhjpvOi4EjCHlMmSJt2JTVnaK
08kM26cw2kbsJ9oBVaWwkvyCYaU3APdG4aFmseE4nb1OfoZuBKeC6Ib4e5BUdX29OT5+gdtD9flW
rfSBbniEdGrC9hqxFTxspLTBd664/zPyoFRwHwFU6htb/qpsPHDg+GSei253PcAuhLmgYTiy3PWi
vG7iOfwRbm6CXWwbvvTzyu7KGu6LdBOhvu+ER25A7LcaV133mUfech83Xo2EqSknlTaLPxU4YKD7
tBoXix/WB8Gr4dQMcMwkfGhdpkJpJ6Tx3vxzGJvtM2M1fe8N1F0RrkC1KmJ0XaA0bj47s/YsU3U/
530ZsuiGhpKai3Zj7qPbAsS0eHE+1BtOVuBZ8fzRIkj6usyJCU612uCiHSTBuQrfTpM5v1uLknaT
ulYMKh5lJfKiRElzIEpYvEMpuiatLDKMdIZiDflGdPOlHkEfZ5AryJbH++/sRMH6q5z7HkFRADAw
g6jUI2tqbfC4DWsZ5qpft48KDPiQG8hqt+2gEnhixGKAE2IJARSalkRDqXYSdohy4O+VG3Eyk8VE
rEl5zYY6M0FlkkMLWGyBC2krv84k1D+MM+J9lAT+mHbBTECjtoN56mGHai9Ko9knLFr+vgaYeYl7
ruIpuODFy4Ml7mWOcFAlOfWbiIPwgcaZcxdD2fKJmuoDTIRjWbRBB94lgbekvoSRbTjB+AV9yGs9
oPKkI+STt3JciFHvweeivE1w3Cikvia1H8JdygT5hlRknNPA101SNEnfflPxYhik1DVEDIUuaSi0
9qq5oqu/dIXuuuTBn1WUXFBDBtgdfGYepxL/Y5YktXsKNtZewAe4tqmhbf95HRh5QGOp5MfYQ4oN
+LRuuW0bf4HHohEIv0a+ATDz/PJz2VlLU1wEnUrDziPVRZM4+c40g9/kHaSVBjdVHd6p2gATLuOy
9eHIrnC+x7ZyTw3osyFd4O5KsqmdIQURBAIqG1ji3eu2QogWKSJPdqhwJIWeJ2BYg+yUbtM6vluD
ksDzFxB7OWr4W1M+w8yQIiJokuPC2z1Mg1FOFSKkcZLLZNzuW68E/QgX5/gDnVbgHBoCUjZZ2Zht
BRZsg1MMq85FNHTmuIiYFBQ3ichssEYXwzRDP4vm2d4va43ovLRmRBF0MVTkPjHrnRc5a7OVIPV7
RyHXbYDWa8Ds2m7BTyCGMD2DJOPpiOrPlNJKoVK99GUv04Y6YXK4u2p3MQi3FIYCIy6irkN5H1LW
/FlrDuYepge80xKH6U8VVzy3dIYnYAQcIvOY941XDH3QRIfIzjXPK1lCF2AColk2EQE5EOTg8BVk
PawKuhSlzZIQJ3MmdeB01uma37TKiPDA7bLgHEBEmGruL2vmwWgoUNrdk30P8h4Q7HIFLdmoIcy2
eIZo0K3TSnPYq6YbHq7bDMpe4xoVBhpaiPseUTl+Oy01/JXI1UP7M6po2CLtYYFENNxjChe96Ytl
cLrLax3uCJuFYzy1kV3et3HvrmO9q4QLYv2TCMZVwHQT8pOSFguuBGj8MNvFXaLdcfDRBr5ChoCt
GSK6h6G2JKSH0TP21WFTiAdRsB/JwTDgZEjgcFUXo0eXdyX3OLiySPD3axR5sD4McLZl8TBvZRFA
vgAq2ePMyTzEBUMGs9DyQFeJk22DYeW+Gjb2cwomhPWqrNtUh33/K4E797uoq3i5bc02wm3bzogH
eVvVRzzmpHeHz9i/m00ffpr12vAM1hIKfiIB8Zo1gAoRUPkGO6ca/FkUNe7cOpdh66scEvf2EY28
6QKWfIH+AzgnvA06ybrMD1F4yzruqYtNr8jmFiz7KDUgYsrCIOYNcL/1Pew8mogsWbZ2gdNu1R+A
yCQ2x+QHd53e6UZmtc272bQb7EmwC8KLH9EMoj/Io00mNewF1RDkcI06RJUxDmQYEQb5XgAQiPN+
WsR38DbJzdLK6RpEC9wBcOJFW4YCSvfZwSL+zlWl9xPaedukq8dKcRla4XjmeksGOHeX+War9jPF
la0LCsRJe6IiYjBeSDrjI1HcfE647MyFv8rmBBvn8iOBlLse41XPUW5ir6nybQxQUkhCVn2jc+hj
wgYpwdfWW5gtKu4mWNUDJwpebnihgMs5UmUF/Z4KEJ8ZPlMVHnAjJn6O6qDXHoBtxhc1VeWAgJmK
rxt2MctXb+6vO6/C265r29wSaumvVq/0p2mIvophALAXCN6QwS0uAQa6cfZEZIXzIip7UB5jLdu7
FcFCkmHiOpNJJeuTRg/4KI3aiP5SwgDjpHxaqs+rZBSFLgKIK7dG+5eoTbA41UO16XQOeoSO8GGu
p0EtgiJlBJxzsK0al2xoTNsdcbN2AEOdsLCtbXETF4Jr72qhzYSnquoWZ09jkSd7Ma5LhHDj9wms
lMrZULlbEYrtyzJN07VpVu+LWnrvC4xBPM7oMsDnV6+JDC8rpVCeT3BzTpnnwHleinZeqwMyxhG+
ISAw+/5fYW2dhqrL0Fuhim9pIP1HGBT4Wlg4XVBm6LX/Y1pi2sO4sqfJQ1iXD50xMDWD5+LAx3XQ
PjHQ2J8MNvFy6idFf66N2x4UjUkF5yqtW2RTVQT/RxuwKR1YGaP+opCBpB3KMlcChzD+WQzxU+iz
Pjk2lAZDHu6mdmQTM1h+SHQd1iZdrTi50MZwA4kGb9zW9SnU6JySUVorhKRyDr/xCPX8lAzUyBNa
q+2oHIC/SyN2WkXqoTSpHDpYylQJKD6XE9p8HbhDyS01bYvScZegA8LcRjMMxb2vblFmh9+no/3K
jmrazIeSG30Hg7wymS/GukQFKJKgsBQqNJnsif7RoEdDuNsYI5BQiz+/67fKq3NAXeITasvITBs3
JeFJYzPjjoGxHeUPoB/qsoZnCmU0qpFfgtMImEJ02Dcux0/j6c61A/vWBCgIwzi8ergM5dx+JPUk
E4jfVPMc7sjOpVW1wqCqB28QxwCFvl+oz8ewpNTIOrGt+2+44pZrE/RRne8lyRoBh2M11n1bshy1
dQZrFYtkTqdhd+/qoORZE9HyXmmYW1GcILG6RP2kvUJCsRoYO5BQZsrA5nvtNZuDOduippAKO5op
g2+uQXi/wBspHhc8mzy4GUaVwHIDHwigjlyF8UyzKrS1K2C8sd9w/87TAd3C6ptFlBU79UPL5Qkd
ZBgiIB7B/1xX+6Jso66664Z2+fQfDLYHX8LSkClUEe9Hq7YHuCen2/+QJfpmRL2DtNpJkIQ+Lu0L
3aFGcvi7avWiZBxTsNzYcJDGwaDFZzIc7Nt+KBUCZM668biCtM62yWeXsq2SrAS6hNsthG/TVvIN
meAVlYRRssMQaAQOTuk3afysWj2VsEm7OkL7hwg++6TXgLvnALcevhviwzJpka+igwfNE3XRRBoQ
7kz7HKXk6vj3d/BCioTURdB0HLMAWi051weXNgbo28cDxAFdpVq6BVcadkvr4Hb++1AvBCgMFQLc
xigwXjP/rELfOWXJxLDv4KURF6rryoKF/lr801EgPUCDoejGCHpl7zz3XAdYAWbTeXESy8rXR9L0
zcPiqegNjePla4sgc0HgAgwOsuYcapkCt8TVZmQ2jjjOLTj7I3hZyAgWZfi/P9BLOSVCS9u9rycl
6LTBz+SUsoVpYA4xlKdrfy7cSL3D1MRR0bcRItVtRry6W1nfAIVfDLvrKaCcsTX2ForkbNhVlCiE
qF0086PqctuMy7yqa68CdOM51duUFDPX/A0R68WOxKDAz7AfdvIooWcaVogmP2OA+wFFb+R1s0XM
7lo0ENBMflNlsOYGWzUrBe/eeMkvN+Q+Mv4A1EQ4AJH0z2Xje+VeaWz3QIa4IK0610EhiUd2FYx+
eO2hmchNELUjTGV6vhoMWmpnaovHfPOqN0nK115DnIR7N1fGY3KuZTHTQ8HReA0+F+ODMEuXE4sy
m1u2n7N19rr3QpOZDTTh5k32ZKnuLhIKv7Oo95zONuNhrEYC8pyre6Aw5FRWAQSRUEb/+AyF5g+8
gAaEQWeNd7Tk2UHWKO0ZSeyQGe6Jw8q88GrpSnltA7dem4n4aY/maGk0vaW0vjxN9oGBGnACio2c
w8NB59CQYZqHjAOKfd/B55qvoS8u/r75Xhslxs6Dnsr2Lw44W5CsBF8ZjUDTaU/iGznwT0vrje/+
jUHgfcNTANQi/OwesjMwA3/ukEyFgl64QHX3dhvit5b4voT/1KbB84FVigB9J+h5dfYsc7ho28tS
YqpmegsTKWq/JEquEe7DigBVIg0S7R8iQ+t3s09AFJtZKBQfWpLXbSsvekaaq9gs3tMA99/Xv7+E
c2cKxccCdMDQh4uHsBbxs+uB2KUhJfKybOzZr71jyOd5VA+R24arMEFU2Jl1yDY0imlT7vh8E8dU
FnCjuduogidyoAsquEHrPv79c73Yi78/FuIE0FFAG879EhqcNUXZf8j6MegP1dCgwGaDCg3JInG5
Kfuz6mR/CNbkx9/HfWW26L4kdkZzR/XPDiQkQ+grDGd8JiKEwbaMEceWKP86v3/rMgt2KuFsZWCs
HfWEJQTmh7NNjEKz9TYFu7ISPbTdsfPzvlvDou8gYk+rgDeoapJbuK74LYM3encCe28cJGRf5ecf
Ym8nS3Z0EKjW2YXTJehqgEBZghYnZQbqEh3EADWk3DcaGfbanoJ1SS5RXlq+jt5EvoTJ8ktPUQC4
AdUrRbz6TsQG/mil+D2Y0w1dLnoVPdYrymnVqL0A2tO4kEytLUM5pfFjFNL8twDUVxYMzAxkt1ih
NV54PnGo667+GMwIQAI6/2RVEz+UCOMLNjH5sPHS+xhA67lZQuRZf18y+zSdvUHGgbvv1xdWzXlQ
WVN/Gn0UdrIeI39zcemjp05FHhBt+g9qTd7aGq8cjjAR4YuE0NkIu+Q3Ivns7JcQfokP21rWASB8
AMEz362Shm881SsbgeN9hghFYkR15+cCbpimDRIowRIT++jLUOHEqpq7WIzBv9q8/6+OgeCVNYj7
JMTkgZMCSH22BpeJUZwwus80urllQdh3yIfW+SqwHqS0CVaAyfkBxAUfe6Uh41G7/kPQlNcIj8or
YtUbh8/LN8wDHDmISH5zaOduvbFTlZht32fUC9ojNchGRqAmb2y9l+sGoeVuUmEcxwCiWqyrZ/OY
EBikQ+yhrOqW5qNEJ73cooXRhQSmezugjdgbicDLGcV4sC/joIGhEz6gP8ejnvCRlGA8SmRzMBR6
CBSB8lDDLPKPFw+G4glAcPyFpXr2aA1Ksx3aA3YZn2d9YnsYvYl4ObEmbt8Y6pW52jMp4PQ7AIac
7s+nSgSUNd5hxdiuGQ6sj+ixtoH3xiivzhW+0AXLFLkAJNg/R4mD2heLwwOVEDoxTUxfSdSlsmmh
kAkjYd8IgF6dq2fjnV1DfFE+GnIqPBXcq48qim0Kmrw91Ev/FqD42lAh7jpctCGDs/gsPtGJKZ0X
4NFwVqP1Dkw9mZk6feXNFX0j/35tKFx0MCkhS0SReH/Lz1Z8Rdy4BBbCWjtO9GQnsbeo7IPbwZ+8
/O+H8m9T8p+nMhh4pDIx4yhvUX9PtJ6N1TMJBXsC2yDRyPWbigYwgLSN70dYltrDMOgoQ7uO+UmQ
DXK70ethzzPuo1qVWbsbi1KpyjifAJhDo5lGlcNNEbyxJV8u3v1DYlEFgOgSNMf680P6E+LGccYh
Gy1izJegLA8VSt1vHDQvX3u8d4WP0DMeQTW+WfHPUSAeAEu1HE448CDHuuy7k1LRBtczU28M9SJ9
xZdm4tKArQXEFCjes8U0NHPUwX7QQSfepMgh7fAPSwwZdA2mRaZ+x9HR08brW1Hsy/0ZU2iFuBfx
NwoDZ+OWCbgnimA6s6uLyr0NooHOEEwXNiiv8OKHB0y+ucRS326JpfZqFXw41rWpipEDh83QY6R5
Qrcu9MSx/H2g0Fzg7wvy5SQA84wifErg2qh8n33CKpmW0Z8AQGgSz4+eXw03sw/Fpq68t2Dgly8D
36+JywueExzASOj/nG/VCx9VhAattrwk+UKIiFMLAX3J9bQO92hdsr6x2V4u4/2LNrCUAxyQ6HV8
drO0I9QiNaKiNihqnmIXrg+x3iL9xiG8f+4/tzQCuzDACcKxyIJzr8nISjbEaEiWhSj7Xm4LGpeG
M6qvYNziZWfmoGZa+JVPHqrF6IcEqf7vc/jKc6IkhEgZVn4fCfD+82dnijBbkJAe/gWE0UmRDHNb
iHqpHv8+yisrBZEkR40S0WT82yH2fBSckRpsxITmWGVoH6bVvgP13cOMjKvm7yO99jz4Gg+Y6WEF
xro8OyNXVXmN8yywEz9Bl9mxt9+4n4zv/z5K8NoDJYCzwSajvET42fLYBnTTDLq5zRZPz0WLtkMD
uurES87XskUnnKQqItOtOSUTRK9unYslct8nZuLjCNLqAKke2GK7Ttnem+HfWFRYVnsCFqOz+7l9
FlBNiaALjYO8pjZ3BvRWJgXUlc0skPmwm5GKR6U8jFEH+g8Y+Bvjv5gDvBesGpzK8DVhJs7OBRyO
upwZ2tGiR654qr1E3HBT9m+M8jLNR2iN+AhViJ1SR8B5tnQ91xlcyHWGnsFkRWGoro+tK8ELyg4K
QyREfJG0aFRfBUDlir7evtKgRr84UIGF18xTgeZE/KmGFpT/Xh7/yFb6v3pG/3CW/t/rQv9so7xo
Qv/fX4D7P+7Svdr7L3dp9J8Utm6Y81F7RhkCO+pfPejxhRbQ9rBYfIKqCKgNbNn/7ywN/hNlBHwj
D65eHBu/HZj/1YIeX45AUbJLAEnh0EICQP9JC/o/7/g9UEEMgTYcDLEVosbzU9Cn7dKpPmKpYCva
zTqZo9b4ce7oVWn1dCCbOT57L/f/OuGfW1l/F73/5+D/rxEhlKD3LG4XyvY99OzcbUDcuBYWs3RW
5IkG4it6MKMzSvvelPMjSeZ38Tjv/brDj8nMvoNNemib8dvaK0hnXnjQM/tZM3YNxTyLlPk0hCua
rdkIrb9N/Ib9BdPzxy2F4j0afSAdgeSCAj5C6rNDFRpyGaEvAkFnZLdlyGWX1ERokVY36KWUYk7l
IYLki1aJE3mvqdjeCfRL07V2x3bbntZBRmlXwa1pwWJk1GqDIDnx0CCemNsurD8zsLMAi0pgT6EK
v0D7fwerWQ7QEL3J55pcbvEdyh9TocDOGLdQ6Ic8LOxc2ScpXZgz3q/ontpcwEbU2qKs1m8LmW4X
S3nqQYdNOQCbPAyklxENJMZ4ywPRI81mHarjlqB1hCZLde3QcgQyIe55zcEQArxBx3e4J1ODbsC5
jEyc16wN3qnJeu+qsooOsAI3h0SO4cW8AelXYPWzbvaLxJvQQi6KD2WvapvLdg1/lsITP81A28Nc
eUs+ERSW2OyhT4Onspg3jybW6BHfy4/1RJMTbNCfNjo+MqPToQqmDOV7GEJo0x7b2UefPbVt1xDJ
khOOvQ/BgkZ0PhqzpWgfSVP0ZdY55HjvOGsU8f1BmaKy3mVi1VO19v7DZkdX9JtF6dOz3g0iXPIt
AUR1LNcQZ6RI4Fcb5rsKkA98jpLdND099XX7w6ER6n2XlM01kz58zTIJ62PTtLgB+1qgNWNzRMga
inxSPjuxpIzRGg+tN67iteNoYbXVj4DO0LQZxB8IybaYWo/C3VDW2WTRinL16VMj+iNI/eSUbOSr
TDT6Vg3Blq0Sfec2Ivsi6MJ7tsFlMU9As6TRM2BVPdwyD+0FrRgUXCro7mgFGpCBJxhvuhWd+GVc
/mqjuvpRLeyrWSckoxZtnSFy19PFGPXDu61EX9a+CpbMi7BCW5BJ6BOvwwwtRVp0Uq+rA76r6jua
STdfSex9cHUX3oXw7F6jX7Q5khGyRR1UX/k2dJ8U2lw+ihVga+1ztM2t0KQwH8OK3mhUyguUGzaR
shbtzCUf5SW+o+I2QSdz8B0lv2gDDoE+Bs9vetBYXjPKHF/CIAqqG5fpMbqr2yB8PzW8xcth/alH
F85sBFx8W5bTeBBdwr7xZusKT60s89GX/UCX+n5g3VRwJnHc9ElygbOvelL+8gBwt8UGrboDYuqL
bigvmtol6RhpIInBZPJS/z/mzmNHdiTN0i80TJBGvRw66dpDy7shQlJrGo3k0/fnneiZqgZqgMJs
epWJvJkZER6k2S/O+U5bRkmS7vu+gknXKVQhlihubNnaO/j+zY2m++v7Ilz1jpTLui8X48qqSivk
RlMas0JtGcL6aO4HeeodSBOVvaiL5S9wlOMUM5tw493IxgBXoSY/IbXDIe5ZjcIFxCiCtk0sODzc
Z/C435Y5WGhClLsbGk/ihcCZHoh8HO8nFLcbU2uxXXggeh0EjUq5sHRxTQ6gry3wyHLuvqdZ8zdJ
bznvcTy8YIDIIHDWWZhkrc8ao8WskVBPvFi1/FhF1d4YaKH2bu+85nDwn7vEGe4HU8aMs43kwhGU
bZppwJuYeHWEikPcojOBRdQs4g6UgPcHdH2+y3hW79uubc8toeF3Ii+mjduwoosde4lEVtDxZbWB
Frr9AIg87Jq8GX/jtANiurjJrW218JEzV26UGJu3rk3/LNXMZylHKmvd2KWDbZ3gkrqosPXbMVFP
mrBeZ1t/sQtZORsVtwkcmS7dF1YvnKvEzHgYTH0+2qUwDjak8bDkgPwx5to90ezH+9aAuBfgPqcd
qTFg1AQ/JMYBwhFP4iSzE1kPaN1dg+2h6ba814AWLbzsnblHGbHsulwzRNDFBYLHZumwoHU2liZz
7ohl6Vr57o69gWGaTJEVW3GKwgPpsP7ULM3MJ9vXv1Yrq/06CjPCkOjmZ2JNdqMLJz3Oym8xLkj6
O685Wa1q9rNv4eHwiaz4tI2k2YIGjuFn+3gYwbdmEVzOHnp1D2ykdIAuw8i7eGbe3iNeLW6tslz2
yWxphySGHgXiRXytWdbNkY2l54mdl7HJJBO5sFladQNoKz2iEKrvk1wayFj6A1k8ebEphtYMdJsx
jKY3ayhTfOCJY05NVCFqCCs2H9GY2j7JjnF3/cTKIxLWEA64HVSp7eCsbbztlIr8UrR+/Aswb7oD
uqj8rYG9hOmA3OpSW0lxyZWCwoUyB0mVTNtAQOY6yzj9VdrgvzT94Ecad/zHiFjpJKSl2gDtszyJ
NC1wk0mn3akSQ5jbGFUZrhgibts8tj61BTMFFuZ1P1vTo+jq+JgurjwluIOjNsvXCAfZTwqP9maY
qyZyXGVsh1Ide3eAdWEW492AuxcNaPXaoyyFIQprmtugSfdLVuvMieEo1bOXA38h0mWpJ4gS2aKu
WUC+ft9oYoyKWZuToPC8MTTb7vo71OZ3ZHHEAOjrBuXW1q+623RYs5tCqfEwYQbwuIEuVAaEbeAw
qYNy4pKUOQCjsi/VI1rUdquNGYEuJIQMN7FfPIyVNW94IeKzhkrr1aTu2LREa9zaXmft4cjtKwwr
eDRGtaTRqOnpvlGud+5K0zgUFkxo6ZKIwqCwOWlD2sMDbft9I/LfbPDMA3Sf5gQdwX/JBh5Sjmww
eETRAJXoj3reInLFAlHaGy/Rx6OHpHq/jDNwzNhMy01JkMF2XVMQhYMzXyywZ/Rwv/ijLSNIiU7Y
ltV8t9gDyMzSGNwQM9elh4oeeCVJLoMDw1SrsCNaheRWa21AGni7bxSkUFZi8BWx7sV73PDNfrDY
QKSwzM8kx+SvNNTrdqBr3RRcf6d+Ivsg6Ag0IbqGZWo9a+2nVWYxWHRn+NHmOMZ7WSVNJKpGXRSw
tx0WREhRjrofMZ+EdZ08qsFAdo79brOywd35GCs2TUyyhK1sPTQLMe49jp9IJiMyf1IZTg2pSbee
8pyNN5rWmSXwcKz9ZdyttnuXxYa/wWm3yS2v+LGRim5tdgN7N633hWdmWynhDyX4ZRADLryABmEG
0lTLRk1dvUd9b9wYc/laTHZ2Tq34AXuR+6Qqe0C6XtZHaxLfNSzNI7JxNKiV+dJO03ifTOu+TPmy
jd5/98kYNivz1HhSkNURCXKn5feuNpGw0U7yXnpy4GJbPe+GmzR/mdhM3gxm0nA6dt1pdHPE/Co5
137u/MTm0F6GuRcvsFf9V2+MUQbmi79ZcQfOIXR05y4VtbpjMoVPDgpWGq7MzVhfKzkFCDrbk+3n
Q9Bk+Zvbw+wdBOJm0+vwQWDzuYFmRUGoocNxx+YuNqona9Aw8SAHDeYut3emtI9CW7LHonUuXTkw
ABXEO7haeQar+JYD0AtGxy8PuSGnLcNnjEL6tLVbIpBmAYzYxT9hu9xkU5r/onVZQ7q870I6H1U8
Pi1Ne7/Si13KwvtqHfODKWf61PhpjOlPXAqvemopso9Vlr6V1gw7m+8szNAShjgUMkxJJdUkNo5P
NQzJtugmdcizuNvYBkCykjCsPb4ee1stSxVi4QEfy/rmdq3Wx76pvS10XiT1A9EOOmDCOrPu+E2W
JHT0F7bW7UOLvWizVNygOJrbwGribwzcWdCCM7muMILF6/myy5XMridMtrjAcMYsCMjNWAN4ObRP
DpSMM1t38EROsU2QmMMbng76MFSX0i6xfLcNSTiyqwNzqCyKUU/c6VkJQwhx+laNGNqY5ZNe4+Lq
bZW3LRHzP6i5/TZZdAbxMg60TS6pQDkyetsfN8oxj1M56jcs51RQV2DN3cT947basJ8xed9aVXbM
VTluk9xbT3VryWveQJ8C5rLDWlk0XBhxcG1pITFBZC00nJGNY4UukPFzi9r+DlZjBShaJAx4yvE4
zK70QNuWzeuIa2VTZ+u5gGD/DbP2dS3rT73DVGx2NDhIOCtk60KfPgE8U/u6ZvkoxoS1eukJHtTZ
7vc1Sxt5YNVOblstZLiU47QEo4XxsLYTuZedv/eltkcj3Zgs9TG0BrgDWx49Wsw1Hn8T1oIREyqO
Y8TcGVpMmztx0pawH/T3bvhVyTwfpgoLfdBm87tSk387p8L/0op1Dcce0nZDhYR5u9QDw0jm7Vw0
1Y4wg4ehcnAgt+Y9AOjPutcf8ScmR6vhbchW2shxcR+zNB/3173621w72a6jJcel9zz6iKCVnf2p
ym65QXqrh65fIq7P43kHb0lGVQX2e4PmplpYLxTN2a9wzCxssnLhAoUXzfcg1+qxSAQQiNrWd1ZS
IIPtnZCbZQ1wMCKWrjB19xnfWSf9I9/Tu7O8EBq5bGujuaVZFw+9O++Ug/QdofLyAIet2sJwGN4b
gXPMxKKzk3GR7vQR+4KVX1vN2eZHI0wi6Ff6Jb6/aaur68fk8cK2aK1DkY0gI0p+gKhP8mNbFdWW
Byhy0rzY+TMlsD6fFUyS7UAfjpv3wSdw4aLqmCvLTxjgCecZ8N/eSoDwLjGa4mylc1112AIe5+I6
adYjqVraCzW3PE8IiA8VwNMvd6Zfdzz8bmjJsR8Uw2tfyKNb9HPQNoRiuH5jhthLvFCzsZblbMUA
aZit/jxkU7uLS127rMw3DuNkQBrsGxuVepX+rObSfq1wmbd93i1/T6r/rSHh/w977p/miLuf5pqH
PPx3jN3/QECduOpO/zWh7vGn/8zYlf3DCPH6H/w9QxTmXzqzQ5eZxnViKK7ClL+niARZQmfxmV3x
Zw57hv8zRLScvyAAX7c4/AHhl/+Ap7ME8cYsX3yWPKxv2WX9O0NEhjf/PPm+7jzR3DHktCDegfL6
T23oP071siEjZKfvNk6fT8cMKFU0lY19JISx+TAbQ76KnlAu4hlSDooZ4VGjka049rfeEGNhVZn1
GXftuvHzzDuU6ULyHhO0rS1X60yQQFYFqeW6bwa2yV2LOvKK0fXrO1+M5Vk1Q8bJZun3BO7YTE5G
7QaTT/+gDWTPEAGggiJT8k43rPEyO7J9GZCcbmrFCEbZ0g7F7GpRMWZD1PtCe86xdYQtheRhRD2F
rz5jbrfqc3fv2Yv1aPXtujO1Iv/Epy2xfWbqYJprvZ/barxXi1pP3NrIo8ZUXIcja0TIRrW1nbQ4
N4O6QHO9S4QRJbP7UBrMBVdhPMaMkDdol00yZmfQBswEP3wPu4TeGNEMYpLOdwGC0YrvGHN3rWBA
ANdjQuAee9rRnV2M29xYofo66ZFC59ZJntXSPGh22e/TBBiEXOJqW/kq8QM9UQqVyrScawYtfPdy
/MEDY+2Iaqz2BoktwVXyGuiLWj4N0AyP3JbdQVusp2at1XsR++amSixtp9DxqdS8yRFg71ZmFvdx
1YgL2sv2GezaErmOdMgF0KanBHZC0DttIrGK0iqlnXI2YzHIl9Gcbby+ICOixOr8WwAcX3ilIwNS
G2xdAzNmXJkb4iLyoHbH+IsmNN1VnTneY4MmoqtMtF0byylsW+vW1mJ4ts145w7jGxM+KBA4xNUi
mAXNIDkrEjStDtxyKm86Ob8krcNOe6YnK+Sna2YP6DhJEuKI1sFjHb0l1wFGrOnWtPKGUIH1NE7z
qdPSjYbTuWz7z1T0kAhkUkR1NT1T3TMchpOWnrVuAHxC8gffxGD05LTWThO6hXfwOle+SDcvTkbq
qVNM6NUQMGRmvowqJINEtNWntgoTbNs5iSWq+xYdfgLpryowRUKUTXeMWYRtksEk+3FutF3vwD0e
Vz7eNI6PjUwjUoQKaAhKbjLfy0OmuDsvNy0MqRrWdIgKW7a8jLeH1PXCyTDk3aKswIKx5Hg17jB3
2UEX0BhNlhNKCuStPUNb4jdKHP/mKAID+gqT/GbedyLrjmLyf/reOBCpJzduTsKIje1vNrlNk9Gd
L+k0t1FvJ1fVbBJNKj9NQhYhYUq8cGY6RcoqTmabGZRy+KFm+PMMKwagEzWNZGuaN0Q23QyTZ93P
WjkGhdt9DVr/7E6quUWaeQ+EPQOcgN9/uWZuDIa1RgDPP+a2L86Dk+UPvZ5Lil2TEsRqNsKaM9aU
DlQM11m8jW4RvMOL0H+so+Wc+pQ5WrHo7KJtDchAnNyOIz9Rm6fvoqwgemDoe5FIMray6eSjFPZl
9DQ+q1RjnlEfXTT/ZW3+5lV26K00uzjMV16KehVhW96Og9+FJIEyg8eUGZpKfdUL3tQEP8+LjTwo
lJjgT36nbc0MJMNoaW9+l+nbui/WUO/TJ5CIoYNxb1cv1R6NBF5fINguVIGsfWFYWJNB3X+VtGN2
bQNyGvCG+tZFo3PPlvGlcTGuZknOMzm2j+BKvmsi87AF39i48m/cLEXBX1KpAR7YX3MLjzZqHx51
pz9oZTG9dFpVXYSH+jklt5jxS+duY4b1X1BC+jPxsddQl3L97XOq6dosYQ6VTnIqMnfYyQLFcDDo
BCLl5GFusC1oxxEu09VmShhHCpej7lq1QeO27voF1AW8EHtLHBOnoY9LdXFSd0efozbFmuApq8zP
VZGcUpINu2mtet4lrHdOi9mvJ3/S0ocF+c6fjOA5QhTT0biZnKq/HeLsSDV5H4uurSNc7dkWVB3t
GaFivofHt4ZDSU5R4exJfsnfEjsjmqEfegD6JObN/NqOxerfGxNQIs9T86eda97HgsEt6O34xA+y
umGZiDDpkoPHVRRNnW0cei8pH2kWv8fRcEOr6UBVjICKmnGd6MKq8gWUwsq0Yz2kvc4QPRH1vdZM
AJmW3Bc0QKvzps1weIgUjsZ2/rO49TMpCk2o8lUz4VLEN1NXfCmCi6Frjpj4NRczGHG1dHhuJ0DC
Z+CQwRMPL5kHbpsflfQm2KIYUeeipG8Rddc91Ct25Q0eYc3bDYt2DY2dtXdzausz5UfhhUVbu0+W
rnl2wEKLoaZGjpIPUAt2jpwOvk9FD01GCwEBkP2ApUjQ+SVTfzbzIVEbI+7Fc1tzSU2Z4BjIKjl9
Sp2pRxDXU7w3iq59ueqiniwDTNYGHyKrraGsgQ8Q6KF9dDKTD5MQ/aNmevWDaNPhkVLEC4SqyTB0
JGFvVYI73CAlJdc5tBrfnm+RbqwXvFrymMI139nxWjw3lvHSdBmPmKwIWGlnk6yWfv7g80i5gJ2u
+VlW+F5ob+Rvwr+0wKIbzGcshuyh8kRwQk4JTmNiy+6Ii2kIFd3MQz09CGlHnWf3G9PHVJ7EPiht
Fmy5ftP18YMGdONgNui2R8WezC+fnaWMf7NeOdvF1PYQgHel/e15bEN0dzdaE9En66cOlRf+ORje
zMqDwo+X24wdxtkrJH7jXB0sY/rwCA+vgoqDYiMg23xey8UTnlP/DugaDJB5jXHqpVhcgVB9EEqq
hUvCGpbH92J3cue7vKMq4/7yx2mnrYnN6laqkDLCvICbsO6RVCbbmsWNR9pbBF9uuJ9yw3nueZ3I
/CSW8DFH4xR5ueXf4WQcPjJWuYyTuWbiUnQR8ToO3WzuHZgANzyCVH/J2PaYoJXz47jDJ0u09ZnW
TvHhVP2uJQzv217sNKL2GrhB0RzLniKNgJOT3azlo10U7pbJSB/28HpVs8qdmxqfbq6/YJsnOnSw
65vG7619knec6k08v8Mwx+N9DfzLvm2tPidesxOxyylJJl+wQn59yfgdk84LjeHEJVT/TPlClbIq
WnDRJjvycQBH5WWefEM8+HA1bAcIjeA4zjYDpKJ+YFJUBJhL0juDJf9710/Tqdam5pnYbvNWyXHY
O+VSM7ycjU3L0nfXlWP+NdV+fI0fBjhXmOazIneVUqDuvF8W01fKh43NS0CF4U1LQpsAl2uQa+FM
t0ty1AsJk7za2cpV3HrOvoqdLMq1tMSm3qfHtRHwEQZIN6yEE6hIEylr5PW0kSskIJIkZtPEDUuc
YHYv18V9tc3UvwHuztrCbnCPZJPRPKOQHpgKVoPUAxtzNsvtFAl0ZIHZyHWmnKkItfyPWoq9CdPL
NeJHv4Rgs3asG2agscm4djuiG6Y8wIoTH/JyMn4Laxj2bZWe3Mwcj32SERrYJsQd9dmyL9KlOvR9
Kw+rdMVr5xkVWI0VKgxp6f5VvegUWKiYRQQe24yr565csFD7WEKA054TPNfkJ+g4VllCxcaxZ+g2
RNZqIeRxJ7fgLbU0ijPB4JB8M57zjP3Hn34GitHa4y7J6uZNjczqWE1kqoJpQlGsIxAMqKIQwfMp
G6EgLf1U8aLVAVgpS6fzSM2on2uyq4RSfhV0rq89QaBb1oPmgrCj+q69IEfxuCdveFTXoR3zuHaV
r6ond75jvsvMxOmXKy5D6k91UgjBF4LcB86J6Xx4dXjxweneC3tM2A4p6+G4Na/8iUSfNyMRxg9z
blaEh8TuFpReE+oLsWogwjTmZ6ISm6n1iLxdsq4lLrNYnkoFyonIw+qW8z/ZgnVMwD30erSWVXYb
w0vbwuXtPyAE8kJrIMJ+hTasHwX55sGYOGpLcNrTRIRVEmCYZQ5eU2hY5PuxzTEE27/OvNHSvQ38
7lzZ3Elm0Vc3Vi/7Y1635ZOgDeBgoqnjArE2lck3oMrE+sOnIw9dWjhhOpXOphk0tcVbap/jQb63
1wlJ6eEG3vgys/e2Ma0HWcUceTXwr9tFZmI/p/jsyJsDGtPnlCqmNh0NLudjNzrrjtg+HRhOo52U
5iWABggDlIOnn2JuvqiKe7I287Tb57alEZ8DD2vTurJ6G5bWPuRAAENJbgU3CCZM9jDLnn/EhaoT
D2vtBlUYr1Be1gI/ev6gd/5nxfMbiKUO/EkxBhyrJNKA9W0cQZ9cJR1tUTrrHD2jtdymXmISgqnQ
lhSadpqcsB0eSaB8UL11JDHGjrD53NEw/JH+twm9U+TDbpLKP2DvpcY1yDrTFbtwMsQnU/lHH6Bk
MJPHdeD5KIDyqfGNb/Q9RhHBKqh51RRRvEWXjx9OYf2oPD1NNYvjFT++UUGo98zL3IGtzNEiAuVM
f02bN0LTW2djSUHD4AN/dPPqdfZa9zxb8sUfNBEVEh0D4U+XHuLChva+vOlNq+YEKr39usxezDQ9
tS966lx5N3FYF/b8jBi2C2IvZw+IEDfUZxakC9XlXKOv0ah6cXqamF7qHRvm+kQ82sbsi+281vYj
gz2NfNtm3XWG/T6xj3/jICz2Kiv+WOSGwJHSWo8fOjO0F/2KB21FY+/41TdhLAZ7T378k5roEDna
CKDJ/ZFegYaeyWtbPzRxDN/QWGOWIzbJa7vE1/M86vTJvcbDwNWLHXQtWddFqz8/slv8WjDxA4Qb
yQAG5xLmUwuJwAUnUXTui5nVPuh9O84Plp/LT5bYOrN/4oXh5JqR2c7bBP5dMIlZuwEF4j/AW6Er
6mPv0tEYeXK8oDIpb+0sG05mh0G4WyRkn9GKbBvbAIoB9Osm3ZE5LJd4IaTCtykwu/GGnPOvXHpg
4VhYBlU5RLMmTmbWibBwYFQtXvcsbe0RfC/o+g6cA9qQ93F01J6mkufV5tfR+T5eM8g7+85KPH5C
LiSV3MRwcI+Tvay3LKT+sB1DHWBOLvmhNKA0Lzoa/4HKGeCJRqjbTL/stvw/hJftcMrAdrsmJDBc
IRghYWTtGGFr43cUKFkpQPjqSBQ+spENhr6IPyQWeNGVrpgz5wxZU8XgO+I64rdnUhGzivCmaow8
j5ynplzvsaM9dkZ36FqOJM2G7mjmJOh1ltFujcQ6c9/CHoofC/GpCTXtsE4sW/ZY2eecMCVizHUs
J/YRw3QaKdc7IB871XMZN4XxyF0x3ErUOsfKbRhTsOVOpEKEF4v14Mb1HtlqsrGteIsq764Df7GM
CB+Uv+xlQVx1rACVGThl2qSuDynzPtYy9rQz9NK+7x0r25VxvGzJVF9CJx9elW9L9LFsvOrMe/Mt
ThUSfHdFLFegjvGFEG1BsO6VZLQmIjCr4VlVObKS/NxU/TfJxW6E+JROlZ9rt8zZeqyH7o3xdn9f
De7TGNuQRaFUbDlhxl1teRNyt1FgPtX20uqGAy16XwRuswBJ7OGrWCjKmhx4lc4qKZKVuIfMixaI
lOVP2rdPx4XAJVQlDm1pIncZ1rDoWA2yFtpYlNFRVbS8TwlYO3OCKJZ1tr25QvDQAl9pbYl+MBz+
pkn17CSq5BbrGzqDhGibvmL4x7IxzJFbsgOr4tA28+c5Nm/0AUYvUVJXeCIjHn/qaemdZSYvr0q/
Mh3KStDno/2RmJmPc7x+bMX8MZpOF1SV3wdFjQQoSVj4ZO3cBUbOFKMf+0PnoFtpa6TQg6E9CKcD
YUPmZMzeDOpMsk9KJnp6IbIwb6lel7mDHNYs6Kj0d4OLh2WWd9EprP1pCfPRYEWtFydV168SRM1e
c/Rs69h9djbYqtgWyIMrFgR7oa1fn5N6T+Q210UV+7tl9O4pPPTIIQqdo19ifXTnkDf9OC8mx0hD
gyl5QQNKwN+UouzHW9Iv8woLmoqFlXfiQeub0Jw1urfcguLZdx4vJ/UUGyBZa2Hqjw/2xKZilUB/
Y3t8ANoU+Fn5hpqoO6AwqoC2elcq8VnHGu7U4ApMzfn1YurkLN4V7fres2WnxqTBWCsMkisDC/BH
Wb/THOtttEXyx/ehjrrkjJmiPAN5+XK5FANp8rm5lGRvsIpAW8IqcRAbrMY03QNFPIlx2FrorAD9
2YRmzSYzgwxEEsCAxK3rJwQ16Y4o5NOQDB4Xx6K262J+dIVzZJtLLPwfd+K5MufsBzxjtrmCFU1r
Ylg5tpHRg6MKbLseT7Z03LDHnn5aU+d+nvh1+aqP4iGldCIRMB7XNUpd6NtjkSe0nHUk4m3mVE+Z
Q+BqUQqOIfq+soT3F5BhRU8vQFA9O6n5a8MMOpPSbCEhss0tEYX9WcpGO3vDH72b3jQwpH6SIxft
u28XqNkWTg0gJHpB4kbRv6SqZYMO2PCTezanoi82yjT7fVHP7/PqtmGK5Sfsu5/eEpHhzDcMoQO3
KL/kML+JHM0OG/EEumBq7nO2YIjV0vVsdMJ+Ym+f3GiWxdNivWoy/2jEZO796SKrVe4JRf5iw0h0
bXfdkgGwDiWa5C3zb8qWAS3TdDYy/aQkl8k8LJul6AFbEg9YVc4llUvkp8XKp9emGx/+7VbYjv4O
DDnwZmFHso2HvbnAQNbQn0YDz38332F0jJQB2qT4XUgl19+n5gpGBQUBMSaszOIHpvHWa0sKyLHO
wSgPZSgLHW39WE2MsNJX0FbIpDRIo956Ju/OeNI1FFy1qZXfqRROCBxOP7qiX+8ZZ5phrmGUSNG5
MMLXanjlenxWvFmZVj+6eXxD3LDagc/JLqULDYNl+7OKqdDt9JQmCWc/ce2hh+kClUv8JqwK1W0+
RM2qpURS5OWFj3/eQuvfoyTjG23S+qn3Z06q1pFvUnuzoTiLZQbb6DqBblZQmSscG4tl9I9WxTBN
eeJI9MQB/kW6oyT5crQsiovkpPdiI+X0jYsVaBYPJe3Rt88eRjTdFJSlTuhCsmOTySe25nB5ybAA
cK1hHgtyVKQgvNejs9reVVJibldX38k5NlDa2DJqjNZ6XSiUgs5TE09gpTZDetX9rvp6AVHt7Wcw
dFvaqZJCux3uxZRrh4yNQRcAN2J664xc3R70M7gmC9MVY56/ENAnW7e15veCl50GBBSDelzIXXQy
HsImGMudzIqDkWfRyI1rJzSw7ntbQE9E3eBKRx4TlS6XlU3Rtp2MaAKnhuR0oy9MVBiLC+pfnnd5
J11zu/j5I4GDkJnrpPozjNkpjzVmX+pBjuiMTIT1zPAGJNv8xhfq5r7vpg1qOJd0ZtYWtdcz7s/c
r7m0nI1DKbHog7bL3c5GL8pNxRCsh7tZR4mCtO80DBAQ57Kn76xTx2AW2eeUQXrX3dXRuRlrNAQQ
X5QdOKtYJBwYFG7X8V97mde+PxX6tDI3URwqyAOxvSbDhQHpb4OSYKPF6BUDg8ovWgdjuB0ngF1l
qoHLt7gmTTqu/eLBNqRYe3KlZu5Hrer2mmZkSdAa1D2W4alwTiGdOX3jX4YOamQgc5/3urZTTtY8
hh5s5O4z+3UiLqUPT51y6jC5OTiytXPSNKxcWV+ImbpKe+wpifRu9NBG0zobXQHLWjP8u5zZ+6em
dw3VHWR4HDHo2xBnMuNfG/2DLN2zBuwhJon+4A9m+irsUaCI5Jif5k5uJ3JrDmL240088yVADT+O
3Ms//HK7aKo9dHQuRNGgKnL9VSsH/TultkHgFJfpT9OlyHEkEzFPQltb+SC/7MHSz2np6h99tjo7
px7VW+PO80vB7HlTAlPejkVbHlNwxbIDrc84NDPfBU6RCyMhe5f3FJqSg/AW5MFztY7xeS78+j4d
hPM56UNHDCh9QgjJtA0XaaYvI5Q0dFf5tN7U+AUv5TgWW2Mm/QQEXXZZlGzfpLv6R0Uw3pbp1EBV
W6IpHGJxqeceRuVafyRdf2dl7A/gwaJftTvtkBImBHG/l1uDgF4oY4bePFL2tSeZVfa7aJYKArad
qBeI/fkRC67BnCm2bpeWQF5mkUo/EtFlnezCWB8BEGdnp0Rgjs5/JBRzFsmtW1IPg1hzdmPpeYHm
9t6rsub+e7LB4FfA87ZNTHCE6vV1O625FRhoILYg99CqV8aDVYC6FaId3mphL2fSRJpTA3X3G2cm
Mzig4IiPmCP2Fk91VX8r8MdYDF0zbNfheQTkzXGjJeu3zJqKzAMj3jEqNU/N/JIPhfbhzmNMZ+Sg
aqkA2w1w80IUzezk6qwE5JrnG2fw+9MQDzNXGMVFAcaAl6cDbIkycTNM1EXUeJ2IEetNaq/DnjgZ
iSS08Eq/R1hcfrV8AMe1ZvXKiGGcN+7UkB7O+PKhp8OP/pfFiwxhjOntmqNuria/PsUraN5+XpPI
TBIU5PAgOWKs/u7fd3T9P71a/6TG+Jfer/+Bcoyrre5fqzH+t2Ro9c9yjOt/8Lcaw3D/Ar3gomaG
pWE5V3DS32IM/y/bBHKEDgNn5H+qLv6vGsP/S8dGBIri6rmynasP7L8sXc5foCNwQ5l4wISOd//f
UWMIGAb/zbYkTP3qyDdsm6/HX65//g9qDJKbx5SnNN/o/hQfBzzpPhjtWblvcZK6W5PVsd8PO93c
IQXaZ7M1Rtb8x81yuZkEozNSYNMn3164aiwtLZ7hMEZaB5sxQcOWPi0iLai9bVKlkT5WDEgMRL4b
v2izoBTzNsuehsW0QuQWh8mYIhxNXFlpgnQuC7xkOkifxUzxNhKLcjb9z76Xx4X3tU6v9f78H+Sd
yXLjSpeknwhlQGDeggTnQaRmbWDKVArzEBgDePr++Fv1oha9qHVvr2WmrkgMcfy4fw65z+rSdR3n
69Q95MlVDP5eOUT3heCBVQlOyOreCVItHCiNDnvWTDwaWG9JOXihL1fLgUtgZum7YKe3YgHJtksL
tfY8abx6F23N4xxK9vypDF5RWZuj/DQ0KsPurCC7d9EHmsNO5D0r6GwIUztat/FXXXUsIA9G89X3
xEMYnB0yKZwaB/NzqH6ax2tavY+0HUIeFObO9ZGCu4dfzekO7aC/yqLcIve+Drn1FyhswxOSddNy
ELOHvzP3N17en3jHBGZW1SvNVEc/13aMFytIfZvByuPDxIESc0iys6a7qaLDlFTqzcXe0Hkvrn91
YYmFGietoTRWqlbXNktMqAnlsM2rBFHYTW4yczZg8Haa6W6lKE+6oioh828gdPW3Grvzi0FGFO9D
/daz4dfa/ivmF2VP+2EwcxW65G0FpjxnmG6fM6DFZcd7n2M+a2IAL3A/4eZGbU2URoSu/2fxCFl1
uCYKKs8bDADdMh1s8oHrfDb36G28umX6RpfISk4lG89MJ/Xi1U/tHL1NEHL/LCx9/nnNO/j2wFbz
d5tnrM+8pyErnlrBhl3eDGHTU9kGVNCtffRNmrGbB3DKJfTmlsuJYEDQtdYLkIbuTQ3V61zk1A1h
o9uh5mcbSKCwInW9CIba2CrTAGANhx93tl292q7HvHAmUnQTTnPE18rhbalXvYebPPORrpBgsJXQ
PrMrM/tGaOGtrvlIZxnk+cFidutyDJX+YwtV7klaQb49N86eYzapQtDlibVT6Jaxhp4gylePi9t2
f9CxVnV9zN3y2pWkgMxm7dlHWwybmZWRYE3m+92LSPzntPi7xMd4zl5Fc+SPnh0zH0LoCGtn/FrK
P353c6zsYCbDWtXbwWegMyhdyY9YzQI11Pz/U5o+af0fMiaE6SSJgISNOP/dpBSE/eSKhTdfMj0k
mKUrmb7KWX9ql+x9hqXLQnWzCAo9nJU5+xjz1SPWdyi8qjj5KRsigujSiW+Nuzfpx3ajUayBc+/K
riZqpDw8/SCD0UvxBjWm2gHA/lWpmx7J5DwZeXs25fA7pelX2eJqWebsA/ywC/NBD+VoXnzSTwFG
d0na0J7/GjQOfyxN492moq6Qvqp+rfPcCCvTeEmscYQ34HXXcvGHDYsUDC+mwa3VqseqBjoLsbsn
dN3nFtQEVRrn3G+37POq33yZ7bfCnaAbAlQJeKe/2GbOn9cCvrAm7e55nG7sLjnEercbE+3M0MjQ
T+WH230to0fQrwR1bIs/tE/tiqg/trP2HPWQdNzsUeW0yuKqDxVHzg206QEVYcYoNnCaxoScrGQc
xvI7UgNdDGTe6pGklfk7USsxZY76GKwjjahYkobx3TN7HDYAln+maFKBSVeOCCB1Ixkqypwg/3Ur
k3xRw+pS/5qG3D0ZLXTfpPLqMO16lnOQBLZdxWWKgxn4cWezv5fXPOvQnHDbxUHUxzib5Qdgv5fE
aPVt5msdb4pF/zuynVr5dWHBWJRzyKI9lPJduPIjo+Ka8/NHWx601vfuMv1pGK/jCOgx64Rg5ibL
diM3R6OCyllr7jXVD7S/4X3a9uZflOU+5taglc6Ux7mo92U8foFBTjjmRzt6ZKgO0zc5l2GDmWcx
SRjz4I6rEA/NCnBAQOJzHc36qlbWuWCKU9EjJws6Vp8/mD1XwtU+yQSuXUkuA3t6vrWX2g0LUJCY
36e7EXlhNrUnwejflNmdhfWzaehxutKLujg2pXdxm5R9FDbsZFCIMMV6hK82ts+pOHFsG8CacJEI
eJSLd/Os+JOCLpbpFROytx66k2U9S56vUuikVeIvcCdrkY8BpXDbuFaryccjB2yZs2/Xnrr4gx6P
L40a60QeRtY2Ng7uASz0aLihT64pcdt1rsUXSXEvVryzrYrPFH61I1/Lov3wGvppeAoeIWEU6Hnm
HFa621Jsx9YWVsIGAc+9YNxLVhYqaDI+FBj4rUEHR1Ob8hvzdbO3lqZnLRUvu4agQOleII6zb6eO
N04uuKOZNPmWgfxZc7uJ2Rh4XssZ3e7BghVM42N6VKiBA+UmccNBgzQ2Rdkj7pGqY0YqMrZmVv4J
5PmFcZrkTXNULXPwhF5bZmJVcgVrCypyX4/PQ2Vsktz7ESwh1yK2fpCn3nuDffQU9weLO58otFiC
pWxxVwh6pCLNgjVDC2fgV/jAXFpiik9FGwvWQLIEJQ53ayo+jHhWeyXpI2PxoAJPIzta8svo44tU
2b72iSL0WroxXBDVbvthm+WLZkQ3Qy7GRpJOhUnkB2MqZzJWRbq1eFQl/bKBlLvJaxaPi3lsHIWJ
ajvQiECDCcRnHJLOuHdLiw+/oXRsod+W9g9OJksd5p5xBDR/HdgHGYLWGFIGW+ny6eDcdqr8UIGD
L6j7oAHnmFZbTgf1YKZ7XmKCaSXaZIW7XUp/7aj0WtOCBMrm32iiT/vu2p/Tm1HK58Ysb3Dnr8JR
dy2pQ2VG5acJxKQYnOdc9p+6/luW5naof43ZPEwdI853jKCamNV+0gf0t2lHmdM2p5Gg47bRW5rb
zklzHj3qEw76+GZwR0cV/VlliFXdnt8rv2JLxoI/w0rEUxbv/EygXPPfSP6svOm7K73QbtWGNFHK
XxxVvOLr5LujJU+3XzKUnwpn4mQkvC7Kr+xxwOvZrbyTNluLyEZqxxOAx8j21LwTaOSYrQh+LrDO
Rpy32vAMw9kJ0xYFIsp+dY9baciPsTWd0ppIg9uOlyzZ09sNsXUmJV/qF6XkOh2sv+0gaT3QLRwv
9c7otY1uImFEza4p/GolmnQt7crgFr45ueD4pv5UjdxNC+2K7aitACgcROrsC3wABJTVBlPMKwHV
sPfk3ejOgjXWkojbkP66Og5Kg712rR+6RBywwzz5BruDpXxo6n3Oc354k4R9fKcPIywOgdlGIW6r
TZP6b9bY7lOOThfM0w31YRHMsJwHp2VrOtd+lJOeLxXNADMwXUWrCt9F5hHQ7HXiJ93BtFFyFXaP
wvx1ouW1nvgVDBO6eTK494eRmSY7nL5FJp4oCYBfVN5sTLOOpyNKK74TR9XHNNPuNO99qbkPF0O7
ita4gs3cT/WPXdNE8dgdl4lVHwqdxCdv287OnofltQJk75OUFnW3N3N/nTy8y27NdqToDkbbvvXW
skv9+d1OprfcFeciNfAKRWSIOdfU+lHiBMVzdsY0sxOaeGxqhyPiycNAiI9iJEqhOcREKmFtkgSO
K1RNWqtYd0tHD0kRpcHizFhRjBXojBdKOHY+pHpGnZeZj1zDD9KVPFQe3VmQrb01wnsROGP/6uEG
CeAZJCF2vW1mkQ/VY5uEW//dpUwBNIH95ejafjoVz/9cGfolLh109HRkjd2BLx4Hg824FiM3O0Zu
oNy58GA0TR7dqEl3OFa2sjHMHZB2e48haZ320XPhLPFToSBVjV3bvNKLwhM3qcvJvWqzyq//aepw
jEbfWGNVrn3UrmXRMVqQF4EH4ZAOWDsVJQIDzRE8+powqTSW+HX0pAmGvdGkAW7p1Ybmh/3Sms3O
HewXpWkXdql0tdQeV2RTK2/TahN9cLpDjrdadjXNHut6HELPTbT3hMzgKqvc6EtzkPl0hG9hc2I3
RH6dMxedn16bfQF6KGjoVKDUxA2buj5ggLtDLdCDGqNwklJRUlXVUztGhMurnxQfRNGiADoEmUKZ
5toqK6tvaHHZE7au7sewl27nFTSMsjZeTRiTAom3fzW5mbb1aq079a4FeaQrOBmkKQTLwT85PS+y
NqZTRenawR4tPCoFdl4HJnzBpGVX1dpV4nsUnbmpq0HuUkto60lCGSDVyiJlxDvC+WfbPLgBDRXm
8E9pWfUXwOjdBgnOQMe99jLf03R/63T/WnL8SzApGvn44y4ymKgUQ2yN1+4i/plVfsKzecXIy1mT
m0UgNwFyjcPe0Jj+6odPY6qSK+d4bZ0y7G77nq8tWjBLNnbZbebWFCuUXKow9O6racXH1Bp3sxG7
uXNPNV4FLNlXxZWNl/dXWt5nqw+7yXd/CWCu8yr/1454Qbvo23N9tLO/nv8WT8abaXTPbWG9YG5O
DhF7RM11vu22+8Iy9ulqwz2l032lWeJaJi0dU4vz3cTcCnoazj7R4kL1+0409GVQXJb+lAzxRzoA
UtLwRLRGolGB3bGNmge29g9bV8dBIhsWWtNwnddayqmdpGLmNRdN03DbLzfRqGRnFl+NMbDj1Kkp
Se3+CvXboVyZ6hK8o2fN1uyL6Ar2lCiSPoMC6jLoABiLgEmEYm+fDn+SR6eeWy0wN1JHrSWhW8rt
GA16yq/j96JKnuuquER2d2lEviaYUQXN8jOmsM948a4SeicCmSdr2fO6JtvFgDxRyKmv9SLbMpXf
i2ZEPmZJjDP/G9oXS6BOO7le/JtyzDHopyjk+FTpIxFEBGaAKwz9LoHxpfrwFnejOwk9KS5hXFmF
Vet9tBmxRFOHFUX6noWiywYVn3JmfKVZ/0QLHj4s8viPFwlb6rDwaBOEi82wGgOtWA6F5W/bzubK
Nw6VYR71CXdFMbzaosQSXrrbSLmb0TPWuTGt05SNP6sKm6Nk4POkyp1517IKdqlrQkUR70tGv25q
IW8YHWM2BlRi7cngcJRyv6203pWEn5FqX1mu7gcTSUNFGvaUB2R7xkjI/p8mjsh4atvkYkML6U3t
La0fGWsN6qO0Mw8TOcfWXdw1wwn7QcJRlERkMXdMrVnfv3MiGk6+FH8t3nW9tqwNgGKBhxa+wtZr
X8jXE8o3gV/uE3NOL9N/WCaamTiY7hpP3ShXKcjE2KS+s459NWrGsymbh/+R9DAdvwe65BClfMMO
+pFt8ZB1MC3t0Fc/mbKoi+xfklRdxtT8V1fErr2aFFNsNvR82FY7v8IkIr7fxiVCk+TNa4XDrLPj
4Xpic5XJepdpnX6XUXXkfxscot49VzPf4MJNEvYTbiRlqisaMxuOblX3hEH5w9eCb17zy9VUyzMu
iU1OvyJJSPzGns4bxuofn/lCwxq1IqRVwqRI3qD4hR4e6GCYgDLZiDkXuOv6ymBENrP5oym8PRVq
1oYOQCp9msk6YBC9t0OenoZZEQ9KKUcBpbbFEnBYTF7KuXKBA1VZ/iJbzA8ELkmiTkm+1uiE4a4a
uEJK9bek+pnEc88KaN5QIUqY17WYRHZT764jUv9GqccbPYpzGaaKy74fY+fCQz5/9wTCXsYswPP6
c5h7/MkT55feKWlJSFlUFf18GWxWsHOZzt9aoce/eYXcSV6o1HapjP+aok+3cYNDdMjpdn4EfkYe
pgfSQEGuOcRX3myDORo7d9yMD9OV/Ty4ENt6tctdx9mO5r5T1q+Zon3QCwQZI72putqYGXsOKE70
J8uF/Xbzrpn6vtTa+8RNHIwyuXf6iO8lsn/7pN0+ziimM4URW6fsyD5jTWR5ZdndFiTJi2f+NXu6
LdIi7Avz7lfYRYhNnd1h+hGT5C0q6/3Y5sfULYudWKJ7ZsmzFMZWV0hTZGiK3dhz6RePz4U9452O
oHPp+mqjY74MNGmm70X0SWDjJPq7X96lU+3iifR5sxhXhCnHjtE5i22TKVyqLMq/lo6yMAyJVTjq
2bqRxYXWhXMa/WnM53SBX5cvaHKt+TE/okIfAl0OTU9Bf8UUfEmVtlp4LWnUJ6+1KgoxE42cRZYP
RI8DWcidYSCBuKZxcOlUYlvOMGDIZyztDHCp/anpJZbP3KFniRM6Qn3g5d49begs750vdjIsxhw/
pOI9XRl96aKsyGNmv3SU4tk8zHresQNiAi0zLK6Mg0fcLk5RgDo928U6hXac9kQ5ISMIC4fAtJt9
XK3TI8k9e+8qytqAUqiA8BWZRt42jTbKoOo/O+3aoUpjSPIa8SjoW8+2wlsVBU6XUca18DxaIj9e
67GaPpL4RhVW3Ytwqmg1duPfxw3mjA3mMbnVWv2jp0qWCT1Hrp8vU/ysXO9A98feSXT8a/jexu3o
A36YeIbqN7IOXzmeNaL4USiaYo8Njpu6f4bWQdz+JXMiIA+savnsM9WfxxFXuv54QPvbSv1VRvHV
+ZAYog8HYQIuwjR7/zKmHA0BNKdcCnvkypn1reMOh1z1wL7CaghzATPhnyi/C++DjBngiJ/eK49+
O4bUZK6c/LNLX1E19DLdNqjQurWs0RUuXWFvKOY6poZxsXxtA9gXWY0YQBn/Nhh+cqM8txGW/lhn
OQtxcga6lBDr1C1Kw6gkNyDXR01GfD95d2EUMOjyyVnxQSRficDJC6RAG58KAxU5d4ZdW1q7VGPr
bjtPdvXsmd/FgMETIArekXtZMNS3xCEHMT4cBPkVMNYxYm4j2mRimCkwVLZrYl92ILXh5izTn9KK
f3A/xAH9GE9AABBvrCe71E8LTz3JvrrwFpYTZQIfSxfvjUEUS77L8VKxCYmmNwO6RxP/KvYJVOW2
4r2arlNPB2j5Rn0vH26HN3wpnxZt0A+TVRHKu+cj6wjVsZdWtMXm3sFKx5Pe1ojC8Xo0P9KlJ2Y3
vRTiq8BzzLLxPnYWS/cqcOBswN+N7U8IraAKMOj3vovbE4PTPBWnqoPwJItj3bO4HuoXI03QnLSd
zNzAqBWTor92I+ytQN5NZwU9ZWuKeZPZcbjkBLiE4MXvrfrqSSbuatEiXoT3yXqhgZ1MiSjPxBXi
/msQhxnBt99rOArctl/lU7Ya9QN7HqM9MUtZxrFszovOR4dAmRxyb9+lOOrjQ8UJmcRvzmExDavq
rViuhUMuV//SeI1np6Y+qBjLIWeIRL1YY3ae0rDQZ14iEdfOwYdqlObsfyXkGC6Zx2hoafUuXX4i
gLy0v8OMwMav3j1rXsUEtMaiO6Mx19NDel4uhs0YORHsrOIn4T+6GcxtZlLwl15aebbJm8GcUKBc
OCqhrqXeuLZsQdDTvtJg6kfvvAKCyK1wQhzt6mhj+tHfOo3+UOSijZkaQd38U9Wb2bH4ClPBO7Bx
77Lkjxr1OUqRRESxK0ZnQ/1rEpTaG2bBkBZiSCX4FCXWLm/ZzhD96qlZgRVgwXNpBddtvJX+9Glm
t6UDVaRhM0E0zxrSw1svJYTsUInIgyXlMSU2lg+OWhl/jMV7TtzqYbB88jlCsKxgBeLZdKS4R01o
ch2XJYtAqzyPBWX2ie++k+UzMTUNu5wRjCNUmNfLHrQ/wDRj3RkZFYIcMJNLoyKQJaXuhgngsJcx
8QRDwoALBF3ETvb4M4xA0uSwt+aOAQ1DoIFoWwynbunrXaU1V8Bd35NTf8FLQ80c3m3Lk+/ZCPQG
/i3HQiNvzrPffubqAysSyY+u+1sX6aktIUESWqVilvhSE3oJzCFvU2rXPOqDh0juz/O2dTWewk7Q
zNdI51eev7RKMgkDXpR1+mpZOhLHzrLAeSgaYcUMKo6t7UPyfcmZLyTrfeqpQHYNrNWa0yw58Fdh
6b/NxpvMLqaIAo7owaIB/OP6nE3YuuJUmuOT0f2dTCxSdbsX3rffp/cMFVakT9TpspVpQ1p2OcvI
TYuSnNf7pIA5Eia4yqYjdnhU7ktbmpy/+wU7NbATMC8sz2T/vBQZoefe/PTtaV34n94Iy80x1z4Y
DI6QVCBLj0dJSWpnOeug6iqaMBGP1wM6JVQSGSSRm26kW13QC0y0KGoic2s84U+/Zx0mdYwOdOR0
+bWK2vzTWSIH0ox44t7qw4w9SbgkWw9Fwtc+mbO5nVy2QMQ7qKld4QPcmIV5i6lcDXQn/Rd1koyg
OOMLXQ4pUKU+j3eyM1uEOU4pHgaaLONKlgbqNHIolEF3N7qw8SoLzDl1J39qzb9UC3tcTbcuRe57
1Gv248u4WN+Ozh0OlvFOndeGXujfoZf7Gd9XAI6sZ+2F4u8jT65a0kSaUje6nvXv3tacXbcM3sFh
RHGXfiXt75lVe+BbhkIqQmKJiaXuXX8+d4MpQ8ONnTV9uwpNMJE36kvvy8D0MdjJK70TJiQSVI4k
anTupy7eZaVh3kpjQ0Q/4Xh9nRLIR7MGKK1MzW8/WYiPJvHMyKmsq+R5FHj9TDkwuDKeWnoaAQbw
fC4hfzkSZOq33uRDI5KDYcN4i/ONi/S+tsp217jqPVZ8GxLLTmi179Pk7bTE/qaTa5PTURaYlniL
9YURjO5YgiEA+q/OKPdsiDexxxXYJftG6Kfe1y9ugpkw0xxAzUodskUPmoHyV5W3+rpYNH3rcyU9
4b4+GnUMLrMADL8n/FFs9MadMSpnRfEuhsbKiHG57bbrSNitKWFyB8YkU2g8T+KXlHyJCFxct2y0
En7uOpuzBxImBFrXHzTTJkeMTes4WPxOHVsHNFrKDTCIeam9iaKm3nY6GT5TEO0wWJDScO9em1hI
mgczoG1OKl7droErWpohoyamHZdsoNEw24yNriDsIlUsid4/S1SXEEXfeJoKPYlXasZoZC4Fu+pB
QTCCDJPONzlS9xtY1GVsGsFsrFvoDqVpPOdR8xe2lpFfqkiYiA1xbX5OwCB+x4fIC2NiIj6I0lTg
Xv9dsKsHfrwM/7gHcSVF5nBd6tYNyVehrpSgCPxGk+eSv4eTYR4ZqxaNf4JtjDUGLCgwj3rIFc3c
BUVSiKfWcd9GH4nMaqJdhnljkwyV+cnKncV03QzXQUD6s3RSiF01GWu90YsN7FL/Iya0hyrRT1+e
J/4llbT6XeVM9kl2k/ndUpx7jPE7/GsIh+CFlJzsdTCiyaTt/KgHa+cvEqXNSYYT0N1qN+lWdXI0
RCdy6nwXPc9GRQulbP9Btmmutp8wObKO5H2rYIXyakLrAVDGuW7S94nGuUzvpoFu49n+IGgp65XR
df6vniqzDsh3jVuQcxtkj8kOIb7O64SJZtskGroviMrOJQrhtczBxVxgkiY1CIy8uY+V6ligkKvD
svbVR/Rc6eVS/POzOm3XHWIRq9ixMXkbp1V26wZiKvAJu5XBAokv2We6o3ucgwFRPF9O4tOoBnGV
kCk+e+aafZPbBPCJYW5Fa4tLyfzACafhRFXPriUIqRgGfhlp8VacwAzrRSQd7mujPmWZjzw4JZDZ
pUpDy6MuFi2dhUqUN8620mGRzRqbRGV5P409liEbbR3eAO6Wq15X/p+CQqgtUXM3HJvWPkeurW8I
LWoHFGoOUbxLrx12und3pOhbtMJ56oy52zhQdRErGxvAQmv6Fy83KRxvepwwJiOF6WtoOkpOknHC
Gf8UE3nCbappzCwQi1at2Vb6oe0860QG17gbfUwQglRjHUY+61wGMJDIqVZ7uC56Fn1UZJ+xhFiY
ius5fhoQgMPBMsan3KHXMgDYwFbagDSGlzM52wbb4NiELcetzCiXi36bE2kk8dfo714EcmEjy1Tt
rLLwvsa8j0eKcctFrnmLEebIsf24rvajR6VCZpijnxLTfFBWLJ0gYxlhip2qQqKI/Isfo5oQkR7W
feZ6fC3ga4zOfqI2suStWYHsjBrglpXrGEyKtWu8W0Vk0jaP6RBfUVMYF3DvwyNlF1HvjNq/yjGR
hJrmZQb3rKhPaBvo35lNM7BlU+RMCt+kHvfmNvG8VREMDr0lP1NPWIZi13F3Xt3294geo1vDfCGF
W14yDpKYPibi6E1LQjCSsXdu6vRJ0e20TfIKRh29d1ihWeRGCypxI8QKxFT8MeWuBXfNfp/qSl6t
vlJPQvQAijOIpvxaJJ3MKNohIvVHmUfGx+NRuLF9ZijRVPPrpI98CVwTd9Kt9paMF3+X8Bfg7Vbf
W1Y9v0CYQXVRZKw9ExNNij5x01sBSnyCvMLqnVQuHfGjTzJ0yiC5gl22m3XRl68Jm4TImyyybCUU
lnzuD97USe6IWFsrz/D+AZ1mS2N7/aZu2PpyD7FUkRaXh8Ex/yd7mMQR5P7UAxvzzmu2/jKySe5z
5JiCfOHFrallC3CTYnnNIUknLXxGRwku4cnczj7Omc739q5bo/h7rlzVujxI5uxbU1nDmaWltTGk
ms8UD88kQAvusayFiQYt6K6iyoG/MQ3XebTVrqxl/ubVtA+wvRXkfrJJDRdopKhMUapHnHfG/En1
Kt0kDzW2FzAxyta8zny3Q8DhxAxZJ7kPuCM5d6+42Y4Pccxyo/dagxBvG/mHgbqwKrXOWC9K1bu2
Ljf+aE0bY2ybdcSp8ZV02YcvdC9spsfmtp6L4Y0mkcQNatjBcLpBljyE6b7ZtVLhvle5OJOyZvMf
1/qG4w97pIKthGexqFxYkF5d28CWVaICsUk+qnwCBSOhnwFC+ULoQZ+pJ/UnikydymOF92JyBiR0
MEuqaZcx6NmkPyCHkQgbRVOz1PSIbXFZY8uo3DR0J5IfHBh6XhocRCoYtpsZdEWJmlcEvcH4skRf
Is4Niwc2Bdg8cVS0jms//zYqvrpIYCwwSxzIwKYe/guppgabF56TXpbRP4zI3mlG9pN4a9YLmfhY
ZsA4/JpMgY5Tmgs03/licv+UuY85k6XkFROHyQ9qif2QGmLLYwjtoouE37vOd1E/tCgw5Ob3Oslh
MA5mzOg89xHZvpm5PO1kgdcpSu89xkaOmB4M3qwR6a7n/BHwY733omi7ncRZNwdeOvK1xPCWxnXX
iYS8FdTCq4AkgWSEi+3i6gXa+lSpfSaiDMvnQGDQcrvsvWFGwPNFo9u6ARv4O5UyBSi8kMN2RkYy
ulU6VAtfHfC/stFJ+PdSzsfLaJw8r5FPuTVHfzrl8tHVzqDTT6/Jn7mvl9+8KOqDv+hzDtFRY1Ng
jo8NrIq/cGDYV40n+UYgQEEfIgOBOcZObtpcVeECOp7gEDL5BOxlt6iRLGq8xOsY9sfKMIvm7uPB
P6NhQUadyK0kCQQI5gfuxFpDMOwxebwMkVp+izwrz34UAfwsFr8MhICr2tkuqVQd599SqzacZyQL
Kmdwx0IwIwyySHys5QQAQsX+TmV5SbAn7/cPLMABcgr56UlVZ9lBOE+zeb6qGjtPm7p3ki4QWFwz
+0y8XDorm7H1OBBcWWvKob4jWb4odG9eut7HnpXVrFyxqr+RV8RBpeDpItD17pFmIQyK043ExgcK
PGYEfW4vhczMbQ9h8qp0cly0trj+awsXbVc7BSmk0pChVg/dzdQeLwY1FryF3JInKRk1vGxehX1p
mb3LUmG64p7RTolpWH/amA8zAU7F+zMGwhFBGCNqoCDDxst0WzKorObo6AsGHyerVsrlEZHTKvDO
w+TPwFZxz1rYB42RNeE0aXAbU5WRQM64RyJIWCYQyWX6dvzZv3nxuYhYfSRUQj1FZVIenDhuf4hd
8XaKTpJQGHp24Do9R4A2Wjau8XibL9pRxuiURMFZuBxtgkeiJXVqWFhqy6NVpT0YTJ9kbxItipve
M+OWPRBceg4o9l92EtYnbw5yAvFQAC2rXfsvgKbobSirZEc6jx4ChxW9CopW1zjYZ87aBW1krYuC
nKBuQbwGELYtjXYX5+mbjvw3rLzFiJ888+Ba7a6NkNebdmJ5XLfLvqCpuU9jMsq6dcyXLl0NkBTg
dZ4ib3gjegW4MuGnCZR8e/73v7f//3/JajTgKP6/0wHPRT3+q/5nPEA8/sp/5wOc/7I9vPe+6+vg
EK1HcuC/aY0mVn+UJHrVHr3n5qPq7r87X8A1emx+/hMogKL4n66o/xsQsP+LJjR6xDlAA8mxhPjf
BASoUPufLU4uPQI6nTMWP/+BaySO8D8DAqpDBFQDSwCecvnbULgg9fQaA3e22DB5C9Nid9pJGxQW
9D9515N2mbY2A0cf+IYiEJVoE7Afa0iSXeLZPSbVLmmvbeJybmUKdP50cZUgFjFCXpCux3nH5AEC
a2iw1mw9Fn0doNeU6LfVt1h7zDg5dBk1vYMwt1bjd2JbJXn6GlNrWYeNVffJhndKZAb2mHp3l53I
s2gyH/N4axY1r1td8c+AkEErrDLvvFRKmevUcdljRbJmj9oV2J4e58QJN40Z5dch7hg0OtvsjF1C
LxT6hA8Pu24wJawFh0pmfr0vWQnY8XGyXBDjfH3i28hovcO+lhU0ygNj0PcoSCnmzVgu2JtipZGb
R/c6WfRRnbCBlGCBjce+m99yXqUCEDjnhYkEr1q6utuoAdPMlZ5buyfIAGWL/2MXnqNqq/4ji2MD
Ap9wRsQrv+HdLJeM0O1iybvJeMlZZtB1FfD2+T/UncmO5ciZpd+l102BNKNxWPTmzqO7X58jNoRP
wXkyznz6+iihq5TdXSXUsgFBUEKZGdevk2b/cM53+vegk3a+bTxfv+ehsn+5VqheXRZGv9Par+9h
/vTtxiKSC1u4lpGxQzPDChrp4p2skGr2gLJEyR7GR8aJjL+tQPeu29J79cPmXEYJ+RTLqpXIAjzj
K8rrezd4h8CubeyZwGWDKdxAmKM5gt0GhQB+SIPxa+vbmykWuzgbP7youJnWpWTt1Xvz2wyx5SDK
ub2bkxiX8hKXbaxbkYMYkPnnbIgXog7EWuUMmq36HlEK8cPd1QK94+Tz/dh1z2bgnyLDes0adk7D
Qx2+Zsz/7Jrld2i+A5m65Aj6CsJ0unb5ikcM+cHRYqq3Hmy5D6LmvU5ZPxXJHZX3Xtv1bTEUEKDB
jeUX+zqf1vRS28E9lSNag7Bjh+6IXb5op7wg2uPpu8weVCpB/IvV+jXTyn+ArwRGGkc+OdlcfrGJ
R//OMwckbkSVm1FilGjSAwIdN4WNyXQw3adUQU1fV2x30aB6yt721mS8g16NVzYyeEjFVwdZvKJs
Yl7LcrYfmgHHjbdGDruDEHyKwl7fuT12WsYJIfO21r+wz9w0AzR6YW6Ba3ED+m++9WFOdxNrF5Rz
ll2tB/PNsfBXBtNbltpbGteD7aoV3rUJdf+MhUF6/sxqoX1y8mZtsPj36dgTKDTt/Nux+1swt0+S
VtqgOqy4OesKql0+skW9yxy18wAymG543/jGmnNyY3PVpW29iz0HsYK5Gwd03kZyDtHEzIWBLUMh
n042Pq1XZhYH5Pbd1uaz2EvEQFs+dcZLlH2JLjhLMgvD6V049Gt+/eUyqgb1EAfZri/JIB4PsRV+
RQ7Tn5C56NSi7I2b/lfEGtYJg7UbPQ2+hYi3IEvS9j8Nw//gUTv3FMaipCVQmGXYZt4G32bwr+tn
5Kx0/gNFQgOc1PWqW85+OHBQpdQOY1VVvFN80Dyx/p8c8BBjssvRfxxbp9r0IA1tox03Yxxsk0bd
48XfO8Hwo7opYuLUCXGLNWN2IdFd4oV6YDtGQFd2yfqI9ZYM9oFKsw2PI9HpsUpRoHbj48i/eqh7
pFQlc8ukv0LcvZNz+iYctS976A4uwUhN2h0V25l8ntCXDTuWUWj87s04PvnZTIVrrEs7ZlzZZHdm
Fn/6EaMUdJFI7WKgH7LOikUGPvmM8p1T2qOhngNe1+Zd9tZvNCkHt8iTp2Ko9zagFDuXt4pJtJlf
VGxewpSJU589jywa3EITBYY3lsV1VesnNwGTZwCtI/LKah6I4ZjRjz8OTn/RNVLm9qPvC+6gptNP
4OCuIYe+EYavk9SPYjhBVGAt575AF9lUOUvHYF0wvhmHlNUdJLVziFkfUbs2UPbj/b6fk/oyJ+Yl
UxPLGN7GAe1bfYuwHpSOcVGACfzsLhOHXOoLozIsCiVpN81iE+tRBLgJkNykdbela9LpTijz0Xr2
Wuzws3gbWU0cKlneYtyUu04Ef5oRFpSXHuLBDc4FTpMPGFeQ/Xvv4Fb1vdsjTJhZz63Tvn+hImUt
hpNCrWYFXbZMMUc3wx4r7X5uqwvMsb2CHsq9Orf3casuTfClM/NiDXrtFViNGdqldB1QWLcaG2Ac
if0M5baO1cWcnAcLnS+8vp09IDCmPxbqcxYAlIt7d7z3sCbPzYOZ0z+ZZxAuENmajVVFB7/Mceo5
OFI+5NzigDEGXa67tGEFNjIC1Wt3MoePuMLJ4NrvM84h5InvOdLbbgLjIdniTyhZCR5CE48X2CKi
yc2PNRuuLnSeB3rNNw+0MFaMi1Fk6zit7vNuOWxLmb90Wv3ykK3ymn3VrrFJzPZzxqU8NEb5qe2J
ueprbw4ULFAnyFZdNYHnbRtUSBJKwWJNe2duO2ya2HyAb+NsphnB9DFHJ4CIg5eMLqvEqmNilHbz
g8xnTsH4I3agmgWM8szmfvbEVaDlqTnMmaWCznfseu2Gl9A3kIcM/iF0za3R++hb43dtoLBvU0Zx
tXUzMv7106tptvjVR9dXd7NGE2IiTmO6A+/WX3OBjofCU7ypOLvJYTtM8r0JQu+sZ1wbg7qOrv6j
uNYwVqebsRagYfGSL2uc5S5NCerz7i39Zuc57i7IWmg/QnbTs0fn1AYPXui+0Y4eQTHtcjap4/jp
Le2RXY5nVB3bBOU+huI98p5T4ofPSYd+TYyL6w2kj93Sg0QRkrti2GqM8b4vv3RZ0cMy0NHNXdcS
2WTwJpXtMZ0A98wshKTffYd4adcKU3rjdYsM7sFBN4f6haZrmKxn5dC96mCYjrKFYuo16sJw8Chd
7gNylWd9oNyK7hJ+NigHbervO6sHpo0MICEkIba2c/JdBjhYLQRrIcEcdgLyuh0/cgcqLINEe3pC
B72rU7Wu098SHfvGK36xMVj1/vToOTX+td8SrfnisHDm/hY3yTYBhVWkvxTwhnEWyF/iu9pDPh1d
sparwClwFR0cZX13gBEEB3zKUCMrKWiZDMRYxF0YB57w1i76XxL/dopRpVU5zCHHBx8oKO3lWrKR
bz2He7l8dZgnJfGvuQKC3uAh1HF+HxsWdxRbbscmV3pap/iDyGsCTG6Ud0PeuUiF7VbwK3NOXgTO
wl6WgbGoGdWYm4mkc286xwTr6Vo9YREJ3lTFfUx4IVXJQSuadGFBSgVdx04ipCGwGaPnCyom/O6F
vZnZUWqqR4T16+VyHeWEyGdaj+x2i4AEPodxPooVbzLnF9YX25m8t52nMeFJfWO84Wxoi8kJRGo1
VAsMECFalYrXvv4x7HA/lfe9iXaj3foB082sWQ1MPrPq0xtHshQubv8xlqiAvU2A4JSvY587W1n8
BKo/phgkq+ik2vLcmFnIBifaN/24wYC5TRkr5lNOMgR0uda2nzKfYqsNj06LSA6R1I+tiC3r2grF
brstVQI2bsajFpaLt54OI6WfgcARu7QQ77JG2WgUyMVJGalF+xoPzC2U6a1xIW40H2EVEeS3KSwo
I24rn4rcoXICU4e7w8UhhYAtqvl88C4+oCArLMlxgh5mgl/jfjeofifDfFYdt9xc0XLUUcstnoE2
Y1667goaJ1RynzHBP6OQ323XD7cCOIkEVDYF9o7MypPt/tje9JuAJTlRky/8y/6ceNF1stQhnjpA
2UDmzfkcG+Ind6lg2AqMOmIrSCm04IQbE/1bxxvEvuMgbBR1Zr0l9mi71DsC2lqz0A8jsRvq5BkH
+S4jiC8aP4dsPGSJvCZoE90K/2Cm9r3+Cc1iq2K5cYKvIBruWznsQonbEX9g0hFXXxbn0M12jvYB
hhaMkh8b95Dnj3xWf0WZDB9KvTpcOvSqN8GGRZBFVorimuQYljyX7Ix0N/foKWkqxPSsG+cK8+vi
cVje2dif2dduukE/ECCA5D+pV55MYJrg8YXAdZuc6MNii1KbS6SmtlKYZ33csmqy0BXjPZgD40nO
arXgJN1RYVPpc6ix7mGsq+CYOvD65GzcE2VC6WNiJkzeM+j+KHgwAKytVG1AItcrE43uh1wYeK73
gIIQ09rJSvRDEKBk6WcyX+Huh8WpyPTGwx8lkZOWEVlYljPRibPEXSwlSPCExD87IYdJzbuA8gcN
IGKlmJEmQo3kGs7GWo5Q5sjw3vcL/jkWLik93fA78jjPRaEPM6ViTlscmh8pHItDIjNzy46uWxkd
5Y8snsVi8KD/mLTlb4ZFMRfF/SkTdIF0NxexbP/aOD7EqmsOvmp6sJzZU44Got46wFK4e2e0qCOL
gpx4T2u5N0x/+nbThqVAFeiTNTDWFG4nl9218WP4nt5CWbykaf1VQ5Zja08iiUFIDNuDreORdl7X
4RlPEfojG3Psuko5aLx6vBhevYXsWux7cCWANFlbyrOaWRF1/iZtvGuHQKGYpkOeYukDkr6aa1bu
Rkgwqt984CHdQ8SGe2zVPr4DkAEJ9sNCb9swSR9qmTjMfKnWUfizHoHMX2hnP3mXNmA57qIFEtSp
NixRBHS3qtmTRuds+2DZhB+dqWP9flx+d91u9ir+JYkdU8AQyTrNK0qe8TXyfRjMUFCaX6AgUWXG
HYE+gQDPf5iGIUG96ps62CEbJwYgSZGQ4GGrCEc3xo7s+W4GE0oBWkKDTa3Jvu/KnF4qEy3WvhQE
wCaPstK/M7uW1SGn2HjtSK+Pj1AE/fcgIEX1ECqkoHundECMtzVhhRi/WKDBUrYuAXsRygze1pg1
hFUZ29Ga3Aei5OkL4B7zhYo699+Hmc5ir1kl9SwpiO/iR52JIooqEzmUtDugAI0jSoKjEG09FEzQ
+DgGZmN+zLT7/u/PL/9TKMlf0CX31U/x1Oqfn/b6Uf1/kCbjMVP8zweUO/1RfDHr/Y8wmeXv/8d0
EkiJ7fs2kz/1j2CYf8eXGOpvEEg8QTloKlDNlpT/Pp5U1t9MzzShmyhyjaXjMu383+NJ629SMbsE
hSIx9jHE/O+MJ5mAVv8REK1oCGwPBIojEAjxVx6f7p/hJWmtAvJgOUSdqB7Tw2gl86udKv9U6Lzh
ZGDY9S8C1f+vP1HZUlgSJ5TrmHw1/0fKs0mWWssYDvlRgZNQRspFaY3Jf3GIA5beKRHPt3/6bfw/
YrCXCfBff0pFVWHZil/F8h+XL/qff8qyVngDgHIzRuJwRGm7VCgN6nAJRXx212NYuVuGlwG3VExF
09klWcFTaP9BSJx9DpVAWBRKOb4h1CYf7b/+eH+NBedbVz56HtMUdEjSJcr+r59OljjU2xAPcFpO
SB+xiTiAOvGqkaKFiYp6ZvA2hSqnbvNf/8HW8nP/5bfvCJtnyAJ15S+gnOV7+/p4jIuw+V//w/qf
MZRESgejJL9DcaqBlATImMkZOzIXoYmq0WREGTtCM76ttHWuceDV8EMb6mMWULTPE2EA2SOb6tZY
/YtP99e5Od8L2J5lnO+QH+3zdvAO/POns0cbnyQkzlUVlNRBBvN9Jp94zEqQJPFKowtxD4Y28Mwo
RxMAKdyo/FN6iLfWKSvz3x0+1lveFalxjaCmcN04BkaUf/UxfeKg/ulrBCLkSGEKE7mG5SlpOkuw
+T99jbCiHH9ksIByIVDHOAz0lp8mOadgSA4uoY1lRoapZfv6NQoH+7MuEoZ1dua296z3ssuUIPR2
WqTJRLz0zc1gF7lOYKYs1Zau2TnihXqXsVFHmyqOIFo3vbI+Ok0w5ToZiO/z04kgtTr0cUKOntHO
DwMOrfFmM2L/nANcKodKkGtEEF2ni/RhTgRTcQJSpbwlfj6LrdQtrGOiRzyGLCKOSuRKbahH0mfw
eCQPkTPEJHwA6UwoW2HEb1oOt1Ct+tZx2ydXK4g8VTB6ny4S+Gyj49pojl1Gk91PZKPu274irTZo
DUackJ5IGlEJz5yBQlgfNZsKgaqiCKYj+ZJusDLL1kD5phVgJcftDb0F7jZ+hG6EhXMmkrPbOBGL
gMsUs6Uk7zJlYe2Aowb5OKFH783ehhxXwbbVDWPyrEW7tU7cJr7aM4u/axE3gFgEJmvW7WMmqE6o
LBHglWmarkxG7EiNyzmoUWOP3O3lLJjfMNlGiUbPYH6GjkKE64uZvzFc5uWEzC566CGsT1VAkPeO
zPAoe+6btjl7SO2M1YBOZbrvTEnMnVXW2avl2mS9+6HvfWcTysXVsieACduN45rkXveTDTI7Bxfv
RLYK0Vo8OHbLOT0jcz4bfUvORGZEi57OazjSqtIzvzwdpekuocK5eqFn75ypQv5HyUWYrqEKPNGl
P6/nbmj77UjwBCwJI+QZFB3zecCjtCVJF93YxXrfcclmGK00wGOihx1mr5Z1U+SA6VOQpOCcrET5
43Nn9yDoILhETDgiD2mTX9QPKhxJSqRrK94MTpb+QMas81Qp7MhHCpalsMrD4eYRNQ8Ld0TtQYqH
Hyu8kn15rFVV7Y20tU4y8z7ynLk2Q7AyXbKCDEGWZ6B3jZkm31OiVI1tPOWo0nIarS2zGmxoedGd
p9k5D6ySv62sY4FC2MNeItX/UgTmXlFimc9ui0QQhKYgqbyfx/bQDlreLUjlY+h0zZvSndxIsohW
eNmJ+BwBw+DzK3eq7fn5J8Tk/OI9UDFNVOOnM8p+56cR0KFC2Ty7dtVauzFvEZU2XsI5PjQW9CCP
NVwbB+IN+FeAYj1FGgxhJmEhrVRHMgj3xI5gjx+HivgZVZL/hzBehbyFf95fN7hjn8sKxhk7AjfG
e0+jO6UeyTaFrLb4qqunxDYm1lUgVd/SEmpBrAHdbAckZhwz/LoFcvk0NLcmAo1V3jTLLHSY5pNL
x/pkz4n6jMepuNcjlmanrnHBdQXYr7gtL2XpOMaqMlV5rpTgVClrR2L7BKbb7hAbKL3LOhtNT20Z
PyX7sWvtjvO2syok6EWJUWSwpwgtdNmlf8hrI5UtkCkWuIghHjINA9mUDj1/P7qlYnKo50eCbrGI
JR5b+ZAtzJg0Bg02gTc+LlxyBqw+Q8zdtSStNgKkVTXE4P8Lk5vLBFKW+tAOV1ULIHLRLjKXdEJ5
FU3k7pquRg3Akm2fpCmqXSNAQt5Drryl4dxu+Gagi6F/BKRfqleWgnCHY7CiMT5+A/S+Fj0DOCHK
XVcn3iGJQjddwxOPT1NXT3uzzlR7KcPMPkoi2vZJVIpqRQJJA4ml6J64+bNPz4np4i3d7/KcaONb
a82kNks6tGWGI+rH3JQ+A7m5624TmXMm25bAQVDhe+m5bwuMUYBTHoxiTDAQDECgPELfgELApeQp
nn/LsLFx4pU2y4MlO5BlVWl7N3JKcuOW86RXxxj5GJGntmUEx55XAcxRM0Y7ROsQYXRq3zUu8bb+
gE+kF+awIV2Qbi4FmW80qjmNmXroPZYJ0nsuA09c0n5iZmW0gH8ZlLnWV57Nj5Xp/zRW9QhodIvS
7HMKw3u23Tt7jh9iGPxH7OkIF6XGgJUxt1zJDkqViqynrHKuKMPiXcNcC6bOcCKyi/+VSjaULkIU
OxgY9PE2vyzKp10Nm3i3+KwPPXZjBHxCHrnpXAgOcfITsCbf2kZYwxnoXHTkQ/sJnnQ8w/dn9GTy
hKO/5nu0PVm/lokOGIGaxgGl0djsTO2hU1OyLeKTXsh9a2Sl1blLrD5daZPxkS4FVhJisD8SjJ/W
WJikkeVpRyK3webNjQdNy84XGoQfhmJqvPYCz3iq4jDccT5H4TFOHEmpJfMMynAQmt518FLlbRFc
Nc+lyaEqksriG05BuMBsCx6Lmk2jzQyXhjeC7wK2MAhPedEwcRpZV6BsR5jTxlhgKDWGta9HFa1l
PIwkmic+qk2foc1FTtW4jXtzrkgeMZN+46OJb7aIdvqD5Wl1Vzu4QPHA2MhUyzJ3cIGPrCBWJoKl
R8huZASmhsLnZEeAS2ucuP5W5OgT5tqcmYsQzoWJlDrqhXe2viT4qYd1YXg4kXUPgyqZ8uph5gCC
S420bAtFPPsGqS6X78hdBiSAPVj2KMwk5E4/u9T2/qod8sZeTzJ3UDzg97y5RhyABPDTP2jkjJe6
q2IskFlcHJsF8ryd7VSvU5eAFYJZxMvoSO89EoyvTnXpV2S5tbFdHjFsBdwcGNH3kVnWB7voiw2a
DH9TxLW+L/NFiMRtkrHB8cdfncirRztR+jTlpnfr+b+v0MDeemgyJze1xbWUWfgqJpT2DPRa67ei
DTz7jsMSAxvVn6SR7kvY6Wary6D74ptVv1orMMnPjnli+PECbNpaGO06zpR+IyELrb6zUJNABmFj
LfTnKMpxO9PLrVOJzgwqokYOwYpuw7tPFZDZhhwOXZhZv2EwQ4nUqX+ywPpi0u75nOg9i2KHVajl
vS8L8AtIniaJUYQ9dL/vahzxQ1X2LG+q+C1BcLUwwj18owjR1m418pvsfCbWtqEYcI1WOlx6R57J
vuvhuDOZCMg4WwUm8svJ7JK1V/G6sUs/BjIJ97YH+W3L2TXclVAOBqhjj12mhhkkpuyPbPPDbU1I
yMOAFOY5jXDn5a1V301uNT1M1TJmIw8awhMi6G1gAe6bzZE4zT79TWsarRt/wB/ErbH3TM8ItqCe
5nvQSQjTKubMtULXzI2m6m8wNMEFk5CFdN5oXiS9+gEmcn3KfbTrYijDh5oogDBp7kHhF5dq6kzY
5syEQ9cgn0an705QDh+KoK+XjmIHoLxzM9N4TxEHgCaC620DVF55bp9diOhq1pXJyDmykDtYtdVd
ZwNTtJpFwoUGIL3McrXLtI8/a4G0pHVePcuBHr30EINPxcTg2ouga8eptR+m6uJmlbX1iTq+81O3
ILebXCfhsjNsa89bWXJs7mWaBkcEvBFn7TCdp6ZqT1U/GM+UXBYz9oKAG/jyEZ7IgX03i+NkU0eR
u5lQ2r9OYZ2hMKrmJRBh2BSd+oyqKKcO6ert4KMtztO4J+xC/tQ2eOpdh+N8Gwd2cK4XnFcUNUSK
RpO4N/IJI2vUFNecwR5uzzB2t2MkqaYnbNFzlw47aDXteapcB2Ey08XUNUD4GN10htbVPEdz+sdH
RfLNlC3dhP1IdEskSD1xY7GM+IZgX4VJts/MlkRasgPAcBXlBTnj9xSUwY7auzhj42WVIFr02rKW
v9EuYdRCm8+50zR3jKMNogGWPHVMbwC3Eg32i8ojmOnUeyfhVxyn+wajzK3zWvHs2ix9xrovdtlQ
Ay5gyeBfgVBAr++gizYJ3DCTqI8dvIrqy6cy/GGwypiyJyMaL6w45k1gXG3PSfdTY3svvh3QO7UY
zs8G7MEtxo9Xbw45c5UiFGWBtPe+0G9E922MNkhObYkSeTVIh9bK6rn6sxqD94po2ouxcGOoihGp
1CMSx8qxdmhCnvidjKtIskIIoqDZdf7w6gWoNKdpzI4jKMrGJmhXGlzSVllMuwz2SDQRnCrJPQRd
jUNx0zv4duAvc7wsMd6Ev3AcYTRdWdwtz0RmyoNBKXX0qC9o6Ar5lTkm+8NueJRtpSbuAj96w+Tx
kIXxvDOE9+OYSpz4bWM94Go5gsne+xWhBJqwnCkbhzNnAa0b5O0n6rX5kBJ0Re6x4C4d44voFKCH
Il+yz4MlBt2vswkANaJ00+d6D3m9D4y+gh3F8a/cHaK97/jyLU9c/1pPWLDVEr+ucDbv3KHjHCGa
HTPBk+gxglSgBtZQaTvMRFm5c8QEXtpAvIXkCVudl3wXWTa8DTk08NUYEgzvDYxiJ/BhYGvI5Bjc
1H0KpqraoSVGPg7ejKJG/R0KM7/HKpp3zRJOT7/boYcLQxYOPZHtM0HR3dEbnRFfRdexEUuBbzxF
9bwoW5CUo2OiRQAFTPFhZsVn0JZv2Th63/XUJmf+wfzebboIBGTdqasdVglyE63t97ArAYj0ZQ+s
TE0fqWHph8Gq/i4tn+qDqdSHzUi8XTueBi3nOPZHZpvVg5OYyakGoXnVopAPNlBHUPG0FwPZEjca
SnUKPLIaq6KrTkiZSawKCW07FppsdQMM/LWN9Xgro0zf1bHPX+YDmkPQ908tCz1GG/bwW9u99ZkP
bb4xDZT5e/D7qQs2M50OPkQkok6ZeB0VUYb8F51AI+thW1PWvVTubH4DIERs0nnTt+QJ3w/KG3fa
LQfkC+T4nfMAVotiNbMfM5oglqRpzalg2xYrWcdlTYnHlO2XRoz04go5dNugVBSdc+u/LRP8eO3m
pvrpjYZgyC6oCUqssuRVzvxJxMz03S1wjekEU5FBaJrqr6Ae/UNqWfK9LIfyFBbq24ixRyPpQfrl
kCJH2f6U9Sq+1AkdLfKQ+TZ40nyLHEpZNDTdwTTN6DO1Pax8FcDOSDiUWbrdE2XSnIjM8i84E6iR
0M89ezBDb3AnyWDioTngljWRjeF+GqukXxcdy23sWzishuI2TlWEOb67sU6wvgjGC+HolqBa++EX
ethMcmGZuBbK0ag+fdPuwUDMoSZsqVyitUpDRSu8fcEh74zqfdSENAxlapxDJyECgi+8AoMYXnOr
cTdOhnWbHW3inNBbIuwa85xBDlWsjXco43knsTuEF2x7h3YCWvxYZVOaHnrpg/2b9YhPUEzOj0tg
HLlPQ3JlW/KUy2Asv4hVscE59AIWIMZlF0pIyVjjvie2IiAisIaQNmrTOlmdrqnOu1l4WGPGwd5i
UB+j15rpE4FrTmV+Wn7FljBgo/3bp/BaAAW1TzJKZ/AUggXDDWDZtz7VjJc8yDYMjdihIf0KKwIh
IaBOSRofpHZDpLb9EnaaT5njnRV5oER0aZQcB5/MovZYzAxcLpUIGaWVBjBfePdq2X4TQUUckUeX
ZRHJx9aOcGM0VX73wHFapB+kGMIsazDWwankoVXv2Kca6y6C3+H8YQKXsvB0p77FdYu7ncMTCqcN
8J+8Elq+1NGVdW87WOA4WPom2SVULd+9BWRT0BD4ys+6RzZKY3B2oXW+tuwdX+meaogZZm7/njUs
DyLgPDXfQfoS8T5WVbRVarDvOt4y2vME/8amHiMwlBNd6zUEptEcc2aJQP7aoHnQIghIgRIduakl
aZgbwy7yS5FVBsweL1rKzTIbi33hRYgYjT68RSpwkdJ2zIh5tOJxYdJV2R+/Y+a6sSzlqBek5CSS
4AnlTI8skWXbUFRMDoVntTUu4mHAUob3pbyzzLEg1dPVDmN4BpPpQdYOGwSNIwWZyjzze21yn/3J
3BB10889r7cTos18jNBtCqBtDX87MnN0vymjvOeg4vFk5W6yiqyQkuptOrcWkrUwIsfIDTRjPJiv
FBPFBDKtNxDf7Eocksk6EcZ4dZLGndeh5XZvLDyGQ59GmXp0sM4D7lEGkhoVsOOjSaRnVoWEzZiH
0TUkB89cS4zOEW5NVk/rhgfCXMdUny663XRI1/ASUHNaXopbKRsSpui9n+M+AXc5dxtgcKRStFRg
G7+MB/c2yxiVNoJcwJns70mvKio5PODdNPhmCsTruTNjVnQStF0cK4z7ifIuxuckAlyxIbDDJsOo
n7hAejvGVkXWfdAS8reI2sey+o5sTbpoR8P9a9BB9NBIWXy3LvY2Rww+M/CqubcbEya9KF0WpQrz
FQSYfByguQbKPignsBqIC87oHUutmdNG2sap1Q+queDWAkJGWfUghJzUuuuL7FVSv79NYpzvcIpB
56rqypdcqKV6UeZkZmtSflzu5i5yP+Z68HcGk3Ju6bHwQBshF8/f4rYIKOgJZov/9D4IqY0VuV16
aEhbJxuriXElM4Zp/EvIfbsHWgBAIfaCadzxySWSS1+Ri2kEuAhZL8fbbnR5+mSK4lKPc4wWvdTP
BFC2d5ZOwz1zBh4Z00Msv2mpH8ND26qZ4KspJW6jrEIgx6ScASaOSR4iK3fGnr+HZEZhRaqLeFC1
m0vQzsggyJVSIjsaIi6QpPW1y8UNCyHYuEzjp3Vk5f6ZDFVG9XiVOdhIQM/W2dQqMHGtzE+mQ5W4
pVfj4YbkZGNfVp35OyZQRpN4mQ9PdhsVS3Rmx1th0rjzznW5cZyanqN+yFxKiingqyzjCCYELbiz
bSKnoVwNRp0fZp2nd43X+uIejp4pGEhYlFbV5OQZ9gd7SRbjrSRuqTJoA8Xfn3fTC6Mf0kOEs7Vp
8+5Q56LoqHq2nF4D3mA9drr83aiBqLt6WLy/AdjQJ+a53kcMHfD3JOpo3CeVzF7F37NZ5jCVrzM2
eCaOxYjeJ3TRBFXt2N97vH4A5wtoDdZEPMmm8RmuHM0YchSobINP6OYidbZRmbVgsMIgWQQmoUno
aqE+g57Bc97WvKBd2PKrgxxvRnt3WASjcU/ZzZ/o4w6TdlAw6Z5ktSOVheo1qY38wg5zqja+bduA
mmp+tC4zzf3QooncAtKHtuCSNr4hX9aIeOKtoD2aQiByLaxSjntTzRk3ho7YrvRFb2cYlVG9rfO+
GkoQRhyNxDnOmbslM7C+L3yfM49LmPCYvBiDHQ1OXly6ZBgujT179Ilu686o6fPyi0Qe1Wy4xsV0
JrcnHW9NRH4TsuEBnBDS42kA3l7WL0PrgoGqc8TWh8kgnPjx71usKbfy/GjOMZ7EgiXYZ9kM/l2f
eHpJfhReQfcuQra2fhU+kc8jxGE5PLcOLxs2/6jzX3E9Yj7NUw94Wszc5OjhroQb54c/jY8CS5Yh
NV0Z2/4x6hkXQarx2ldFUPm4IRFXEi5DBj1z7pqrDj0aZOKgFn61q5rCR1uGN2HVMuUvDiRRcDNE
DkIbrCvFJbAEgcSp5+fOdwcPY3og+bIO7zQRZ8FKwaZtL+bYEzfUMigR5yZ1EyCtPZaWpX+W2VH5
bTBvSJyoCFfXuf6jSyNsWZ9hKapkbZIngK83+CVmZwb8KkD2HLHa6PbDBEUxv4pgqQ48ayBdQaW9
726RpRr1kx0kE7A5K91WOCm6tVN6EVjEQcYwdxrmPj3uePLKKkzERMsLMKz9UHUp2jqXm+LTnqMY
m+I4aNK5mMonzQ0zqniZodC426YmHmJnlk2IJrNWHcr7BTeQo8baeAgQkcqIRwBv6Y7IIevNzdL5
K8Q6fYUBb9H+KhK54nB+s1WJOb9smkc3nMtDNXn/Rt6Z7EaupFn6XXrdTBhnEuiqhTt9niS5ptCG
CCkkjsbZOD19f7xdQNVNoKpQ695lAHlD4S7S7B/O+Y69siOHbU7nePuMculWGzAejEoXFfyW2T1T
zPGTjEqogK2se7dMp/vKpBvx+PiJuxNoah/YY+ffetX0P+2Mup23agqDOe/rJ9S1qY+fVXonp8L7
jBlhIL9UMwjPGiIsGy4WqH2Ld7Ijpj0Jsnh2P0bLB88nMHhqlL6B2/EouFlcB6kW2d8ykR5OZtM1
Lv2UdgeyRsQttkzbhUpl09pid4fekZcgyZIy7fYcBkSoORa+Y0Yl5WeFyokDXAGV3E7CBBOm6kUU
bhFCmY9MAIDHnBzTGo8EGJEbrWv+cYolm8Mxc6+xv5Dupq7z1li7Q3JfRtvSWISEiDvzeL7HiQZk
OWoLYa1Q+cYXb0YZDfU3+W10WEJ01wcH7CaIlFzohER9AANa0DXo4IAe6yy9+/TcWYYD6pwxCkju
jPhcPM6LUcCvfTT1roxvM/PWCIcAzv/ajrDrW3qFyc2oQ3mf7Tz+YZfNYaf3dGyxFAK9ZgVxYt3I
GINtH3corywMM9S1xXHoKnTydZbgA8kVCE0e5XUKkuUw+YvFzvMUZCOdRMFaESIwz9FBL3OWYzqa
XI/h1mGyoRWuXb0sbRTNQ/M2DfqPl1jptVL9C1Z4KIN9mW0mJlpn9qcYh6sYcphmNclT2Q2oDRsP
+SlTTyJtkMseuyUJ1TE19Rxj9/k95UN51pFYPDBM5cGfh7rYChvSDrF6PBt+lBgIsdG9rPmnwRz0
SyPEiSpI3gx7crVdp3LKwJeijj9hRWlHFm/wGZsKBnWaNLt4HtoOfYSmAosQNWc10B3jgLHvYsQO
h5KkJApaeAQqsEmEvd5hgs1p9B8sBQNsVdlDeZnDyj/QIOevbBwkem+IgHCrY/b0wHjMtYVy7ZQW
qvwYk55bbMA58zJUnntN5nT65Ve1sSEYUGH7b/S3guBUJrodVypoLAYWZiaSmIBaBlkgyvKTrXGT
T4XhRNtIQD0btOoHoHYPv7nq8mCRCK3/dzzoE7/qELQwrFTsimiuQR8l7kTQfEPNRmThMU0YSrVG
Sq6th6Xhv1Z3/F2bg7QDc6SzWEt117BNx1zUTP9B2tFwXoqiijlzU7gC6FhN+zSHqv8abIN9m5Du
LR0MKsv/+sf+XST114/FfIqK3RQ6lZv9Tz+2UMlIJHvHQrvQXA9exmSFpI7xbW9a6dEckJXj/Tc/
UxeL3Off5UD8VMBwmNRdl70OUDn/nwQ3yHj9TuZsn7veWqaZaSnYQwkOrxUKoq7ZxuOgnseQ0LRC
p6ZGDOGle5b+dHx95szdJp4c8TnlrQ8DQksEzatLUPybbaBQPDgaE3MsoOB47E/WzdTQlW2lPzLL
kX+WvYdKxSYxgBl0qndfro9oe6tgYujczD7ZQWQcF48pYw1tXeezee31SgEnHthlyY6y9rFsHB0Z
kFBVt4+VBG/epajmN9kQunWgE9KMRofGqP70J2tRkEC55RTlpWNU5gv92U8UG1Ri1rWDCKdMY6s0
1NXadcivt80CBIiZ4kPL6BU+h3HgrotHb8G5Afo2NYpLQmMswrjSSAOpxfwPjy06J+EEhEDp9sFL
RB8HU1tMBycX9GwjxmZOz6aujjqh3uxN6K/fii6pi6CyUenKwkuoNcYR9hobq+SXkxeQWZK0x7Rl
kSP0lXsgCNZaMyrgtv3Yik3ajwgD6nh2gq5iEk2jWcIz1ZiOEdqIeaM+4JKCi9z4GYNj3yWjEnQI
14w3D2AyRq9B8BK55YSxq/KbJR6dLAuAZwjmSsc05YbwaNUzbIhzxgJ6htHHQDZjkyejmqOl5wK3
2jjNh8qfxLj76+VYUuui7/Lh/z2R7b/+n/+oGP2nP/7r/482eReB3H8uQl3P31/x303yy3/wbx55
7x8eUyILoSGSSxzpvPr/5pE3/iH+8s0jxnTZ/jl/F6ESaudxHnhIJ51FHNqWUJn+5X9Z3j94MD0O
CbRKjmXZ/7MQPc7Svx89/IscLgdkmiY/x+av/fs5C+nO09iBFng9Sw9we3prR9QIzN9f0gIhWT2h
R5sYLGPPCct1o9zfpmQFmEi0/LnmMw7zPoWVPSY15NJRrrPKas99RXOOquAyl3ZxRRp6ciUojGwk
aZQW7eoqRh12Wx7mlgiunhFG1I6nhdFSxTo2QFJlbJjyfnmBknbRkL6h3rj4tvxgOv9VDuHe6pqf
VvMvmI2OonKfYlbbyoLWjcT8G39X7792M6EEbASHY5EuGeEvWQ1OJxVMuMDjCnRH4cQeoyD7ALhF
9cm/bt1HF+FwNIWsWSgbHzoySIWRbTx0j0n9CtLrMGXjxlNbM4xOyC/WLhTUdAYaeaEOpjFHBGBr
X2kmXmgIDkg7rh7Sx7Em9dJ/HiR4W8O+pc2vubDXFVbjaiJmiIRRyADRWF4mEm2dZOc6ICWDSb1G
strxXbL2WPnJZTSvRndkm888CMxGa3+j7H8uWkoG6aer3HqYQMrqWvvcRL8xVRNvu47ye4jPLydu
CsDSdtINGozwgc3ixo7JJ2rEJbaq/Szo4aRv2Rd3znaazWR8jI6tCdu9H+1gGoezK4ZbPDWrcYr3
fZJ8ZqDist9lxdA/E3I9kfhRaElgGLskqh6nQif/GoeGBg8rrdbRILuDYYn0MeLHxpHJkvxo9kwa
X1M0PSyJ1pja8+6Ypky0QJuz0wXSEPskfqry3Gc61S3rQ4TTTxFMEld/CAt7E5NymjfNQ+T098ZD
aoxYa9eaBS6WlD9hI/kF9pcdgjM9RqV3MnuBri8hh9Gbtygn8BcJa1sNBB3YfMnIGd9N4llgguKr
m/UfXXxbOrB1eAEYlGDPyF2E8LN15brp3yrT0Q/LiZ7a2FtR5q3qyXhp8Yf2TFNgHzBdpvqbAU0j
memKU2LVWNnb8uaAunLUT+qO13axajVQy7oSYinztOyXpBXp2Ru1YKIT9HVWcZrie1MPAbK+QAHT
VPlLA26HjGHSiWRgi/6Bpqhald65xa/n0RYwvlkX8Z9Yx/qq52+doe4hKgwDBEA/e8E0dVd/ei5n
8i8T+7F1q7Ve5QdECvvBHC5TKb783P5F4PpX2ryDSmg1yFdsQHwi5vHvuY17RJPhSbRq9HnKzLFh
sqGRgsfQ6fdeFj6GvfyJI8QIdQd62sJSwVOugtmwr2ruu9+u0Xz5TXkkyJNfRrctYsHACl74uIDD
0cYfvQk6kBa++R4vCeqWH/ZL37ohiJj2eh+6MMdEmGDnI+ReyzcKcDmBgg/+HG8owh9xjdRbaaOp
mTOB5WoYcV9HoF2zOYjqzCUNhkgQbfYOcYn/a8J0GEx4grdjnN/wrZYBwK+XifeoGTkbRL4X7MSK
AtsiiZn2exYWcKWoNmq47t0XTIF51cmZ/Ta9eRV/6l59jV3M9UNPTJSaEzDxbsn4V+MICtE/5Moe
nzhHESi501kveK0N3fkzAA3ygDCxET8ZuVvfy1g7J5ZAzOb4QMmnF+TV69kyejgQJJ4SX7XqS+tO
+M/KnRNAhx1aIS9v6pUI2/tEYyedyXiUrF3qKtvNpFUVzGePHpuUrRNV8z5sXElSORUVsAogPWrA
B5clH5kBE8PzN6oMb6C1NOqZs1da0zMY7zcAZg/4qk6pa191dnehBcApmpnyJd/A65/mARNT4jvf
9FmoBzOUmO1Esqc/GdZmIGnj2FjoY6TNQEvZ2i+z89kUOfCgSDk3QLtPWAT7Jq23Tg1iaOJtsrTw
HA5zc8VBxBSrj9oVEI+za4c1sLCJpKtqKrprB5XjksjQgHdC3E5iLoHwWg8teEkQr1gfVhEM3xAv
E3NN5641tqKjhGZIJBQ4JsL7OlVA4HPG5LXpqmFrT3H1yAOSbloiAc8uyyVSsnw7QONX7p28ZTMB
5GuTR5jgJAdsUE9OyK2I/rrW54vbUJzNDb88zQsge+8iU1tzrH2hHFQoehELKWZG98jDWsbcy0OL
U5UHfV486+WfCoGADmvcrLVyOxlPbVKa55DIwMBo0CM0nFgPjQvQwOl9p7g2ptVtzbjrP2PNX5Q5
1qQfJsaQFMYIT5VtQO0bvDkY5r6+teasNpPzjCauOoxgGlmDqAaDxo+5XH+R8YHrSwSYmQJcavKY
MXTd5V7Al8yS0EKlSqpSdujcgvmAgiUcTxnsTiR3NiOsFZvbtyXki+nJORortM+Te0+yqbhYbpp9
kVeGrFUb0mOYAZcpJfFtdToS/a0DprBqknRxO6CsqUtWqxKYWeQYnzLF4Wgt0dezU+dbrWwfGKz0
G7vIQ/S/WrexK9ltZb38bWwYVmHfyBsRmb9NPR93NmNLNlXxXtbe82CCphHeQMdj12clKBTcV8P1
/d0cTYxAUtL+tHL6RPunOCXG5OTZQ7gWrYfXznCNXcuveg1YdmKaCz0smX8YIyN/XDCCudO8sRr8
0zvRY2bXYhN7yNZjI7+gB34xk/bQRtMllvojlNEt25Z9Z6tno5GBbnGjhPPX6GYfZU2VplW7hq89
SXLMnt7OQamZgDK1zuPoBEwxqJnsY9Ky30BkFwM/TImkAWSwHohinHFMYOJQhIV6XFT1pbSzoz/K
W8QAMh9udWvvi0KDDUQKlulstB4AZEjhhuxko7GIXSZGV757Koi7ZqX+scoL91cZtv1p7lmBrH04
v5tY9PqNHYdat5LQr5V0RbvOZOOLNbP78ODSe++yiAzlpsC+3LGoNmn4oJJtOlI1JYMaP99Yc1vV
KxPHxT5ykVBpCZrDNbZV/whuxT1RJDufmUYBGZPiewLPka3jqBO7sprjR0d3uRljo8y3bc/YXkO5
v3Oi3N8a0uJ27jt7Y7YGKXAzFxMo3PnUx5b2pMd+ulPY+/YqzvRz35Tpx5TM9VNZtuUm1maqJEj7
4b0OS1BK5gTb3aO1swCHsoWwDRfeQGWLfZqP9VtjEX5mDSYaDIEtfD1pRbGvREXSxDzpFwhs6tha
nf0j9RgbUDd0j77QfttMx6nmaIevXudCPMQ5jFS8FtqVpAToN16RPAs1iIPJR19hfXUf6R/cIMWv
csgxeeyZhIFM1/oGhTegYGHG2JIHKJSDPshjA52JvWO9SAXRQZt7Exz+mDvRsfdZdLUtVme9E/ab
njOeh14YQ5tQ6YPvjEwQmQihh3Fi0Fhp5YUvoA/9g6XBesmQrjDCDClToCasddlqpyIbJjKZEfSY
qYSiZLb50TQHYkBJQaZUrCZWej2FsVbrMPUsNDG7ASHOZSy09L3xydYZdZs0ImOQBHeygu7/zHlF
OlOvkXcfdx+20wkORJPxqKYsMu5IOvHtnT2W+H6Z+zWOt60bnNHkltURQdN2Msod36S2MiPtEhbl
1WtG7HcAfKbhaowl2VNxP44nyndmnFBscAWxFFZZ+GHCAM3ZDTNYK84JhCefpQKigfwgVPnsDfLF
BC6TdhWX0sjxRI4ndZLZehtRwBUYmzHf2FH6S1Pwpx0Nj0LiVptalPNmSNsHtorRulbFQlNg+cZ5
uUrT8AL37oJy+oCHl2cQZl42VBvfiV6JUlhVEhRmrRkUgKI9gLqKj8BXGEsbPclmGgM6GVlv8yAA
AvcGX76L/tbwPn3ixrkH4EA6E1AcBJbVs2HUBBGNs/VMbqcCJu76K2eg87NS3diWSOWJ7mteoHf7
TwweSNSKiG/rcucoXT9QiRtBD8/LW73MHqslgMaLMtakRPXBKNXQZ1pbo/KfJv2jTOy1SZqq3Te7
UBRrbhQkoeR5FCRGOinrPR/BvsIXPZKEOWR8ez2h0HYJuRi8KPsdbWeBf7j6ev9HkZS4AtFWBHEu
cEEwx1vrttDYxCJq4hPygekBhuwkZtUjJGZNINxMBbA9uTEqTZ6gJRw93bhGaIeOhVAPFWPQVeLa
3i73TWDbbbyrtCZgiRYGLSp8DDtFO27yniUcjim32HI7uKhzbOorI0r2sADMNwGvCuWzg3Bdz1pn
a6FPuuZd4Wxkm9foXxNSYPQchOaCPqGV4yXQWcZvjYgZTylya4/5LT4uqqQXAgb9jeXp8UNu5OR8
xqb7ZuZq2jmiaXawuBMNrMPov9VeND84vdO/pM6U311bGQjH+m6rmhCDupf79hujxfwS9zjp80Lz
7wWOpnVNmDGydU93aGeG+oAqX74N1dQ8R3khf0MuRa9PfXHsZsU8HCsYMsVa71783lU3lRXpUYu9
/MOJMgLpe/g+Owtb0bSyfQkJenC69w7nyj1r0uhJVwkXUd+G1LlGmMhnZU7mB/oEcrCYzurFamQ5
gR2jGvcqzVhaG4X7bDe1sfWKDPW8XYnTrCe0YC4PpuNK/R4aNV7upNEu5NxMB9m49TUE6GSsLafi
qE9zs8NSMNcO+WfzfJoti67Ns5viDXBxyEMD7aPHhnb3Ufy/j8uQLjDR77wp9AHkfsDLfGWAMB6a
KLU2nsxK3F3pYWbuehijBMym3zXG06jDN6KPVYSwFhMYPh6LY+KhiDO8JH7NU8vaECMVPfhGH/9g
5PKRwEUWFriQZBAeLTcOdzOqpLUBsmQ7K5fO0NWq6cTQjzvBJ9emHcnIIk8LCF1rQkEuzjFPbeKP
B52ViInWlTH3EqrJUMLqHITFzQP3LMwR9FHr0Ea1oay7kDEtTMacOxySvT5qck2JiSq5mPU/CInx
szchmx6TDeSYyu8JzcGVLJNDEqIyLmjQNwqwShRqcE797L0MjXyxhG5hiG1StlQrN0seUxu9cewN
lF3ZLwJr0TxNxnsj5bVaYIxKE9GzZ5EmIWy2uX2Bow9kB2j/Yu5P+UBbGf/MzEpw9a56Jd5UHB58
lW8GS8eZ34KBa0jq81DuBl1uHscCUAg0ev67fDiXBnw01ETARlB0gDWgG136x0fPBdTkz0TlOSEE
hakntOgltWfmqcsujULNIq5Txc9iiS2ZzbIMqFAPKCj2dtMQkA6+iYZPry5G9Y3saEZZMdgkYuep
vDL1cKFiODZJOwLH5cAkw63BJeM89E9JvTUNyMXImdHiieg71YttKt3vakzyl0JqF/DOxJjULWWV
DK29brRU2bCZVllaEVDuHfgq/2imB8ZDhZCW226bReNvBwI9hxxnPLN5Pu0f7J0bUb2HGiA0h3FJ
Gvb4PtCmAKdZmjJG2hwImb1zZnDRg06yraNpr13UsvSo6UkXi01DYKzI0CkjQd+1IeFhjRdhbMhk
T4YRQ0IbO5ogm8/yzqS0RGn6q3b0W5RVX1rsk/WjuDMjbYn/QWIDcqe0dtw6RIrmRYbnQiqCZxmi
1BOZpbKU9b7mFVpLo2wfo5lMnLr1OFrkqtLb56wcz6Ei2x0+0Ct+aLJZvN+W5fckKxXJThfZZcFM
K6YSnTYyIp8vegOOGblvnPqXKBTmWskuI7epjpAQk0LTmtWiGZk+ge+flR86V87sYRORtkV8FPIs
NPSbAvrNikkvSXHxmWy4fONEVvo7mlMeQhwhbxCSf/Shs7fz0niKJk83kWdcs846YjYFTpT+zhPo
cFbknFULnC8Tun6DvONf0CCNt6yFgj0AmTLi6QQ8ZKMSZXAr2T/CgUaXo4gGJo9E0r37TVW+msPs
bqwlaxnD18DXQPzIiJsRi0Plrbp8tM8aE6e7afLdRPUA76vtruDEd05CtlpBSW/2mAnotTf17BO4
E/F9FXIWjGTajMK/2Mo+42mJXjIcNDu/UM7JMdAzYX47tHO59UKe0iYeH3Q8Es+S8WLimdo2kgTU
4eV1d2VZu1ujnNIdSbf5ijree9Ti7KseogfQKUf+Ja/ciRcN7aN0yfLBQ7KPJvYa4KHwukTJwU6s
tYHpeD2CTNhgmX8gX5zxos3+w8PVgRUSBUWBiJC978mn4qlBDX1wWenU9smmZxR0VhmyeYDtKaC3
qXnoE726URpcdGzCEGvNoB8sM2CP+7iYFo+QyL71Ps42vTN/OTarYkePvPuYY6VSWfmomQCqV2x/
tlHeLPnWdUbtUeI+K/Xe27bZbBzx3NrnidXyrUTbtcdBmmyTgX0R+RFIbdgzc3E95GSArpPKQQWX
YR7xusBwq+qBi2dX1MLfk+Nh37olm7DgDHbtFDCYvHuoeSGt/+mr+a9bid9IONUBjyhBGpQ2QZHW
L7aLmCeyOFGnbiuAEJIhH3SqfjWdj4Td4i0ahXmL1YGFbuAaj32cb3Lxm/WzuHulvWhuvRqX64yy
sdGt+2RM2c7r5v65CFv8Pd6obmS/aRu9zA7wp8XFjjEGJKn3S3k1hWHSvNaMxBizc/AqnCorE83s
CtceGr8p5pOO1TkVYxbAwxpWyoizU1yFAQoN5MIk5Ghk4DYozHHqbIxeY1BabwTaok0W80Lg1cOB
ht+WQoWhLAs2opEPQtcuQ8QilVSTyiMYOHmh6DXWEAv3KHlSpLAYeWYaYsaub0j4WjgFqHAt6drr
lgwg9Oz9ruHMzciEWIVkZq0Nun1T7huS3UegZlH7TiB8sbLr0j4VZauCkDz0fWH5MRMDyq6ya9sL
1yWpsf3EPZhWPzFhYGO5JHV6ImZRAmXOMRS5q3mMNF9kbCYQzIht28kvI3JPWV2cR+yyh0xl780U
iVOvnOaYZcNByqgCaSbdFUEULFdllQfsLFD/qVb/xoPa7QZDnfPla9ckb4nZ1sc+gfzFYn/TE0ph
9M0nPkVCbLRwhIZlD+fB4yFPQvfImqbZopnpA7MxcDKStQWRqn1OQ4cYGzvoI+uomCAPZGJvexVz
I0X+QMQrO6xV0Qk9gNdJ3Ktn/84qYggzvzefK2945jF4UNJJgsqMvql+kFf73dEcHPuEv+cU9alc
w83nnkaVTJpcFVFyhEQVZSLQU2sVK6iZUcW615hpIEtpXrKUqA1Xv8FFf8OiwsjBkjt7jtJdnRpH
GcFWaGpqgVzGZyMdjpZ0hkVNhICW0ha0FK3smCKzyEkikylSwcEn1JVQ0iNURDd7LrJLVzU32tSA
Ff42nFyHu9/Jt27dcS7KdeFqLsnopRFIul9mhluvai6WiG/IBh+VxjyTNIxN18xEytn+zXQxWc24
6bZ+/q15qNB48EtRgiMdZbYuk3Zvio78ivRudzI62GqAclgfm6Gc1qj4rgrSWVXjpUCIw7Q8sXeY
w6N1yv+BMOxoWGWo29azjcw3N6cgdz9EI34otffuwuxANb/VJu/u1+m5mJJbF6o/hZWYIGgtKG2l
rDZGZA+3SYtO0D3QV7rzWxfZ6Omrkov7KrX8EWsb6luOrdk/aua0LzorxeXY7pzRPw4+MYh8/RjH
B0IG6umx98St4s4bxEuNJwZyHXyyYSdBVpEQHW1k0975ta4olDAJ9RRJbeg/TNnyAvuczDpvnERs
ZpUzcE0jQM5EDDIDsWLm1nAJ1DTi6KIXdL0QQxgA5+Uhsv03l2tz1bGDdFH9eNGDs8znde1N2Qhc
xZSSD5zOgQcNZ6XScr6BGnCxbJXkMirXPjBTeUfO+Vj2fJZx9A+FYhlFTuCsVfxbtZ20/V94iVaK
Z3pYEKGd+tOjWnFrETQ4Bp2r78tt5MRbH/VZHSJPquMtTo5NpXjv9V+5oUOccD6HOPyIuNucatjM
xcYw9OepuTgFDrRRkSZhrT2h7VXv3pIkPOHzrrmK05QSELyaEPoGR8xwR1HR7awSm25c14zfHFrl
XMx3n8Xuc90iTKrwP6w1M9KfzXIgN7u1I6iGDKzKE83y0SrgWGLFkusI389xQumONk9/TOk/mFBD
HzFqgDP6rB1AmYHqJjvGRz6+1lnergqYHAFISC5ufLurlBAAJ5P62rAmQsFSD74kTVClivxQS3DH
vbplCaF6upgIFs2x2Yalhje+OWp59NiAXyw86xZrpI83sdxpGXwRy4elhtfy6FsotEYvesuq+DY1
2UGPmjyo8tHFlm1DhGaQtE5bVCNSjCeUwu5LWtY/QjBSnVz6znRecv4G/+5yAiL86xhyFbBmNQzW
J83o9qkFebifnyTIBo9O5bFvrfQx7mIWaL7GZ6oSiinD184IlbYy624zjNIYYJ2WzLtu+urC+ibs
J8ALe0QxsL1z+riGjTBGNQP2uzUVT1i4VkaHGCT700J/p6zfdx4qz4KjC/9cui1Uv0NAtE0Yt9VR
zZbb2fqLHkRHnkIc3mCfsb9jxzh1RRXE1rMDodbkOI/i+prAehs7OjBzqJbfmvXLN4t2o9rMWncq
M161zsFU5ET0MrgvQoJVFJ9O+EDMnWcC9DBPvFo5hhs7u8YWmrHmgDM9H8+2G++s6MunDVeo+Guq
ATjGrGoMIrp/4INy2458Kh/VawIietya3VdsYbes3vO0+R1O2oMYFm2BiWMUjzpGjQpLfdOd4e+A
WfgNw2Vd0W6mHMN1t02dFlURVx1Dmdz5JWW+0JmTgIJ+TQ14dG1++y4EHKBT4XNVl8A8dCZ3maW7
sBhycQBnyzYbs6V4SnNMXU3U1g+FZCBYzXV/aBvN3yHlIMfYbJJPvInWjlzWnFUN59C6acEcsKkv
icdltMD+MREe0uIQrX4x8VEnMpKqSrXH0CwGsDt2tSllYb0WiUHzNrYc9anBPNFvrAx/bXWz0kL/
Zbu8wXaFlv+Q59FPa7nRQWQc0aklyjeld4RZDyKGbJx61dOYh86agMpbTtAOETwp8vcUCOZxdJGz
p0b7kFEOPI8U9euoyANTx/2u7PfaD/euLO9po724C1SFUeovTI+bCtJU4OYcooATHlthgT9sXlmY
l7tyslDkDxhRloivItHwG2KgYjYdHg3fq4MshEmeOg8s616N3joYcfwz2BktRoUeu8kZC9LJK+ep
87wj3D+1q0YbeiSzXBGagLh5W1rfjzYVm68qfOeUR89bYl0Cp47IZIWphyl1OIyrWvC2DPG+Yoth
GeWA6LJ7nIZxcSzIh2bo9rNvXmF93Grb/SDo7skctGNqduc5b3apjeUTtT3p6mrWCCRJH/ISRjow
w/uIZ1Ka3bvF7bqaGjzInRXb+yrXtsxHBwIr43s9mg9SxIGnMZUG3bQeRvaNijWNnl3CEENG4qpP
O/tpdIXQi+Iehn+LkoQRr5mNsLKVS44586wQVRtRYDnqhSrwfP7HNFKcYi8kayK+4jN99DrIAOEM
FnLMPpSPm6qKqm8Vxp+mKCmvHdAXo1GQw6jtw8juVkMMRlnTd6ZVk2UYHX2HtQ+R9Wy0gUiG/iuF
4dXU0doSUfAwgmwgt+dqAbqcQntcJVKeU5PrtDQx3XVkVThkG650oDtOGAdwijHvtkxIypoPmoXZ
ezW7Oy/uj7o1LgtF8EcYukVZkX9u07KE3cdUyRsxF0vUV3wX8aIbrD32kuGTMmfS+YyPwpoOVqdu
UHK2UBdIF6x+DEsT28jwn5MS7URbb2FWbRoAYIGl4IUUHjwYrPZbzKgmimEDhLRlcV3n1nWkUuyk
+dDL9uCkEn1uG/3WY5YzwtE+dDVZjBmBPOjTYn77a+vNENlTD/Gok+Q8Xg0R3bQhDJy2eze09lb0
zVZzpyfX/yTbOMnFlXUhgsQu29iOmdDA+EE+2OuO3icTPTTY5BsLWo2JpYYLkYoerDd5kpp+yVlQ
Wy0jFmkcUoZrhDg9TeruuQeyIvZeIR9HeTcyLeg6Z5ECkME3o1Je06TStoXZIfLhVU9utokHiFNj
jKszLZKTO7f5ptbDW5osJGWdqdU8l6yR6GyZKFPciq4lY6d2dzipG1DQdO6AylAiAkqJcERoszwj
/bjbKtlosy5XperNFZiEx64lrFFLJ5SnzM177rQ1IanveTUdc9f6g0r9iDz0idUacHjvwozjSLs6
sQ9jr0l/iVoRVnrU40836ylwiRuYKnun/NZjF9To+CcV2Se6wYBdg4rPmmHRrKBSqMv+rDzxx0rV
yrPMl7qSn6ErT5Pff6u8/qNp4U6oMAocZARrQzVfnZc+arbFLEo1T55Ntd0veNIBpVV09lNSJvEo
jSplo/eDZ7nfwA1uM++lGbE06dMy8ZLGtcnrc9d1t3iYyX1rehQM+NBQhFMJzSWhIIwgyxGJS5Xm
7xS5B1E3v3MVvw9taLKHcE/joL9Off1TsMhdGQzwGH9rz4JXW2cAtZun79luyWMtOSUjONnKc34z
Pq5RI5Fhl+CK4C4+Gt704HnxmgJjt6gy3FyHWiOHwJJwYYExgBjiN2pPxhnL3Y2RnUsmMJZzf6jO
oBw6/oRFEljdT0JsGQd+xW7Vw0cI2jjO2yqIoI41beWSxUG93xrdxGoD8ri7YOrKSTt4dQ+XEoUM
j/J4TCJZYhRkcos2hXBWx7/pUA3PYYZ3lu9IvrRODqVY+5y7DkFU/IwVdwdsgL+xT2OCV734lMQT
X1/FViwyzJLnUT8VLB7WTR0RvLKkHYa8q1wP2q5C27NrnN5ao8z/sVP/PuGNDfLUYG4nd37Uf3TO
/6XszJbjRrYs+ytt9Y5rgDsABx66HhjBCA4iKZKSSOkFJmoA4JhnwL++lzNU1SlmlbLKrlnqShwC
ow/n7L32tI/8d+jDKdT2XOiMTBU191/qfn3ns0/IDi2GEuIzkGSEwSfrE6FJGlDlGObzbUZjvdXZ
V6fXHwO4Ytf1Got9IcrgRTruzxB42pJ5X5eFfVbVtp9Frt/lEBjoRqS2IfUyDuIz+YW7gM6pHgNs
4rGHmojgnPnZ4PfcLyWLKCmqd8naIWTILyEtvud2XTsxUjRaSu9hQu9BjpxhSs13JZqHMmnPNrLw
hhvY74Sc5Ur78PZDwObtVWr6C3C5D/iw20u35dUKvORDMIaIIyZEMJu17cbLVSjX50B34a27CrWn
g/sIlO8sjatr4oxux1x96ASXUIqDyvqDT0XsbKlC5zg6rHJS+Tlp7nGs4eaJAT/A36ETST+ryh46
atOU5M7I+7n30DWOKaHIYfkF2AEha4t+HJzi24zgMFE/JMsGOGlXS4Djh/W+GI/OcmwLDB8tagW6
rkV5Y18L3Rywv+xS/XGirxdPDzn1AMLQCdHprW2RJgdAfkNFRG5IDTGYMcbn4qoOJvcqWop3GSZ+
J3LPP5L87d0FtsOOGC0t7rsszD7kXZY89IQ68TAM7pXYxvyHKmqDG146Pwo8T6Cx5/rRIH/8KQmI
jUjROHgFM1G15NltXgXLtheB59Nq3canApHWLSraCtOzu6EomPT15ozR5WY6CWO+HkhqzbJ3FTGA
L0kNcyTDB3cmLXfHo51JBoELSkxFkOHpiT4vYfqV+JybPtBfVUcvSYzgTeAG0OjBkXGOHLB9N2em
vyGQvLhVsnKJTZ0/DTWXEYuW00ACqT8pwnFpjotJXnnw8GhoFt/7lHAKHHZZijXf8/frRCho7d01
Q/a0RTMitvDTkKMw9fK6s5uo96qG+0wIBQ0DmusfOh0691NM4VN+bVhY7Noce/3k3mjiDMgVgEmX
XDgUIC6oIzlHOspQMXwjL0heet/l6qHPovxhAb6NEQK9lKhXgF28ZWs5ZGdYiW/BLz/n+XjdiG8a
AGI+swOhMzPSbR7px+viWGxAEehRJW7+HLk3SxJjIH7nYVzBi3aWhu8bNV/QFMc7WuyV98NZ6C1m
zoWeAI7KjtyDFxNDWs8/8d7uqAfHiIXMFycn83mCuO2ng4NCxMLOos18lUSVjC6S0wA0NDR5mDvO
pK4KlQIs0bepbi8DQRMXFpIFdT71ZDTb3Qs538xGRg/nYAe50TVyLOc9ceW7noEP57wvLpuqeo+p
dz5EoLAgkCfPBfrGg2xYWMM8WheMLCQMPGWAvdv8uiEPW9ti0qpr+AhONGDUjdnhYkkFz/JYTvG7
ZI5weI1xvTdRvl4Ko0Eh6gU9dkYUSo1u9n3iOtEnKoPZQZqYdT/uKTByJI/Wtg+Abq1oC6SgsHH3
sJLPvcKuWfqcPKuIqbVcQ0X2wrLrA2zspM7Pq/dkxv56GNHm1lgh4PQijIq/x4IhkvKKQxDX6gET
DNIbHXaU5h1z7TRkLcJ7IWGUoKe8iEAerDPrLMhAtTWOqzj5ngk6gCM6Vyeeb7qJGITxRz64CHN8
lkg+tubdtJZfmXJ5dRbUb836XJPI0NRIXCOmdFrlYE7ihoD0joVZ5X1T+lvfDqjQRXyzKNb/E38J
kIyCj5vuy5Y0jdYdqLgSZshAskRw5dvsFiUdoDTmxUphXgUfdZ5Ckt/GtCHjUaofVU+KpUu9bZ96
7RXt/5s+dz/R4cbW65cLiuugwvdSDhVHQZv2f+/A+CPC+6/WjX//b5Hg1vHxraFpn6fZiMPjlwNk
/3X8+ttfQLvm43Y//ei3hx/DVI6v3hC8IvY7/6df/EXn/rC1P/7vv31r+JX1j3r8K7TbcwMf9vJ/
b7FAtdu0P/6LHzmZLMKQuEFsU+gehEvmhgcn+GSycIT/LzZZLv5YX3qgtkOsVb+SCJX3Lw/tBrYM
C6h2VcQh/HJZSP9fsVARxggXd8T/OonQ2j/+4u+CLk1vysNP6vou5i8/sP6vv5jZSporCNE8tR+9
RvXe7dq77OmQ/lI13vZeME2k3rOG08DlXOi+zC6+pplCFUh6eJHPJoCFsbyEHxnPD7CEOtTDlCNC
/rJFlfk0+ujsPjXbUuqfbmpy8ylosBUx/55+viFbdH7whr4Ob7cZoFlB7SAfi695PnusW6oQHg7W
26zkt5SDu10PJa5HOi+zyy+m1W3NYY7piq+K7v5CrWmQ3noN7q2J1vO1XvvwNhmwq8ONef2LqkKd
bowpxh6G9hN+J87ubciPUysNv5qftacxASjSP6HweNt1WS8t370UDh9UeZPZELtO4fxzM4vFc7gQ
H9HDjqyj2ScmOachCJTll41iq1YWFy7EWAoQYSjmh/r1pFx2BHyMoUJrPvUzgK35yMlheYPxXRZf
t7xq9M9piDgDwyqGg8b/GcwPyRS04W25JvMgdmWXN9yjDjKR/gk91140hMR82yCwYv0UEG5jbl7A
Pr0+p7u78kNaB/A09qdzi6eg0j+dduK/QZhyBmYaw4EELWZ8lqplyS+Lk5k7oOMS3C4kkVr/9GMN
nXy/sV0bDjX9U34h4DWcp6D/EnttoW5BbGFGqlg5U+gzKodxpqU9bLxHK1/rRLtE340cZYIMDYDw
fzwlE9Um+yycTlIn8OpiGtY0q8RlnbpOeZe6IzeGLoAbf2jGqWyPZZVzdBGGp+FQ+iG8mygjb4Tn
GNUxVyL07A3B6o56FFXP0HIAgxuj+mfNEtck4pGVzrUy7HYoEmeOcDnS0+/zOgg4oEdw5ma0GgDG
hre/vgFOrz33QMWljg6F47gDLInTU+rTqee1YoeK3W5/uqMsuFqrjVskmRG0aWtuXPb6gI+Vzjhp
WUkOV80UHZ2zsu1M8akriy69qUrE3wQC4UL+zxvTUw7XkoJSV5K9jpiLWeiasF7NfWjEZm9H/fr2
kdqX054KkzTW3qfU79zpezU5nEdbAKL6uXSuveKnUzvddNdNHC6EnNEkwch4vXwOIoxWENXj99n3
+vXtVRHc99tWOT2bvQGYKnCPs2BuN55Lg4yZsYMzTzmSFtVw1x7GNqOx+v4vA+8vC+D/qafqfZPX
o4XR/+5VxSgGqQd3buAKXiLFRu/3sUwvJqFvgDU0a5ckeOZKLckBqYBl7piAxK4zl4NZP/Ikz/CN
NHBkiFJiafmK4xcMWbCme3E3dUnP10//FOtxJvvjz4f6u4X4dKQYIiTEU8UQH77x8jZ1WyRVBzD/
dIxd2wEz93K58UldBg7zvCul9C+aabJX7c8f/ruRmA/nA5VNFxDMSkRMvBny69W0huBo5Ae+QC1n
lmXkbIdXf69Xi3T9iP3dL27+/KlvJxo+NSJaIqBLHMRR7L1JlSDYPEkC2bi7hCcT1eOvOxJ1lI/w
bQ3bxj/++SO9v51pgEFRwhnAJkgSsHrzmUURRmUNIoKSfSbDxxJePdm3Hssj/TMWCavqMI5Z253P
M9iiJ4hFERWHRgMBrN7lHjH179N2jBhJvTz2L3uUlTO0ic4ear84YerukGy3UfZPBy7ezMo4LImk
IIchAliDmO/NgZsccrlVguxi6jQ4eSDqJtcTFOnkmgbuIOilCkndLK3Y9ByiJokluBcSCsVl1Cxt
/SHA5APqhT5+FDz/+aqKvx1cCLiB9BKeXCm8WLx5eJFYBgtA74YsOizXy1lVYCdg5zStvpfv0wK4
MP0Dl0sFQyAvfaqgxeg85gFt+0sP6oV/UYVE4qLUrfimVGlmPNT57nDrTCEnChF8G247ZexzEsuG
t5SAgqQ8Lwa0AOMxNxnBvGDK6O4d/nxyfxtCQldRGolxm2I1Yd32+xCSz5mXZpq2CzuBrXgaUjIq
713G9+SfbrFN8Pj/xnr7Dnp4CUjn8aBM42p5c4sJQagwuQtmFEzu80NZehpyWSGwX8GLJCOme0kj
ahkfYUjEy8etXUK+EPm0Cp7iosjyezKD+/XLn8//b28M5SBXiYh3lBxa+FBvzh8iuKsDkHpy9Grv
Yxt3zvgzIzYiuWzzOW1xYKYyvPvzh9pF8O/Xwg5HXuALiefXBWz8+6cim15Shfhlx0onKm+FE7vm
gqYHKxGkZ7p4BClpgmOBPtlcyEynw3vyzBoQYsnWh/K8VFtEiGse+RsxTxE7VgrKQ4gaZBV2Gsyl
zp3HJIu2EmFuHi3PDevN7B9O4+9ngSpJAkvgwsVhENn35i9LaZI9+HyDtDjb2tJ8wK4FYGy/EG5j
cJv6M2nMEY4w93bRYgk+z2pJjXUfekqe/8MFfftwARLkUtrkGMFsGLwd4l1VbkmVk6EFVkME4Vnu
U7V8oCc1OY9AItlFYtlNGBoQ5jLzbJPMwmfRuDxPjqiUf7nBCMj2fz6qt8+WPSg0TzzwXvhfDGpp
s4FEgQS4WwlHsQr1WeA0QVCeaXQtXU/61FNv+5v/OJy6byefMIp9n85wQEXMD/92PaZCdex4F71z
CSJPg7swdoE0XzS4X9C2QLy3tth2ntexu3CWCqwJlZJaJ1e9bPVQn+cI8gr6NEHPIrRSYOZwM8FH
1BMBcsEEB61wxGTQGWpWE5DGZkKlPb/ukNxBeMrc+yVXi/yQA+A0lF+9rdmObZwVwedCmBjVb8U2
MToG7taGF0tNRAmUmSTCmzwioYgvQyXW6mXCKBfebR1MK4JV8nqjASqDQrHld7rKI0STfhob/J3n
ZlrTZVvhS067tAhXiuJdQoQwJRA36M4nd01HghwbBwrWLsodMFRXTWOk06Ohg08vKdrLpb+JQp0l
0Ga6muw/V4dJ/oGMSSf7IdoGjeOe3uPk44kfm0Jd93wDXAukId18zSqtoOMwEBSITWpiNb4369qL
b1A+wvhFrYCdbgowF0TcrCn9hG+9j0UcTh4SEn1BbVI7JCirmmJ/0XjTiL9lztPnNhlreefEy0xf
Jmc0WpBzVDNY5J0Yijn5Xhe0GtAuTdMYHEVtEEXsvWTgpqH0qAb32I5x1RDtIJHRfoimHjf9GURB
N/pOplAEw4JUUebas76nXfCEtThzLgmw7IPrhF69WXdIbPL6JV5wFH6e5oKM7CN7rcQNdkHm0B+j
UwTsC7ejWY1rw2ZNuH7oUiiXCFzq0EesymTZbhWa6UXkiHHEGCT6iMopQgfsMiL0/zCxSWlXv3+d
cFhOsKSIgVn6oBU89WZq4wKhmVg7dsEJJcbnliofCv1Mh8XNkIODOOpI2M0CHDimVTr3hNDty8AN
u3GvFGaqa9Sca/FUFBj/H5xEt/GFwSaLtGgb3ULeQ40D+EVnz+lR2HttMiHC7vtakl+51FGDSpf9
+bcqjyuIxDJqEXEHowYeeJEOctsuIZcw78esY9aPBRBiBFgoSJfqGu2d7x6VgjKXHZzJyVZ1lsSs
3fAIGcmudRGGrvWVu60pFAdk9TVsvsZl5RaIcV4f4GjndX8AVQQ0FrIVKED6Qm5JUQFJUWnC29Xf
bMQfuRQmxiu7jp73nlHB8u+bfGphH2xUAnEQI9MiS9A0egHi62us914XsYwecF7KS4CY6ZYeRdmo
LbnqhoyFz4TSEvYn4jz/siKV1O5DKGIPxzqg1IpNuMabgSwY/JQ17Hq4yK7IAaTtvBtJBG/JleUV
T0C66ZCifaebHJzM0A6M0206Lfm7OZ4TSA4yCT3WRVWg7BpixoTIFWwmits0sVdnXL9Us8cVhpMD
hgK+M5KwHUu9mrtO09OfUUMQCPOQ5Nlsb11ZZsHzFGq268c861kBA1nr1i/x65bKgRvKZWlHUqkI
wQFGt7UUrol7Ki9aSfDdVZNJ+AY7dJolA3ziQY08rGYYGOBLLwPwFifpzNVWHYhmfxdWI5UeMAxh
9zJ0grrtQUIpY65CpRKNkBwak5HBViNEa8sPjIu9+pjDFssSEr9Fq/RFueqN6Y5eA2Tbcss6/dM4
sHFC9LbesH7RW7Tyl2lo5/WL6rq+y39QhCnze9HWTXHA1MwhSGw+vBQtwtLskLO+n/u70/oU0ByT
FFKfwXlkGB4kPW9Eb+1+zTDrABeE/3EIZ3p+91jaWdCm+YwSchcDwOKsWyCzxRMdoJQcc+BiPLnG
SVR4RfWBRwR6mBlukzlmw0rupAi6s7YckvZy1iO3Dawrd3zJMtm9hIHiEEzcbVy/ToWsVdErrsNt
UPJU7+vMeN3LaTMHuTTP708r666HrnQhcsaIi7WqnfI7ARar85i6hi1RSgmHd75C5x1e4Wdzua+J
O/CVYhyAKEXxUmOSUKtK2G4g73N5YxQgtuA5EK6ifgJolb0r+zG7lh1fn1BD0yj7EHpjG11tOWPD
uUlMgao1DMoWykY2MbIsr69IVaZz8RTJAcfFWegOdpHgYYkKj04pePpS9iLzQ9OXRf0hgw88Xq/Y
dyPUEglCTnQG/sgOI1bkshLJ/ro1Gok/0ExCKWfEHMX+aVg6Vjk9/eLwODGTadgeG5ZTSAwLq6MC
CVZ4ZBFpj6HafMWZskOUHApQPS5qKxoeFIfb7V9sVH27F9TmlOmki7HrsWz0wA86wjMMmzWiGRtb
y7/+XOlBDbc4IPncnByo4iadBaebRwXPyQZPwdtPW0l5wkopePxKlIDXPfkx9L832fT6xvTUsa76
KX/dLyWme4EjNTOc1ITvdQ1+HPr73ys6WtU9gsi07Haz8DSM/9eHzN+k0xI/rwsBEGtx/YaWoUAn
tMMmKMiiDacBNiELneKGrENmBxwgavoiXYrB9+wxeTUS2TKiLcQzz59z0cnisUSwLkm2ApjoPOAm
I0/0rFjIPoJTMgUpLz47CpAYjqjtqzmg/9XvKDI23kMn58r7lEfYvQmH7vM+2+ez00Xv2XoOJCYw
7Grv0XfnrjhKFFXqCMGHChmdLK8qDgMWcV7chIt5wQrSLmpxNnKRTS+5QlONSOW8h8u4APURWffk
d0UXHJqt5SnJM0CyFKHV2CBFaBC/cR1hRmrsPIhd1/4ZyWbMMPqrLjLC677Xg8fjPcPIdB5jGa+r
v+8A9HaIhP2oleSvY7UPr9ph4RWVzuosH/stixOK0QCgnzuQu9gK0qGfvhaxL6v3GeSIlOAlctrF
nWB4C1ne5HZnz95hKp62sOEDgwwYMaPWYkRxI+uZYSMx1Amf2qFsp+hGwylAstuqBlA3qT8bai7C
jtl2Excr7Hs5BinLYwbQiTQ2gjVIfj/3MqdQ74Oe9w0zBKN2ttf8fy5D5aiMi9kuPi6CxQ2kuvzz
TuDtcpxlSORGrGj5nyJH7e1+T7GCiEa8jXFs09t+VZBBpRVfTxX0P3/c3zYesWKxGYUQqzwZCPlm
U0t9ui2bFIuOIXcmPK7rkHBNaDjzKLuesSWKEMXkcPvnj31b5FMuK/NI8Km2u0P96ff9YNpr47CC
ZHJaMhTJcJEWe2eDweM2AS7iXfZTZB8gE7xtYqL888e/LWUoX1ElYHzy2V0rqP+/fzzmg9jBG7ye
nboxp54BlaSE2vefP+nt9VVIRGhVBUpSr/LB7P/+SflK70uxIKdfnFh2Mu51+95TNbHn21Vibj6P
YduK93/+XA+y2O+L2pBoIja61BNZ1sbSe1tFaZYZNdmKPg9n+zBAyHANzqC8Q0NkVfBy2pwD6ZYD
9hM/dozMbgiX3HD/IN8Mg3FfSrcah5uh9kzzWWrpRE99Eg5kYEFTnEV5PUgESgQ8lOUYb8eIoBU5
X6kloGPjr5uY4x1dXV91u4Xxdr0P3Yj/Fuz7WFM5I8ulgdSlXvseXIxmwLZCip9zU5pgVkRJ14kt
7xb4pVYM/wCX/fhAxA2uql1GWdOkH8nIUwLtcpGjHd7JOu5pU7mTH0zkPa8ZSZssGZOKLc1NLdQG
qqn35crJl4mm3EqfuJjY4SFx1dFygGgALxKwi+mxBalYFiTZsHXLpwDnUska8Q55ChcTkm9WbV/V
vI3eIxLmaVjOT69mT4sFdZVjKGmpL+jeVfBkJnD9/rlbRYy819Ecrg64BobYJN7R5slGAnF6Nc0/
9UifA4VGkHh+c20g6cNBaLItGFGTefEQPo4ix3JDU4mx7a5tCgGglsx1ikMgEiscC7s2irtFnRkq
WTBMV6ZAAwEkyKvYgYq1BKOHGMpfC7rv6J75NEJ2UMsceBiT+J5QCdV0O7aj3Qa2kwvJIzr6+J4D
XJIgkfShTQOSQdFq9Mbvd6IImOOhHeCrQZ+p0baeixXv5YdYyCVFXFV3PWIl1VAgQ0FQJUWqD8mc
+bUmrVyAyoCULLA77ZANgF0+S/3JJ4Vx2zxmYpBqdYEuBcF/9mGtZdw8E3bhJ5zLHDpYVPQc4Hg7
z8I+sVb+SWFuPDB7zFBYmSKCEBBw2xbleNjavtq6c7Dx9uHLpklRAqDGvzHyO86WF+EuhhbV+/zj
xgx1FiylPW3pOysPk0xxjT14SN8CmnoQ/HmTvbAc1HAVdNplsqwibqiN8Khi74Uha1mfKXTojmZb
Gg0g7tig1eZuZl0ZbPfKF+u4XjQbtKFkDwRXuKxVPUKL3fAiEhDCvlANIObiDNw7E9kFT+YASGed
l41kgyYj7GA7btQkZAe5c9C6vxaNRIJEGAWQPuTzDsUD/cAEN/JzxdKN8ICo8kANz3WntnSXsKQL
ryZ6fHDV48GpcBSshVT1bZeB9C1eWJ6vPG6nmwyOPBqtd17yYGU5+5AvXOVs/A7Rqc0b2DpMk/Nu
jX2emx3Sy8m2ufo153IPA+MTnhVYI7ygyjjuctno2ClfkqmmTx2CS+IL/jAlpDhq2lFOBXp+W2gw
zulGN+ASgbctVoZ5zeohwIK7tJ8X8g5a+YDBUvHbC+JeGX4IpmlbaOOMagvPKxNBs5qjF/uII2+z
OolSEpxUG/ITiiAAFqIoE+3PGxa3vBeqUREHAQkRbg7GhJkHfElozi9nfQQzdb7KCcXkwAYWYIxp
hd0OeaVU/KY1zGq+gfxf+wtPx7oy/9mO7hQuE3vnoJ6W57FLOItydV+z1rhFfHeyzuhoz4KAuM78
aDrHLnPl1MwfcZil8XuvYmlfXAS0dM2nud9QD+R1Zl9QU07A4ZvAzMnN6Kbe2p6z150GrGjKm22x
CquL7dhiDrcnP2b4MM96tkXr/en6I2eKU3ERlzHrQXK/iH2k3AwHkTTN0293I7hC+EaJmuOPsKqc
8ZLxx7d/eb0lmjhCexZmidwnMqbTC+vo5gouDUmlN4qOerDAKiJcoz+iYAs5cEk3v3vpiSLhRdtg
RsNfWydkBiQZsLDl0XM0wGMYgKbmG08rx9N6qDoNW4WMKIM7s8tNUlEIxGGfEn7IvaotgGfc9y3V
uRHnPIKGT+woCr50urb5jML/fi6F7bdTs7a3omDs8rkHr21+SvxEJl5PEfYGxOFS2Z/FWGV4SH59
/+ivOVj+3jCtUYxDAtCdTobYGx5r2jmwA/YsGzvOpUjmzf5oRTnJZd4rJQ95fxpcScUiWSDOOvuL
TgNzp8E6kKiMx4KfInTJXo/TyRcokLnWvy6cF2109IMisI/HyoKyuDmd4RZuEbcTOiUHVjq5vdan
t0h5VNuyfTWW9vOc3k4q4+nlLGWDjo6Csz2nBgcWkwOxJaq4iRynZ5Zn6rOzVFjGFZevzwNd3ZQY
5DCglK5YHIym07qgBc+xLlRsdyPBR52mxyy1K3M8rREARxA/kw4AOMiUKO+b0K/T7qOnK494K5YS
c0WmO0lN5QP1s9VAYgMWV4yHYBs66kIspgaEdk0sIK9AGp2Y+y8DdxjLJ4TLA6uC01NRzZrCSgyx
lT3uGnas4AEFsFmbFFlB8wFRpu0FjqHD5Ht0q46lzkI1ePlIISBG8wrMzmk+kyQTsSwmOondKpL2
qP9eGa9Ov89Jy4vqwZAt9OXQjGT+7YaRh/gL2VJO/4QKreK5OZXB2sJjK8PozLZ7XLp4LCAibLZ+
Fhn0QyviyNmtkfNTIePTGCui1n0onBT5MIZaamQXotEQnmG/d7bxHvizfbPncrSDRtFoNkQY3W2D
/ldxctg41uFSDy1lzXll405QpplzltzEn/Jvvxr5CDb781P8R5O2/dp/9W2SYXP0XuNS6IXbD6rw
SPCTbl1yKO0YvdZlRuQRrelZsZfxbI8Kt51snwNSsOHF4JTmn5j+6dMtRQ9N4pxyJGIFKEO49Lcd
ipHI7rhk4nDOKzQu7kchNrQF5yWrrQa4mB0ul3jiLXd8RDrPvip6oa8Ms5k9VWAe8ecVs468CGv4
TvdJRGUG/F1Wo1joDJEbNZmJtuzDjsTKivBrU79AwD3m/OE1i8uHljyzVNfYavLtFD/s0XUKktZP
+syue5dGZmwIUN96a8vA7WdnpNYrXPoeLj4Mfmru6lnceWQZ8fG+CLndG4ECXDOgZWELRcJffcc7
OwUFeQJNq3cWv178SXnoMlZkqtm3se7KlJpGBTD9OkSmxq9OqZRzJU0x2PpUkpl03hlRxUO7a1aP
ZLO9TJEPDQQMrVsS4SMuN3Creugou02btONgFGlGgcgZY/974aZ1y/p42gwLR8TMhHmSlMG66uO2
0aNCiYyeB29RvCmdvz9tlBp43MkhH+MyJVJya9oONAMq94iVDy8uD8LrNn4dFh6QU3WgCSBZvAyU
JYsvrNYnKHtdOKQM1Sx0ud412UNgGwTgbh7UvvK3fLmu4BlloK/lGGCeFmE21lSMOidWV7k2SZ89
JIGwc7IxzhTnx7GawvgAXUtajXVdTXlw2Q1i3rpm1zrwycoLaOOunA9zTmNCnaPEKkkboby1oSP5
2jietH8QjyLTEhmQnxAQStLJliEZgKsTv5IQ0E1l+TIcOv6+xN9oFhVSD+DfcVhH38omUEZRkQ1N
viU//VlBOKB6HK1wEhKeDUUUELjjwSvJxLqZCrAf2Qt5hM4kX6yqKkSA5WCMsBtEf+3NyvizrB5j
AtGlJcymdth1LvYtJLHFhLaS4gRLGc0aEeNOHgMf2LeLly1Q2XjOqhCzmhZkU6e3ZpxctXz3m3jU
Cit+FcWkcEsvalvvaz2MPrRMDC1QwfweZoOpM8UbmrekAO1q4CbeDxCWWxJfImTyvPnOo37EUQbF
pPhjNoHueWD6lcXUpZs21cZqH+W6ZszE1gMd3SUDJmsvcpr+4bVXQDlPkU7jaQRtUFXTWoOgLvrR
k7t1Lnx/vsxNJPPyMrKbZ39XscxUzh3MBzOMV/SZiiGj80gaana+9BE6vkOTBfy6I7m1NKJ3o2Cr
IgKcLgGhzHdphxIVF0iXtwYagmuEaprzBeEcu9+cGELHv+xWenPsyVM/3i6G3IECussh2CVP7RyA
0Pm0Zp4TP6WEKmhJMm2QjhzKHLIZvKGPp0goJ90xGW8md9qiL2Uj2Hx+LkLM8YRHqzKmrREU2nF4
jR0e0som6MwxFRY1daFf3izx3Hj6jiVozU/gx2p8ljBVVETyylAS56LWU02W0nFEhgUgsqupxr2k
Pq4Q+PPYk7ca819IFfY8GphYKKgFq+SWgPRZx/ihKyoehOOoqW9uF1q6RE3fNFMXp9HV5BL5Zg4N
6jqj32kHKH5+raOG6gseD6aW6NBO5H5P4JSi2ZneIZWagoxkeAEvNDmPjWP4iWzZzBTfTZjc3G23
9XpGCT6r2R58Ibj8LBeQtwFWoHkz2+qgCeyLHGwOwzP19CQE/OvMsLIO/pC5rEuTgEQ/BpglHDaC
cinE8iBpxI/xk2+CRmGENsTOKvTvwUbvcm27iRVI5+SL80jvpeA+rhU4cAswWECmnQ0z8fXuXcUi
hsIuoYYz4ULndaEzhqWh9VwyYGpXpZM6bty/gNy7bo6mCdJBOsx5HH0jQzgwaCz8JDRld1UllIZT
OMpiTkao2FFAaaY/n3JNs/FCE6yEM6YEArU+rFRRC+C2c4hMlfg6EX0JJpzj/vXSUW6rPvWZF68P
hG/TueKIwx7zyFlW5wk8iUWijCBcZAj60QyfKquf+9wx9K76azfTl2OJGoGwDe67KRajT3NFFbyg
aCHsUKTY4VPiaNyV2EM8vE0HwTNtpzQUj62Q1Zyfh9jOIzyNTls5NllLu2qysLURZCiMD7qD7tXg
9CtWDihBHjaOWblMtPQsu3iOL8iu9UR1HpHOAk03hLCv62NYFeRHQ+WCJqevsIXlfY3xipGpBvO5
VHAQnLBxXYEDi53XTOXYq0d1wHc3DMCvIhNt2PHq1p9wBc1TQRQd2NKWZFv2ZpWM916oGtfZT62q
8b0u7Nb58YRqj589pP0wTMTEC0N/8XZhHJQgrcA9EBYcpnXFsYyJa/eccx60fG2Ef4gHLCL8XJ6R
wrWUDp4LE00hVq+Jdd8etdwoFUzWnpXfLvYoNXxpBaB6os/zxT7CcCLsKiEvFYzC8zanEuqwEWaX
dI4UZuQbtYLrCZMBhASreZeNBsE9WW//bWiE/XZBoDJ/xKAe6o9+RYRot4NXEnkMT1lSEQfF1DbC
qdWwRtjBGiZzEF5JZ/ipDjUsv3eYGNu/2N4WR4MryW4yGc0aDkCUgp7Hmd8PaY19PG09DdlxGu0l
AMqgYnFZRW3N5QFCZ79mQPU6jx2tOL4DSbRbORcs1cPwS1KBYu4OMVwrPno9XcY6mou1uXD9hZM+
nfoEgYXLgS5kHPxzhgh2bmc6SIGbYoBx4jrbh4h1nXzX9BVLlh1byJyuA+3sEo7glNnd0X/sP4OG
9zuLmHlqXHClZy/VRA8Td1AW2RMk+plj+8+zJW2t3v+63GOT2PvOEGErEzlpzhxISlgi/9itvmb0
6VqccFh22Vfxt1oA1niMKVXwi1Fys1/rGQCcR/r1qrzFiSj5DaUnmSobSYcWilaYFBqvUYL0A7Ph
3Pb2+kYIU8bjOphQ0viRZIFw59BP8NO/3oG6KGlcQTJ3C4IG8N9ERChufifcD+Um09RcsFSwm6tR
9FMf71AgNwQ/mnq0N7c8PVZdwyoutzSNlQaSmkt7eL/uiOM5gr9tYcajoVsyxyifsKfkCalWYZxh
R8U/c+SOiF5svtTt8tXg6suXLsl29ISc4GlGh5NRxAsE94Sw+yAvqhtge3ZzqIu2SdzLFHcO3a8+
JE9MvvPWsJfEDRp/o54bh2MTfiaZVrqskDAdUSrwqCpzVsWihOPuXPg2fXOvRyaZ9RAtXYaBqPMA
iF1usqzmO79fsxS/E+wmMmL6DVkh2c1tLdjQOyn7ADz/tvYA0CpnOmgWgX334lc9QzUFIKJ0aImk
T9a8F7T0M3eYb9yFrLaaKYGUWgiB6dKP9W6mijVfLUgwABOOtBoZkZd6WdYDncxZfhEQMUmBpuId
gjkMUZGZx6Eqbd6hqxHHoH9vTIA5FLv6dDm/VsP/H3NnsuQ2rq3rdzlz7mADsBmcSUpU9k6ne3vC
sKts9n3Pp78fpKzYKaauFDU7O2KXq7ETJAgsLKz1N+i01dyn88hQd3Ft6pr8L3yDM+ch0PJ2pKKm
94hHIb0dhxJVzxYsO8xzS5Uh6rFVNSO37ite1iwNtdNZXhQ5KCuM3LEOJZpsGFW5guCDV7jPpCQ2
UmJ5Nom/qB9GISJgC3ECHc0+MCRMbM2enafFqtzua23h3g0EosaBfXpacMHpIZei4tF8gONt57Xf
tfaIHqPJZU35hh+qUV1Ei9/41paygQZSmQN3VChepr6Q0pjpFGI9sCRC1VbLBUwctNpkwbW3HjxV
JytcR1Ewov1ENYLroruB6AFoYEf6mEXuJmzqCaPoUFja577STHQ9TJLZIPSXuaCO+IhPZY1HaiCa
YRoxwcvDFDnGVrfbbyMKXi5ZiUYO/rWKMbNoKU1MEt27VACJenYGjxQJBrpBwfUWlQ6jQm6DPuZz
TwMEH6fFFcjJ//OyNArqqN/OZta49q6JejpmfgVDSUcbVhdqL+i5rnalC6W+d1GOpHdJW6STYxU9
Q8zGk2MXFPY8/0CLbDR/cPGQnffcwOmrnr0KQRoqOHnJ3L4EnQh8G/u0hQPIf4poS/DTVaxkJpuo
U/WrvvQMyosIL1EUGBCB5jeOCGtn1pZ6CWxuOiZgfSjxmWYZTtc1spDsOwT+KGWgHruvvBWWpapV
o6lqhi9FtVwzSHA2I519JUcS2xhLU/uW8eMYeWOaPDS8GApdeiIsNC/JjE3b3JZRboEFPFT7umpi
kQa5bbPow7mgeEoVOcenoYWdW33J6KeMXK7TPjBhiS71zF3G3IMLDhU2WrysIh94Wb30m4WTcgLS
N5ktJr6HOmGfVuRFUCDDxXqmKI3MzT1u1l0Aexz9AFwLsqRXsQ5yiZoavKdGSmcGeQz7Uc4InTn+
IvI6RPE5qvpZR3zNEKq+SzjXNK5W+lSjSJm36o87ba36TGT7qvwIaEfVQQu7Vyt8OkymJZqqc55a
YXSt9s5FWowljiaQwZ9LNJ0Y5RW22goADlW1ry8tdfI0JmbXCFwBjl3aaxQv6xwb1Am4buS3TmGj
u645erA8awm6U3dwmKf8nRfIqkTRO5kT7gSgaLq+2rbtOM4/RNcbaF5DZkPpqYJNtvwYK+B6YGjw
Zo+cW3uY0sneOABHTC7B+ypvmKYkzpsAB9IwvYq6yobMiZ54lKZbOgzqZQ+btQ4Th0J9X9SYT2w4
W4rp+aU0PyW6iu9oH1jZx86iD43WAMW4X9GhEJzHhirzBlG0MDHcl7D9ujKanJszIvHYdMMzxkV1
tD8WRhRU6f2h6j73hUt5chHWHCx/w+bL1CGS476+fARKHLvFNzmScjrs57qffztaOghuRhLyCSl6
l7p1/WTHuYJ4AdsHW0dNtVTfxhqQ+ID+NNlIYkKotEx+yGSU+Gv6yN6WNbQf4eVxgvvybJC3Jdoc
tgRJ8v1braPN8UQSUcbh584CcFD7FtAXhEVBommsI0u2Dsu/TBqHMfWuJqn4kE1NPlXfjSjp1eo4
rM10X5J6qSoXuaMqToVTmqqzsa8xvxSz9+HSLAVZSVUP7P7Dx4stNO/pv+w3XXaY5dIA8oXsRBsg
h0ATKJzVL4dI4yFrxscz6bghqFP2FkcVzPYU7s22PFTU7dZC6Qdz2djxnpaX8ICrFD+y6uaJX7AR
sHk+Heinqki7plzEjuO4RSofzhjbX4x65aGCjUJQHD90RTY00S4iTbKKbZ8EmM/fwcKxh2qrV0ue
6htwyxkqJVo49XgdWgAE8+9mM1Ou3YV1NdXFY2k5AJB/dqIu4deTGfSQVVohyNQecxGj1Erai4Jh
96MF2UeXcPRSOcitsBp1/MJHw3gFfaDUwXmixybE7G+aspv4pzADukl5Icvd/HvW1jW1y5GWV0+N
rRQyeOamIxHlpSghvA9IFxvWtJEZoOHviGOY5i8kSnq3f3I7fHHU0TYv3ZfUskYHUZ8oaeBtBwCf
ShjqiixYerU6MKgr0UIAgQYElTxWRZrq0HCpw1EtInwM0P88VLmRR1LhZgi5dRHQHEedBi9NYCrp
JB83HWpPw1dK/mKhvZrrRYCQhSfmttm2S6syQDsZKZpQew8t52/y2HCEHs8NCJo5jrp8lNvSy60Q
f/MGGkiIc5jU7PQdt6pKc3ejAWsF61oTG+jJp+NsTtaGtlGMHKwUvUyKey1Ex4R8IaqQ4QL5GCfZ
90wQ3ia8lvvOnDd9IEfEWXEqpjCoC43GBXoqEX/NpJohWvqpgTKn1EwamIbNyvw0pWUT/5jyhupw
HA414jvQUK2YSshESQEhtiBTaWVYTa2otgteE/wIOkqtOf2ypCwIwlRTGHAqpIq+eSz3RfWw6IMv
k9saZbNJJirtpKaHLhcMBXW3GynFTM9CNCp4ZShWLF/Q+QL8MBmzU30aGlu080OIOHbRPE79bKTP
mu3MPDlqCgVuNiTxLX6vZtgE+rta6EWrP2Crnhhw32pvkSbse+J0QXsiy6hT6R1yETnnApDu1q85
zXpECrMqKDLEsYq00XbJXNQel0pgPXgRJxVAWYw8sEgzvmpaC4P/o1cKvHuv4LLkxjcO6MH9QC2F
1g0WJN5UAjueG2obG5c4CjRtToBa/B1XGT0OJW8h29RfYtRtvhlW2PGDilIl/yq4qx8LEszq8l1h
07x2roeRR4X/iqINFlc6DOYeoFEPOrXboIPcR987l45lujXpJUTZDcwvGMubckb4V/jBvq+XD4QC
nH8w6SJQpWXlUDJkYHwsOf4ao/hdIlvp2jeCo3rR/Wkpwmi8G8ZiH9CzXB09zZCrb4pu6j6Cmtx5
QRdUMR/Ldif17/ICKXm+xdJNlIvMfpiyz7L29HB+f2hevWyncOxV801r6G3r16SJnALYXHOv7+7m
DlQTqwR3S5UtTEUMACH00H7D06OyLLPznR7aO5Il7ljkGNVWeBPjQqnDZHTujJaa20wFDR8REELm
GC/ODdhiMv9PyKMmcfMx06PZHW+WPNE7DZMIUnNV3CoHqyp8cm7Nau+GeOLLBkY/ogquwzAIftlV
MIfRTuqoTWF8ixxU8GsCWVJ9MqIQ9wiXnLo0+HiZerc0gjLHpRjnp+m5on7H9B96hVODhIVGdSZs
ZKu0T60cW5VDz3OIGtXUBRfd0xJ8aaMf2gFtU6uD/WXqZDGoK8fLae+Oi8oXXhIgNqBq276cUQW1
Nz4N7Ej1PBJzDFqOOq1t7jwg/abnBr4UYwK2sJEKqpoKB+4NTuQqu3tBL7x0gGUI0jl8gCeNAgor
a85Lc6clOeKmG4UmELdJVzgmdkwTOT1SxXEwoYrqFbqmXUBmKY2EV2QD25M6mSQdR8OBbWNJYwU+
c1oPYPISS4Q0HZDBmO8R7DOwMq5qPI2FAAfcLV0qxc4pac7qPkXjAbzxKByAp1RGFIaX8vFM0yog
gkLk/QfXQmuX7iD0JvXLnq8qI67yGQeSobpgbixpEOMJpAJYKIeRhuiBdnhoB865RlOPqx40AxHn
+95dOQLnhWpOHwncRF/7AuKB+B1QJsNPAgvuaAtoXn3TzhlJ6Bt0URKdq3gZI0IWz0DYb6rEsgwd
xz+oBjFakEMbo5ajm91SXQDcHUP7mF1wk9x2bNO1ARY6ay6tkwqnqylJ+nU7muVOX2KqHRDrh5aL
13mM3amhhKvrijsCvM9WIMdXpLYcdA8oN9P1rdopuXelU3eVm2n25fwwx9y5wxu9HmYF0fzvMDSO
QtsBoSRUTKO3mXrIkUWVkq6iSdPZOAShLqCB3BO4QF7FQ9sZ9+cfxjhGFaqnYWpdDwCnpbigayaf
0dMKoV8xkhazbz7Pea3WEJkf15hxKlQDOHCdmr4rbijpI60VWoGHtVIOZcPvRfJG/fLS0Bz7SqGC
zj/lMeoSQjOFZVPRND3SEwC1K7qhcBB2sRwYCjLIlaxBRKmo9V0LHQPESfHWnu9hdiMdcX7Y/db9
L49IjYtkietAtEcyxNrLlrxeEeDFF3uWfbUzQdoSyFoPptafKm1JTrKR0h3JeIhq+LeloXq+5dhV
W14QXUHK7Bvc5x9ILY2j53FMw8TE1hWuNA0AoccrVFSyV+jewK8A3UM1o6aFRMdQyTz9mVGtnu8X
C79u1Cj26h+pQ4v0w/lHeLNgXBhVWIOh1YJxDzoEq+VbQyywwdkoWK9QHew+dyb5Ax78UtTbuhvp
57tEqDrfHcKHUy0S4sDhRgLqYnzftpPSLmm5QtCtP7TVzz/kMeiaj6bItWqmGJZFLVchGfUPIHdo
gm10Cx5aQqFgT7nPWaklXDc87Wh0nR9yvUQZUqCTCPXS4PvwN8efBrJZE9Wt6200d6TM8wkNBiy7
s9poy+o+1O1RRes6od1+ftzVGmXfUr2yPLR7oOIKylWrgcFGzPE0YabTeCU/nfIX0I08DuPp80Fr
4XAGhFXRq1066SxXKqcJfJzIsirzwlZdCRGo5yE5oizuYhrP06xp1dRl0gipYuzjkJlkxANWRtUI
qaf0OI9wyh0APC41ZqQ/9FGhJuawT4W+JVmHxbbjj2oeulOyTUaMpyiiUfiFksDmk/PIT0iiFirO
+ak01bL47/bi0R0Q5LZEqQLuLLKw66msGq2jZMBUtrJHSAOLHXa43iP6+YjVX55/HZcFDPoGKwnF
B6oklBoUnPNpDxZJTHBGTiUzeHfF5CjYjiMikEqQeRQKximFCqfxHrxj4AqnznsTSjzCgqQwYHn3
h/L5l3rzPQw+iBCGbZPRO7pcE87nYnGaaG8iZuoHgA5wm8e+qeEXpQRyUDGRIlLg+gBFFiZbG+UN
nWktc2M6jSIBnzLSpkofD1IZZrhHT8JwUy0o16Rl1myEnkKpO//k1vEuJsbAfcFkG9kFQbyjZnS8
pcyF2g/gB4TZ9VQ1ONpUA9VUC65Cn92JdtIvCC8ukhEBcqrbxu55+6umDLli9w4wod9tgvTAL/o2
UgAnTuu5vEfCUw7vdNqQ00OGJFAKo2juQwqMVFlxfbvCOFh5BgP6kvrzyxfLzYADEJ93hR02S1Og
A+16aETbAE6wZ/qeVmDc/0jNyGWwSeus1tD3L2IVHiOArOkj9Uw3+qs1LHzGfIs2n/1tduCEfT0/
ZcZxLqqmDLihS0RAxI9mm9LZen1ggWvO4YVVIyq31HAi0Of7lDCl9MjmOiScYDySUgICSLPkF21Z
skHPot4VX4fNgNw1PkLNklzIklfHBk9GjkadgqzQ5Cy33VVINqzCEgRBZIf3BK2o5HLFXcBIIcsW
LgQ70sjAmmN0MhsHtigEQmEk7+uRTslnEAZT326zMA2LOyMIDVT1I+ADxNTzE6hSvNcRgDMV6RS4
F4hCSKgeq/njihVQ9mjlBsOprv1GqaFDfRQKZmvBMi0Ho/rp0SmO4OwVo6gvyQa8/X6c6VxuTROK
h+O67mrJ03w0+QJxuKUH2BE8TSdQugELivhd/HEmgiGUsyce2gqHxa00sALiZdJHCguJyiwQtdzM
VVg6PzNvHs2ikKhjceQ5VAU8YEnHS6tBL8aK0lhslyLhhKHWCzQOLllGAPH0knhpgcrgWWapB/q3
WQJrynfRmClkHvznFstKzKmSvy881zpoo1yCxgIhDsdlrkNvokRXltCr+ukOfslCFxqlaTitwFgU
YAb3LYEcwXIvy0lk76isuG34iGKE6rC5h/a2Qc2RTsH5xzpOB8gYUVSxLTpDiN5BiV7zsNjtLk65
QPBmG+zF98yDrzlcvYA5Y4M1cFfa0MEvZcrmagWb0LBUBJCObZGKvEkRRxcUcEbXk2qUDqh8wYJO
dS6o1QBvqSmYtLQMu7EzEpizedCBgSjosrZXKXRpjDiygQbsFXBKfJ6wCmpND+F5q1U9Ebg9FKSz
vp3638U4gGVckCu1r9McqQGAUQ1RmJduy28mDEb5F348wCY7YNDDQzfrw2xdCUSBbfoIHt13n8oL
ofHfzbuhW7QHOetIP3T20mqVIlbiMSpGlHuuPKr9LNKX7Otlj4AgJ/qeH3Ud3UyKPCaR10F6CVbY
m1mnZT0uJdUlBJXiiahfhz35F7LrVMA2KIapSMXppDKwls4U8OvYUMmRFtKLW56aFFKvceU2hc5v
jLScEw5Ce0St4PyDrpQRuD4QgKWwPa7UKl90VmEYS5rJaL0Bwtih1ZhUSdl+h7dWsDxGtF7BE5km
dgDzVRJk0Ohnr+2KPwLqO1qage6wptzYnbAm6QKbHs4mrms7/qsyAoVvX/Sm4gfZnAGuRU+Ga4h7
r83wOhSSRpoJxerMkfWy1SdQBU/UqhWmHiUClWmVpaG4A/R0zfweHicERgQCNMfZNE00978rhCbc
dCs5f4vgQnxb7xsDFCEVBmk6XBve8jRxxwojyvZASMEsia/RmGioVdewl/ItzC31UXtoY/1f7Yym
trxw7qxSHc5ry7M5rz0+CQfl+tyBz9LRJhiRnI8h6bnwv/YXlh5nE3WR2tdvzq+EdYCCP0h4EAAY
1M2B9PA4nFPEQb9gTul9Z6Gqr2G2q5LTMkZrmo7gAUBuTlx0z49rqSP01RGLYhBazaaNQoeQHszf
1QpEs6UPOH7pf4SWgd0rQF7geYf2l0jJsZ4BfhJPtGUh2vSGPrJ2tMxq+YWUhZbDdUPLmhAEekaB
CxsUsOU2qgycGih+Ybdg3jRY6mFWXeYd4CV/GknK/cN1FD2JJXjvgHKfqJjNOSggd55C/QPg7SIa
tyO4HAqkYHm7+mOZ6iiMKTt4G+sBc6rDBpuRXHON9v2oD4SSXdnNiZndnZ8kFaWO52ivlaVz1XdU
RFl9nFpmFqmYi4fpnHgIZmlkK98OIJjzA61XPYGLu6NH1xS7BITTVvlOUA9i1gPSmQPTfjGBFH0A
es9nPySLEa5ShCTuMgT382OvMwqT/1G+5JpIY9wRzvrk7kdrrh2U6eijpmrDW4NqCdAE4usfThbu
IvCWcb5k8wf79XBoqgVS5/dYRaO6SOef6s3UU29EEswmAVOE7XWJJe+LDk0CQKUIsYQByAwzotHk
2xCswDOeH2t9d0cN1yXrJUuQKjcGRXq8CbuuSippxB2uUiqwojVal08Vqu3TczGQgj7a+66wabVA
OULHVkG68BbO3I56S36pFriOCUQDkwK2CwOB9OVNFCrdEFiaYaHK49C1eOeyi0c0yF2VOqSY5QEy
xYMWCggssTzTqwcLlBAHBoI3LJhZt6DubhyUVKABEGaxCawqGnPJNeg9BX0YzVCCMUz3r/Zvp5Li
sEutjkTQkRY6v8dTWcVN3Bkjli+LyXq7phc9xhPSdgqM5EVenfr6kqo3CEIuy9fYANXyD+2nKre2
3qQUd//1A5GXcsiqWoKJEc9qawFShYc1IQ3RaB5xLjfAH9/WzaQgFottL5yg6MvVGsX0lIS7of8Z
Fjwf14uFgJgjZcK0n3+o4/qhA4GPBIXKGLVetNvoXBxPUhrrI9qDQb2ZKbSydSIFhPnVC+7B9GxQ
WFGReJ5YX2GUs/PgmSoM7PmHeLPKVBGTmyCbXh086xQE2oZboPqYbw7wOcduGCmfKMPW/yA3e0UJ
/Xh+2H04eR1UKUW5FGcgCDA+i2BVuGxLZ3JGQyDSMyEN1EAaCCd4azrg4PCrFSEFdweimy69tQde
9BG9umJrJQnLpYgl+JcIBWnQR6hh8oq+a2s6pG8xKr5TNehL/9sLI/AQMIkVHqRHW7F8eqHKxTbr
8LAa+wRgDya9CNDwS5NA1XOgecGbnx4PO/38ix/3G/joSnaR6K47BkpZ5H/HHx0dJRknnlFtskiJ
rXDXV+f9CwpNy+CW/vZGAmJ8pXzrWvjwIUU+aJp7CuT+WV6Uy98fphsp85Wy+et//L+ph05YV+rq
IR49rwXOHQ7M/78g+i4usp/F3+s/cJBDt4z/SHpI3P8criPcUPkuBzl0U/+PRJrDotNErsfxTqz6
Rw1d/w/SfToKfmTq/GklH9mWfRf97/9I7z80GLlNqvKEZfIh/+cfHfijeUcX/uWfXwsIrxJOVRty
cLgkDXeAR3FXPV4UFiqRkVfICIJA3OMqm7njHZyl6LMHSev21aScGGsVdRiL7qgkraYczDzsL0+v
+mrgwWF6dnHsq9LLrx4GPLJVkIW3I0Gx20gNfdVlcfAEl0V26UJ4cnD6hyjyEtffnOe6CLukCI2I
uqEWk22m1XXj1dZWDFjtNvhfw/wL8jt7TKYLcc5QEf5VwDm8N2EL9j8pHOFuNcctAj9aaUV+ZcUz
mDIj9udm1q6TshrfkZM6w5U9ieK+DesICFZPuS51zFsgsDSxUaZ6sS1gc53+5uuE6/BAKg6QgtNC
ctQDv/oQsFb0FPPkyMfPYnjIRBnBuZTdDUty2aGxVP5BmpHar6tTbCuB+uwIGN4zBQfj4fyS2B/H
q7lRtGRSLZIgz9xXrV89yhKAB8QlK/a7WUsek6KwPaijNeqPiCxmVz0W4++1kSvwjjJX+d3L+uVP
Z8Uh0kC0diD7oxj8AIVO97aJl7qX6oDrzExNFbheKijCNtSOWwXNCQEW9I3mxK/dMf4g9GHCdFAZ
tzeu9NFTba8zyo/3FgSDXQvBYYuD0iVRnVPfS2XH3P4ERxfB4vh7uRoeYwECkX4EOP4JspXYWkuT
vUOiRLt1strZzjL0qOCETfqQRqALrya7GH46duZuz3+wt/GCiwiCQhS1dFaOUIfMq+8FLab3kBZL
/aJNzL+bTKS7KXG66w6w0/X5oVb5wX7qXw21TlLAOAUhAjCpb+o1wPzZ0fq7WguCHzKf5/c9Bg67
8wOq1HC1FtXsEqptGr5vIAZU4xIwNG3iWxHsn9aqi3shCutCFFxdtdRrsVGE7nCpoEC37osVMocG
0emsqBFj7S61KoKexDkKJ7crbmg/FdThwlczTnw2BqWBQhublby+bINj1eIpnBIIBFm+6/N0fk8X
LfJzGiM/BBYvO1lNOCWjmLXp3QUPzDFkM2G55bxPwdRcG12C2aTZe/LzMky4i56f+rfPRwBw1DGI
XJVqXRwvK+IUlg59mQF26jCiqysXa6J4vLaQhbkw1NtlRfZHDZsbF7/o64JHSaCjjSXUV5bDBlXT
GJlGR/8UUp7cLo4TXpBIPvVqiMBT4KDtZlJmOX61fCqXVtpegpEWhrJFbcvrACnaWxh3nv/vZ5Gu
JarzrCwmcjWLPUTbWSvBt7uD5/ig0wHV4rGAoPTkXCiTGW+XMbdjl4srCYpl0Os9fq1UtA5kIq5T
oFUmucmFNt+VA+XeK4Bx7iYZqxkjJ4hA7wBazg80davHUMPUN8BK+g9EwP4rDu0e7lTz+C1rTdxZ
Ueu0fZHjnHV+Wk49qs39i0uYDkBDro47Z0TRnYZO6geVUe7GDiMlow+zHeHN2kLt1XddYY4XJuj0
oEyQxfWKT78KlEuaowuGNqAftyV2rlaeus+STXXTaEvxB/vy6B1gYe3X+Vc9tdjgzvwz6rq7VrvA
dnW9x5vSg3kau8Mzeq/2DRRe98I2ehssCShAylllBpdEb7XWXHRmjIC/KAy84BD0xGMiFvdSKeLk
C70aZjWNIw3BxnChFadBnd1FNbDK0ArjGyOEXAoNre82gLT6DTrb2tcKRhq072lCjtJBzPuORnf9
rFEk3pbgkR6QxHLen5/wU9EEpQZ1m3ZdaemqEfvqPByc2J2HqEz9geT2xuon7HM71/7YR175dRzN
4Ob8eCcSJuZdgjB02OU4PawWc6lXnb0UBmhdWTu/Ot3Tf8+Do/ydp07am7H1ECIaouJ9MUoX91rR
T7eREYv5KvNSUHmRGeg/x2Gx8ZSMhWwvnDSn5sMjKKi9g1WTWC2LMfRYatGQ+7Lvxo/zMkKskfCR
vxBs03sYUeW/Pk5d0liHVikTAnhNrdNXH6BXhN3RmXI/wbcg3+RIsVzHppN+7Rz+rks8yrtcwL3n
899BrbvjXMEF0UsFQXCp5v+rdZlCkR7nvAMVzKLDWW0O/HpSuMTGLZ8o5blX1J+yDWBqRG1Cx7iw
DE5sC4bnLrEPa2/ANSbyoXmbl7lvuopb6+kNDs0VqqbWPF0IZKeGMkHBgIaxJAtOffFXE4xoqetm
3cjR7JTatoVIc590rYMV54j+w/lZPRE08WZxOE5AUVGMXn1MLE/tsrfTzAdfN125hYG1UCbkduHm
gDliMF33PS6/5wc98YJ0XTiigbLBq18POlgtqJsqDv2o6aMPLYXobTwu832f6pcUydXqX60aG7Sc
auqjJU7v43guU1dRos0w9APsi24nQ4CXzsx+K6Oou8q45Wzjqctvlyj9c/4dTw1M6Waf95gKQrka
ODJgrxuWtjXtcPqGEnX7rYjM6NoiCbpq+970E9dNP6vs99IV6kREIFPQKcZyyQMWt/qmGUQKKFNV
6GvCi56yOvyztLG96+cQob/SGv3zb3pqOEajqEE0IJVfTTHXbO4ogaFtw8zDKBHKxtd0WaovdVRk
H2hOmhdm9uR4+AoppzuOgfUtpba1GhGGkRL31LUPdCJcxU9K/HBYIp8e3gUo6tsPSYeG7aEzmPqe
6nFe7Ua4eCgc9EOEonRJjVafu7suxXh6yfT+Woua92mkf4RWWl+YVvPkwI6kIWDSGaGnfjxwnKfF
1Hs6FEUD7ZmtneX9UzpV9nTtJJP3XFpTUfjorLnweFw4pxv0wuf0vnLs6RacUTNvWqljwIlADF2m
SG/+ztD5Lbd4nXhfnMRCWyRccMd1JEANbrIdeg9RXehgFlKpv59Hr502wsgKbRuHlv4Drf3E3SBp
iFNm5YXiQiQ6cWPCysHWqU7r9ILpyh6/LxxliY/CGPt1p2ebrEJ+jzZqtc2mKdmmLszWYcHpstD1
bDvgO8q/g7mhlSLboX9pbDQcGe4jHGd9zdSaCyHrREWAZ2ONg/7Flh6A2fHTIRiaIHEQxX61ROam
k4v5AbsIHYEt0MC6EWFxa9rJVQfeZGOOI8y+fkIaLLW9CziLt8ETkAUNXB2cCRjp9cUyt4xZRLEM
fdsYnU2IwDraqkt4i/eguDm/s099Eht8NVdmEk4cHVZbG0e/rDMGI/RRP9PaK2O2mjsYMs42TmOJ
3pbZYSDdTkh/1nU4/AXr1uoQWhrdLW0W9w7yTo00WI7jKozWXULlO76wat6eXxR4qabSTxeS6+xq
kwwLVPaqCyMfi2BzU9Zmuh2iuHmoZOX6UK4h4eTNpVzg5KBqVkiTqfJbq0HD1h3Q4oAo30/sTUpm
VXSDP2CcIspQpN9Gl8245M6lL6/i9vFZporZ/x12FddpeoyTFqUEuWRMbvHEwNO1Kebd+Y9+6uXo
4pHbGZyYXNSOF3oozDKqWsJOjHHNLSqN0ILScUDxNZK43RY09Sf9EtfkRNUPqBZIbjBu3HDAER2P
ai7IiCFMHPlGkZVIUYTpxgr7bAvYbvmAfA93R5Xap4UgFmBySPPIdS4td/Xd1hNM3FEgaloEsA6O
H8KrAi4u6iHKOLeehJjCGyfMmnd21nXPfNrhq9OM0Z0k0txiwZHflpksH8a00DAeN81HKWfgXOc/
x9u0F2QKEgcOCbe05Pp0NWxumKiG8dEtUfnt1ED/9BxElmnbXdHE7h66JM+vuxgD356y7Pb88CdK
6YxP64qYxyFI7fp4TnoDoQktYPzWRoJ34IK9QyBZPnjIlqFjY073JZAzfYOjSPKrRfvksVjAV22X
IBIUGCrrwnF8KvzBfSDPsAyg4s4qJBleV0NNRXMfavF8Ywz9uJtC9wtqtJdCy8mZZ1XuK5O071ar
gRtebqGuxkZIUwgfjRDfByppOCrN7XTVacjo6CApbtA3jfDTmMzv56f+xPlPlwg4Cq4T4HbM9Zta
cWVHGYlHJqj+4V7w2yqK/tPUjP0NVtbJralMP8amCX+eH/hUnMFKg94JfVs66eoTvMp4cozvHFTi
GFivxuui8LJ7J6ACfn4UNX3rzaZk8ondCjS4Bl7ZJe0q0DyRD21J92O9QKgNNa6thw7ZJ6spLmEs
TsU1bJZJiIFCG5zlx2+lLdgrDihNQLo15zu5QJK/KoJah0wA0fczuU220/Mkay5s4FPj0uml666j
0Q8+9HhcpC4WPYm02DfKGRUR0/kVabP+hEvkH0uLjZvatv6cn9lTC4dTQrjcHnlZexXBI81BnJmU
328ANG89lHXIUWen3w50g74adjzQ5Mq89y1iSZc2zantCbWN1xUSzeD1eRw7bpE6Xhr7blLk2z4v
kUopm+gGc0JxIRKcWkCvh1odh0WRTfnQ52h3uPlw5doNGoWW4UEKKbpdC2f0woI9+SG5ygCdI+OA
0LH6kHCrYvRgYh8otbtpFtd9rALT2vRT3W3iVAetO2fj9flveWo+GYreCKknS2gVfkULmCWAhuov
IqST2SDohZSohfEwOL7zQ53a9oRVYiroXeMNJApzD3Q0qf4B14vdnRnSmZyrMPHPj7IHe6z3PV7j
1IYdght1gONpTDsk5QRT6Dt53ID7aIIdnWsaaFpcVzeYKj1gud18Nxy3+uCI0th5ddX96RCpuTbR
jLghCRy31lBZiAgY9Kewwd7icjL6gOerCyH41CenD0inXiFn0Io5flbgQGnaoa3vL64eb7S6kNuq
kZbfoImyQV9vuUYb1Pp4YYZUc3E1Q0ADFCSVihf7aNV8nCenRIKgif3c9IoHlAq+Wh38+jnQlg2I
Xm9j9HV20xhRitxxdzvY5nihSXzivWlVAxoQQNktGqHH762h/hzifxf5Zlz0vtCnZYuMagxbRRNb
QziYQyzldGGyT12xKNLAdaD1i83zHmD/6txBD0WGUcNtoxrc5jrCl7rcDk6E0yGKbHSnhnS3GCJ/
NLpueKcZxTgjQR4nO2X6a13YDCf2Hc+Cmj5V1T2e/3gGemHmUx4KtCzx390JYveTM4RIA1vzcKFd
pRb8+nMDBabEDPwZI97VFkdS1/SyOQ19A00OgQJmF31H4yk3/JoeyzUiDOnvxHLa6yhUzhRj0TS3
51fcqc9NCZAPR4qHpdQ6sokKz4G+jBCbNMR9gWrS7Yju0m0WGn9qJFmuhmjod+fHPBG9qYrx2iTc
inSjnunVxzYmrscIQ9OtMTBhshK0VbW4d28dAL83fZVGX86Pd+JQhLakg/BWJyO2JsfjOROmKpgG
MB74BT/E/Xtnd4a2ibbtX30lpod00YsLJ8aJRaQMbhUAjP4zdNjjMT2pTRgP0krhMEYBW4zyGisY
nCUmmT6ff70308mFBf0zZBAUuI9r1PFQNX22hVt86iea6NUNrb3WS6IlGgjaVgv0+sKrvd2sLFUO
JmWzCpScIY8HNHRchbGL17aR6NtbahHSDzQvK64q9Io+xnBabjuoOj5K7MYu7YvyU5R4uV8jmndh
/5x4dRrZJg5RtIVoOK6CVTvKetA7qlTY8lTwIXFSrTNkdHwXgYfd+Wl+c0aqtzYRpeEwphTkrnZK
UhO1MAXWcCRFVOXKsHNUQ+aqAll6fqCTLwV+aT+QBUb5eHrDLqXQgzTJNkEqh+IcyFGtkAON88ED
PGqnm/PjvT2WueGwVFmkMMyACK8OnVI3OgTagmAr+qa6xrCr2jZjEz+CjIt+1y0d3ASC3D2KbdN3
cGPdE1QQ8T3XK7lDydfcOYWHuS0Wkzd17Rbf68JpHpC4L38PQ9NfWOxv9rJ6VhIi2uGK+r2OV144
YbBRxdo2iKfizkS479cy6P13I0UYYFPJpvmOgHPlu02uXZinN1taDW3pdB6J1lySVste5jV6OC4N
C73rZiwTa/MTfGm5a7zk0nl4Yq2BNiQjAy7s0t9bLYFp8RCJFprqpM7hXQ9tYkOVPf5y/sOfGoVu
1r6X56gbw/FCW4KxBHGTaFs3MMtbLgv9fV9BY/3Xo9BkogGDOoDi+agz8FW0T9DVLCkwB9spF9Z9
XSuBoEFeKuCceBcgt1StuLVj87CuVcSob/NtxgAnms69QeU+2blD0Vy4d5xYAlytuB/Df6QJva/b
v3oXnGF7alid6lnF+W0YddZukG6GRUpvXIgCb4aiHA5+UXU5JIgGd/VxbBQwc2pCmAvME4YUqO19
TaOloAyXh3+d/0Jv9pRNjYn9pFNFBae+XgejgD2WhSNDNYlx1xhIXTSpjEjIDXvTog7/NAfyUz52
l6gYJ95RIkcF4XyPbBGrk6vpkIlNgEVux9SNnzLMyrai6l0/WUz3Qp5zYiioXh4KZwrHS15/vAor
+PNu2BreVuoTgJluKCsagbNz33tJOvv/ekLp79H4A7qHEuIaNjDYsB0ltIetO4GA3kDmmO7xp3K4
6LSt87Mv2uqrDPGg6kWGU8L5wU+9KWUjVPwh8ZOArN40DSxUhY0UR6zO/RHDD7zLQ3xg3AB8yvmR
TqwbKkTsOUKVYb/JHRcrESMBCjAo5IUe9v40bynSRR8E1DkkZ6dI3IncK76GQZV8Pz/2qbdEcgQQ
CMVALivqv7/aibEc/h9nZ9pjtdFt4V9kyfPw1cdn6KaBTgIE+GJBQjzPs3/9fYpXumq7S8eCKEGR
ImWfKlft2sPaaykMadkerIMkAEXrOGcD4tTA0OIjPN8r1yI4kDg7Np19+vKesTUVAjw1yjz0gm7y
tIdZXcdHRL+6gwW9evVFiwnYqUGFwTQYDNtacWctmgrAHgGBfvlo54LhbjHKd6C19Fs0d/avHxPG
v1iappLwMxqytWeBKGirVneDIqlB9sYgMemWKzevqq2Dd0a2NBD3oOToEr9Gygmx1lhVBjdQqDU/
9lVa3FKatblfwQGkB+bUj8nt/vHYzwYzK0GESXzAZ+MJ5d+3y4OrktwOvxo4PeUgf1wQxkI8INfO
1RKNfxaaPcGxnS9rsDSGi6AR84WPirdqp8zIzLNnV8bZhv/04/3fJTm2/Cxm/rgvBs3O3eUclRbx
4bRANXuKy6+wM4ZjEEUjMnTuvB6gpSS2wACIfaeWDInTLqyzGKhZ5jLy6NhV4A5g9wyKEu4zRj/1
y/1lSTwBQCmCRzIQPhlTEpvb2MZOGBV96AZtN0I/kGqDjw/XKkbsyuwUM1f5yR3WPzqvqH7ctyxd
JN8SjKngK9nndgPUDbW7sMg1RZexGcPmBjGT7lvZ2BydKbFhm2ydGtxPPg3qAoQa+1VmKURAemRz
RQtAlo3ZaQ+tWUwIA5rag+0yM7wYY3hlfHmAQyJdLpFnlr/+jkGuhCci26HQuwe4pivD2nWvMay8
AHsa18l8zEtNCyAEND/f31rZRwU+Q52OPA/ukN1HjSZv6pekcQPdRDVmTBbBk5ZYKEKkUQATj0Vu
q0O8BUPtLyOU2Wk4/Rjf0cQ12Q/KtHoP0Mxr3QDh0R/F6kzXyMAyjZb1oNwlOz/E8lRZAQoBHRXO
/8U70pjM30UDw99m7eWMCNJoHLPquz1N3sGXe+0FQQFoopqLuxWTgFtLE8C8mUaZG0CYSLsaCaXA
mlrTR3HGhqlhzA/svV6ZGPj+Oe2HF6RmurU32FW2wK3kBP3U/WhDN7+NQ/IelfD5ev+cyAxRWAFl
D4aDsZKdq63I96y+hl5fAwlzg+xzDZDUUYPGOXpIpJbIvX5edjEuvF1SyQAltIiaDSBG0xHQtKwb
fN6zqIspv7Eo3ixSfodwEfHhrakUFhGmr1s7iMecZA8QP/DGkfHJ3ht++SUWpGk4aQP+EIGB2Zpi
KEvURWs7MMIUVobOjE8zPLOAGXT7/MufiqECsjGdYJh22O5M1GifI6yZ2wGCq63iDygWIC/AwCT8
7tP3+7Yk510U3ejoi2UBSdsua1BDaG7d0g7q0fkMdHZ+P0bagDzCWNLQNqzbfXOvozTQoWD9WJdo
XVq7s5E7SB+W2mQHntOF51QdvTOjlMmvFpxw/Hyq/yGzeMR3i/JIYRdK0DblB5qWRRcKzAmSa2Ha
VzfGIOhl3F+WSIG2b87W4G5ZjMR0fEfOIXJf6NKbinumyIHMSb+a75IJYqvOK+uDvRQ3dm8UCITD
dI4qbvQucljnMJxbj70cysJ+63mzcu7h5Li5CMlccoqpp2adUUBrQ/OhKJfp0/01y04Og5rUPQgl
ID7c+WTSwKFJE9NG0GMNT6jo5hBlQIgMYe94A/Or/Sqsio8KaxC4W3CMDKnsPTPMv2FqLFxAtbW+
QLej2NBfT9ajW7hQkt5fnDghr/YWLi4gXKLRvi8jolegZkbH4uYyp6czRfND7iAkBowyPcDzy84O
d8KhhwbdAQOu2xtYOgMidmtjB5Oa9EwfGZDnr1OH1rjb/skDnj7nTfUbz5wYvxEPDzVZyqVbo32E
MIObckMEtfaNXhHiwHPU8UerodmRqr/uPcn+qJLQUKQss49yTRffrCcssu6L+jLaKKUj7qg8wI4V
H+S7rwvfHBRqWRB4wm5Jd253GUujyamLclBsU/Hm04iup3lqxzV8NIE0v3OcRvkIXxNS58A2brPW
9uc2sc3rQoZxsGyZu+Pw8HMAv7kEFdttJl9FC3c0WDYSynRsrSmonNg4iI5kJ8jiTgjcI2mLt7sZ
StPFoCWg+M+dyA3IqDKIrY3RN8tlvMDwNwZdUjoHT694hPY3hNIJlQuibSr7uxNkNm4LzB/qK6Oe
i6sJ0cvZg5z6sqb0bPqlnoIoG0f4JdCiu383ZY5HZBLIHINFo86/3VQEGda8bQwrsNy4eJ+l6KST
OSbUbegyj71vU2XMDmzKPiQpKk1fcjX4InfOrjIXlIqMxQpAHEWXRUfm1Ml79WAqS+Z1XlrZvVsh
yGy4OlZKfKU6nBelG/1+9NYTZP9H4B6ZKcrzAAkINGCb2V2SyWhUF75oizK5ARYMbZVTTG/gjFBq
cr7/vV5DB9kvwcbNF2PWUtsDexCARhi+Vy14KNENgi0+gyw7skL3sxAvSB/SLNavxaB5qNWaVIND
ewK5MbnRHNz/JbKvSCOMeXtBFECIsD05yHcPlaZRQrUMRibGvnfexoW7/n3fiuxdFiEizVNBmSV4
El4mK20BUSJ8Z3ZQ9bWOOs9oh28Ys0O2burRfDjBjTigwNCgdoDAa/c4I7haHURAMpdAXCCG+hmx
h2pv+xt4F3NUkzI7yD34Nst+Xi+2M05tAPCqvna6lvxn2aVRHFwT2dUU7H4/KQ3AI+822Eitqo9c
yuHzvKr43HY4aRDMULkajflS66FyxCQgswg0TZBT8n4CAdkutEQUKbGTwYaITLWfO1WBkrLCj0dw
xZ/7hNHPgyXKzpCAFTNFZuF89pQhijIi1pb0dkCam54WM6reTd4cfr1/hmTXE7Y8aNegIuD52Pkb
NJFNZzF4LwE1GqfcjNwztPjFya0y78N9U7IdpGLpAVpnZIg4druDhl4VxjjhyO04ZCIXkmHmcJXU
dyGyD9q5WA7exNeAVdzBS4P61mClx9rC9BlC7E02vtEQ0wyMwSxO9uDmp6Zp4I1BYuuiap37tkFK
2Z1a+2x7YXSy++GIFFL2a3ifKcSDpKEauWe2t1sFMQybZGttyuZrAkq2PSltrUynRLGKH9VkrPk5
tqOMkatMKxROcVI8QVuhUIgolXq+IXLT/TK6hQYP6B6iehGDwpK02yM4VTV3JrZfGG08zz210L61
n5a5cg68s+Q8byztLlCTmnpot1jSFO3vus3K64w23kGqIjnOGCFEEe1gFrR7bTRUq1Qjn0nIWiu/
me1CuJmHU9BFyVHIJTUFvlFnyJgsWt/dnNVC12qAjlBwsfZ+Rpflsc6aD6sx1wdhl+Ti4OBprQjp
BR6VnY+dUq9icp6KgNOa/SWfdOeiAnu7uW5png0rTQ/sSXw6cBxaHPg5Wuvm7ksNqeLWRoHnmRyG
bpLOMU4obqm3OHUbxCGrLPvoqDHI+1/2Dzg6UVLlReP13pnVJq935pJwGm0l9wl4y/JMeYLkMlvD
d2Zrrdf79iTPJ+1GWveiogMT1+4DpoIQ1IxWUi8tnaixVOvZageIeLgR5ckth+LaRov7dkrM7hTD
fnJgX7rNL+yLA/ai1piOQ1+vOEQooc31pmdKhnqr7j72LaB+Ayz5yVpQQr+/aEk0TVuXqQqiE9oO
+5gBaaC5NOfcCaAcrW8xPMPo/6jgCRovvnVhlz8gn1qfqqHUD+6/bLnERMTxuBoeAPHfXyx3Ses2
d3ArAcPh8ZWXKITaFt1lJFfad2s2NLehaH4Zd4V7IzyhYEb/k4+9c28AODIeaS5pikgh8Bw0cfu8
TJ9wpEcMJjJ/QImEgRGOMFxfu89ZLG2Oxh11z9WOmEAerf6EcnZ2GekiHGylzCG8NLXzcstoa6OV
OwR+K1uJooF2y7UQ/v7aNHyLQOhy/9C8nv4SMAA26+dzShV054HQTFQ6anekl2Go/Ggm23z0stY7
O01INSZc46I+qW3nDKd0Gcc3laEw95UtgkM7nVpkMM327yyyhBRyuv5lTIrz+f4vlDwuHCuUJASr
CAiW3V12YbHMoV9wgqgIhyci43+mqGke7huRfGGeFZ7wn1UoavbbE2yqzVA70+AE4cR8X4jwwBUC
3dGvE6SF75t6TTVAofSlrV3Wmyw9DKAh7EL20jrVyWtXRwsUu1z+0WOv+4G6cq+9Z2jAKc5g7LMv
9gSXLBTfTaacoHcGKebQXnDOxTy4fl8rdvvLL63gIaIZRJ2aB3DvSBxPUYcQVAzi0kr/OCFffkKJ
SDvHU+MeZKuvPy7ZBS8SI09UdYj5t/uOEl+muin8sqNi6e+m1F4fam/tf9kzUmUmahDZvghUduGp
YkOtviopiSpB2sWd6+qBaIy6TpbPC2OPdfmhmyYj0Ok4/CqOiPSJDI7wi9YsrcTd9UJlyEBKJraC
sOcl6DS9hpuomS9oAGfB/YP1+gxjimYZ7p+sjeRiu5dhE+ZGmjdW4Hhl/jaLU/W2hgNE0ony6Tcs
kVGIkSVXGN1aEnjsGf4VvhoqMICnB0G41BHWzppxum/q9dPC/5/4iJiBiOXVIIFaVcDIc9QXnbBM
b6gofMGf9RcHwmgi/mzy8yY7ml4QPnZbltrYNHffrFkUOD06bE6WMgaqGyUn4PdCXb2OL0k2FQdr
lF2CF2vcH8919vqJXg724LM7rxB1XqLY8A5utXRVvNKi0k7euWenW1tnNUqkOgJtnLLT5DUu49ej
jRrfOt8U242u97+c1B61GmbbiGuZsNsekmnK7RFaJjOI1RSKgKVzL64Oj1FTUMGMrO6obiBc9Kuv
RluSmgwxJmjsrb2hL/KEOiknBdXii2qhnRnGy/yeGfP4pOvojyqKnV/11kgPHg/ZSsX4JjEXHbBX
mYndoqLTpZ4ZWFkf3dp0Jg9FNfWG5GH7oC3Kl/sbK6mFMbtKy5wnG49CMrRdadOOegPE3Ar0WAkf
gNtUjyj4rH6aTjBTWflwDuE89Hm7le+uUX7WMvWo9CdbMqDVn1Szgv1s57d5SZdWQ5gq6GsnOzdW
6qCf5irWQwcBxcOiZEcwH5lzo/ZNyEdHnQRht+ah9qaYjjbiox03f3WZ+e7tejm3YfXt/vZKl8YG
Uw0S9EP7FKnJE3toamoZEIvVZ3VMSn+E2vY02HP+BqnF6OD0SHoNWCNPd6lswt2+j54NHQXAChoV
/LaAZkWjeikKO6WWOui+7iX1Q66gu6gtk/kewrPuWnixejLszDt4QGS+lpeKjjGzUAC0hJ96Ecbr
gEN7uo2obIN9JgWN+KNXtWBsBMCnYar7xvSO0h+YlZ9nUdwVmlYEo7vDlGdDnkX6wLdte49Cctvp
f06WkT/0lEn+MQZF+dda4FnIncR8RrJluM6TMh4V5aQnDHSDGI2DcWE/iWsnnTGvUU3d0cuGW1Fl
8ZcwH/6K8lW73D9hUkuivACQCjLw/QgUE6pUA0LCEaQIjD/DZfCeBlPpHhC/Mg72VmaKoF7cUMqN
dMu3n7RR7WhRVEzpi7ncEugETs6QtpclyY9eaqkp4X0BiRKo7+fqo1oxuynBK6VkYaeYyerPa5ah
+W2PyT/3N1AcxL2rFwAUYg+AL1D9bleV573brvCCB8xKtd/0IeF9QRv9YO8kjgBaHdCuwEEFRmm3
d+2q9Yin4jrTKW7P9tA6X9y5HZ8UW/+zH6LlYFGS/YMOSiB5GUijYrszp+cTvNmKaQb5UjMQltlO
wDV0vynVAHPL/Q2U2hJiKiAjSZ73N52B08ksIN0OdOZAmFnWncfeMr8b3pp9vG9J8irzHpO+kaAL
ZOLuU/Ul/UPHIZbKh9owLwPS33/YWpQB0RzW1oCj2E2ALXrKI7O908EXlHkWE3i2qMryGWnmbg8K
tP563S3EBJPqpJcpNdu3XdKbgeIq/Yc8y6FUcFAOR3VYsx4RPa3PDKZnf9/fAtlmi0vBKYI3if7q
9kfMaL267Uy03Ctmr54aPakfU5chE1AIdXfgW2SHVnCt/q+6R510a4zGtI7KVkGqk3mEWSm9BX+y
pv7SDuOItsvaKMtvHKaXJsURePFsoIw8uv3SIdBrjv1DpxXzuddi932I6P3p/lZKTxMTfvDXOuSm
e1ymMVdqnDeki3NVQqZKutVcZ+aUzlbmOopPoTv7GM5O+0mxJ+0g7JLZhsnAFQ0i8WDvlkmHY6oa
HEZQFYn25HmwpUS6Vpw8uzXO1Dan8xAV35Kozg8+qez8cHh4muizUl3zdvu79utIfdZEwtZRr04S
5/6IZO21mpf1fH9/ZaYYLGc07OdIsr3zQaUJ68lqU462q/7f0sms58LOuyuDL9bBomTnFBUJFcg2
0/YEz9tFKdS2YcCr7KDAuQZjN5rP49wyxbiognHH+X5/YbIgC15aGv3MedO63Rd4ZqDDaS4QMm4T
xt9y3N5D3KTWmznUy+8exdoPC1N6gVIxcJYok/VHsdA6zqqkO+iqSso/TN/iDkXJXyx+5w4Sb9QH
5E6swCVbQBldWZ7qCvj62mpf6nqtKc3byZvGbKOHMgTU6amFyiGza2qcGQxhUU5D1EIv7/4OSYI/
XCTTCAwhAa7bD6KFlWUN4cTznSmwrQAScQJVjQwEeIkZEFqPHqGgPKLgljzkG6M7b1Xn0B6G1HjF
rM54qhy9u4Ygzw+eAdlZEygeJPaEbOq+gliEXphMU2IHSa1/GpzEuq49OAH03Z+0UC3/uL+R4jru
ghNRYhKVcAxS3tme7EXRJ0bkNDtQQ0TiERvU/bawp3eJNha3SK3nc5ROqm/E1P6msEie75uXXWHL
4gCAGWLWYw8Gtrx0dMDPgMpKoLAMu6Tzh1aPTlYSl9ffMQUMAsg4ccs+ilhh+upMAdKtq3i+QaZe
nsn4G5Q8zaPgXPoJmSqh4uT9nMvcbqoVZnUB5yi97CmhoVNGCGYPkxZA1Ad9VF0dYXWku/jC3u5g
Qt9YdxMM9YFXK/llZfrkRAq3nj3FPWrbSJdG51zQLtFx3Gc/rou+cEdBL4ggAXlDnSKf/bSp88jP
y2Z8a5no7Pz6d6OYxiQeboiRGbH4Fw+2XVCwi3tK/sx2O6diSHSUC+3V99Lwl0epoVV4aUos/oWp
pvOSgSWBdFgnGznSYQi6phwPqsiyK0eBie47VWSqIsLNvLDSdaPWplyowFC8TtDMu4OfhZr3mKOm
e7ViAsC89sI3VbLW33Rv7taDEEj6AwQYUtR5YSLdvWZdGC4d5PZ2AJGIO/lpBuDCGEfvR1GZCnIQ
3HfbGJWLokR5oCHMfOBzZMcVCQ6aYTylcPLs3pTKhBeZAE94uKFcUFeri8lHHdH4C5mj9EjLT7pa
MWnEbsNmsQdHMjqal1aINb3TZt8Jp+H9CrVmEPeQVtlJUkDVqERPTq3Zb1drPurVyAIxOgWUuulb
URDanSnagVo5WLhzzYuL1Fen8sugpuiYWWF/0Sc+bjbW6EIVXXfg8KT5hKD7p/JF8gT+fHvQZqcb
1HYGKeRpw/rPaM79hUJ8dXOr0bs1sKg9OUqFJjelDrCpjHxQTamPuhmyR1OIHPCl+eboaW9/hKF0
DMYvNJepYb1v8hB+zCg8ljOR+SVannC+ClILxku3ZvIUrpBUBY9uqd1/Zt5pl7hGcHXOzf5MpeJo
5l66qp8PCfBIejX7I4x0bBL2oCM7s01P60znyUab93Lf9cmOrogAqLUx2E0wuF2UEnVeNg8kvo0e
zcYJPfLlbZvDc3lZIENL/K7To/rMRYdvlRRZi4LByeffQDPyPIN3p0kDBRCUHtufASkwsicalbZQ
W6PPKi+NP05T+ahUTh5U0ewgNDLUF9Wt0HQt8upm1EN4gIWXfd+Xv2HvNNW0SbIO9Gay0GlW1rh9
0rpCv2WDlqERWri3+1sv+8B4KIeRNjESuZ9WtocZfTxUzQOzqqZbZfX6zUOk4K/7VmSekFIDXL6M
2WBnd0OnmKolDUcrmFDb+CfsG7Pw3SIfE98bw/EI1yJzRS4qr/A2UGSjq7v9jtrg9AiUE78qRtoy
ZYps+GOdTHl8cmMDGaZeSxgrKO0+jfweAumjiq10tcQN0JPiDOAw3No322nMla6ltGBN7gWZ4OW2
gllinGGeDvIWsXH7sJZjKcaJ4MUAUbY1lU2LXa70boIVccjI17LeOznKUgY9WM5zAjNrkC3F0QyF
1OrPzjBSmq9H3JsS0qJCdG4zO68eKjv7UDF1dlUhZXijTNAHlhE39dePEEU4CsE/ASb79ndlkoz+
LI7F1Ty8bSN1/aiNSX9j4vRQM0p2KURAS9ndQPt7r/tDbXOeIvTYg7xNq0sFrc7bSauig6snO6Yi
YwMLJchl9ysa89YcIBRGxbXSjf+ssiunoIV8/rokpRnAwZ089nCvARfKp4PJFNkJxdUCsucfLt7u
sTaHSI8tBt+CeYjHhy7OdT9kNx6jNjqiH5GbYoSBCAiOrT3ZlKc14PYiysBwyRXnxem/dXM4niFG
6E+/fELIJ5GNgrufl3jvZNppRlMqA+/pDIl5gismfBwn18p90x6M62/Y4vkVnAQUD/cupou0cUYL
xA76JUqC3tQUSFrd5W2ckV3eNyV5EaB4B+PEEaHPtp/FtU0GooyUGklUDcqPFLUH39D1+OvQNg6g
2uIIoCp5jGl3Cf8J5y1hlTi2L8J2R5tQzLRxKVrllsr7qVDUD3UITZqfT109PaZJnbuX2W1NphZX
J/eVeVo+31+z5AL+lEaiEg46hAxs+xtc1JkJlqn8DKadfhy9YT13jGn+uG9FcjQtCvuMd1JYoaWw
e+/blewVDkSCGy1EJa+fkn+aQan8kDDkIBeSmWJOiLoDuTI+bLepeeV1iA/OZuB6cXsz3MZ+LiMi
G1s9ZHeTmuJFcGHPpYu1r2QtKtXlmQGxwBnr9Rx5YfyQDYxyD06UHAQrks8k+hQelPFcBNBT289k
2+3AOCm6QqORzJc4yZ1r4lDVuP+ZJBeAYAzXTwdLsP7s0jhzcIGUiNeGFLk/a/pQ/+2OU/GPp3Tf
XT3pD4qSkv0TnBz4fbjwWdTuU7Wuk4cVpVWYTbr6PVpJ8PB6w3TWtekoUJHtH5QjopWFZpa2hyHx
+PSWttJcSlpdu7nNOJybKDMP9k9uxWQyV8gbk49uv1LYZH1NC9ckEqjKGyGJ/uQyOXe7/5Wk28bL
CMSDkQPSwK2VzOtRW2vop0SorF2UZFzJ7kf17eik337dEoMvOHmeZ8jxd+sp1bbqYZ2h8t6Z5ju1
XPTbvMTJKbPpcN43JfGFNoR+8BLAjE7StTNVlCW9nI5IstRyzTei2vC1UIlvSux8NpQ8Nn30VNRb
O8zQC1sd8ex9+7JNhV2QAUt8sWhNbzeVGIvBq5LonDlg9coI58fKROkdCpF1+XTflOyUYAMJVgaF
qB7uCqRqWGZFAWVAYDZtJ8jmF6glGk/PD5Yk29KXdvTtkrJanxoG4bjNSzd8cZC3fFgXt2HCMc0v
jbP217GorXOsVKE/T92RtId0R0WuA0KZuvPemfRpbU99h89fpzJ/0tGx+MtR18W3Qu3D/Q2VWUJC
U4SRzJ68oqub15WuSaLTgBuy7IYUrvdn3JGlQ5prH+ypJB5nPdCEEEsK6J/4ti+e7Nmb3Srv6PXB
OJH/6w2m+mj1avYtAtDwCLtZ8c6ajfE3LjxNCfq3Hg0KHtKt0Q6YRJ5CpxksaWb4SNY7wViG/c0D
aRDc30rhcndZjnhfRGUF4keO6NbUbGh1uxpMSjb9TDKThUN/TaoqfxMbTnhpe6t+hjFe+c9Ts6Oy
juzx4XWjMQQLMaPHO9OtrtejEsf0NjOdUcaKhk/prJnPG2GcO7VsDwJL2VIJ86hliCE0pou3S1US
u19sgnNA+7r1MMLs4+tz2AalEXWit6j7VV+25yTuh/P9TZY5AIYb6YIInjb4d7eWR+YRmpWrF2Cv
OXnzHBe+6pXNgfeWmSGWFbU6Cm6v2LyawkyTohZ996wwv1XoK1zrXFsOIhPZjSBkEJysdCdY0XYx
bcwgSRTCR7aazXNVZNa17grl6tRKCVrbqk9pqFQHF0K6Mp4jzilkPa+ktfra6HQzYWV0BfNg0pk+
H1fv3/tfSbYwHiP43uB4px63/0qVEnt0kmCV0VVaLtXU+5B0difi885P8qL2hyoZDvyLZGXi8RNo
XwbvXxH4QnytVuqiMP5gDcOIRrpav2nnZD5AZcvNCDgxIT+Iwt3akjhCOjqnXo82gfKjXqz8o1Y7
R910qRW6xuC+cSdgFrZHIy4MmhIZk/tObSs3O1KW1G+GwTw4geLH7nwWPN5CrY+qGnCy3WLMYqzU
dKANZzmp+a7UlO8hXL7Q1huPOYis9307flVn9B300T2qz0ieHjgd6SUJ2nqoCHdL1GpAEUUYCfK1
yHtTdg2MsmZmz36rzaZzcDikxqDjFXNdvEH7zmoDW3VrJqLNUyzesxr2zlm3CtrF6lBX8/n+8Zca
Yzf5ekzqEgFuP97YRdECxtIJqqb+gXNs/kJ7FLGDNTmaLpIdE6ZZWQ8BLUChnSWzU0qoEUL6GUXT
XuAkmVZ/QbPrqKcpYcoz8IQwZ4jit2Bc2C4pn1Rqdw0fS21hrKwXPX4a67I7J4sz3vKK+b0gn1Yj
aOwEjcV5jPTnEYL+S0JtPjq1U94wDGnD4h3c32rpAQZLTCEFqRdKCtvfpcH4r6wDEz46T+vXrI2H
R1LkevCbeQgv7IfrQU0DF53fGGqWnOysqJuD+Fv2uSkxgrIRlVzG3be/oUobxt2zFrgFicBbRvuH
p7S150s76YextsSzgsOHNwVcJnWxfaytJVY4GBQ0qNrG7kPVV8p1sYb2ZHPk/oYtcD7pUdL9xnkm
RxcgNCL5V1wbamp3jlIAKsw6e/mkTyjXelo+fC1IaH7jnlKPpgLnot0GVGq7ly0g5xz2aJyCDju3
H+qh81+m50V5HZpWNS/3T4/s+kDQy0CrENABjLC1NiKZkUYRpycGnJ09524NW7XZOMtvjGmQcMLF
AICIA7L3CAP0LwoZFDNia/3eaTX3nwZ6n//ur0b82r0zh/tAzDf/rD/vVhP1tteGIT5OpRb8Bip7
7TlkHPAUJ/qAcPicHGVJsoNvUlcU9QdqNXueK/SbIw/QIOQHXmtfjAIYXZr1w2UowyP6cakpSjgE
1jRAqQ9svxSt6VFDSYMJbgXRsa43sls7NuO5cuMjNJPMpdCg/n9Tu+tstKZTtY0HqZvBfEJv06ew
5/5Lj5omjM6z50+rtp5js+39InXqg16J7EgC1oMLDTwgDneXTFd9aukW7a7A7Ezrj4yJk0sxFf1B
FCjbTnIxQiVKl3xC4WZe5mI5OfSUgq3Ilqi9LeGC7DoQxSfoxKfL/VMpfToYKhZDdD9T2t2nS6MK
zHwTgSpqtNB6aHOy2JOujq3nK5ByQrvaRPjnOaJ8/M5eI5RTkNaoGt9ebO0LiP75qpfN9O/Um0p1
8ONku81MO2AA5prIoHbfumOIKdcMUfc3i/rjUoHxAOT7G6AZROYpoQF1Evmhsd3tKK5DN9OYnB9a
LTw7ZvetUhvlFmnr77hPMRJJ4AgCifL41hIR+WxNOtBI+IeRsrCLFoKDXNUQJs2oIR0wAkhPEaU6
TYNYi6xM/PcXp0gfy7nWMkE7ZzXxV48y4S3NVf1DFub2QWla9u4JuhMqBxAQQK26NaUyVxH3hUDJ
MEl61sl4g9KdqE/rS+RPzjQ/KnasfLx/dMX/dO9QeYiYHCabEEi1rVFtKWOTQRruYtvHT7NVOz6u
tS79xuvUoO7GI1Sc1CDRCInTT4jIbkNDBBbcoprhtENMHQIQzfveOAz2jJ0R/x1XxlGDSLqrP5mP
ORnC7naBEOQo3qLSYYsQMHyXG731UVOK4TKuRg7nSZOopx7Su6NoUnrrXpjdeQSLydYezSY87KTq
pzbJaxph9dFQn3wzeZuAu9DU2Nf9C8NW9FgQOZQkGmScloZ+rQXH9InRFiTOyA3hP79/YmQ3QrBl
az9zNjzKdkOzNutGUD60LGPTftcthXGOJtN5m7luchB1yjYRLChjAQRK9GZ3piIVgZGZ9lNgDUkW
+4UKjsuHK+EwT5MdEupaiC4RvzIMtDO00G0qtYL59m6sUPmo7H69hNrU1OdZLxFazz337A1N//n+
VsqeYQcMrAM4AcmR/aTTAKYnysitgphRlmvq9v23tU3BYsSJ8cYyFPtig5s4wSnfMvdqegcOR4b6
puuMb2Muk3rJqwy8yrVpBYFDh7GB1o4Bm+rZipHq81FZ19qgXcfpqTdrVNHNYQJ4OQGNn/x6cE1o
QtymOupRy74DIHTckQjykJnbni2Ysvm4uYi2qtx4As8dXUiZs8Dr1TL1V6fRAliBqoN9kFoFu8Ff
eEBAplurTNmP09ATVKaGKiqKlfEjzeb0DQSO67sqofzGeOURtah083lXBNWdKgYbd46JThSqUnDq
BTGIrwssbd2pK9v4GfYX5xSDHf7igdF7Knns0IFQbWKFMPnb7aDfun8KZbdMjB9xEoBcmfsAQXdi
G+0gikrlGIdXcgUo6lTjKIOUW2H0Hg5hyqn7SSdlzoHuDqTx9rSmD4Y+5U92aikHzkm41f1zJght
OEM0zMF0bD/lnCqG0Yr8wJvyjqqLbV/TOZuvU6qvD/3gVH4VQn1vp7V6vb+LEpYr0SJniIrcBIje
Pm11Bg0m2jpzsZoNz7qrqKcwL5ZP8MFPw1lh2nu4Zpmh1/5oudMTyqYZHG7igxez9Ww2WnoEu5Vu
Bh0PSM5UqDH3BIRV2EDr0DkOsUu4fDdmVU8Ae7kotOg11LaPphbBgdMa5hOUpEccQ7KniTyQ0ihV
bHr7u6uMUrBmRKvQOgiLIX2n1F0exKWuvI/MrBm/qHFkHq1Xdo9FVqGrVHCEXOT24xNbJVY3sd4p
DD3rrd47zh86eoXqH/rc6M/Z0rfnzmqMg3RGslIA/jgsQLdiQFec/BchIu5xSZkpgznd0dL3uc71
1dai+Ldrlb9XaywPzEkeDdQMSEfRx9AEM/DW3JJVWUMBinM2GPZzvrQICjFY+tUOS2M5LaNnvoGx
RvvglUIjflWO+KVly6U083PQgGO+5+lc8jZS9Nx0RSs2rH1lhLbAzyigfl3bwRMhlbv+e3C3RBS6
u9Zk31BcCHoz69XdaosFwpW2d4K5q+NPXTPqV2fKomemb+x/k2wo/MXu68pPLOW7sRh9ADW/fuAm
JbeJ3wAYBzJf0N37bndnp6grzAsVT6dcr61dwy3APNotXJ3Ct21G75hGd4pL1hbpgVeThFykb/T0
mZshydozYAyFZQOUxvRSJMufTV+7n5hcdR+01XP/O9hqcVpfbTXYaToaol+zB8gUBiWPGHKTYPTq
9B1hgPfDQXt1PnmxjsRsmGp6RTSQte+cKVJqf1FLVb8kEb/PL9W0q84JTSUIFbsixtW1en30IeS/
kJNA6YCHc985tpUhLoYsgYY3dJYcyZu+eKJ6bNzu74TMDOUygQjhb7QKtvessapCrRLOnBbGcRUs
SQVarsnX/K/7dmT3id0G4QW6gDRzF31YQ5X2ngEvGXCvLDppQ9p8UDs99HuSFXhdoj/v25Oui9EW
GBwQLcJfbtelGVm5uC5BdeIu5WfQBuq/jj0cYV2kqxLAJ8DGrGnPft3VpakuDixOxbpO78wqpecB
BXfQKE7/B3QVR1dE4vvhJjC5l5Q5gE3sfH/l0vNL09kJ6mlQ8pMK50Z5May4j07xOhTRtdIAr58R
g47/vr+fUsvUqclnHfHH7qGza9davI7cwVWy9MNihtEH3goOpl7bvPuFRsWwUpbgvlXZK0CfR1DH
0Ad8VSwcG4JwJSVor0fPGABGrd3bOtOj9wzwMXWrpYbSXJLEiH/EbeLFJ1qvy29UYqClBnYgaHjB
t+323F61EqJvauZmpzU0m9Qy+uKVmbf45twcTdXIDhRlLCBAIGURUdhdk86zBoI4wqs+j7MLepuZ
H9pL81RG4feVhP5gf2VfFXYvCs2ETnSfdq+sa0yTTlPXZcbVeFpDo72Vg/reWsrm6i2A1tuhOcJ7
yk2S60IHQD6wH1wJc8UuKBCiHQS9GPimqWEavncXWBpX72tlp8UbFJKsAwSyzKpgBQJSwbZyV7fu
QM9dZN9ile6SQXmiUGLlrFhR/xCtqffdRs3khC7UIamL7Gu+sLoPlm0ohSEz+z/OzmvHcaPbwk9E
gDnckqLU6ok9yeGG8Hhs5lDM5NOfr+bHAVoUIWJsA/bFGN6qYtWuHdZam66EsnTqRw8FsPNcqsuf
S2U2akDoM+n+MOjUMezUfq/og3kW6DaetH5abYSZQDnaiWp8ZRu7z3FWL+8ZItB/fHzH9jwl2lpy
0hHjAHnzb7fGUJa4qwHBn5I5Xi+1V0Xvu2FuLo+t7D3u6HbLy+zy1GwTo3aJ1NyiB3RiAgII5rIy
AzW31RMxXH/+dVOwMagw0l6jLi6/yqtIVVOZ0uT1RKqaNzJMWslMP6MCdkF8Kj24P3t7B0RBIh0R
NL2bnFHaBGlV7gLpzYr8zDgq5VzoznhwePf2ThKwfgI3QRDIX/FqQXOWMxDbkFW2cvkHQF78pLfr
n9SCjyAle4ZIJ4mqdDlieDtlr1G1oSkEaDWlpXEW5cYUmBV6TnlMtP/LH4khRbARaNmRNm37aNWa
Z8UooY41pNA3KOLnoQ7uPICq2B6EtDurIsYjvGELyVy2egamnptw2AHPr2kaoUs/5Oea0vr3Ff34
/2CKjBxMHE0I2gSbLxWPqAZMEHmJcpzmQmE/CZ0UVYMu044qvnvdGPI/ycOR2BWEcG5PBXlQouVZ
45yKTK0vmi6UIGW8ZLiM8eBX1JiDOXdE2Lnj4kdLDJ2u1MQlWefKT9RhuXaVVRwganb8HQ0vpphK
CXCav5vnZHGrotUrlq8OqTj19ggDq9aIj3U7DaxpOJKc3bWHBggcHRty9DZ45clmQJoAnpFMigJ+
VLPWcGln49tiRMZTlLT6QRS7d5Q8agwm08xhaW8HZAydgezhSBSkTM30T5bV8XUiEgin0hMHgJ6f
HZ5NikIRyZRFYU1mwpvNzKciArTHk6Vo9WgHdc/Wvle0tkOFi976C+Oi7X9TvWuHk4I7jfyVyBq1
FzSrBHzBbB79xSJhPDEvBerx1DnNJ2JhzQmTtS1Vv7O89WMzgXEMmlUfv2awICp/jQsY7vB1ktYv
iOWToDSV6n1WSMURVR163Y9jxoT8qLVZtXwm2g/2OSGojyHcipGanhDtS7E2wz/63BaK3zc2MmbL
UqkiUNu+XgIjEfnLtNZDc0FKz1DDrOl05WS3Zfs5y3Tr71XU9qekjL1PbRK166lDbuyop3AfWcoe
HpO4mKtA33vLhjIHxEcsbQSe4OrN751YmJiTWv1FWFZ18Rx0ORuP6LbPIo3nUP3y2PvdH1xpndeJ
EEgKrWyeqIGRR1GTy7vbRfE75jb0nU86ar2zrbEzgynR3R//wSLIIoaAoV7MC3zrLfKFc6M5kJZd
HPJ7GxRIsNhG/VFzkibsmt498IT3ARd1VhIV1GNZKUWNW3u1ZyX6MtLm65nvhoZJ0p8N3e2DmtkA
ZNDacs7gTR1s6/31xCgdIhTGofcC07g16uVZXBp4vZPd2cW3fk11apGj9T4COXzwJktPfns7MYX+
D4VHiskgP29NxdmgTEtEfplwGYMyVaIPcaZaBzX7vXPy2or8Fa9e/nQx5rSyqZ43q+I8F6Ia3jq5
UQTJqFqZb6B/9F8+Gz0o4HwQbXg2bw1GrlYoEx6eDLbvw1pfiwBg+Xwpsha8JyzXa8Ykyl+OBdhL
CcKU4DfZI7o1CnvTsKD00Jfqk+6TbaaRP0Rj+XESh+SUvROCFBgcCyRJqUZskrlaDH2nWFz7waxQ
KzFHEaAlafuowxypGu/dACYlS2EUlJR4qm9XRWYhhS8AeMU9M5Or0fICmnLRVyTam3f2Olm+7ZZH
1Pa9A/OTVU7VlO7ANqxKV2G0q85WpoAHp8uspe3LWLh6iFaA6ANhVOgRPPYsu+uUKiK8iihyufLP
X51RFT2PvnMBFAqR6lcmwI4nuIribblA+jEYwHFBl6C+/BejpOSSoEutdHP9zN5N0UAC9tIVag15
v/9z8Ii7E0XpA2XJpyCvtKOFbvcW1rMkxhDawfTGbW/ODiIzMBTzfA2pxFanLo8ZXx5VSdCUzXzS
S289KM1tn6if9ghaoQLgP4ldbzc2yjtPXcZ0Dae8b19kz+mS5dPwZx4t4hnsoHtpslh98UQdBbom
0Ph5vMd762XJvI5ScefOmzrNQCfDnlmvk/zpZO38kkIr921zupZGMv3z2NreainyMA8T/w2YeLO7
DanpmtBcCuNIZ9bRIpLnrKnU6tx0i/isKg1cPG1p/4iGuXjbz67+52P7u6ulRwy/FmocEfztbjP6
TxnbblxDChQu0hNWfjKTvnhnD5rmK8twRNG8kxGRnxdBQPTIKOTRlpc/6NW9mRizOEYmnMm8r7Sn
dVqdHzIpu3RDr4XmUk4npVH0cFiE+sbU8uRzAmbtICrYukN+A3fHARCAzC0w1M2DOdPV6PjIa2gW
3nKagFEEmZUVQQZHKXy8v7umOEnkByC0qNvfLned4lKvaZqEaKMM782kUM99pTZfx7k64jnumOK6
cEnJL+k4b9GMa59abtcx7gNYo/3JNkpSgynP3pS5crB/W9/H/lExQZGKtwRc0XZs7BhnCvCNWA31
wk5Oirqi/zcvyveYsP59htSk4Vdm2R1EBXvrs0nSCU35i2fzdisNKqB6xbix0OlUJ4hQofEjuqBX
kR3OHdw7pSCKuBegJ+AkblcY9SzR0pQ1HD3J9pideaEwkNlPJY2PPxYjL/5e3cVBjNfSz9rauCpi
OCgyHviinY2WeqiSlgtG5o6rweSPwW17RQ37fPqmxKbybFFDQ5S1Ws7JOtKg6eFsHRjd2WfiV1lE
QggRPor881c3dC2tQleLWAtJT7SLFsfKObHm9NNM5nvwnu14P5Ip+ghABqj9bil1ZUXlXbNzLYw0
4YYu/7i4GqLTaakvoTCa4a3nIpHIII7qVA9zfpC4369UCmvAGmSiufQDm8tpKPWsKlalhS2zTU5z
GSe/x17RnpZ4Xa+P/cC9n5VsZ5IuOVWCusXG7aVlm7XMENHCEjhS4JTF8Dyo+vrcNF7jG23Xf31s
735nNZUBBWDC8QeSo3L7EV23hU2IUHo4wwPzW3Uanzqn/9sYmvyjpdXNG6XztGeVL+2vTVWcHlvf
2Vgpb0m0CRefcvfmVdOjIoprc5xClOGrN0qa/FtaIv7odLl6fmxpZ51EJ6hRUeVg5NdWlWqxh8Vd
XFzR3OpzWHt6/gnx/eUaWxUF76Xv3tQxky0VPatPZjZ5B+WKn/yM1wkRDTB8LYo+nFQwq1tMyiDo
zHfVuIR2rifGxbCjXPXJ+HREy+04eddRjPACxnTpf7uN1k1n2RLMglTts5eC1Kn80DKNM/MTPfaa
oLdS5vlItsnypidWb94MdtlTw0KsKr0WXRa1vhAula7cGaJLUU5Vc/Dp7l0OzQk6xLSxWBvdituD
Q3dcaHFfc/sjt76YrTuHWqPKzaNuUsRNijeMavufx59x3yo3UJdyincDjcq2QNNaxWpaDvoFlt10
6Zdhfu8tVf9vO5O2l2OV/PXY6M4pBWvsSs1PlLQpTNwu1Z6UyluYphBaRdT7DNQwro5VzeHcufbB
Md015dBKc5EdVKlc3poC32e0du+oYdo15qUBAR3gg5UAHcny4ANKp7U9kUTP5CTYAZuzMYXQclnV
Sa6Gpe3mgZFmy8WO3NRXFdf+4EWeEtpp+4b6fRv++nYSzxHdgbMDXbCJqiamqC0NuL9QnaET2jpf
U0schrppVnxw7XbeZ24bD7R8oujfbGcwNHh0wDMZEQikmivwuj+W1WvPZUWvI1dn8dS3ffs8G6Di
/arNRADesj9Y745L58aTvYOJJy/autjUiW1olC3HR2XGdTaUw3M6ZsnfLZCwt7VA3OXgYd4xKFVU
pJAvACFA8reHyHDjWDeEWMLBnOsvcZ1R4Y7j6poyCS5USEEP7N1fSslspKFE5EKvdDtrI7epx9F5
V0PXTuM3SuUOwNmMCDmGxO7OdTGPX5bO0b88Pkb355dgRw7Lc4h76FxKj/8q/DCH3nCTmm0dABwF
srDFBHql+pZUbfUGUsn3qpbAM0s5aAjeX1F8AV0mNpfPSfp5a9fICeqWlhdTtzrvJe9zGrR5Wjyn
eZEcXNGdjb0xtbmi8TyYWV7jDTw3KwG0oVJZxJb7QW2N6bxGTRNoxtofRCC76wNmpMLWloJiG2iI
WjMPNWn4mlptZr+DvC5/OBbvyZSU3sHNuDdFPomTk7pwcJm30fPU2LHVd0sbDsR9wUKh6N2qJ5/M
xlF+2a+Cj+C4gOzmGqJsePvRENBI7a5dgf5FbRGUKHOe6841fSdVlE+Pz+V9pCGhGPga7ryUtdi8
Fk2KJCK8NUw5+nBtprH3Factz9qcUQzhPPpLxXA8NHMgvy+/PmgVrSHVRLOWyg8wGNh4t0udhnKt
GWndheqaimtfzfa3ZHQMn2KR9r7W+yogSOqeqqIZXnhE13MPkfI0Ajcognim43HgHfY+Mth2Tca1
Eta98UYuws5thEJ6WDbrhGBLqX6lOULXS3OPhrLd3xdX490kpcUpUDLdHF2bCdClsUZVGFtGFSBk
+WOyG+85G/surEdj/ZQs/RFa/d4NSZtEljJ+lfHl7XarhROJguAuzJUolmOgdd9WxuXdkhfDKZWT
AMWy6GevS44myt67eXQwkNnna0Nto4F7a3kF4xiXlV6HdZFYRK6adm0yd74oA7MQVwKll8cHe293
SS/x9YQMEud6a6/IqqjuNbMOrXJyw1R18gApsDR01858ytr8N6qZRy33vTVSVIRcLiUxcby3NnOC
dkI+tQ6jetaDzBEJOKOEy6TOWRDXrv3Lzo+b88rexk9MltN5darV4Ww2qa+LxnlXL311Ud3GPohN
dpdGkYsZDTyc5Aa3S6uVvGuibqpDU5ijj+gnRYSqUT7kiGWgTuz9egWPpZH+IMpLIAJd6NbeUndF
Qo7CVs55/OTm9T9jXjOFuEWash0s72An9+7FT1QBoyCIm7cet9Pt1sjdoQoROrO+xXT8A89J01PN
7K9TJzTnndW1eZBnRnnwqsiF3Aa2NOnQ6GcxCLzRWrhdqAnPuSig7IRJlHQf4KYvb+1yzA+qTHcA
A/zsKzMgQm7NxE1jLNpiVSFt/RQ15z4+GWbbvXWj+CViNPFz4pRJmACSDtoYXlaSsdvmNExvmSPX
E9bP5gFNce9E0R8i9KP3hrT+5gu3bkOu3TsozK/LFIqsF+HaMcxcFet0dpP+qGa5a88jRIAYLUul
mxPcDTajTCHlhK3u5j9KdXR+b3R9UoNx6crcT9J6/PuxC9q3SNLCCy4LixsXZGddT5rOp51FZ/ot
tb1wSCNx1swlBoruHtHZd94uRIYsWVZDNoQ09/Yb94sJ/tc2q1ArXf3EEGQ3cFevujaN6A/O0553
lWVSHhOaRfCtbk25Qz0jROLy8dzEe2dOy3QSVe18jrpyeov8Fz5vGQC/Pd7QHavobtGWQllVijlt
NnSkGOnMo1GHqOR213oeladyBC5bE/AHQ21rQUa36sCovICbCyp1LNAp/Nmh2io9ZqBzs9UrRNhr
zkhFw4ze5ZX5wxqN4cQYlek5sfT456CaN92kFQe3ZGfJCDlRcOI1IaPfqll2qBGtk4GUmTZFQ1AJ
eAOTFyOIro/5F8dutSA19aNBj3dEL15pVIgoAhlSw/Zuo6uKypptNO4JoHBjh3RSVmSBxWh9JzY2
r3FvREtYMjruQzmDG36zZH30u1fHaXOabUU5eHu2eyB/jfSOyEsBAWSQ2+1hW0zanWWuu3LG5HLN
umEI11ZkodW3Hf00VEyjujyiZW39MkaJvZmISuUGSMBWPgQ1WMVK8iI6OUlSfWO3q9+W9pAZvj1c
P60AQAKxSwn1DqSnRR41sLGMEMApjbe6oph/lJ7XnSIjHq5zOxbnzmgsv0/T+k01ugcOauswpHUq
mrJGbErdAbnxr5JSYxgsRsOb3ikemvVtUhnPRqyOz81Esfrxzd2zRERE3QYggiTE3Fqa29qYEKUA
+03WM/lWRUnKh44p/lCrtTqAc+waA4sjydM/SU4bY8KzpnXVgbdba94FZmS3wURnNAsMfV2+PF7Z
3jmR9Nv/N7Z5vztvHRZlAFHe9k0D5NltLw4wmct/sCKzQZojhEXblkJlL4YWjRJxC7PmrKed9ZS4
vfPpsZXdjQMQQoead4Lzf7txztQwXxXc/AmZw/IlmuKv4OGG88JE3oP13JW65NGT4phge0hA71pR
KF04etYYEFhBqVIQNYo/hVl5AY/I8KZpEy0QEarZyNB2F6Md3Y8ESr+KXv/5G37iOcA2UTPdRART
I8rU7cDnoxeZPs96rvmqJuwrwtbLSYuV9Vnpzeng5dwGBRgl+oLwAYAdl74lUPd2ZiZqmuHM7GY4
lWrbTUFW4UmjSG8vCintwUfdM0gILZuLFE5Rabj9qNBaojRH9YkOdATfSUAtZbv1k7vayrOWHc4c
3TlEWANGhRAoodZWnmGMiyYbTA/R4F6rn5ymHJ8Tc7HPDlH7wV7umuKFovqDa2Hy5u3SqmgsvGpy
3VOkT9VJMxrVF5Sjz8KE5ffLV4N6qBTsljwzoJq3prrZJgsoRlaViemaNPH3BjLAi9aRCD22tPMk
QGxG6QY1KUahbIOcPlNGjdkvKAi0hf2yjHr7G/3gFDKbVX0hjbXfVNEaB2o8RdS8p/jA/N6eMuKZ
9whII2jujQ+I2kUA2wapWlJZO2tdKy6Tm3endpm/P17ojuekmEYJlroTGvZbkEjCbCJnnvFpXgm/
WZiK94eee83BY7B3/IGiceeg9Ep00e2Ha+zKtlokWU59O5Wf+7ZMrmmcjYHZDe6TRusueLyqvc8H
ClR2KeBVo95xa29gwKizWjRei24cLksTKz/KxS5eVK0yMyb4JN3FHt3qXWQP4rfK6eKjsSt3qZ70
MFIfU/JduYB3peZ08mwKvd4JCr4anyerjYJIDMV3oOXq1zZpqnOmxVN36hvbnBlo0/Uhww69z7Rz
S6b/eKnzLfXi8T8cLIfUmsEBMh+6E0qIaPD11eqh+boaZ/gzi+8aKA8JOoIHl3UnYJSiXjDrpO73
HdjJjFU3Q5XCO60C7QE8XeO9LMngar4VW8P7JuuMcBDW0YHe3XngTuCcZesfRMftt8fPGm4H6fpU
1En6NRN68oRoVfNBJLF9ITOqJ9+YdTkrvVFjP1at6mvaM60d1P+4Ut5Vh/q7apXREYZmZz+4aBQ1
wQfx+myrG0VsFsMQCe/ktlrt9+zb09phMFkodDZaX6d+y1TX8+ObsONJ8M1MGJEFTlnFud0NqxF5
nNPNP8GqXMkWjD6cLGtkkPC8nh6b2rl0FE9Ad9jMieH8y5/yKpCdLNDqWskbN6VKGzJmG9yD3TWQ
q/M+6EkTrnZRfTVFWYTlipblY+s7joxjBo0SP0Ziuu1g1XHXZ7aXeCcAi8ZTywx3csUpOXAse9vJ
EE/EPqS6DHnB7RrN0V6NKOddhTr/V2VV8deYM/iGMalHRKgdlwngSsIEpQYugdqtJZGKeK5K9nAE
uRbUAgWbGnXVwFk7OctbZE+P92/PHkR5HnBSTeiom7dVTUXZqkbngVXpS7jq+ZeOafcXRdRV0BTF
USv5Z4fvdUbPAWHcq+wAItNP4Wmzvm6Mcz5S652GKqnOaZKOSDI7XSB0vXleOmV9SoQ7+i3jJH05
5tdPEc19VxgcW2/q7KfBsn8gsKcHs00Rndl708GG7H1q3IfD3eEL0Je5/QD6ADbV8woPWmVqcJxj
+6UtzcIHuBiFj/f+yNRmLwpeza6sMDUVannNNKekaWekHy2kKA4u6c41IdYn5IU2SL9364WSOBmy
CeWPkzDz+GKuFS3fVakPrsnOYSJHQjkS+QHUuraKGjGQ375hQCgqrwrftVrd2HfiTgsbc4K31Lv2
v493cFs6lu4G/MPPgpsKFGKTANJ5XSPbRrMqYtLuV82lHuVExTulSZffF8p/7xFb6P1qTYuDle58
OqI0ynw/ETrQijanpLZL3ZssVionGLhoHfgezfT3ZizKgyrU7hql3hIG5YBAuemv/GuyLJRO9Tg6
jYju/AMBA7W1RFErgYq0yH5frFh/77RKdG1F354f7+/uMhkoLKlxoEy2ZBc53MZw0AghyM/0b2IB
Z7S4VlT4Xj0eEYn2bOH3JPgC7WOwvLfrrDPHWOzZxjO4pe4zCdV9zvL82V2hN/36qii8yEyQnjKh
2q0lBjPM5JpNhAxaKpSQcg/QxGEs6yFI8jFdDp6ovXwb0IOcE4Lij1RwurWnWimDiN0kOk1jTbnS
K63+D1vPBiZ+uaqvrDmUnsj+tvaiYBhLaQZV1TUHB3bHAfAbJOQCirosxN/+hiSKTYhgFWtmZs5v
KD+Lr4L84mCpO8EO1X3awxTvfnL7bq3wcCq1XTsU7sZSzUK3TGqYdTBsxKCdTMSFrLOiddqvzkXF
DVA04YxS0iDi3Kouqnqd56mpRqdVa60/LHWyv2RT/OWXT82Nkc1X9LKkWhsNI7PRRVBOuGx6ncTn
UkzTv49N7QWz2JIcW5TbET7cuJe8K6PcMYYIEfKlfM7j2Wv9wemLr7qer39pip0+L8qcX8RkZN9i
PZsDIHZN8ty5bV36vQoYfhyX+ugQySVuHm8CBaonFILBhG+bHMqUGIO5atFpSLTsQgl3PjMkTw5e
ioRfiCNJlb3TJBXGyFFlp36btbiLNlqMGMCcHidR7rdQjgafMtk6XumYuR/nkWrVeyAU3VGcsuOM
APARuHNfqNzcdZMrc/ZgaignNzIBJiF9/zkVhWBoVr6Yvx5x/OyTIyEucSfbyp+iOMU0GT3T2gut
DrpcqJSDUxFOWpleHx+svQ8oW/L/b2rjBTTI9W7dTQrSWqVxKmZvOCNPOp49ZeiDiiTtwN7eNloo
nIEzQRwD/OGtP9A8EU3CWhTkcASd8kgzf+jp/FupDfa3xyvbvTKylI6oLs/+HcZ8dJK413S+2OLV
y1+rgT6ob6jtX4NAmnjWbf2zTNvR9C0SH+EM54rmiekLFXRsRyWJOqQpTo9/095uS8ArtTgDmup2
eLgR9UrhKKpy6hwPChfMw/GDYDqbX6HvcIW2O/zqbHbpCB2J6SHbJN/fAj2WohGKutQKBfG8J5J2
uu/mMDYh07Der55V/geXSLUDFSKKuFSTNp83HSIaClrGnrtV+ZSVA/NkXPgvqZx//Xgv906SA8uH
OwmK+K7pSUie51OGR4Q0Hn0tsvp3ACzeWXPi/3JmwWBCjqALR7y18b2al61las/KaZ115/dlTF5a
s51OaaofkZfl/2nrTkFXAKYHFQT2VK75VWS3OEneLB7nI5/17tTkZudHyny0c3unkFIw1CQ2zr3T
jyfFXKnycAdNe2kvbjdNvwEPjHyl6PNznEOYfvyldldFTRgKBqBhZ5uRK6ozLJOUahzyWj3NTiZe
hiUDkP7YzP2BIJEBTQCkCTLXXV1FXVErrJA0Cq3Ern8rWgDEQVMt9UuerE13ED3tGCNqggjFY8S/
tmdi7vWZsZt1HK5auQZG73kX1YqcYHT06SDcl8Hn7aFAoozpC4AzpN76FizSIDcAA8PkTk2G8x32
WnypmkntfOZGDtcEHO+TJqzB8lfL9GY/Mpbp4Fbff0B+gSTPwGH5yWq7PZaMPNGTSXjKSZun4s3c
l9pzViGa//j73R9LaUVSbCW3/Y7Xboz90mVtEYO9iRGgUtLyD2RFiyxMRKN8UbQq1U+PLe5+ROJS
5I8lJmRbqIqWhrFMeR9Thmq9a7amEVoQwgwTehy//KSzuFem5OJf3exhiafaM9s4bOu8OPVW1b9t
ItImPbajT49Xtfu1bCTrOTQ6ccSmiMCIAd3NkiEOu9ll8LTWdZ/V2Cv/w4LoLElfL4siW17TIEyv
shOkXuu09S6J1fwdl/F4Th0GQj9ez95XooBMm1XGvnegizYyVsOYoxi+ZhpfbS1SP1VNWta+mlLC
/XVbIP0lJZdXkzfs9jNpbpqpc68oJ2GrwykBVPfULd0c2iD7frldhrKKTDr5RsgBbOUgzdJokkXp
E1kKKZ/W2IifWk0wbsqaj0AzeyeCBxlQ788CxXYAjGpPsVYPehJCSe3Dvps1qWYnzr++d1LeQNb5
AUxvaahmXDlmlIoknNrcgfZv977NTIOrIeIj77vjKiSMlBIzNWbJFL39TOPsJRMd/jSk3R+/7Zmq
czaUyQlFWRYXUEn2x8dL29lAiCBUsmgCwsXYAnUBoOeaLawEkIs5fWCMTvyeWc7GgQO8z24kN4mR
FlDpJJBrU2g0FSUWRuulYa1FRjC0xhjYgIYh3GfKRz2L0zAlfD54XXa28sboxlvEeSniMXHS0G7r
GnBBNX7M57x945Tr9N1t5v6AD7mzlegrw7vgOaMdvZ3dMUx6p+sxXr3sOiPgS3pXxB2PRh7tVFik
6p4c3YEqHcd+c0KyWspOoMEdruqqhJHndsHstFFY400CO1P061hV8aWHHfrMB2dqtp5P4eNTs+O4
IH+Tezjorsr5pren1PvfeLw4DxerSU7FWo8Xt1ciOo6V9/uvmyK7xhfzPgNn2HzFoqP9Bj8gCyO1
bK/NrKT+qjVr0LWue3BKXX71JhyRI7uodcIypXMo//zVSwapTy/rpGBwxuguzxyT9oVBJPml5zX9
IFRZehjrIiXOK1FPeLzMncOKbcBB/M3go+1XRTzX0WKrzEMlVuzQWOfaR1ZeCwzBI64305Eo6N4X
fG1P3thXaxVxVC6WiT0Iw13gZlMduLHZvtEHozhIjHcuP9UdCUMB2kg4p9+acqeyVwvDy0J9TdS/
5pIm/2wW2YtITafyCyqBf5LdlZfHG7q7QBJE2oI4nTsS7cCdtzKkN0JhgZ3kvyueAIxoz54YkoMF
7pnCfUrNIjrOpFG3C1Q7mYwIj283pdMpirP0m66AZ2iRXz4wtbeXxD6wrimOg9OSPujVZ6vbsmg7
uo0hgx4qmLKiPscqI1GSZTQ/rFNeX2zICgdh197ZfG1Urv+VUae3DIWJINwLR22e7T7WgiYt6ud6
GNJnd+x/VQSHmy7xPDKfgkAPdf/Wnpkg6ZNHSRFC1HtXlhNv+pBcCL/sSwRHOag99yiO2NtXnifa
6fLJIJu7NTnqi2oLb0rDBbQx4zTIxhjkakUneNhW4te4oEvaur/ea0WoGQ4QQAo5s2d76+1cjRVP
X9Kwr7ohHFuGOiie07/tB+vHr18HQJiSGyg1m7dTopWsBpcYqWkIbd56yhCyDtLZGIKmVrr/cPNQ
twcIBjTkHoOpD1E7OqJLw6JN4w9WXBVXsOTL0zIaR63/+yeX/BFYKTGZxDDZm882ZC498dXJQgBp
1Uegr/VbsxdHo33vzz+7ZlDVA0xnSrzF7eFAX2KMBkmgMph5ixjAcLbdAVp6rX4XS2qcHn8pGYjf
vkI0jFFSJwWh9IyO9621TlsrL21AYjtVUl7EWrhnwD0frCEXvpOM01Pn9QUaen10Mcz5qIFzfxFA
hFGERyVQkiy31fhkmMpBm2GG5VFkIeY3Ls/Moqg/m97QoyosOpCTXvvyeMn3DhRNSp2SF/hklK+2
jXI3zxyzcr0uJAUagzzvugtjkpWAaXK/OgKefhtkEJIg7IHv3wpszZGXjIo3liGkSMbEZkOMnHjc
VV7t67aTHSDK7yMKrP3kgkhFAPz15lt6ODK7zdHXjAzxPAE7O61oOwS6A2iodKtPZWQYV4AqT483
dM8u4Gc5FQASHPO5bu1WLVzOXgeFYmSl825Ui+zDZDMLKZ6Uz0mp95cqQ6peXzjKjw3vfEmQV5L7
gsgWzZyN4VRlLg4bW4Rx205XbczXq+4MA4A0t1CPprPsrtKlsAKREr32rQRcb8zCHrq5CDt4E3Qr
Bq3zna5Uz/mwfMjFJL5UXrkE+WgfYd/2lkmn5H+TVHioNt/VnEed8ruSh42lEg+Wo3ER0Tpfq1Yt
D47QrimIGRBD8F9ckdtPyUBAvGjayR11DTphcMcspY0/mKKpDq7h3n4CLoIIDEwSnMHW84jMKzKl
LsLchSsJjbC7NMpYww7WtW+j0eiXRbeGE5SQozntMttkHbduj0dfEmKplBFLbfWKu3Hq4jyaGV3A
bKHR8Mk9NGa7NUyT87tEKxFri9QoCSJjXnBCnAZxGmJRmydlzvRTzCys2Tf6dbZ9kSnis0Y/IkLD
2RC1P02TeS1Bz4uggpfa+A5Mnn9bhfc3rBYz/r44cIwCx5u90u9qTwgoq8wo8RvT6RlDykTLKVjS
hZdFL5MUO2kyT0+QGaqG+LI3/hyLXJTXeYzc6aT3g9EHQ8N/iaEcjdmkBKnsT22TP6lWXnZB2cT6
7ymy3e2p75PlPZoScXYZ4kH501os76my47zztTlN3UvMqkN9SGHM9fU86AHVqKQLTelbTh4TN0+N
knWQI7tWAzLEFl7Vro5LH6UTRBEnD80Uv0M17F2XJua/GaqrbdBnjG6AfDc2gkOra4nvCkXJ/CJV
1zdjmigGKjtZpl4VsDTgPUYyPn+pKV1eosUtPo+xhgpiGsfOJTd75n12buP9MHWl+xuQVS6LgX3x
PGS9Y75phJsm/qTb4xREpjJe88YQ2nt3sdW3ua1OxptkXuNvZAP6y7im019VmRZ/IFnd/gWUphl9
pXNVj26Lkb/1anpaYdRZQLYiS7H/0hySiqB13Ck+qy35Raepyweemba58DinL2oHAznIo1E8mehQ
IU7dp3YRjPpYitMoUKr2VSQREn8tW+VvoVTZ4Cd9E+lg/Kb1KhqjaH0PaYMmUAZV/9gbYIue1jUq
pqAvBsMJZ8Op6AAwUJNxBuYM7K9DO8j1UdLpv2lJF73XlrxPT21j9r9niTJL7GvuxIE7j8U7QZ7y
j54RBfppA0vgaQTe+V0dpiQPRD0bxjt9iDNGb8UFwp2Wm1fDSUvr8jcmaEZ1sHjr+Nx2cd+c0CSo
r6NR2aavqBFE3WYdqq/FGCOs1Ylo7oOoF3yJuBBMKgM4Yf5DZasAMwSXuPXtIZ5/syORR88lxv6G
R2OUAfMhABqRKxMNgLxZvk/IO73JK2H/QF6LVyz3orUJyxKVwTBHNSkPDWeoP3aeoTh+p3qt6sd2
n5w7ytyOn0XW8K9O1fNHonrT82RFeXFRlVX/0jslI5eUurI79iRSiUwZpXbmEKMuk5lxugROU3gx
2vdK2p3jZJzb01SW2v8xd169cSNr3v8qB3PPWeaw2HMuyGZ3K9uS8w0haWQWc6hi/PTvj545u1ZL
sHb26gUGYxiyuprFCk/4h2y/6GPdIDlsFlWExFmzvF+zfHXjckrdCrmvxr3sy2nwQ+pQ+n066TX9
deC1Z5NlFlyDbVE8jh0eneFSVdqFsMb0AaWX5c5RJjUVO58XIyop7V9KCQQggsGb2Y+6lwXeu6VA
/a+lBj/ubK9TUPntdu6iNVmtvN7NRdOK/ZKjjMzbIOWO6nQEAjMMLl7RAGWCr3arGfb7xJwtbECk
AiUYKm+ayrPRNFr0+zTZCRXCVnHuqwHbpn3ruWXzHcgQ0N4eoQs9bontbwYjH/Q6skuR2BFfImnO
U4SfizDzlJiu08JYxxBUzHTp9YVmI7HcADGctL7PvziaDcBiNup6Yitp3hm6Ov0YDoYuZeSVSSI/
jLNtLYemT4cinLTVecLvM71Ckc8VFuLOxvIuLQiBom6SWhr67TSnhKtlVdwHkMr6ED3pIb9RGGH4
fdh0njBuC59SQLS6efaxHQwtCD07Gwsc/owR5APKQugZtdoEQFLOqtmJtLSs0F/Ekh0Caxw+O06a
uKFXpL55nFeNCI473xP7aslmY7+uqGvsF/TuzcsFHZ/qaVyNNLmzelHL2yZp7LsVeDrGDoGtmmsn
N83sSvloZf5RaolRXyBwEIhrT59L8wuCdqZ/5Y9tYeyosGm3bSvakgMhtV2AnRJ1XcudTSuylyLP
DlJ3i6eg9IZLZyomdewMjpu916Ihewy8piOszwbRIVXVNWtUu7nLS8w0ibOFO6mDJZIp3ztFiwJF
lXjDkzAy3bqa3Kr6PmeNs0KxcVXHoVYP5lVereXHVptVcu6mcJ13rZv5t96gG1VML63q94s9NN/d
watdAFhi+aipYSyjgWAwuxQqm919wPexdusQ4D9nL0abnutuMvrhXHZadiw1G7n9wUexB8klKS8s
O3PS+0WNTb7ra2ddd3ZZtm2oK1mYt7LLavGOBdgVkausUuuiSme5XXtEYojOZx5Uk3IpzeDgtoXb
hXlvWwrecup5t+AaNL2LXDlUyb5RmTbvRpRgESGTRb/IfcnDdFetTEHE6tlQqCpCx2Kywqwf3AvK
pWN1DMbVC/aZXi0cm9o8UEVLcNizYz/tMvVHZq3pV2U5uYzSuvO9uBkc62Pp6VN/maemnwH5w8Dp
Doi3m+9q28UqBhnjwYK/4JtiWGfkigK5Ep34gtv0avTaSoNqgOd2kCLGJ+bgu2GVQr8pS0MfPxuJ
loo4L1c42TPtRsfau3W1+vteulO5gVPdPkaaFZEMqVLAFfupMpbui54i8KmFAihSsdekNiLpVdvY
zR9UnhdtaIO3z58IGtE+5X6mqt1hqNcdaEZP6oOr6f0SybYTnIpIhhq7yasbUPJiLbjzrGUI2PJG
Y+1zf/A6oHp934YNeKwp9Fav1b8FmZ834aZXZaEuPrcBdUJo5hGnVz2FqW/NbTTjh0ABGr8pL9LN
ghNA6XhybSUUtVxCg0GiZxkTcTOMbrXEYkgWcWXObXPRa2WZ77K+Ky+NoNCqY4W2tx4ZU5k+jDnv
EJk3vyjB1gOIivKsMymTlGoIQgCgzrITQxXM58rmkAtXM53WaC5n+WVB0uRmrJcAxHTvzUk01Nmg
hwk8prM5TScbEd5McbiNpvo8jCIYsBNxUyvMZ7Xc1KNyNJJP3UyjhSP1UzD1+DPhq1PeoHrOkVuB
jxI7g6OgCJ3BNrN3ma5IbQy7qKqwSFUW7KBIDE7HGaZMO+ptc632SupNsVPaVJv7JSlJpgs0xMqd
ZS3LjZzr3ooMymlZ2Ah3thE7V+UYUXN2TRbjOqbXKVQZ8YescjWXUTMmBZh1qnJ15JQ+AbGRo60Z
siH8fF82s7Nctr4j7TNpC8s8lvWczUdHGqo9pFqi+O5AS6oF64y+CtwPXbu4XUEINMgkAKTeeWlo
504dXHV2U6qrNhf2wHdrobeGprcuth8utqd1XwhXu/az17VNcpNUQcoZqBPHT2moOcXQXoyTuVLK
NmeljkbiVtcp0I1053WFUGd24su03/E/LXvqRVo5VL5rOe5GJCXr2NVwYAzz3Cc643Co7DDtDRro
iILILFyCCiW/eRz85khhptV2aO9b0y0WyvZHg09bDyvYjDScNbPv44p90O5NffHvG3dtkxBH7sY7
djLFo4BUMpOxFSTJeDHZgfzgrZQ5Y9ubPFg0dYrzQe5I1d+0qtT0cHa9H2h9hReNxwEhwrx0JCeR
hmr31Uz4jCQhV8u4M/oke3Rmz1/YL7nzzZwSp4smL0jfS2IScwcKwz5qro4a2VIGNN5Ib4TCdcRI
TGzObHnJ+ku0g5XDYg0DGhQ30gqa+VBLflb7wi52BZjp73ij4GHZ0iu9zexp/qqmKr/uSosycVbA
nb8s2tIm/uiS1KGeOQ3dUegyhUzSwEw1E5GMO9coLBGjSmaXcdCOxkenEF4fKnsB0QZJvL7BqgMe
qVbafRBBYDDfdTMMhxCmVaAOpGDdH+uqqotg8P32OFfl9AWVwOAqXwIMdYYRDDvRg8FvuGOwyGNW
eHtZWNpNbdcDR7Cw/LMBP9I/Chxd6/f+NJg3LEyrJ3FItTvwDp4gxCuLcyAPyUe70ioZFmQTt0mR
pPrOzvrmA49liwtP1CnDZL5+M2tLYES1ZqirwJ11k4BXrsmF28z2Z6kTxfIoyaKO+eI21k5aDmId
ZG/rZxwz2PFWMCz2QfbYSZ51fld64VzxfnZ+k/Q3+dL1XlgMeYpqQjMy2zp33YU+mfpjbacF9yx6
jA94cpl/aE2KKOSigvxqVh03mz+MehaWI8dPzFawv+Rlp+q4gxzvR5VynDLKyHiccMlyOH62r9bQ
SDPjzO/NrYo0+SmCZ1Ypo2DWRzOybDV4cWGNxmWTsUaR3XaSKsxluVYRRdmkPgaTbddoDaCcHTtm
rp2TT2jp3m1691EMGjifdeyrjHx6LQtumJY7ZLXqQF4TiQ11mNbSMfaSGwCOPU2IJ7U0M06DI0JI
h8Ipkge1Djm5wpBbTgxe33XDxgSqZJHnpjB9hLmlU5q73FnSN4g3Edu4aE3JZ4N600u0j+vajYp1
KQ/rkExzWGeVld8Oo6E/YsroDlHaeUW9r5yZ/d+TSufsX4TMuBdc47HwgjLdNY5BkF8kbm2Q0Dug
KRrqlnOk3NIsdzmO2kVoQJ6bQjHXox2VDThjikcjRVZ3mgCoa7UNDaeT7v0ohn6OubZTycVcdkZo
BHpnH5rcMYu4nrt8jAfHQ/8ka1QQafWYLLxgyixHkbtNHhp9P/iRa6eiv56Tsr2u0MdSIVo5gX+V
kOwex7KyPgPKSoawmWQjcVQJrLtcgG6m2pOtO1Fud4M1mPiY6npPWG/m1MWiefCGW9eWpggHV9j5
ed3RYAwhf9sfcGWUy1G2efAZoq11mfep8U2XZV1erhnqY9ypa9dGU11a780av/R3ee2297mtlfV+
Jap9mlcu46jkK35vINRwkiyrdzVVdJxCokSVHRezGZhPS8uaEFCzqVDvaLIglP4mVWBmNhFLvbrf
2noe0/NS1tg4upNvjxE8O4dmme1UHrpOs2SZYvrNFebKMrge6mnxKOdQbrlBvrUYQqgG8r2ZVsm6
n/S5eaqKeRkj35kDoqk5cagJGbZ42DISLjdO7GlPujv+wUVgZAge1hkSc+XAhLj+nO2dbsZRnHrA
uqvSRgsubCXMG8DPxl3dBrqI9HEZzuhoCrImz8vf17azjGFrImMWuuhG26HvlPKjkdjZg2n19pOa
VUBvOmmbw6zQIItI2UjFbbJfhy0YdOeFv44yVLWPombWtGXCeW4sT5z9foPZ8DB9sxpdK5n7IaXp
qwr/ptq0JYFSieqxsSc1HewqkN2OOcURxU1d8zZZG9MI53m1qlBr0H0/WCWxQMgc9/etntdDmI/u
MIfAMpoPnt+oSwfCQBPWrISbvsnLzxlSbE+ZcJIjkaw2oVBb5cQe0j0rprX7Mo0QRcK2CygS1FZX
US/HCZXOrae0ioCxMM5VVmbZwarMlNpaT4k7xNxxRkYrSDnm8qmfsjMX9/I2oi8EjqZROpmAXjXm
taq8BcMfMYw9D24bRyajTrHvsew25jPGO9zsaMHlldUVu3SZGlZ9IPqZMEC1DxRcPJ1YJJ1vc4L3
Glsh1InCfHL1Pxxa22ko2rz0YSyV8qGCEeaGbd+Ts8797F/3fd+gJVvlxp2l6ca3oBSTEc2qNx9V
GTTvcxb8GjmdOZ77S9p6kaaIQM7cAUViapNOc45HXeBHWq7svVjIazF91b0pLAx/dmOvTSaNAG2q
Fg6nNvuCgk/5uQuM4ovMdUoPUl9SZ6+SdnqQo2hug7yhfikDV5o7p3Xcr4mYSyaNYtNKY9nSHzK7
sC4nYHBTpAsNm6zVG9M//KkhHhzInTgHTEf/6lqipaSVjimh09TJSxf5No1EvVgvcWFeRTQGK7gs
M2jcD4bM7TOzGIsvtYMoVyyk4z4Rbi3sRq1z76SHMuFO6EvxmRJu/mCUzjLABmvGewOWq0lZYSUG
cvGjFxAyBlBeOJk3D4sBQjtUKpg/AeCsVIQ2i8sqxUfIjNO2MYiekorcrZXzeKgSvHRR7XPsY+dl
qR6WRbNQE/EHTeyKpN9ObLx0b7rSmFNqZY7/OItOPo0ww2RY+z6+L5aiWB55KBXdQmL1ymiRXfeo
S07dmGXlPC0cy5+AiTefMkeaVB8yhwgi0RoO0LLs2j7yskKb4tUycI9qvJxvXfRS9ylC0K1DTzAY
td0cuN12FfrtWTtOHAXTYGU3gZaiZel6atoVI8qR0WhnXEITCdGToQiiYHXWzlk1VPj+kubYn1QO
cOfaKUgMIy5s5bE9VIWCuhLljHgrCpVnepbN5rva9lhD64jhZCSmybmh7YkWlTWIzD/2VHvJ7hrX
FucWRcYyViIvz1trHsd9pWsqCI1Kd+ZocMfWiHx8MehczLY7hqZ0vXvAFz2vZUkGk5JNjQyeQYn5
EOTGZEUpfQ2EdApRXJQYpGlXVk6WvxutQGtDX1nUbYLUsUE7FJZBVD76DTVxmXd306gX2W5o7FmF
qgoGcUPtPv2mTNS6YdAU6p2qHAMo3Vq7N1XdlulZyS1/2zRihK0gCP5jqO3NEEpYbBI2+0y4WhuN
3UfYBxgHJYe8jLtlrO565ZGqDrNHMJ8QdfQgddzgqkEBGz1RpaZrCH3UiQL4xmtoDi73mlM6Xkfw
bK1FWMmpa0ODauOdWU+aOAYyz78SD5EHaknrISgeUJSB4VlJDiR60u/T2mq+Zr6dfByWeXK3KjLC
8Iq+hB9NORlNtErpnHt10Y5RlXY0xQIUs5twJkCrDnPl+PNZQ6XuKz5J9vtU84os6rjtgzBl75c7
fTKMAT/pZLhKrdlD/YriixGiOUKFrfYd7etMenEjVkd96MaleNcULcFV7Tf+B7YVL6n1k+KimRKy
exhSvnmrB5qWneGFa4HPVW295RXuyL/RxguZ0m9ZjBKpBqlsckKbJCIfieIWh6xyl/gjiD1cgts8
ok/kHOx0NDF5qgu74Yp0m/ecHvW7pi7nnFsBAtWuTxwjtpyutqhjjcYV4dvIVoJQ5fiXfUuN9LIn
Z0MTEEmvozPN43tnMpZvQz2o7DxQkmMwHaR5lJUrvGjarE+iJnH8J61zjJuUo4Yt3KaqiEtvDj4i
tGNQh81q7+uSdIAMp0D5LLBk8O4K2dc5LhQuDL266lsvzAL0akK/aD1xyCZzMPa6Tz2A261LAVzW
ZZVQz3PSIrR6b5BbGOsfyoby3W7OO+PDYNvlRycd7GvsaBectXqdym+TzssBXIJNH8qq8xY1UC1A
WSsQ4kuvhkQewcOmuOIE5eOSQYoIu9UjIYJLoFd7v09KPXbrwLmp1cDmEHNOE8dN7ZnCJrGmvhtd
0b73aIt9t81uzFEgJhDiZKfOGvppBTChXFPnobRV/oCRXZdiUZAPxxQPx+KyqQcyTZMrgNTF9eZz
Sm8obfepJ7P3tbUR3Jy6b94Amb4EUARAFTdaFEEvbfATgFSid32HpDft6MEm9AqEvm91aWAuKZwP
eSrnj7/uQr+CkWRAGwMHf5PZRHvsedNUlgrRAWw4MNKsl2srkXNUSI7OVOKqlRgF5TSSirOqlNNO
aGOwH6r8LXHlV8Tt+BJgIzfA+ia8dgJOYbEr+P2iAt2d9Bcra+RuCFTxR7a2norRVSeSFCkq2eG4
Cu4f+F5dunMQ4DtHUYUK7a8n5SVWhgYrgCp8zKgIws99PifKNJpKdHh9wq+uL0nhmw+dVWVvgG5f
tnFpCwGb9zcOCbrSpzO/2JK+yFrFeoqUHF3LiQPAdS7SehWHv/tAIH9g+duAc4iCT1eVoDnalWlQ
x0E5BuEg2umCLof+Rv/9FUDMxkpFnwAwDtaL29r+CfzWVGq1/LnigWTPGVB55VOzdv0HJ3Fhoq74
2vVaN9/9+tFem0UaHI4ByHfzIth+/tOg1KMncFN+Fa+im6LGn62jHTTJXoqmfgNR+OpeAW63EdFB
brwgIWgYoq0g6OvYFumndgDKa42jjOjk1ZcYcSRHE8HEPaKX8lNjrX1UlmbzlqLoy7XJovzpO5ys
zdTUUmtSAc87Ix5EOFXWl0Irzb8PcNi82FFrBmiAiMrJOaR7WCIv1EJixqIsIfX8gToxprPraD/Q
jCEcyItRfAVT85aE8mtHIBO8Kfhh/IwQ7fM3Cily5TzK67gu7eEy8zowlIvoQRWg5qc0Gsi/XkGv
jocMjwtuGnkVc8N6/LSCshZuvlb2qNDq5RJTqZ8iRyvc/ejQjBs2Wd5fj/cKJ5VXiCbN5o3qcfRu
r/inAWFopvrilHWcVGUrzoqFkaLGdJLLZXLz63621K2UtOdqvG3wbZ7oGluFtrqhaY9+nDaVc14N
hfn519/r1ZWFuhmynoiRu6cyeEPtWFmCzmSMwXLxTRuglGtIPYe/HuXV2cZkG/Q2wBly8ucPL4ZZ
kQGaoMpWagBZoDU3hTHRmSbLu+qJKt44y185lHB64aBF5IkC8SkoXrhd54ykBDGmqMGZOQxqT1vT
oWoG5ktPlPN+9fpm/LtPufkeoO6HXg86yuapVOnaFYZN1FrHsm6TJ8/Ji0+Qopbr1pjXs8WGkPvG
Y748m36MCKcaNySAgaesUVEhBpAtook9R+UI8Tr2B7sMKJ35qxdlYLyjumR5L4uibGd4QCgq8DC/
frcvUFHbd0Ax1QU9Cy7yFHKt+tHO80VjYeuei5TV6p8X9sZ0G6m312Vq7n299aO8K4e/KynHyDA0
mHJ0HvgCJ6uKNpqlklyiTY7r9nFQXRoDRJFhu0x4Q432WxLhL1bxNh6ELWzpOadeRE3coEu6rFWD
942Z3/vCbcudRxr1sKK32kXm2r/lqvFiHTPiRj3eLFLAc52KLMxVQBMQlDc0lhE/Os+VN6MAnJJh
w3MBtMG7Bj/hvXEkvLhct0GBwXvoMoGzPfXjzoax9hGDa+Kh9eswCFa4kXQuwQmWb4Uorz3fdn0z
yoZXeCm6rpk2XZI6zjy97EJHq7rqiGyY4YfWqqsDiUPxrWZyD79esz82xjM0Hc+IpDAQejYqskEn
S6cZAZIAB2pjDcrYrSKNpSYW4Ahe5pOFSBp6tZ+o9eVx16b+Z/DINd2mMUkvBVgsWhIAu2IBnuNO
CCPxw9Kk4fl/OE2gSm0xIm2IF+RfYk9rFG7SxH7b1EeNYloM7rg9+AG1H7Eu482v5+S11U09Faw9
4dx2DT8/o9OgU5VNlh+3U7dEzlKK/awJ+wLNugLtq/wtXuyPxXv6DrgNN8IbhAb+eD5g61Z0QivV
xslkU3bWk/UdwUU6XyQYWN14i7uquF+E9VVppned63X1zjXHPgmrfrXftxLQ+9+fcpQ2Ob65qQKE
a7bl+tMdPaq2G2WdtDEuuFUcyKY9UncRMcJcxt4D7fDG+f3KTjOQ38CkAkMgWE0n8RbVCqtO9Ykp
z63sOPTqwVncNPZRzNn/+uW+uOYJ5+DFk2Yh7AYV4GSk1U6EnZp0S3KCZRm6emY9oZT3lsDhy7tg
Wz+ocPFKN3jzSXaTTvi24P3VxUXd6nsQPohLW5Z27q8lkosO+Iwu8awzMoa31KleZpMbTQRwLicJ
9DBkP5+/OxzQg8abrC626ESSPhdgMjxP7BR6VmPcDrZ7ppppiE1BnGOroL0R3SC/kCG9Zbr78q1i
jmgBaDccg510qrFdTKSROngMBAL85KjN0/w9gLHzblJON7yxYl8di7iSJJ6CPwqPz5+anqMP/pmx
/E5XYTlbiO4a+RrOy1LEv15Crw0FqTLATNwAgnyqr1YPTtusvtPF+iLtHUusPDOT6mNhdPkbp/PL
xbrtQqiXaAkjWHl6EtEqscC5BrzKuVhlSFUYSKiQaZu+MXsvqCSsGTTlDaYPNzDug+ezB1usm+wh
x0mqXz5J5X7QYD/s1jGXsePiP71alJ+8DXvQaV3xxpZ8bT55REofmwYPF+7zwWWjW4tYecpJK4N9
T4fmDDBSdiz6tX1jqJfX7A9XQJzL2f/EEifPCevAaEHH9LGXO2pftrr7biFyinUvacHVkCM5tNqC
/o1ax6t70qNv9u9xT2gAptsJvcBiFQQZZ8LUjelZVfnG3qxbua9xo9whdNifVXkQcMOo/m61e/++
xrP6rZP9lckm0aNCRExIMeSUQbPaKYLDRd1jATK4EYh0/dyroOZ2ffAWVe6V1cuSZfmi2+zyak8m
u8IcQZCf9/FCU3VHtUldNJS3v/3t3bipL2zEUQai7vJ89aBBanA/dn2MZ1d9aMdFxDjXmeFcG/Mb
t9TLwAByMRkN2RsMMo7Y50M1KOelfmeyS7qyj/0Sj85UWvXTzKYK/RmFnDe25asDYgGt8wwmhOOT
a1j4swEexOvpMiHnOMGm3pWF8wdoAtgHTlG+sTteWxscnqiKIR8DrPnkbsSNWeAB00g0ElIrympH
D5E11KOFSX1jR7y2NhxsXGEacjugAfx8KoFLe3MZ4JbRM9vvjQkHsF3g5pC6fr06XhuHqJq8AdUW
Fy2x5+PgD9eKokiR4FW+HweJuoYI8pZv2mvz9sMlk23lQTA8GWQgodXSZOrjSQTIxdIs2KfesO6c
mn3+6+d55QDDymvzrCC04MFODhJpOGrs5xY3ONvabH+R2ksyCcZlzOYrtOfdaMjGvy0NybKHV0R9
cavAeqfOZVhtiXbMJxkbFZl70E/9EZrKu3aRxhsX3iszyTmg+5uVMvHTqVyAAauwnoJaxn6O7cdU
YHGXQxuOJp+m269n8pWVwTSiDORt2gQQCp+vDLlRvomfZFxi5vKOLpQX2soZ31jnr+xgrjWDwISq
aeCcenu6NaJf82qzzstiiXPRiGNN7w2vBdp+lJL/D2EQhFDKwajKchieMlDNRFpGuQwqbgSM7wGL
2LCrCQPzSsx/Fh3+43H+z/SpefdngiL/9V/8/bFpF/rhQp389V9X2WPfyOa7+q/t1/77nz3/pX/d
tE/1neqfntTVfXv6L5/9Ip//1/i7e3X/7C9xrTK1vB+e+uX2SVJ4/DEI33T7l//bH/7j6cenfFja
p3/+9tgMtdo+jQZD/dtfPzr745+/odX701raPv+vH17fV/zeZfb0KNRTLdVT9vL3nu6l+udvwe/I
shkccNBUNymzjXA8Pf35EwoK1E1IdCBYo0/EwqybXol//mZ7v2PqRIaLpgRxEHHfb/+QzfDXj5AQ
Ret2k87bghfvt38//7M39T9v7h/1UL1rslrJf/72Y8f+nHESydBVQh0E995N9OnkpB908BV63wFx
MUERDO4iKaLYN02RF/ikqmGfQky6Fk4/gOnsZuLP1dtZ9VLsdH1wP3iFpbDXsoertZH2oVjHyFTp
g2ZnX/wK0pjpoNdauc4Nuv9gHPC+yFVxSfMq1LKi/1yg7R/2pW9C8PLABuTtQsje51PcbpXTsMOT
TIZp1XwXTtnu7GZECKIqkyjThvWjVjV1ht2Uh11jWYXIJblhnfr1HuaofbOAKAj9sZK7XBfvNI3a
pq/Tj6fKOoaWBedC1bVA7b8Wh6TLvVubCs/ux3L4WzvjQ1Px3+lif7ZJ/neb5/DUbMtOnn7U/4f7
Zqsu/8e/l+WLbbN7qqv7vvh5o22/8Od+MZzfEaon/0cKmD2DOM6/94v/O6kPHTXSA4SJ2Rik2n/t
F8f7HUY/PwPNS6+EP/57vzj273ycSfGCkjAVDC7Kf3+x/81+4S74n+2Cjj6ZNK1QpC0IjiDxnvRI
mrqAOpqtUzQ14MyDLsh2CSWSeBPwPP40J38N/fPWfJ6J/RiK6jWlegQttrj2JDAqMi9ZbbjKkWkB
0WI4c58tsricvZFOl562hwlpj4952/uHNhvfUij5wRI+eVS6pBS9CAK3FsVpLDOJJQGlpXBxK1Lx
zjCFH5uzn/n73Brrjg1cgbkJukVgIIoglBcJcJN3njV6j2nuJe+Af2IV05eLTiGxcLoAFZ7e6/YJ
zA0SnjWv6oNn5NN3aNcerBlXdCLqfKYUnkclohw5aMC2fVd/n5NmBTFs5p4RplMnPrB+/BSeRJc8
pChwfx5Hx/wIb7O+CkZ0xGIQquLjr98HZfSXLx8pDNIl+4fO22llYWn1pHfxk4umDLhnOBC33Nej
A9FoaR3wk1ru2p91Cp/35Yb82nH4gxZum81Rg+wEoHs1mWaYiwSdZ1Gm7k5mafsogcoBaB2Rho+c
Ove9rZbq5IcSwdBHY+aOP6ROoT5AzwcgA0yrfHCggpV7bfT7+ejDk/oyD77VRJmbLLfOxqYFAydm
qA6ulpe7wO/VYw7k6AMphKxiSErLBMN0ENfjLDvzXNqtcG5EMuTFXq+8Sp7pHSErDwRsHVpO6w67
2TVVHxdcFwATe1v0O1FlM16kRa3udRT6ixArMKM5kwOyDVer33gou0rL/5aAkSqOjSeo6omxN9Z9
1s+et8NhLvN29TqoO8Qt0vQd2Be8aRMAEPde75nu0aQZOB8mD7Z85PaehOwk65VSmkqsFggg/Iod
5sx2F4k+04td7gCuCld75SLoaNAOQwgOfbDJW2Z969lOICFHDWe7CwlDsYMi4Ja3mRtkeuzNWm3s
IM5Ow872y947ZsYcmI88MFgEIJtg5xBJSbP3ReJ701WCDEsC/NRvs32Wj0a5L1kVVVTotVmeodFQ
lrtkLKQZq9YM6pucGlQBGCAH8OyIqURfODf6G9Ot12Znld4URJMj4dthqS2Th2G1Rba3lQXpl5e0
rCEMdbfbrVNgi51XBNYSUv6FOx4Ued/G9lBOew02fLbXF18f/7zInkV4bx1GMFI3d91NH905zTZy
B9aqjgpy2nhw8NDZ3Elsp2hZmnRhhknN8TpqzX7Uc67xcki+/3rzPY+efxyGASpEBDxIU6LGsW3N
n8rQytDSrPThN7U5LB/VN/YF+P/s3LSrTb4vyN+I1k+6IX8O6Bg0GxA24OY4jYso0xhNa9gDWPdp
86VxVdRDubqALeLfD93cHxNztXfKmfPd0o36GUhQ66FBTmnZw/11wypPgGU7mnVhIcPqvZGznHQK
tu9HeknY5mw1OgrlJ0mLWenB3HWlijotIYQPFucwWLkdTzo9KUyQMwxH05kcY6w8PFJmE0ajstc9
bpTqIAftrdbFdhs8vy24qwlMsQvYDGBOhdBqTdJXtgY9kpXdmRFJYgo7d8nfgn28cghTnHRgTm+a
REhtbonjTyvBaAtn0v1Fj0Qzje9Emcs85jiz8rACR/Skzc2ShXOOAGkIub/HwHvJuKphXDVlaEC5
X3awQqcvnUO9aD+4Pfg4T7PLQ6XJpAJ7WsEL+LuLl3SPNIy6HzNDEPL8K1Ntp96ebF95XNsHw2rk
IQEwjzxoLe6yVbMPvx7vRQ+cqh7RvInAEY5K7JmT3QostBlSzcQ/GMzWpy4hy4Ds6k4Dgm2rtXO7
iZi3Msr0Jkc3+tM09ZYbAvl+C8/2fFEQtxC5ULFCUWbz1/wRyv38roCZtkZrQF2wfW16X5KChDpw
mg9vPO5rw9AoRU3Nd31URE+CMmOaWjsfM4CUHPx1aIg6uKNr6t5mEKkeB4jtcCn79WPVlv+PuvPY
rhxJtuwX4S1oMQVwJTUZVDHBYghCAw7hDvH1vW/k635FMprsHPaksqpyReBCurnZOfuo8yRtTvE4
elPo+BXdk67P8Ftj387dSypXNhSf/7q3ZdzpGrC3o2xkM05kDoigtzdf+IU5MGo6ObdrzGCOr23m
ysh2TanuccaTAmErI4ahkJ3pixru/v3RsfXDmyI6k8bNuyISz8GQ2tIVBCSN4GnH6mRrKnNtDZcs
HWKYgdpFqcypjg2hy03vrdMXXdm3RdM/5w85CQYWyNrTbPnt+aMfyyjyeAZUUzRrBCbDmMKx6Obr
Vrgor4sq35vL8FWk27sP5Om4zmneBlWIr+RHzjYMF9fsxSRgMVhtvklMXb+v0o7SSFlpeUGt5tEo
bo0rp4ZWFTW4rOdt7uTINFqnYt7A3jub489vx9tl7M+PYlZ02rtABmPC/+6rzTOiW5WlSWAPlQJe
kI4HOjPywa5sGCpZ7z9+frzTk/8/X+U/x2NuDZvuTw0PTvHtxWezbq5aySpmNBbcDU1zNqWBQVrr
/fGuFp6/wdG2bEHkuZvPj/zxneQT9N8tZCZ+73FHq4FnzC+hxXUFpWIKtGOT0Oj94sv6bpn+5wTZ
IvGRoy3pOX++hP+xGkyMASun61WEgKzep1WeXFi9BQZFGs03WXn9aa3DSml4W7seMMbnXnof4Ji/
gFkQHIe6LQ9I6ZsXRzn+F+8ek+SPlx9QrssHgC4LHMt3VYtk+oB6GITQIKbrtLP8G+AEg8CqXUkS
s7gwXiXG0FxHRQF36Ugm7GUdO4W2AxMww0LAtH/W9p7TIzGHkUvfomd5s4h16kKjGt2ftQnxIBoy
W2tjbI2k1malkT25mQM9sxoon0Uiqh0P/kpObfBYpHp6zpDGSDal5mNqknrusYw6QF0oe+WrkwXZ
k63NEOmbMcvXje6ATojqQe+bbTOL5aeWJfixxomuzSSdmplgPao5TkozAe2AWH7j+4t4trtJv9IE
c4SwzlzV4WLj4Gel8nGW2oGhvFgfk/zK1KYiCwdhmAe9FcFwoGYWIFYYvUwnqb1zByx8wpQ/dYUR
9vbJX9Esi9JCxFWqoXCvrX7X5MY4HJdlHrd13hpVTPnsv66przP5Rbt5j7+edGccabzU6VAy8XeY
Ff3GxezVkeXUIDJEpeXHphioplOtIfpQyfHb7FjtU0Vr/bePyh9igFM3TuwMfQFjgy3AgWcTazs6
eIXptp+nH5RtCCZXKqJvup3W89ZFuN/vefEnPyz0pEzBJ5iJhpvUAB8gK+O39Of5h29k2SWbY2V9
42SCB3QXJVuAfLAv5An4HvdYjpAK5m2LB3Y2Qe0AqEI8mIx1WUbmrGNqwMKLf1WkfMPCSQA0CVkZ
Ov+yElb+VFcu8RMYCLmho068Qjgmsu9iDNnBbnW9BvklDtMYrMuyRgnjGkhPlbeG/SIr/j72cb8W
9JAPNonAeqhg8RzmbjCKUJuW0YhKsaj+ZEhBRWFWQ/EAWEe+0LcP8FkVuv5sUpf+YhuxAOIiKuDV
hWn0lOHrb+JSn435sFSLQ0qG1ljfeq3snls56Te4FYMbrcLpG+uLVRxrEMkCGALXPCJmLJjpHazz
5ajoQUaasBbvwHl5P0nDrLAa1V7JO9ba1hFTipvs2LOweyf2W/YbUzipOkttxfZQcwff3A2zlqZb
xU4IkgoovlOwWInpY3Hylo1nOc+Hws8EoMNFszgN6ev50XLLvoxB0UiezaSzRz7wGdtSw227FxeB
4RA5DJaniI6AyQMpWt2IFNSfV7uasxe/tbCROfOK5xeDh682NXmbzBQRbBpcSdmXm3JIpX9ceteu
oq4stYNaSHOMyqzCR4L7cPiRwFyBE7V2rjhy5mK+lFhRjF2ZLRReEsUR3RiBWjoeEwNam2KW2Iwh
60Ex7Gwx4Gqj8hY65ifswTHstKXZ5QPPSVhqzAG3qLgDHuyxNZ/YsE9F5OeJdVnysOK500e33psu
IQVxT+YkEqZVh4gFpNH6Fsh6PEXdlcFlyz3y4R6luggVL7fgDubjeQdSALuW24Bx6/Ba8xfCdnpK
cx+vQ+cEomMvVbgP01CZQAdGSauoapLiybaqFkGChuXvUBLt9120UKVjlC/GzxnT7Y2muqGNpLZ4
7k7LtYB7DifgrF8xyG5ov3i3rdsTgKeRa4iKbbSI+tUs/5UQi+SpdpqV5m6FF9ajVuK1syA9LMuK
LdWExdRgNz1ZdZw8ZYUZPF97NpyUcmu0SviCCdkJ13iJgXmwDDrj3kRyfDGmtvA37sql2TiiwqQk
VEcTQSj7NnCq2Ym93h/WmIq0y0KzlNMdrI1AD1tlDMvGXqA24cdxQK+kq6rP89xwBE/smNFdD1r9
zNK79VrNeXWn61OzhAIXXhWWYw+Jb66ytN0HBSOWCDaZNW98OBh7a2xQHA+za1yKtrAIroKttTfW
05PfDEX6C+1nWkVzOevHnCcCFGXVG/aFsQD7CIOTV49oQaVpW390KbSGikxIgHTrjTaZzW8dtNUj
f4P9CjZBTnExd82zX/d0/6u1zHMicXIde6TFkDZefLsFOQPOI7Qy3eKLNzTO7WQ7mXU2K92MpWVa
zZVvihEZJqJAnNd94N7OSbc8FLjGvYht/fyogJqcQjN5WPb2IFH/OKon5NUf2fjHg1iqaj/jRqUf
Y9tYBtlHrK98OY1LsLfs4LsBQhwEiizN47WwRkTwyEQOcpo9CqqeEPgaB1+1yi3++xIljpOK0ryS
ky0nRJHucA1Ya3BJXWtdFQ1FBe6j7/H+h6IR9fdmXb2JJ64KHC9aoFEVsTJ6e9mRcVpbF0bXBGAD
CpABcZoDTtlY5qrmaMkwAUZwpRJgR7pUY2QLI+O7ATbuyJvjYpwDLXZTto7cGmXuPnTmot2urbGO
hxW6FiidgZUQ+xCW9cKSUu7I2IN81mrnkwQCt7eTsgNw0d8SVGQ1IRqVOiKu+KJmHvu7Btv0aHTT
da/Ya1HTHAXzmfyrwu7jtgm7BQ4TuAgWIUPBqZL+j8Kuank9c3AnERIHA8LD2Io0mpZetJHj9OXP
3ClQrZhFsV4V5mzU4eydCgNSJMwxrDVTDtGyEOuDyWeC1oFfTn7vRSUw03caOAsCqvMmGjDh5RDm
qkp+Uen/Zf/BBvz00+nyogV/HyHezYaoK8h+UYAtPrR8q9iJBUh0LIUx/tK97g4iFpjFzCj7A00l
/adw7Plbbs10i5XeWF9pVjjqh3KULgQzRQI9GDmyQ3p7TaEVnBAXpYyCgK/yUen96Q2YWusFXhOd
10DkgYgrU8sfmMyneST6EmcqroTiodYtmTN9N9RN0LQUVVOq0y/lRXb9kJ5M7gOZMbLfiGayOg4q
xAlg2fx+YYdnquV0yIVyV9OyX9Pogr9IcN03kSlN3ofUEtUPdEeJcYRkjH0pdzxtL3XuV6gMootD
pZbkTmLVbJm8LOm3hMf9BX3sbMVjKq1XurT6MyZGm3kguHaoSk0C4E/H2T/H2QqpIYIchB88mXji
9uvkGfmZm9bufZXPMouyxOqfM6ZHd5ZR1k5UN6rr6U3nza7yU5P6bhy9bmPTXNfOrLYA9IGN01lD
4lVxJs9L+ZpjYGaMmlMLhPiYOydGa1BDIk1095ysTe+7r/r1RRULDuQeoV0besMp3sq0x5S2L7Vd
zdjTQ1onRU/5Ru3Tbp2mBmJU622yqVLZPcoAmkAMOwSVWj3Sk42aIai+p3DlKAQdSKya6Shj53tD
+epSp9l7HNL2dqRo5FOEfC/DdYrMO8rhgSVR5S7jVbB6KJhoC1XnLGGkQ3S6EExaSzTOIdtYcUF9
6hhRggBEC6cga4MvuiQfN8aIm0iPQgZEF5HN8dtHE8yIL/UB0c/c++3WWGoRJ4XFWtDgvRVN735x
vI87M3oRdE9J4WJYyID97fFqyhxnwmUTDWbjnAWjlj8CQKu3ht3yzf98K/zxU+YwROMYdCtNtDPv
XjsJKiSvkhYqgHFi8oJ5oP+xUoELTzujp91szLHS4xJ26qXbjOb288N/vLRAnZmk0nBgPooU5O2p
GotZ6QnNzajPguVyzRKx05bejl0p9a3r5l9FZn9s+KC/w8BqncxGiCzfna6YV38qB8oLrMfpky8W
AlsNOW9R5Yr74DTbT+h+3Hx+kn+7xlgWaAGaOg6N9+oaxkK9glkyRAMg9PMqmLXHYkA4BMVmBE6i
yYMGR+6+VMLcNGz9v5jV/uWcT8zsk64TqwCf2LfXWGtyNIBJxuHbQqMFPrqbYJrUXkGAiQBXiggS
hn74/Jytv5w0zzBBEbwvvk/34+1RS1t5yMkxXoJzUr8Q6TlgPFXPGgMDtxm3ozaWRaQxskh2jTvD
lAFlvrxko0miTkcJ2MQrEiSMbuOaIpJ2cieCMycvArOB22h6PbsSe/KncVsKQ3vWwS+9jqaovq2L
AKySFXYkV9RMZQuaNHBUa8TN6I0N3v6+RVM6KEQXVuPPAkwqgLC1MeG0oPIAxTJ0SwJdnMkh5Hat
HRjD6docTno+E0wzeon1xWv4l46Uh4EbPx9yX97Dd13iolaZznZiimTfJI+s+6WDMbWBF/L5bflL
z41YAaQKtH1PNrB3nxaNI4+FSGSUj4ZFnxXcw1ONDGcj2/YmsSc+vZTxfR6aPRyTz4/98V13qSTQ
GBFP56NMffdEgIAyHXfOmJaambELnHnapHbhR1CjlqNWBNMXVc5fjkdeA/4+PIWnIM9311RXfYs+
GeBJkgbrJct4lzN6n5OrkTc+j2pmMdoXp/jxNjIARHHvkqHIf753FAIK5v8XI0N4F8YbYk6kCDzP
8Co+v5QfXy7aNuQLkFZ00nkYp3//HwWoIdth6G2+2t4y5Ne888VWoi3i+91rT3AkoR6caBz0JdXG
qrXi+vPD/2WBQtrlcX6IVRELvLuTOgRvDP2oL9Q8+lspreDakALCi663T58f6i83kdQUhKTUZhhh
3hu/dFiKJ8kVZ+qtyx1ZecQbtKmHyypgz+Nk+L7+/QF9pqqcHFMq1DlvL201arrWt8YY+aVTwK8g
8S2he/Ct89zlvHOn4ovjmacl520bHO0wummdge5pavjulWybxR1cnWemr9lURSV0ETYJdd3Enel7
O2MwgnUHxnf5JlxHGyDNBPaDVhbAYB0P40rklkUmtomj5OVA8rEWe0UKUgaUmLwtRqKmYl0s9NUX
Ul/0eMLF9NU84y+PIwask2+XQoKG+rtrVstsMBZgfVFKB/jYy7m8quucPkAHtzz0nDQ9zpNm4bMt
rENlzqvzxfvwcYnjo4ZA0HVOAwWmK29vGjLAQDZ2wlMygNTv/drazfoiXiG5u7QP0hkHFXKMz5+U
v7zsfEkRbJ80wES2vPu+iMBb5NAHYzSbPJQrk6ujlRXrF7yGvx0FpRVDWt710yzh3am1HghhPMIR
dM/1pqdCipCIiC+suR/s7hhrQAkg+STWg8+0+e6V5r3yaKrUU0T74jut5P6MyBaa4Ow1DrkAzmwZ
mof+WNEwHzs0wnlmXqqmXrYlaOWUbmAFGf3zC/xhVMyP8gnxPkUvMqOkQH177mrtATmXs4xGIK9X
4NPF3l+K9mE0xCIjUPsuZsuk1kNR5MUzD0HDTkXKr7b7p8O8e0NxpTOuO9l6T9ajtz+jGVMry1XN
1lR2thcKxqn3Q1mbd92SDh7zqkF7BnbkJ3Rc5vm338MCva7yzPhJ7QwIBSCpn24+vzZ/eeJ9Rsok
HZ6KLPYJb3/ToAa/9qwBCYiWvADmXA7W4FpHXc3rJsjZGU5oHr64EKfzfH8dHOytJ48cQ7v3ieB+
pfnVnGYyshu42hCrqxhKcBDSG+4ij7VgsxaKAHRwGz//9dmSJseyalG68wvefWDSmW8ypiMASG2p
X8PPY3hjLjVyOzfdL04//qiaon35/KB/7KNvzxeNoXcKLyJCDwDMu1evzaGG0SPj1QMnChTPkeZ4
SV2Ti3hgfU1AeI9yjbIuYGBDFtUsN4U+rMZ5ZzbjozebhWJkYWdNtOhgQre0GH0b/Zas5pDu9lTQ
zhTGJbIzBOWlb//ORofPl0VuKrpiZ3a2a2fXYB6peN1dNuXmzNo3LBf1mgxfrLMfl3QEDizquAAs
XvX37Rds69iWfXqHmlTOrgcIsKGwwsyX5O3h8+v64VB/tptoFaGKoXg9KWX/s3gpk6LGYeCvEcE9
31a4sbuknxy6Y5nzbx9YVnFaSafJNWMTYCVvj5T79VJj2pkjOvp5PBldcoDe20Q6oMF4Howk7iwx
3FpmM2w/P8c/FIU3zw4Pq49riLnvSSr/nrJAf8BykiRdo8Ct9LvGgONmAXY7J+u63a/L6l5XDQpA
bWWUxyDFuhwAI9wYWQdWeCThviy64XJoT5+Pz3/Zh/UEOgGhrxbv8El4/B7CoAe11XLqa1TMbnKR
+VDmQYJZX0TmAj14/7GgwkcOfdIjwxvCuf/22gPLNuuuNcFatmj+trkRaFk0EnlhbiAK+k+jV7VP
+uycVFnODDk8aeBq7oDQpRP7EpckMGDxQxUF+PYheo1Z/z2YS/9HC1PS2GTN1PgXJrv1ZjOVun6n
aZ0CLzqM3dbJ9SINqZA6IJMmAaO0DXW7jcA3utkBz7wpQ3q4Yx9pyJiZONF5ygCq1F2/JavBvwiK
Lmloy9LlDvUyo6G42LkOt28i4hgoyUCzkCzE58EwkH2adY+aCXqJ7ENmiutv2cncjUjezPSzPoPM
cISKRT9+6uWg2Obq+nCYSle5oQt4bjmIAAB8WPGt12IxWXLYS8ai3m3tg2iO15QH4tXqJuc+6Gb1
y/HbtdlDQyiCkO+XQGfYY7snY3kW1paNKwOzHk1yE9dKjT+SKjG/M0kaglBpaU1pKWf68g5xMfAK
x4TBgVkniJ09Lf3teOlyajx3OQMDt7N/5p1NsBY4Evlcton9ysDZPFtnE7Wo1pci2Lht0DRRTRrt
BQMgoziuRdlgd0B7hYLHSsc7Bn9ORglKXGBkLlWf8TsKV4a6CyoPmejA7sjLXRcMJanpHN0W/V3j
pL2+Ey3C49hR5Advp7FZHxrR6PftaPtFGMwnscHKw+CHTHWWJkRl2iWxHCZxBV5u+umbzUweUtAv
38c1yTFsdKK+12TnOhuyxH0tylxY2yE5H0Ed8rboCSK4qaF9jMI323srYLWdNNNmryNA6vc0D/xq
W3YC0Kdd6N3IaI+CO0YajiChK5e5pfaEXW7nYz9ECVt5yRaJTxyMRM0HjqQb8Awb4JOYpM32AlFe
HQDDI5+Dir+c0iirm9O4oG41cehGIdINArZpQSck8X8kWaPboZGknrXLqmn+IZj2WueZmQRbDC+D
DZqt74pz4M+KbJrc7p96vnLXrZtB5K0w0F8gOGoei6wzv0mm82RhVXMiY0l0FPEPZh/cBrWZfStI
jnKjiR7sD51x4o9hhXtPHzpwn2pqNTdcOmNFOI+4FL1OPi1BCEnccWKfkWMWzkOixb1B2xelqWbe
49cTm75fu59sAOShLi3gvkO9qDLOMhn8pKNKDO6gunELpZpYoBG8Ks/rMCIT7yfP77aYgWnd2Atx
XlFDOxFNuo8cOiR0gGZMVnfBL6d1u6cKBnIJfteyUbKQOHNmLGPwe5lUyrfAzQCr6YNL0FQrfcz9
imQPxsu2C23fQhHVxOAHlL4dUtTaZxXF5yXlP4E9PURVM6I3TKbPv/0en4YdMGwDFzEO4Xpvv5P5
WNZVPtHstdNOxSXP9k5oYv1qPfpQu9F2wYICDAeVMv949zkeE2RUTC0ZEsuJsWnP4/K9MlYjzBLN
P/IsDddm5aszYYtlV2Vt94zWgGemrfyo0k+isNXs9vOCYMZEfrNjkvxM1qZ233Ib+i/WqL+tnt4p
EpbNJBOhD5vwgb6bYrqrR2NGpu42NRvvvnF9BhYFY7YzBn8wEzx3nm/58CS3HePlQwN58GZq0lKe
nXRP8NCk0T8yBiEA6/Nb9pcChk2ufko4ZQTIOv/2llGDVg2mkCky68L6MTKaj1q7GZ4BvX5Rgn7c
AXHbKHjRLfvsABk6vj0UKoqW9B4iCjLGvaQaINqn6vSL33RF3Cs5Bx1Zsgsw9rROL0hya88UE94v
Nocfl3Lgk/Ts/pQy2PLfPaJwJCwWTcaddW1qu2khycHv5mfLGe1LxcTwi63NXw/H+INhBIZethtv
z3lWdCF9j16oypR1mep1/WO21/KAGQFrU5AnX7wbH7oXXGNmLZhyKNfw/bybCZSsMhoUWLxMWtsh
6qoF9NK6WS4aPSP+Jki8/ZSs/u3AJGrT+wlr3+fP04e93OkH0N9CiWqStvy+Qd/6UMDXGTOV3npt
nMvaO1r96r04RfFbFfX0NGe28/j5MT8+wxyTsox+DQZmNkxvLzJYdnIzh3aOSGcrmKDl4jAjC0GK
mnpffOGcv9xQw4Dzgs6TDZz5nv6YEI+Q2QxdI4ZaeU4ERJDMoext93kilE0SbaGGZ/oOVbojpIUu
Lbib/HxNiP6DyJzZtwLE1GOuFebdqKWognCcrHKnHGHcu5qRdOGcO5fYn5IbnMQJnGunxr9ktT0N
AW0V+o+1IeLplFgQ7Cpabfcg8bOXhFAc1Fnsk88mct4v1lz52da0lYOgaizqaz8pING689B4sTC6
dTc7AXHpRWWl/qbri+Zl8Yws3xCWJH44AwUuw9bJZsNmo5AZNSJOIH/VuhlNupY5O89K1Su95wli
7bD2DNmmoCduCQVPd6PqzK8julREPbmugprcYSb8qm3wt1vBUwYXxgD7A/Tm3W03vRGeUseOaK6e
a7ho53PN2WmKUOoShUfzxaP9l+Ox/aGxyUaPIdSfKdF/NKph5+Yr2iQKmMCA57vYiYYwi3ypSOPL
FvNg6199Mv/yZFvYYuhh8bfjkHn3tcK35WgG7xOq23W9nFnQSKaw2kuUMsNLS8jkNmsHI/ZcY9nS
EutRGSM290r3SQT6ske35m9UoVsEo9WgZv71a0cSyYm9R6fSJl397fXXuskPGptdUUcY5qOVMfQv
RuXRwXLd9Yt99l8+K6huebeReTBbfe88GGU9ZRoAi6gLChXmXdedC7nqZ6hMO/5ni7MYffUXJ/iH
H/t240sa8WnYeDI7BGB63p6hbIss1xzOEPT0KfJpcd3krCkJ89gK21QuBXqS5ltvqszHjHjK1zlI
BHFTI0LIGAauWs55I1nmloKGFiTnuvwpfEJhGAQW3SMSrfHOoQW3Rv1gd/N2rTv/ir/T9jb05eRG
gXHsdkIU7SvSYGaEUlOgGT6/jR8FNGzsSbT2sX3ZWOjfAzsUL+6c0OGLfFf2DzkdqS0N3JpADaMJ
NmnSE5dhW1qUKpRrWUU4GzLF0cZa45KA1AVfsT0+7upPvwdIBPg5SA7vLWjwghIwcwTZq0YAqR99
5jMho6P0i339H3LH29t7cnRR+zD1wev8fojX4z8NxDCR1pAuINAMvR03C0LZm8VrJiN0G0ScTL+K
7GWlAzTGhjtPhKsQu/lSzAgYCOOyskMOSZ28t9atb3VqC+/Y2ZTfbMoHo4ukt8w3dI7mx5xwKtj4
+URAgj1ksCgQopB+mjBkPCvJfrBJp3HbX+x8jd+lOXtsxnWnucXCW5x7S5BdlxVS4tDVxiHZ+rqO
RruYku7RWAW6rdJDxxYhI3JfiQir1u0CT5pXwyycrwaDf/rnb64bqj5GkazxTLLgX1pvX4t09Pwi
IeQhQs1skCeh4YvVyDqakMSsCuWhZzzSnDNvfc0JEP2Vqq+P6InrbwUYydtS2U16Q+kx2NuEKZs8
h/pavzQLuaqxKD0aFQG/Xm68oQvaOwJeOm/Dipr/NyPqX0ED/t+IAP//4TS4J/93LsBdRfxHmbMa
/QPn+IfAwR/5hwxgmv/F9Im+KXOUf4AZ/5sMYLj/xUqLg8emvWoYrIT/hwxgw98waBPS2/7zOp2M
nP9D0vAwp8EUYB7Dn6H5/C/IAPzB918Ik7/G5yewGuAY5Te+fQCHYSGeryK6gW+TmRHE0nr0IgIC
DDaaQksbIbYwaDsHLiVabznVLx5YWPuSpVLJdj/l5UIHAxkcMvbK9Hc8vMX3hR30IZlMxPDTKMHV
GsETmUbzQ10MVtTr6zcHECYhgwSsDLOov61a7+wmRXTVYnnl72oUxZmyy+xp8tR6W/RY7X2Vntf+
qu31rpw3Xq+an6a90L9FPfsg1OCw+3C0m0SM2rkoiJ6jDTbQ9fMY1Zr6kkVL5/ZHe2x+9PoDDFBC
DL9XmYcR2v45Fc11UF5n9gMS1fqmXVW3caxaHYiiiFzUsb9EatV39pDPV5Muc3nyNYyXnjCcH+mi
zFvpteuNV2TuU7PoZRNDSKl3Zhos+7qY3JsC4/wBLul4LBAwnqbwI7klfsRekl7FrBEqKQt/T1pr
GXaicrd9qiPHkW23nzAsPAXKtC8TG5o2ja+hnqedYiZIBCyGQCy36yWTl3vpndolGux7RamczedW
Byu+BkG9bUnjjSXJXOfSGZJdglLGHZyfRom6epyM+brxnPlCWXVzjiUG0RzhWGFr59e+JYx4tPR5
q4ukuJnK4MFENITkTffPZD1wCpWs6FUNw5GcuJmCeDgS4Cpivbd/aWSp8lGncPbd5pvmaM5FkLGN
ku047/DdNeezKUTkWEX6OK0Nbg3XwYvB4Pu+yJ3nTk+da40eRaR1nnWOvFbsEnJiwslfAizbZAPu
lqb7mRSiCaeltvals2pHM6uTjdVb7YusH1w002SgFP2Nq5EiO1kjG8hgfBUBCuOwEtK4qpekxI3R
jhczv2ujdXKI2VTqNDQdjOKtPVa3ftrIaFaq3hPE2+zUSlN3WU4LK3lYDwb5iQ+z4sLhFNUfrWG9
d/RKnenMTs9UM3RH0Ui1NR2NmMWqjShD8rDuaA/7E519waQKV8hsTsdkas0tqUb2d2ERcTpkBDlk
vdAvIOQDshnzdUcQkImg3k2ugICSERv4BcEzHWSKGPbBc2POy55EP3nVNgQchmqZDewgy6POH4nW
mTDzQ22R+jOw49yTB+jtq9zAsN853lUfzG4bjWXQPtBxW8gEYlMCoH/ZmKuZxelsekcZaC6OFbjm
ECsTDKopT3QxLGemMrttiVvh52g3+M+FscYdKsl7m/n/IUEtbzD095tjXwnjYOi9tSXx+3nyRh2t
NKklhM7pKEaL2xkWlQp1Yjh/8fS8BIVGe2Od5TGbWsADg6/oMTbDH6ksPrW12WXQlWlQt+l2JoZt
9bNCArjUgs1CDiOvSEGsiOq6s9pLg8PklLDhPFJkw3V1y3ilSf9tLTWHkJF1uGomOs01JedR94gA
yOAKbcxcqTP8BPVZQjRUF6LI/eYWU3dmpT2mLmD8XCZtIZIuMTXk9qaGe0eY+2aS9ktGKETUWnSQ
gxm+UGUMYutkVXfmm8K803KTmKjKPidB9AKEUv7MwPkWdf4zAeCS1OvSvPRsTSDPT7ODVqZ3zImW
DTuDq4wI+cj32J5VvNKhOc0Efk1KxhVz6NCh/xX3i0dPXkMgatKHilPc/uf4oHwKNdv7YZfLck+L
AVFGbXt3zTCUGKf09CxJEmdTyAn3GQvROempiC+ZeDOtWPj6tgJ6wOLqGEWKH7m5t21t2CyeudWk
ja5377p1Frut6TLQ9Laz6H6cyLntts6m8yWT5T7r6hKzHuaWWwLg1isL9x3eL+twSqWCvi82geoZ
BozpGJcw4Ta44pOtEhO688pk/jhMjxpKnI0OvgJdPc3fxGFYsvpRnxbXlKMhipBT97bEKmWYzUG6
pKvJsSEcaR3ubD+/gnhAh85R5mawyvpSomK4nmSePkKWFxtpat+HbkWJmTr+NcEp1rZ3IVyr5Klx
vENnEnjdL2ZwJEh1jyzrSDNpvPPWYmtkJfaEyTt4DJ2QKOhnXsB/S6COC/JCXFInCRrdkkt9nK3g
lcjTawwD5aYHixAuc/qiBylEa2MyLsHPiiPJzF3s1Q49795ff46qK2J/4D3FsYRJjF1bSorFuVYS
xIKsjKlYbeEU7BC69Gb5nAlFxCtZZN+0pk+3OuGr5ThPv3NQpYTuGhmKz6Tar6bmPOcEiZ4PsMg3
mgtm3u7sMwU5e9MmqqtCZA60VJRzbFnKcZTBxUnXsjv3hbyYFyQ+Xh1QIxg3vGTse7IJg1/OUMNb
Lw2/LK4kUZs4S0dj05rKOizrRG5YkhrD1ld+tZuVfVL3iswI86rNXgOVqHtgcWJf2dO081ZLv2yn
6ns7mNaOXY13cIfJOrhZ/6qyqtr6WYC9aA5a/44JBQpelBJINvP0DHm4tqOFMtj4L9MyThis3XaE
tRHTK8X1qQEYpmOz7BZybG6dsdR3E4aUo1zH5KImBGbbdVIcyOpszwCFLwdmG2k0TwNjM/Jt7nVo
7hHpm9N2WQpWu5Fow5HJm73eB2lOYhcxscNv219gjgdLZ8Z9x/AGncb6o0wcj3nRaB+xKJBp1Gjj
Q7FKeQ0cABfRuEy/GtoUhBZrdnpW6FV6URclViwNWdWkzj2zsrAJu3smpvq2qvTuoI+L2HomSJgi
Y0/c2r/KyebCsmQfKt2qz5WFd1cO9gzrH+Nlz8WH31MRlapbCGrmYnH2HUUWmUGmT2inn34nBJdS
zz/AEz6bzeXM9WYGZNrW7fQtctLIEuT9lnpyLHN56Ipm3wcFUeoMRzrM3IThWtkWCtCFg58wTxfr
2CphhxpNNDgyVszUtDpv/dredmBQSzkfV7b/N4tyvRtJnPJ2rvEVuClGXl07JGIO1//F3Jlsx40E
WfaLUAfzsAUCMTIYnClqg0OREgDHPDv86/tGVg8pqVrq2vUmF5kpBYlwuJubvXffQAStXAHgnnJ8
ekZDLmMrrhq3N5K6rdiRzRm3zK2fSkXuLcFmjiaihoW8m5z+1SgUeeZMjkBnIAIjbWBduFL2qEKr
8T0oVjPSilnbmQR2Gg0yFr3cV5p9KFdVb+ADbLog+MigisA2YhHzjmzJZOAE7okbz5D1TAUx5dpX
wsewvyJslWefo2xDskwV9sH6sK7Og5/0W1fyJBm841QU9o2Yiuc57VXkls2Tn/kWn0XVlTYnfy3b
XV5fuM71V2bEbkjxUK5N1UdioIU2Qqza1ClBoIa5bEiZQb6tMTKz4PGvlr8hV9oI0DVXB81MPpo5
eHHc42pOiEa0a96lIWJNrx569M1aP58sHC7MV2WY4C7kpWGjyTzOx5LwtNbKzLANEhUx/t7ZqfFU
aN6esLN2QxTcekmy8RMwwUlmI5OrtXLjxcteRtuKC336atXNYzOWn3Of/sCzBfxF7DNY42E797s+
p2JZi9XaWE5+nyTQP1RbVTea7rZba6b4nebphhyMYGPo1REW+jab3GuK3pTHw0J9XfLlh26BMT7g
++ZGAH7HJVc+nV8zq9VoxBjdi1pxy2b5beqkHJhmHnkNU+jGKp9rYs8gY3UvqWcehdygXsqw0Vbj
vUzJhiMUc7wO7o1OyIum0uXVvG6d2owP6Zs2Wk+zqgkLzYz8RuNt9il2Woh+q5z2fd89tU5uxgby
37BCti5FKW5rcsiOOKWdPXALW0SsvOBLC/UyHHCE/SiVcL4yiw2BXkTZyt1fYEK16K506XANrTej
Ura3BUuR+4XMNk6JnajOUoIqnc7rv89WoLaYcAhT71jppm1vrc5T8arjZ+rzWrtdeoRLo2t847c7
lpp2rubRpQ86zBf6bf7z6BOgyJ1Dv/V6J6EwUnS5NbePCv7aTe/3TlhU0/BqCOZRXoDawiBjLlNl
s5vxrZ00p4dCpYLq3AWp++wXoNUoXtqdyVgjHtuH1ZL82AGbnb9xjB7XoUmzJSELdXyfxzIsA3+z
8BUSz7He+EtLnx/tlW3eNkl+bOlY+mRU5sfBz3frLN7WfmwuYnRMBHYzuc/X3YmR8pY5+hUAcIvk
RD8N9szwuO+MM3UJRqaFJhX2tS3v3Xn1pq+FPrtbW6rzECQcerptHWZRjvuBrPXD1Pl3HAMmQ4Tk
NC5jE5dNJ19tKCGU0ct3wuckN54UWMuYHJEOUOz3BM4utP0o+3u5azKLsdzwMHal2HKTdHmdW0BI
Xv6lZEQ/qopE14rw4susj+6X4Wp+T9hSr9SfIc40hG05WhIfKsi2KC1vG7jpdpANsTHVS60XbOeB
+2M2gkezKR44ETd1ntv0Gr0DMVhN2JsuhlfWeThVtExxsK9RslQcvHaAZnXh52yD3gqXUd1Xy1KE
Xl2+mynmezNbNWw/LkWEP+axnivzw+HaT8tpM+aihD3l7PQ6OdYFjXzNmKs49dErpE5bvTJsi0Gu
GEd0cvSyJgxTms/mKrwXk8DvCFvpsWj8qCsD1AsL9VpgyQM8Hmxnio1VZdrDvLpZrBznXPpezAaW
bAYtQ3lQOnk8Jt5bwurjvHHLM3aONZ5zMm7N6YXi6DJVenLnKXVvMsV3avvNFJ29KWsqoMoxN76f
4OIwhbHLDP3VLsBil3ZNbQ74gLnOQsJm37w0gYJRl2X62XKRw1D0ljvKzva7n1frcUCQw0OcMDA7
Jc1ex5k+J2H4rGLZ0q7E9+Yf1loTXxrfH8+ON0w7j/AC7JMKooRoV++9rpS56117RkBTFuXRFFVC
U3C2XtU6rAhwcu2UC+bMaUa0NInsTdhYqdqtWRUckFO0z+bEO5ZUgzWxDCUSDt2jyFxn44riI8pN
BpXzWkEnsLeoPb5kYqQxgL+QUo1ImYp/ruut21krbt3SfWqr6WNCB3VIRVMdUW+RwNT65mZeKY9r
DXwCdsOUFqbX3Gi5bR/ItfQ23th494hnGrRSjX5g18ufascVW2552m2gVk5eD4Mi8Dh7uB1R24E+
1bX3JSnG+2lEjzeCNP6hVdz7CrUayK8C+dQNV91NWjohIn2FmZeXNKS5373ms9T3o85EmJdxvvBC
mTbKosoP3daolnCwq+TRcBKNIF6owLHb1t3DQjL012lwdW5fvbN3MlOwygbtoQk6dfK5DkTmwL2+
b2sHywShoS4ovW2qJ/rOF4O2GZu83HqGJ5KwbVV2H+Bc2y29W5BVbzSnUmN+O6DB/dZjkzwZ0xAc
eYq5iDIPUZM9zHyoIjAgnKHvxVOnOMZlbRMR3PorEhbNJ8CAxGe5XRhKbbtp8U9FIX09quYF75bm
5Yr0TBSao1MYFygPXTxjiNTCOhnmU5k77pu7Vvq5T/ESwPsg66grCOlOA7Q4lTEckEN5nEcFnXDb
FM9MQ9/Jms3vpbe+O7isETF42q4ji/rgkM28KQMLV3PGdoUnwb5+hXbMSJnqj/51OqGdrM4VFcom
12nTJerQNDVtEnWVRYDVVdsCMuLoZE/EyI3M1WlUy8n4dCYPwYm9BBvNc9SeRGZ/77Rtu8vqST9g
BLHe6m6KRJ2UERDBISRLj8qSfpp2Vw8ZifS2rLKjpg/5vtfs4KOBzLIPpl771k5rjpnUnHZuT150
DNrDfPbX0XmsPfVdAEQ51t4skWCl1oPSaSbNdGiiRfbpnZagEOS01zZG5fdENsv5ThpLd2+brffK
7lK+BkTAPSEJ9m51XWa7xhysh2RK2QNKQ6N5ybz2oHKjfKk799a0U42fQNbXRPYlWR6LEi4ljA2b
hGGGX7KOnFxUt/A1rVfLyYyz9LuKhOrU5gbWJEI/2HVnXOR1PgLzZS1uAKf1XiRsTaDWW5u7lNz4
B0ANFW0Bp5zelsbWiijPnfTLwrHFzIQt4TGDIFVEaAt1gzaTlZqx5aYj4cfif/pW/1uzgT92/f/f
uML/HyKDr1S8//toYPe9v45a/j0ZuP6B/40M5l6E5grrm4mM/Opg+k/EtvMfKCKwGaGTZThgOFfd
x/9CBjv/oTMZQBfCOM3AG8Sc+P8MBlBQeP/Qb4ENYlH67wwGfpsRs82z5PgQXLg+s4GfpwIKtURr
cYuNkhVVIceWW9NBGu1EF5vclk5/JnNMAnqth79Mp38TpGFz1JnPo3xBjMVo9udP9shzFlqagYca
qioJvUzXv3UuB3ucWrg7yBZ3AwBk/lh8H4gY/1vy0e/KKjJxXKYhaASu+uRfjc+jPbRD64omggzY
6AhJS9timjs0uwYX1fNIcvR321xrc6MVysAv2RoNCd3633iIv8kVWB3XxFEUyLjbWCQ/P4cZSEfX
rVxhoEU4J91iFGJb03KcMkmT/1/L8u4/x43/BqX+psbQLVI68MSjmLa5MvzyzAHOLYBQBy4fVWLP
T36yUoijx9fOnMo887lx5N2fP/L3Bcavx3wcAQJqLiz0P/96A2lK46SLIhqJlMrDdpBOcUALhOJ2
hDeGUjnX21tPDfq3P3/wf/VcMe2grQTrR9Dt9b//S3kCrNZbzdYomBCjDLp1pUjE0ZJkiHKgDH+T
cP2+mpm6o33G6nwVu//2La45smoGbFFRls4JWtGnsCcA9YRUh9ZswHFcVR+Kcqn/lnf7XzxgdhDe
XEZ+/KLOL+unnUZaqgW4rUKCAp6FLOJ0RqBMe/2z6rktFtd19edne/3Sfhpm/xO6jGQOYwwCiF9d
9FKhHi2trooAFejfHKNhpQp2qr98zO9fIQID9k7MRvxhjDU/f4UgtJipt3D5FoftISTfA5tNPalP
VWfVXzWn18X/8y/F4+Nj4Ley90II+PnTPM0o6s40G/Cwtngh0s0FLGfo084w8mmIZevaxWYsM4hT
YrI07AnjiLBkhc0cd801habClPA3p+/vz4BKnF3SRDDPAfKrYKvw9bQZkxVIVEaZfgKWsEb1GBTL
Oc/hov35e/2vPgwqDEp3ToRr6M3Pj0Ctup3J69wqaBfnNHZ6vqNxkgHAs5f27c+f9fsauh5uDLaR
RfDC/OqzddmBBO8IyJScC58lFtZQheC9jf78Ob+/mR4ouOsMHf0sp80vvxM0MUn8RIoyf6nnM8Gn
5U4xat2UquM+hTU3/cDaXz1ViTb/LS/w9/2WCwEfCaKevR0h88/Pc6yHdJREUHMHMDndplyh/FPc
JrHAC7M4T63J0fPn3/e/eK6IWEHosCtgW/v1pekMRrHEuTDOMpW801RZvrDz+ps/f8pvuw52WwRe
nCRse+hZrv/9X7vr5AklFL9xWCPzp68ukjNodPvaFU4iafvtI84Y/y+Jl7+bVNlbPSyqqIL/Mdxe
n/e/PrXptVmzZvygfkkY4ilBh7kvKwAOxZApf6+V9Pt2tLLK5RquxYJaSzf9zOuqJq5yVsFB6F7B
8JiLuvrLMvvn3fhp++CLvlr/QRzQSPqtnqFzH4xwH9cIrnCzQz4u5p1wnTQLDXP26at44sRtILsj
tyCIVqHqwyDmlNdYFd9zL+jmCMdfh7EdltHf3uvfXgJMGT64B5SfPDqM2j8/OHBryhdWBeHWEP5r
P87VVxVgvY3x4OT3StSafkZsxcKkTqQMNFQvzRiSHNNOCsRXtBX13pw8sJhBOptHz0uI7LX7yUs3
Q9nLdcOYmC25QOUs415MEDWnYLEFflzblZu1rYvPpmcxRTODOpRW0h+X7VJXsOpawnGTEN/BMIQ6
Vs8zjj3/+1wZtdwPCZTRrWxQn29b0+f/M+mbIm3S6ZekazDlZFjxbvU4vmDxZJIfIpjGB9kb+Z1u
JfXW5MaLOWqR5YdnlCuj5KUqI58rZHql7/I35toM77dQ2sT92vJPJjew681wvna6VOUXb8IV8jbX
LRyuf36Nfv1e2NU9tj7vGmSGxP9XsaQsC5lVM9dm7bact1UNLCW2Nw3uqD9/zvW04Cv+1/q0gXzh
8IQAA+UZJ9mvtF0hiSsN+swPTTt3s3fNZH4fGnKFSmnq+dyEqh+wZtVGHis4+eNGjNZdkvcpzlag
/+Ew9taNy4wUDFDa1uAQkdepQW3LIruxJHNw1G9XutQCeIUzLXlQRaW6jcWLl8VZBS1C1VW5A+ds
hl6SqH67jPlXZcLlCzG0ttGw5C4D56WM0fPp78uwXrnX4ovek4wW+kmxPOb0ylJ4ZSvCcJ7mEGWt
Sc96NZQAHN7dX7fEfNvhVNsnidfedcr0ZxiEkGZaH5TiToxgucLRz9j70ymxjuwHjHZqu2cCQqNG
RWVeLDoRt753jzzAORdlFpkFc4ntlKFG3CSB1gEpKlocudkqt7bn9A3sdkO9Wml+QG5sqXe+dIOe
D7iCTZfJcthpoDxspA3L0m/JD5mfrmFcYaIgwQ3I95hXr+KeTGIrC0d+ijU2OldzmWD72lGvCGEQ
TjncA71sHzrbKx5NtC/f4QYytQqyDhO6UTqDEaWtwE07pZcpaDtr15c+g1J9GIIffWuQLt4CWf6S
zLVcI5B7fhrmFikZo3VtIPaenO50Mo3uDWcuD0wQ8pu6S5wj4w5mioG/7S1JYAB4+9t6BTDRXhsR
uT8h9NIIfOvjtO7sEa+c8z1L1q+ayFauktMSfOlZUQ+ZhuSzmaaOoImc2IJyMYgK1jtjvwS+Ink8
eXHqxbzrdWRoszI/jWuagsh9H9KuYkoeNeu8boO+hDaJpsE8M3ESp6pynIc2MBbgn1PqQmMTVhHy
Yf0PuTLuiRrchuZu9iejuC2T9sPL3MdcDD4OBHNZdzMpIhD4VUmGi28ZL+1S1OkuSU1z24pWvzeF
ndJ8cuRGQ0Yeprn66BdIb5Mj0miYacq1kKQfrqzkuATvtksC0qg3XN+and2At3FZiOOGXWugmzrx
BIWmufEAOO5IHO1I5n1SoHzK8957MlLxhJtvTI9cWspD0etgxqo6H3ZwzhBBqHEtXweISDzJwinZ
MRD5DIKEgEiWzXTHjE/f4UHQIdja6pxOrjxyzXZ5ufO32crqsBH9I2JqhEQk/HaTtcXd+tIL50Vw
c0QxbGK11erDKhMZL5zjVwEMlNdsadGsVgU93clwiNMInE9TBPj+q2YEaEy+pLzQbZ0ZKmTpit/R
yqPUWVScl7ILVSH7eMb/fj9LQ7uYfcZtlsklbhMrmp3suXYc44CU77Htxu5+Wrv8M5vd6lA35Y0Y
hydE/enGrTDuIhOC4vVO3GQpQiDE81eqnc/A5nCT2vwNhKX9RazKYz3ToIYxXkSouVAapRdtbeqT
3tngtxJ1caS3MNrK3wz12df5s58GTDNJ41TgiFY9PbNJwYWdZvzKw65TRrdB0wCParDf0hQWQemY
F0Mbcnqc7RZ8/LPljVcGjjylrjzXKf1LELvPqWZYOxJKfgC83bS++RY47Tc9y58DZ2FQ58Kiqhg0
RUMqEYR4E0rxdv2gvnuQlnry9ULfaqDAQ9OgC0qjtI6auuoQYqU3LWsMjGdIbs1Dl6R+lHHw3jQV
snnjqhiZpRvR9043mWtcSnvlG1KzjDKR3lB+goAtG9o8rWtu4BZqt9VoL8yJFqIobN/iE3TnKN1M
35g+MCji1+0wq7WoS3FT1MSahF6XgMu3CAhaRmuvkT/FbE08QWXYUeooCgTihyXvyZSXOhq89NG0
eIf8urkgn4uCcamohPPvfpbZB6o3x0cwYdpDKAznEx8WOTqi0uTnWDrjF2c06mPCe3ZjNwpyfl1s
jTbnRwdyS9z6fCkGQ4tmzZSPtsZ836jqZ0ILTsrr+7gPrpeMNJ8IfcMu1KoD1cRZ4TIkJIp2nQII
UJJeE5dmdcLI/KUukuPQl8kulzUmInuKR5tmEc2cAMYnZMe0z7O4nf3htvTKZ6J3UJDZhs4XU3lP
nVIazqLpWYzGVnPSewZHWJYtS9KpXe4L4X+k7kocnZ2nN1rnjHGrZR+DCcx1NtkR6xpRjof3ISK7
xNkEZpGeRdt+mFl/7LLCPwaj1YSyrH/42kTPuKnyH1wP4UiWiR77a5N9jokCJFw6Fd3+oHxEi18+
q6TjS0GBTnWjAU8H9coGzbAILf1WIYahat61i8lQyzW/401WrDqaGtOw5ue8qv1D364PmWHvial7
JGr9Zpzah3qQ4ouU3X2eMuzWMg+JY+t/GGuZku9YEh8+9yb9rJUslDwpQoMU3KSUfZiN+S1kWfeh
7+YH3Wmurmi5c13cQo08W1fAsNPaz03B5cK/yny79E4U2bHTnBsl53sUUWx000yvvbgtvPYpIQo6
dOha7Itl/tEAgw6bdr0h+Yt9o65vZnNC2pBmTWhr+g93CIiLDjCenXLECpSqy6loBoyjFXIWs1xu
gE/tOnL8QqoM75AM8t6qWf1bgweJWYEvvBrfvJTcP0/aO+BqNsljdYZpOF2qkFzj0MQdD9K/+uBm
k4V2PywamYANsmIaf6xFZU9h6q233bAexz5QsTUFb2zg4DBy9TVBGgT3OuUQt1xBnaKlNzC6yQeQ
wEfN0onAaEz3Cyk6Ea0LBA1FuRIjwCiuRlMV9mrUNlmzJnC/xXYO8rjTC1QrMEbslf9nzB8KYqSj
1ll0Jl/V+6IFHnyD+lPPNXRNdhZsfQROkHcydIMZWoXZutTU0dGyJE9u3d248LnDxHTReAfte7oY
pzkN5KVIimnvpDYQVmuAXr5qr3Pr5ueyWr1oapPbBmlZbNBgAPp70MunxEv3ybJuViSAyJ9PuZ6d
vQzZn99zGteIcpdE0zHZd82GgK14LrtPcuU+XC8/pNdnm7lozYkBCFdUnig/+wLUIUgixJ/TtjdL
Y0M8rE/ylrtrsxzZHgN5pzfvANuHjv7YOXayBRe/cy3tJeHWtgg4yqZ9R6Wx1QOFm6ZA62zZn2Y5
H4e8OSld2/U6fA5tgoEzONo2LdYtI7k7usrPepV8itreOqODgtOObXQrTeM9Lk51UQMAVVUVb16P
cNZa8FDnbN2csER+xPaMdGM0+2Jr+eUd/dNyK6e5ic3KWqLOKl16YHlCxcnXgXx20xAKcMuUmILd
HVCEsL9bybIPQECEeQ0owJlXQDn9Y9eR76pp7dannxaieKbg0ZoXHd1H6En9BrPNA+7PW7ui3eRK
7WQ0IzENejEe3dUCczzbsIxKVHY2fKHGUTygUQP2oLnB15xuT5xgEbgeBc5GQkBCIndSfn1TuHIG
FdV8eKujRd4iABSgEoyopl99KBSev9SXSbnZ3jGJj9B9jm6S3XpQv3trTbTnnFvJU+oH39yppV3k
HWa9e/Bd7YkZbzQONAila//IPX/mGgoTeva8r3og+jB3W3SsXmeEk6XOOUCIyOQQoMSe32ivv08j
eXZJ77WxW/tP7mKYKHrMbVOXeD2VFEdAYk9F6j9mGcp9aXf3zG8QPcrmFkc/MrJGfbVRd/akqAGT
mLINEo0HWc7UDWS4xVXa3mkF/PYhkUinXe9AkbZDOThswVcwFSc4FAGUd8kTuOAD/IIt45b7phPf
in5C66Bll6YtqbdGCTPIH0DyG+V9NRhs/vSRYGi0L4NuVtjs2s/GWu6NlhkkA2XrWTOQfpvLCEcy
SddoMgaJQkVdRg9Xlmam89ZJRYULYa280M+6d1FNN2bZnhlK4sdScOotbj0bzitEw/QCizPrTp3Q
hb6NdelGsL/Y5yhHFFvojQdMItmAkqz3WEs+gHvK4ziCLfOy/NKNyaUe8iOK5SlsAZdA9hg5dVbA
4ZqNetTo2yU0fMSVTWEIZNyqj4VFvIHoCyMMRPXSqWHv+UxnM3aWUMfdtFZafVM6gADoe2zUVD8T
H/ZdIYa+09MhO+t+tx4brzO3Vc7XLBtDi0t3Sc8WiiC9SA7ZYu4YDGlvc80Hu6W2CyqPN8hfIJKW
2h3Ry1t/WF/SeUQMkg8QvtODR2oLu9lGHwHyDxKzwjjcE6WCKLvtbsg+iQMH1VIBG5jDiyKnqLKH
KfCeGiHtyFH9Xac7X9Y6uASTtUeoYhx6xuMQ/n25KSfCstPh2Vbas5F3+qnzm/vFTx86o3moGG6H
hcrf9LnbWTXvHbrWmytHPkIoe+yd4IjVNiaC+iz1nmsJNxiO6m02SvaohoyZqd8tUqL9lIdSjfDb
0wHdpEOCReT69XpjYuCIuzk45FVyb2A4i2aPnBd9SQ5BW22tanmpygqJYWnE0uBSC46Hm7LxA/3g
9d1toUmAxYwBv7aY+Uj+QYCEBp07azNbPndUs2g2nVgWd6stfT9FhbMEz1wYx8cApiTZEbpGxIwm
ycsh31EQDhNC8VW3TkkB/eDmPcc0msBy2GOQy86EghXo9Zrux9DA172S2CgZOyu3bs2yb+hm5aOt
HRNJz4dwQMf8pJPjvGhzJfeani2IURiF7wykmfiBRHtpcx8IjG7kWknc0mTeJS2RAJvemBP3gGyw
jJGbFf6GV8rvNvqwINufjKdmziYDx83oPaHUzu5AL4HBTteLMpMn6Kb3mLH1b1JKe9P57+x3bSTW
b3j8L4uH+CrvTHFE81py1mdClFvIreOb5AGxwlA5BknjcuPN5nvHrKatRz8Ltcm7LrJzoqVP0iZH
Dll8JGX5gD0Lcfx0hyXpnkYw6LEebWUVOBeZlbQ+1kacTUkWY5QmJDk6mSgumWjjRnhFJBo9SpTw
CQ20v3U9uqvKTJZDyZCYvb1ZbP6QctCbsnYjp+eU6Zf0SHxCGoPwbTCi9Kd5ml+LHMni0OnTU++Z
b7XfvnheThOuhHqOLsP7JqSjcecAe8OYSp3yYKTS97LXjCRWuo+9Pu8r9pKQjKCXcvVL4qDSLyYB
pay5tkGHyO9EqBApplfVKlVfp0KIR6NP48Dg4pl2mbWBq7ZsKlRE3jAfiEMhcc26jKrJN5k0kxPc
rm84Pppdmq/yMWu1ar6Z5FS/cy9LvyHM9O/Ktui2EnzyAxojOru5jPIVoiazhOWBBuVmTX2sKq66
kzM5HlqfruA4kAQZwuAmJTJxo9ep88gL/j708g4VJq4TMNMIxYOmiMmDAKBSjnRccaOtj+vYqwPH
Yg/uSquRY3HHK5USd543IbpXwavSa+1I/MtdSmYFSpLpBHmkiTMvUC+ai65PUbQN8TD4yP4abvQT
ATbxko3Vc0BGCQV45TwaJLhGvWtkKmSSeZBjR6qO4y53rQqyD4zd7ocDBOFlKom7KUf7pTMwgUGA
Ly8i1ajDHSlQ5SUzpQRT9DDHnCY6iclgNU/QDzFQtXg0/GWI9cxgiD/ID+ENZ74WJmhL/85ku9z0
Tnu/dM3y3mZ0n3hjthU4E3ptdnZiPFJjk2irw1yP08FvymqPIaPdN60zP1sSyFXUAyMyjdGMO4ro
iFLK2NpBZSAlwAVeBFURY1CPc1pD2BtWc28BkIlmuRJ3ATFlo6/qEcwCfh3TKo5KH+YtL2AR5k5A
+JlDIdP7w5dlXX5ATNquvgXjnloxKidcPHlmoY9q1kGgRO3c5jHt9UrbVKbbn8cWxjhZWLP+bDtE
m5hmC78+DcQbTZKr+cXVZcSA3jiZudR3kGbon2nwLLNxulstKumS3LDDXCTQiMAGlSFC0nk76+2w
J8rX2yCRByPVmqV2aFZX3PaV2x6RDSE8xc/fbBsX3dbqp+mjpxfOuRaYhSuz2riYOt/KMc/eCE1x
ZGgMeL7IWdPfzazot8QsW9/hRhsMCSw5hzD7+/cgEBlqdez1MXP0EuEiQKmP9tpp5r6EP6VJJgoV
3p3UjkhqEizIFW5OiNVupVyUK6LsbaummQaSj1KQyAFpa959g2Yf0/JksyD3K8kjWM3oWvN+L84U
paMI3rGwr6iPEdsFVNx+2iZHaBt9c5iTMavpUtPbPRqjkdvfxxEl6w0D9z4J3UrV/VfB37l8sYKe
s8AoRiv9Fph1Lm90Nbr5YUHHnMY6Y4UXeOj/TCUIb8QqwesVCtNv9YhDglnkStVPCtGEdqrrEss5
cFa4DVcgN80f9cp2vwHece86Lvzp3vtnnNB3xSBQ32qrTUFRA3MDLuPflzNF3tEOZs/aJuNQLPsG
/Npr45K3GMFH4F/IWVpY/FZccddGiKeJY2bit0EPPlkWCTimtOVx6deyurXQQ96V6yT6rTXp1j6b
ZxdPjoM6LUK4Luhn99WqfyNqEgVhpfvN99HUBpLnZzgFsXAq22FU5ujppsOgJLe9bIiioS2PaE9m
rq7FDC+BcHFyaXR65jYojlaejH4s6Kpues3ccN3eGUq7X21JR9bvvlWet7PMZRcs7YNciuVLAwGF
vPQPUtRoFA4XkHHbuR9c+sIt201gdPuZFvO9ot2K1SkzTnzbbxlVbTZP331EnnHhLeptALsCTQNS
++A3FEH07rhx0W/A9sfNB5eTu1kFDZfrJT7b2k3rcdX82mcLlBXd1RgbgT3ecouHDjNbaB3T/jMP
8Lxoy1cjHd1bUnB00jkk/oG0u/BH7Eda5sWTFUzOi260Yj85pKCNNkd3prx9R7Udc4XKQAl2mCUb
flaCxJE2sgmxAQ29VdOvK+YgKHe2Pjbu/QJj09uIYGY3kL277tCm+1lYt6vkFXG7yrqZPL3+ltpL
isdG5LN97IalAlFXXsetW2MxxbIXQ86F3naKHrF3NnIvaDyL6wn3xmmiu1MGu6bxV/sm78TaxF3r
OwER1G1exzhNASfUuTagMAR3X21ZMP5wNVxIzGtkEDqXZJq9a7h1rqE61JAYJLVyirMxY1Q+La1u
NQe+3lztjdk0YarJkZ/b8zpkYwGnEFpO3o1l23SjWdxTMcv0aSzX0roppM5W4M4a/1zZhfwQjgGo
A6sdCJVRdXLTo0kft7IOBjxEjg2sukn81A+bvmism8pQq/VYWEtvnILRGcq9npdq2fuVU7S4Sv7Z
JmZfTNXX2XW7/M4ewCeci46xzkZfpqEVodWmA+ZMt9K1c+C2Zr7nb05oYPRZecKv4dDN7DvwgT03
LNMr1qPTVByJdjFcWMNq3PZ4qkg7QqiwvEwBrA+rly1mLy0b8A1xDSStp03uCr3t9+jIUCOr5aUb
B8MPk3YINqRKoXCj7rxVeBkOzOJ+BJ565UjlkkUBfup6a72weWN3st1TjWVrX2WBu0OucFV+kDVY
W864I1pRxZnKMMNqPckKXUBtVNvLAU1zFvbX4fsqmWtFjjtZn5P/Pyg7r93KlSzb/ks/Nwskgxbo
7oftjbxJSflCSGnIoCcjaIJff8fOPHWRJ6v7nG6gUKiSlNuSESvWmnPM3NoxM09ek9pVzqWtlr1W
SmbTTk2Ikjjl931+oAVNbTliUr6C45FR1EmuBR+t+7kMBY2gjIy+m2o288GVEXzHIc59jiF1sk2a
wuDdb9GmrypVq6fLWAXROZv03Bcxl7mI6i+dRSDD0PtXaVIUH3PqmHuL5Ir7UclJ7qeo6Nchbpvj
YtuPg1uj+fFtuUOeEdDIKUMMVqVK8PfHamelg3uSLBHdaeZAtneH8luZklNVxEn36PbQW9Y05Dze
Cf5Djn/gQ/nSHjPGJ58LWU8bu4zVRtcE/ZShXzoru7H4TI3ExFAb2ltLj296UYLYRSeZ73BkTHch
190a+s0LCGTsRExq3Y+SLgKDs1ATKJd65rlg0PopK0RzXzjhq5ho7ExoirfVPCZYnQDlb4vI3FU9
0nLPhmcYujUhNj3a3r7R0W0RDxP+UNrZK9uUIBJrVYxHQOPlPgqK+GMaSr1voaRdOVOtbkRiD6uQ
DiWnb7wwQXZZ7brsk2Mn4hy2w0dfuOUWqd8xlMl8ZQhF2rBj6JtYhwCj06ZlwtS37xBNZbJxOpfI
jL6+9EhzMTY7poliS4xpIjc+lo6PwQLGtbZitMlbzMdcYcUUmPcuLPKJsCrL5dify7uYwd1r5hn9
OoEV3EM9uwcHKa6FswS3g2AyRIFRLyebyXG8MYzMbiZKkZ2y6vGr53fqHi+1usNmd8qdkL6RE0zh
gYYCXSu/FzSK8KF52bpoFvGWdQsQUBN1W9GY+kZ5qX3oQ3QApL2zNa+dIS/2FZ7KbYBQB5eEvWSf
sySIdlCo7AR+KI6NAdwm62pEfl3VzheLOGFdVgHuNKNnCAcQ6h3MNBB0rU8wEjpZUgr7KNpcglce
xSVwyqCo3DOQjBnqZYkLo9PlzB5apY2Fs152i2d31yk+io/Q5OImL8Zvg02mFGel5ciZJsWflmi5
IbLBPtZVMx+7gELUL2L/DHUaq8di+3uvmwiuAGnq3WPTn95a1brxBuOuuQZh6T/U6UTlQZ7Ydllq
wjX9KVoBbz2MqO05v8mdsgecjPb8gCbEejLYve97pmKUr7LZcf0jj4hJlOhKKV4UwSuc3BJfHFOf
K3E1z034AMkGd2STl8e4H+NDmw/JYQDF8RHIeJNHdnPilj0Wdba8oaajq53Se7TzoL+3vEQBTCXv
aZWqvHgcxOS8Tr6b3vjYv9mb3Yw+TuDeunP8qQgu/VUH1C1eTkdubLKt1sjxsnVMgc/ZTrmHQi5i
n+DEvlvaobywBRKu/yz+JqZEfcWq+a3Ma7CX3TAQb+WGN13jdWrVDihQQzXwPMz0GHZf6HuogqIJ
/AFn4PJkQuzKJXgChts7r7MOcwIL3w9SyJOzf3LdCSg+0VTruDFvirC3LUKSZzCuX3wgDywmGEoN
3le/tq8aP+48ygX0gmADqIk6QhsQBlV6Z1WX+sayyk1t6nZNX2VG6M9xabXM2QOt8Po82+XDSOU8
RpUMNo3iOGENjCMhr8WnZgaivPINR+a0skx2Vj15jfE4pmd0HpovgjWRHFI24IoeVjkuj4s9NZuC
RXQ7chGvy0khpbLBVg3eU2jnHxV6sZ0fEeXFQBBCrHSetVMcaLUTbxqbz61yFDG6RMNaDfuRFJP0
1oEwz7ijsNe1ckIyWCmMPys5R1g1lip+SaqkomEZGsm/cHLWyrFS+NsTDgYDOIZs1fm1hY+GY3Uz
TtYTWcT65A6TOYPTYku70AQIIAYlLGZ1q7qIhlJY9mvGxNk5AoG0xo053EQwJ7YebWcDOGVPT5FD
CMcuTOIC5V8MUzTvqvZJ2hZyJRbVbV1W/g67+bTzFjffGquC9kfv5Tp1AnrBNg4U8nsVuThhfNZ1
zy7op/6DnYTmajFD9+wnHGJBxRWvVmAdjbFOBMuSBDnmTXNFF3tt6/6zHPzqbhj8+BzkFchmx3cO
XW+p5yTynHPf2RHYk677SvPYPuOJSYGY1sCihQQSnub2LQovK9mynjF1YEzG0CfFQQKm8NAaRIRx
dKkZG3znMxzHLVjUeOfi9Cc4ufD13RBgAAW+2JxTDv5PrdVGdwmK023p0Atz0wXz9Ijr/cF22/dI
qPpKlWyHO4KDm0PYNsFWEu251rPRH7Fmyl8iqsY/G7A8V+45mDl6XRva3A/plDEZXqr0wrCh1Xuy
RlqNl5KRCVBDtF7n4Mu3wxkMgHJOcOAIvk54B3WPACuf6GzidIQyA901ble9MdGpKTA+M+RuPhtW
mvnAXR0/9mBY03XekvGchdiRmWRazQEICmuALKGSIVc7VKHRW7QJ3G3S7/sXvJWkhPSIpPrNiOtV
rejc2ecZI9EppafirsXQhYBMXPt7BnzmoHtqstHAKXxu/UDdT55nPdcSwkxfh/1p0ctL3kXV9cwR
617kfn+qkqB5sCDPZ7jFK7AFYTf0tNFdkqXBEMcbUY+c7PG0X9PaL7c+B0PiimnjN8cyIHxzFYyp
Q/867UdvY2lAIkGg7WHd+G39xYg6G7axuyTPWaeL76JIYmYqFntBFDFp0NrmslHxmHPJy8aO8cDJ
/MltjY+9Fc94tJEXg3AcOOqswYDsWdCo2Up/QQPGuXFC8hs6O6UJAF0xaH9EwzDTzx6aOxiWWfRU
Tax+BPPxdrDYRbcdDT2C+Bandz55aCoonvIgPUV1TSy2HgJxcGsaDXZbSRgbGdnPG28egUJlY+uY
teMN6Tdb5yNz0RCZVpsVJxJUnQ+hpu6k44X1wRfQHBOxXEFK56RJKt11Q+7Fi7ssH9lcR0zkmX0X
PuvYBDm0KML5hqjKYhe2FjZiHFCckr3mqxdNR223yaqL8+smHN4kFzndxFm6a9lkI8IkH8/z7BUc
bNq2qtaorupbH8VUukWExqpHtX1wEutCiZN0lgaRd2syiZq9k1adXOHAA3bpBFaIBCnyVnANvtDG
k7u+q/eYYadtNtTquszxUvZlAeBYYVFAkh2siDDg+u/9eJeZvjq6HBrWYo6+xGGKyAEx5b7qHP2S
W3jT4yaBWVnqrj/Qjuq4gRBCcNgFPdrN6R2fNzoi9HjnYs5JB66nZtxhpfV3xC3TPF74kqxMY+Nn
imEBhFyqp7Hh7LkJKlI0+WV9vXjOchfFraArb1JrObGuMqMNmR5TQdH0Yj7qMQxaVVx80XaWOj9i
2aRG53f2VrFIM0CuOpuOGRIVDiTpYQyE6De+PY3bFGHJjvYfZOl68h4mxow7LBTMh0IPEdbsfx6F
D4bPoQpaF+SRHDhh6delltPBIZGTwiGqQWopq30Vg89AFf5F+Nr7FlrBsDfVtU78/DzZM6+Doi9h
5sV5OR3sEdqpus8ELU1VGnqgQ90sR0kD9m9Fl/8iuUSlE9g2Xq2Is2/0m/y7aQbtEUL2h5x+iXoD
GrEKghxMYo2oB1bLijXrcuokUu5opki/M6wPGQRrBT5Cx5yCYQ+D8F91c43AldVwvouZSFKN5TM8
ikWLwSUbXmfWt0rjgd0UQ1NNP/XD/ydj31NT8Z//+JM57weR7gsSil6mmf6v/x0XcP+tuXmvvqnf
H+pPj6z+68ev02/N5l2//+n/bJElaAJRvvXm4ZvirPNPLt7lL/+3v/wD4vdk2m//+W9fmqHWl0dD
pFP/6uKDrf+Lzvby+H/8u8sb+M9/O+r38k+uvx9//4ftL/oHFoqLPB4teHjx+f3T9hfA/EOXj7+C
CD6aIQ7a+T9sf174DwIiXRtDmMfVjZ/n/9v+hP8PNFck3xBDc3EzYTD85/tGKmfSpuYjw1/JJ/bH
///VCHaR5/8iBrYder2o87F5XOT73FH8/lchvV8BPKLzjFZET+ecFnAQT1SC2hUHiiB0tT470C+f
zX/znLiD/vysrgs5lLdLG5dqEs/H5VX98qzobupAwU4APKXLW1Iw1Ml4NurZgnKl3cKNCr7KsJi/
k2aPT9jSIzmPeaTesa1KvbUi03112aLc7ZLY/pmiIEd4nsTlfViN4rmtw+oqxi97oRuM+Sds5Pl7
hVxGX/pIdNryBn/AStBVJmBWttOGKfj4XsooM5tcxvPJJ8yy2bhTbN6FP6pubeUWcQpdQSFS0ub/
mDRL/35x3PlIO6SOcAiHFJgGmbR8beKownqdeR2ddJijISlkzGxwlQyWSi0AiyTfrOyx4l7XHTXi
t9gl24sM3mhpTxNhheEG/+VoHWq3R8eeeTlIxR4fA2dxr+MYxqGOn9dzRRUMc9p1rwGdLtGdh0G/
PaUlPb4bWo3JA0BWZwJ6NmngKUOQ5NFWRbqN9zgpq+bWgnbDY3LIR5fFFnuXKrGYjRN57Zu9tDxT
WYzjdQeDFNzN4pUZx93culVjHj/SVbq8OOA1q9JKl685RDdnpWRs3yr4KbyRYSo3WUkBtInzaN77
OJ85KtWueKSk/V5Cw61x149pvnbNRcRNYY0vX/m5T+pI4WnK73bwmPXUJl4Hlp+8yAxF3M5UQ3yY
l1S8Ks4Yn/zIyGwTWYHfnpgF+meoVx6TjyyPJLEfETEoeY4JRHO3HUDlQ35Bo0Detsk97WEBmMb+
DAcNT8PF7pRHA1+Gn4S8O0beVnEVVbTf8VtL2P4t0lC+qjhK9LFNpbscfv496tooPdtkQkdXUveR
dxUmQfE6+5fhJEyG9qDNEgcbSlrrzVJ98ESwIgoGy7OT5TM1TnGuHauhK91anJG15zeIRWN/N5mY
aFPCYhOo4HCikuu8hkGz6yutum009FV1LdHIo0NF/eJs/MZW1pplhYtZK7ak7dIbXnINzK3dB1UU
QkFkvIT4XrSZveq5RzAJ/fhyc6YkC/icvokZ38zzz+3jf1xtHOdHIuSvC45LphTJt1Cv8aA4GNr+
fOu7XlX0ngP/r2X2sTy3U5TXxwrmAR9+ksdYT0eVB1dNYtoWMVPUhLfLlDjUZh4u+DMGFSprkTDV
p1ndR0iNVIhUd7QXuRy9ZOq3LavqVyd1CXXKKdXA4PRZ3OzyMjT2W1Q2zEggnUBZgxtQNZSUsCS3
YTfOm6Io6JS1BWUaXA63fUmx9H/FDSa6Nb5UKG6FTY8mYYz8OpK1OO4mTy4oBGMqrrvc2O0jJpUi
2TDjWgJE3QHKG/qECVmHS+y9+tawpHsrCi7LTDGT+M5pjcinrcKpMa/rXPI1dUXAQoFtAIAWc9SC
gclcGMlNiXQ7PF/GO2QkEZrUFyu372n06qSaqwcihRN306Qj97YzDPd55ji3bpqi8bNRdMN4Jyqt
mzO1uVCMrlupanA4wSV7SEzhawVggRZFo7zmLpmgIEIWa2brUQlhBBQdAa7LZrWl94UHhtgPEuHf
JqcOXmab4ygLVUCLua3at6iN+lsb8cwHwDFUi75fRMkmkQtvtJnIbl87GHKrD7tRFdahzudNl3gL
YYFY+KPXmhmlc7ALi5/3gNHJpKlaH23EBXLDug2HLWEFGZMi9HeiLgXqccQbW3A65M6x5DAmsS7x
6nfSmHF8VBXFK39SdW8Xaek66AzRRjgdIK+mc7iccqmbm0IpTn4R+tmn0GscuUN+Qzuck2z+xa50
F8HB6wDOFCBvg/0sNEBxZn0ebCZTkT2zX0a3BPq4RItIbkHEjdPXiJGAI05xDB6NCXsKaAI9ORb2
HabzoVoPHfaDO1LTWWzHnP9ZWGxX6xEIn9ppWbqS+jqUTXPLU5su3/VJUhdbK4yT/o6usCjuOnaf
Yp8YvG9I2nCV5XutBdeX41e2up/pLKRYBNC7D9NmAj483dndUOdAPN2svPK57LkKoWfx1ysWjkHA
yfz5wwgBxXiYYzen82zHPHKyzCxZm76IAqweqLijZVk5U+KPy0bGlNRHPORh8BngRYqAM60CtWtD
+tAvfZfxqS3ZyNUs5NK+jZIjAODViTXWTAPvGpMvv0xbJqSEO7HzDOy76s34s1cT2CObDXdK42/w
44BsHUwKLgYhIv/ewtBk75twdopnwie5Vex2pkeBp7TEv6uzvribAg/msEYfjfQRGRiX9I+lMY/J
SNwgBlJPktaePHYmp5boAKiFX/DQobUNZqbB+5oMsG9aWfJ7iZf6QcP69N+yGr9KPjSO3vmOcyoK
B1NPukSfRE4c4m7ylfeUdjK8IYHGvu5MecjgaeKmhS+FsjgjOmLjjsZD5h7upQqP+ejqz0No+r0T
4BlP/WdhihH9LF+V5jgvAAet9TiEd3HalHcd/ef1UEXo8gI0KWdROMmncWFP2BaIJsP7wK2falF9
xwhFFdDIGVJTqZ3jsJBzQTfrwrRlLp6xGHO6i72JgDoWwlK6zVfCwBxOxHZwj8D5wNG434Wp/8LO
D26szrzNsHA+Y5xMeoS6DrFrbDLPOTC3V3vTtckxrIePWle3BBNEW1fDJ7cT65F853w1qdBs4MsU
d8ARVxok1KmHe0sE4PMkmWnAat+pjPZuJKfwelQELw0jHD+m+paRzjZWDkfsobkJ0Q54ryhVANeh
U7hBpfAJrSZNqgUHV+rqLTPqhAg42b46qQPDqoBza+CwigB5VwrwMdqDTqbBEPQbID7e0cTdruyT
KxxjEeUWe4EYlnPaKFw2ZAitBoIldnY3o5gU+iywz6DpzR/YwSYY0dyyqVed3JZllIpsx1Llvyyh
eUKvy2iiqu1DphBoJygbj57N8U2j9pLNckWkz+d2IWqpJ/Ns1eGgWuGjw1FWTNE6jtECpYPYEyi3
wrG5EUjHU1d8Bc94tJzyUEsXyhFRWm8JY6dsnQAhrLPJpqFk17vWsa7cPGWIDXzMv2hqY1iCy9xr
s0qQ3nobI/OsWE9LNuxsJHr3nR3TEBG6u/bS4JTSZ7sZmM/bjJvIJuNiSuLhZRzDe8Rn1mpQ8krH
/mGMGAxwLL0BGc3CDXVqDeJun7ZI/kXhGpqi5Z1vZdUGV/A2CDyRnmKoriChFBuVVTAJtdr4Ix/h
Raw86nqISWPARN1mfaT/uUz3cTRfFIvRsvWn8t7pMQ5sUqZ/SKUU0TJzZOp3KGYsTVYbosVp5xEj
4XJR4OQdlO82KKf9eOHvTXWQPxsbDBovNUVP4PR0jVZekL7GZoH0JReEBJYzgMvL3KE49cncPpEd
77zHXZV+jq22DdZB2MfFlg7/FSuHue0VE5Gm9KPXMKqdE3lF9Tvhob0DCtcsG7CyBS1JuIQDsCEg
jX5xSCFMwYjMRZvDg3KjJ9UOSC2yHOYSkx4PBcYUN9uE/eI6S/Ehcqkv6camb/oGctE59HYWfsap
0aEsx8ZbcG5km6By3wXInG4HJ363/a7cRqnliVUnm7IAZpA2wQcTJe1cxchx5Ir8LgB2FcWCvUJC
3e7bYBxWE527dbogQO6cdP5ODq+7iZum6HDhWfLFj9qFtkySB+uORixqR8dXCCiSzpVbLxHByFEm
4Wjk2qUhLIKS7sWGq3dTyRTtXu1mdrSDX2ffE0k4TxvLrnnTLmX3JoW2dVMtWUDJ1fbhfhhrge+g
z24rC9Fp4k7hR0zr9sAYwz5FNPtAuDCj7JXWUC+Aj66DGUqCS+uLY5uEi9nZAQYrrtT7sPXhiZph
EYjtraK7dtwYHF02gidriguumTgIlPJmObj8dF5HSeMciVakyeIosHgmTccvhHWZvVC589q1jihZ
EstyWdfeDKK3pt11SBlUvaqB9HWIidpFVGLFCiKgtD+FU7zvYvJAZNXpQ+LR6rPxjNHbsVhzGpX4
a58B3rWTd+EpdavmMZpDkjB6e6PUSGqFPSoc7G19IxlwrHUNUpB1ka6tW8CbFZbz1KvE3bLF1mti
LNv10oGRB48g7iXMyIPHAnrQSE6PUjTlDterz3IofTw/uTqHnUUI5yBiip1yPOp+AGAii+B+pNa+
H/qBnlvaBVBW/e9Mnspji9h3XnXRmKCEGfpmi3y8IY2iSZ3rvBjsU6CG5SZzZYmwl6mwTTpKVX3p
IqWQIamxPkbxWN8sc7wbmj7ZhwyfC84lg+LWFroIH7TVU2GlQZ7swWzpy9zR+kCrl+EMVoij/Lgt
jyE91OQQQkLczG0ZIcjA5b30QXNWIQqouZ2yb+ypzNQjxGL7EObXyWQcKiKCn9dimrxVZfzpnqVn
QNidSX+f2S2c7yjrh8PijOV+tJYhWrdK9hstaHkXhASckrKwdrm76GctBHhQzoMGiY6N2T/N9Y55
sXiLOeg037wmCew1CEhEm2OwaPxq8fSptaEz7Vq6gj0QQmxsgAZJuInGLroWfYiLeCjHB3pJWFwW
K5z2FzM2aXConleqHFisjbfgUCIxb36abAegYzRE2XckLlzSeWUI/wSQsebkmSLlNrFYdx5q+91g
lShlx8lGjF+n0bDCdB9txq4qMJmM5qOd3DbfxUVGgE0fuPNtMFmRACcXyf4QaB/7KM6+Jjyrxb8v
9ZL5mD7jBrTr2IenzBHVE2wrj/CbSp2GQswn3N84NpsIT0mYf8HoyQhz0c545TexZTHSzbp7azbT
KUdQQq8DL7wrCX0s7CLl7Iq3iAG6Soq1GFnUGwtR/MqVJsfckCA/3I6UO+ltxtdPlGWL2NMwkeZw
g7pxJbyukmhEQlRrXJkHEfrvamzMgwx0WewwrWOzoxTTa0+35fWU1NZRs1JfDdmQrYdRfiI8Up5Z
1Z1zVC3+zSh7gMqsmgg4sRiMg59ce6zit/5UgyeIpEUNkMpnfyJiJuywwDeE+V2PNNc2Khfel2hY
2hefWPorwm/HeyvBmVU30XMOyPdoG1Fc+T4ORvysare0M8xLXA17C7XvIXFd+N6sQe2mqCG+rip8
ICuspdN1oREoZCa2m23DJMTvFq7mAaNr7XXzA+bPYM88mkKDIVDW06VJ1HD2OVBuM7I8N/TOHDLL
2PL3s9uNR2ZJQl/ZZETuLn1OhjqBLqBkBdahu4CaRV9jS8Ho1vKkkgqxjRk3MUNr/E+Birx1UnPu
zlPu2sHXLpv4Qo9jEg44cDr++0I76V0yB8Gu8uhmlV0dfkoTs3zPYyvsVxqhxm1l97ccIBUWN17t
llApb22Pl8F8gZxoPWtrAAWSUytagW7sMyzenA0n8vi2WqJMZL886D73kfpQ2e/LySrughAwMj2Y
FBuSje5jJm47BhFMJEt2GsqJmQN2+GWLwlVjPCvl147e4bYavHZnMunBLqgYoOwA/Qkyvn0aMxyj
/OY8hRN9lpaj5ZWl6/BoFICJLiAIC+utvvUg73wEZvAfzWQYqSgFMcEmvYok0sEzW9vkrrtKOWDI
VdZH8NyR5BebGdfSCwjYjoz7FBJn74kHh0Hl1jdpciQWCokSyjwuSFVWT8OkHPpm9ewhWS+a+LvP
UvRk2+G3Kp3ZdceUIjhz1YiG3+1jn95d4r4gZe/RV+Wt+EJ7NtwIqABU7BqbXD9nM+dTXbTnbHGL
o+rluLP6DIJyATN825HfsbZkLic0HbrZ8cxM46RTbVx9oRD2g9hYPuRgNrfqqKZe3AzLDFXfogvK
YDBGNjdPdfkY52lxXYpSPlWBKW48tEqrsdULn350DvlaTglj9h1OVxKgabMNigNQT6HQ20X+tVSl
2hGmJ8UX9LLFe1mBFF2lJvxgnjCfWrzT+7yum6PdYyffhujw6VsWhTTsxel0r3t6fyuSYqr5OIyO
/8gE1B0PravrFz3ypa8b1rEr0qZpKnKaxvrPAsiMzXR2uVtKHeNGLWSxR33VybXR5JHmLmcivBPu
JW01LXFi/GjeugvZZOCic10eQhe+3K7UKvyY2mjqrjDFLOEahvwsUPNl9XtZm+7dtqrlebYH0idB
RMc9txF1KZ9eZvXXk1cTfkJkauUBDTXTrsoj3BRBS/HDHmovh56K8zvF2UX5GWZkOpPIIK9dpJcD
OhJusVlUzhvdKbSYGgPEOZQieenwMrN/2xcTkGq+TuhTs3WLYsnnyjLqvYD7dpp+NITJ5KL/4Jcj
R/MKZ/EX9oUxO04WYm+4ChC9WS37ZwDwOR2sTOTZuqPlciDvZOnXWrbjyYqWbguSd3qSGvUpyvCe
+jF2spehjcpTjlYBQGvip++6bWgs+OQmc1JKRotewzwxqjxepoIvY+Ai6cgWh+6apUM6A4WBa7V1
kAnoFdZp+tkXV0e26VjUaVNkHl0sXTny84yBulj3Q0MnIotrelE/m8AoM532lCiMKutmyvov/GuK
fkAZqFCKsn1jAEfMnWohmeNcKtpiy9mNB2nxRRnQEZ097so29KjsjQLyoirvOXLUghP30tnnnhRc
vPGIVDEVFXOCnz/Pf/Sd/EvvxJWICaIoRadQQ1iIoVqUjC19m1TcYurZrckkqQa7RWkNjeRQKncu
kCimyC5uqzTnw3CZFtgYhJdgqc5lPE4hfHcz0XYSTMqXXVg1WPibGWHVXfBjcmHiuX2rPZ/PqhUx
DzFFALXwt2AoYG7MPvMMz5fhLsdfUT73juHrxw4Z6YPOBnYhK2cQUBJW0oniWvmxi0q8DukJ/uRt
/Wzl0L/iQ3J1TitoqHpZXmU07v0NKbtJs40xvuYHe7LwTQQ+yO37OenaN8sX9I9cP+fj+9nbQd3L
q7KQKajdpGy+g6BNeXOBmPmbuJm6Yqt8ZD174y8dLa+pj/mghqLnLWlicvhvvic6r1AWmJI4jOSR
BRZOhSq3q9RbSb4Xy3ObLBh8EZzO9yyXab5XduwV15bXc1GijuSdVmYmyhQXRj4UNw5LD2EMQzG8
UPgr/QmzVNI/O4pZy24Cjn7Z0NJE7wfbC7t1H7U8GvopXmg/oZe4gYnLqyJNcgiOtAGtDvMlGjO2
dAx8ODKYtKAfiedzhL4CAR65QjlaUUE2xmS19bCVQcNbnEuPl++iqSJZqcVXjSgJhx685CsLQccK
F4b3CcWWyyk1yg+V7+wKwLnVk5eM6PX+3XazmnYb1C+QdFiIa9sk+AzpZra33lQ7DUYd5f8NJ+43
hhoJNaAjIxLzgIUCrvoXbtGUImqUgqvWFd1tPQvp0E8Zg3kFK6yXO+EMlf4bmJf7L0/Kv41dN/CJ
oGYeG/w2rqCYZnZP8bQKQqt9o3uHbCzhavjWc7zbuMPinzyjOtKCRwsgUTnUlrUztFpWeiq6+3Kq
kN+gNSNax60HJnZ2tTOi8z+T/6mnjZ9dFHLdwgQPOyOKJw4uOnr2Amt8xK2c7TBGOCfdWE4PcyRH
CvDXo9jfsFN8lDY4WjgIMJJc0p9+Y+Itlts6bB9mxRlYcm03/THNim6jBPzPfvKmawHwCztg2j39
9TP/6wfrCGELEdFOEJch9J/nQB23GolxBpJ37lJYFmVwpGucfcv8lgNEzOz57xh8v0PjeLMUregv
/Mso3oGy+uen7KHnDAjRFItEmdwsEKRoO1nxaYaLiVk0iaOrCpPAreWP7amOesIz+hkMvz0g9tlZ
ukHSmGXCHf7mIrs87y8jMV5XRPYfcDKkAIzaw98+irojs6djQ0dK5853UVXNd3nWUy7+ZJn99ef+
++j98mSeHdLfjBi+cT/9+UOIDaI0wjVJvMeSlKDjb8UAuDz1jn/9PL+/KccNmbOFyMi4siCaIWD4
dcRvgNvn3FMNN6ei204ylyy3PdIqwCsVGSb/xwuZp3O5jlyBNoI5QPyboqA2jqxZj5oVSjIeXM6S
2QNxbZflLylY9EtlLk0oNgY6yws11uav3y/gm9++RmadgP9ALvqIKYKfv/9F1CAnXHwFcyG0crob
XjJVLtY29zxNzghTmFtqDm/cIgBomRZkqnhLCMyw6PF0gFuGkIhE1PgpHRPNUPFGIZJIADyEUbvF
QINRSkQ5EPlEo19Db5VcXEow1SFBpBPZI3phEo1rbAo5EGP+owFchySr2I1rH4BpWgSFDJq1/+dY
xh81Gy2DBHYM1xOMmFx600gKqG6RTVqz+kwYuSfPNYWsi0XFD9qNVQbGHHqSVPVdOf0g7CmQ98+c
LdhQmdwwHQSczqarR5sHjmqbT14NCf6imSRvtt6JrNxVM1p4XlGiY3IB+3pPaCI/JY0Or2g/iXBY
eax4zn6y/ctOnGdUAy4uW/ztvZZ7LTRfJeta+p62c5uQ5+hEp6pXNII9HQ5XeVTE3wFmsVXyGUtq
AJLHOwQOQZK81HEC+bfPsuzT0hN2EVpGs5kC4AH/Qaia2Lr038sr2bds6GU4UoToyJqXQ+YbpBrE
rVBFN3E2WI9zLlABmGZku1dIemlOtCJHtrwQDbFrRMTjCEknaesuXU26VkxJhRE7o4oqRMQHRZ8G
BMmcc80mTHOWQ4JARB91NbNBV8itmOf9qEd8tCfyNDceDj0pCIlaq3q+xB84k12dUVtWARzljvb1
EJPyscXZfqlZpMeTDAxoMGgio4R+kEoZH5jt/fgQLmbskDF4z0XT8GIXanww+NWI40Kjun1TS47R
z23nhE7zFOOFj8MXV/RcNTmivpOxpu4m0bqutklbkIhAvMd7UszXKq+ZLQR1bm7QB3GALBXI1dPP
Km2ecsBpSD0JhOrGauPR2fzuEHt3b9LC8bAQhp6/Sap6QX3ftRAO/vpm/U315DoBSwUlVMyy6weB
gyTr18UpDoqiFU5N6IySCDtSZor3vEfWqYhcchsTVXbzU9Xx18/7++ILM9Njmw15fvf/cXceS3Jj
2Zb9lzdupEGLwZtAuQp3Dx1BTmAhSGit8fVvgay2DjqzGJZtz9q6e1JWlVkk4BAX556z99qUE5fV
BEYBMQswFhC9ZbG+hwKtZbdkd/sJa3tdXD9+UVAW0NCSJOyhhiSiuPj199FXVYcuKRtbxQ/4SM5w
/o0c86beRomlAQMpDDauGd4q8xAsUvnc8VJ8//NP/e0SW5YKrNlghAPxXv7xMf6wGi44wCHC6Axu
RhOo5rzqb2LiQSR5xZEo2vyehzPX4M9Hvawq+MUohBBnIZjQDfPyhzODi6C80wEqVDM5rBajhVVr
HXdnRfNlCONB+mTd/+07x+9EP4GKDb0e8oQLAR2G2WTKU8bASxRbZ/zoqJTDSflmzQ1LyZ9/3eXj
Q2Q13xjYxej0dAnt4K+3tUC0YnUTWZShxVYENXOVCjdlRxrm658P9Hc3T+NKmhpKL8jFyq8HijBk
qY1qLLBlyvRV04K4ttUo4x9YQ1mhqjWn95+Cjh/H/T8mL/2/UDlqgV/9Q2BE/Nq8ZN1L81Fsuv6R
n9pRQftLYd9BzUrJxr03Vpw8ELruP/9j/Vc6ZayFolRZa0eRm/Qv9aii/yVpGt1WEMQkShjrQ7nu
U6L//I/1X0EARosM+hUUNoLPC7Xon9SjPHy/Pv/UO4rKM7meIUkCZEhdLKXBQokF5/i7RG28A6Z3
n99Kz+DWINmYk42A2XtP9/keYcyVtO1ru9yMm3RrHKzD/E27Gt4R0V23p+I+2wnn7D15R7+2ze7p
khtv42NHy/QFv5gDh9KpPWsrO9Uu3KqedVh2A5BGEA82svt95tY39V5/ia7BP23Lo3Ylv1iR22eY
k235sbnvrtq94NM0PjMa9AsXfMMufZRvqqvRC26SneKXtwi5vOx69uobXEaM13E4eEzJQsfyizP4
nYeRZjD1zM1yZW6mq/6x29W3wll5k/dMN/xx013pm/Sk+aA/3W6beuLe8NEbfU+uyz1necKFuQ0e
81tyX6w387sAedZ0o8EJt5ATiMGrV86Ja+7rPdH2JOU0Z8vXtuJDOJ3rfWVdv/bHeJ/z14an6Hre
W+f5kUt4xW/4LnuFH+wWO94ja/BQQJ7JmLQrP7sL7uUdAFIHaoBzTz6Vl3vVlbhXrmgVOKIfncx7
wnD81KOqdEm33JBmFvhN70XP2pbcO9/yBa/b9sfgZsWVCIfgq7FNN+rdkrnTTZTRJLQpwWyhdarO
wZaWimiztz1QnswOXzPpoBTOeNB2vQMqykekwnnhPh2d3DG/dHdzwbDBoaugPS9XwD1uqkO9Ics2
2dVbzdWdhN/V2RmXJdlFO8PPt4BaDvK+uG+/Mh4+mtcc4Yn00cAWvYiBiW1y2dNNvCHS7lbZYvFL
3gFtC0/pYTiPG/P7fMS6NTxZt6E9PSmH7q45Az6TIiRctioSIERzySZ0/BT7kie61Qa8md+/mHvI
fIXDPtzLD9JZuOP5HBwEqeeYjGhfsssjf94lPsoOff2QofD1WTEB27nUUbZk1zfDNQtp1NnKiYsG
5Fl3py3cACa60v0U+BFegNwXY6e6QlpIA8zOXyGoufUmcju0Ucfr3LFVp7xNfCS3PjHO7353H4a2
/ijDYU6Oo8ll+lp65N7CY3J6p/VkDxSmwVnUX/Pjcij87lwiUaFhz1/xnvAYMRPdTYatSmcd5E4K
ps3BBNv0vqQ/sy3hTf4uAPmYre8ZrBxMSeQYKmw1jp19/db64NAmLzsQC+XYODo70VEehpv5TnvI
UfRBTMwP/DMtRXPqYHFu33oXI94DYgTJ2TIlXtiSAN3iWcyu8totkBxMfL8ZRgz2aO3BhXbzVnyb
1NaJeXYhMm9UVEsv9X55wheOr4y5gyuRmrIn5fK+v0aYAxREH/gZ+3pXwI14yfbxWbuvv8eyvp2N
u+CEqsvr/HlfXKmbzlfEb9pD7ckM5M79XeUWBkYcvz0Px9mGC7octUfVJ/nFyRCDMYXkMS4lvzA6
XDrMapmTYc9CTZgYthLtQpiIHT/4CIdQRdY6bJT7Zs8rbOv0Cp11610yRCctbaAOJLLexoJ0rb4j
wte9yW/BcO8xbkbTzsiO2Ut8J+z0jSX7wEfrzfRdcPGU1t7T6iaxA4bPN4LHS71jS6QxUlNeuL7i
c9uwrXvS0dQ6+beqeRK8VHXTTTXD5Ub4w+yf0eSRwWrxOgrg8baAIzNggs1hIif8Cy1CO/fG29oB
8iW5ekQtBYPaQ7m2TuO4fAzdpCcC3bAafmWsKhGVN0LDegsIR1N85a5ftnmEKt7uhr3spY+Mt6Qv
6gFYc/FQ57v8qX9Ck4Mxzja3JMSK4AI3RJYhzf5q6BvMQ+1jGvm6/tilviU+EY5YbokHFDtHJPcz
c7EoLc+95WrLBm5uimrrhWs934F8Nrfj3XhnPPJMERLtTKfuVhycFq+sbjf77iZ174wdk/Ae1oRT
mj6Bu5F5tWKyQFE9tU/ijajZgy/KXs9E36YbKzhbpXeLBwIObtvtO0I18jxJVrHbimbvi3EUcS/1
z/W5TxnG+1owHqXwtvCVM05uTLnFV6N/gKeLiNXYyDqptIPggEJyZia9NvbjXezi2HPj29GbPT0g
KfiYuPCxo3v+nufMiW7WLNaSYb1NtrsQ7RuvrzB5H/VXuIY2CkZvgA8U7Vg3yDV2kOWy77SVTY3y
REIWRDIZAp/jmKsu6xvUYAP30yMIyfwLk3Fg2TIi8mexeJbOTQcIhSRrpw+v2u9Kh6ajetOaB+us
pYce3++VKm7c2uttXir02pPzMHje+IayUk9EmzfRZlqnPuEIGI4SgOmqkt2QhdKrjgNJj5sUNIY9
4a3doFMJb3q/I/6TvE7djmPxmi8WpoA3sNyLWTyqserraf4E7m88Fr2b3gF8wjdtDV4ButNO9v1u
dCunfjVvzRNajNjtjjXEz8KWX/mP7sgO8io4a07u1q+jre04FDe1cnQvuzIJmUc/uq12Ol8X9Wu0
618hiIyH/lW5HrfqQVPtcbAn3U6vyytAbzUO9WtpCzfBlX1+6+goko+Dlf8SkTS9RZMdIF/CL0vE
JM8qY2dsu8a4RQFppJu62iXxPqDRg/BGexplJ3zvd0HjYro1BK/I90i408kvjc0eui2Cm9Qejioi
cmSH29h9MbcRuCZykU1/1PdBd43BPhsZfbvvYuOI/4qk+u+ux/9fMnKt3dV/X4+fvnXRtyZ7Kd7b
jxW5tP6pnyW58RcOBgsbpqitzU1L5N/8rMgVCnJZo7mMu0ky2INSKv+rINeUv/BUUolbiqpRqa8N
h38V5Jr4F5W9RYtUMSXzn9q55LXc/rDzF+lxqwCq2HHrbBSVNS7uY2dDQlYxzSmt67aqITq0mtzj
KRTXZT+oW9dIOx0djdp2XotfaZOoYpIjKAcSpY0ISGVxovBLRhk1VGB9WbAWPtXQBEcM5oLJbBum
MbwGoqDvVaVvoEGyshazMfsfrvrfWMQuGhjrz2D/whYUZ4yCUWTNsPjQPRBVEB6K2RDukACPqZQB
/5PIBM9Wwo741yyvb0u0BVswxelOpJHxSUteWQ9wcR21tXNNCBRGFXFN5Pt4ArNa06MeSZdogyy5
ahKgpx2pFCn80y6B0afQs23DIdhXqSlsjT6d3SgU7kiZaXewbyA8AHEhiHnLWbbnZUjrs2xN7WZs
amRWZtvsiIGQVK9syUCNikp4WAGkTowT8EvSt4t6hDyEpnI20sXXcJvtf17qfBk++amry/Dyp+oW
+VlsNFVFpX39608tQkMcjLQOaBam1S3IMuvUTiJtw2WpLN2PymU6jSZTZsTgpgkzr4L05KRoO53M
tCLCMMfsxSBGHLfUpFgEUaQhsZYIafqV7ZgkPHF/fjroq/92zvq6e4WBa+L4/a0TMioqup8OOWiH
6ukkSdM3NCkLCFmFvaGcDoccHgWe8ekOUtqyNfKRMjLstNc5H/LzoExFBi65RIaMUnMD+DerTjG4
nYOaSuMDrRyw7G0FMaDEdDPTsc1rWKwg4bLEGvdI5ntf0QvxGsC6nwSFuuE21hTvxGgXVatspjit
X9Opa46SpTRPqazM30vFEuC35tneiK3eD4JKPlXCatWiqesZA4BVqUnbQzW1xhkRs+nhnyvuDG2w
3stgecB2sTyWfV08lZjgHgUj4zOEB8TWw6w+xGFrrQrh+RqhCKU2hAek2Gk+7fMl0U/VXLXHcimK
c4MoBe0E2cJKIwdXmkQBblnprTEsLZ3ceEzd0sgrnwy78Q4l4+r+EIJdPSFCg+aAAN4Y5vFoGMIV
gV7dDo5WfJoSquXM8mEZL45FTobVi1/kCteHnZB67JKmyp6iENDjq6R23EjxPBbgOAasNBOBDvlk
JscwCukXDDETVqvk3dbxG4M8LKno0urJnAXLH/Shu66NlumB2O9hgEtokvLS++T5ulx+6JkqBjI2
wnFMiT7mxfJTwfSbSiRVTmsOY4MgsoL1X7ZDvZGrqvneT8xU5k4SXAG5wnkUU5AXuvHUkaWTY48Z
GKhOtaBLroSfB9xiWGSoDuLtsL79Mng1d7YM6eqTs15bjR/XLM6avraqSbpO25UAgosX2RwUQLuo
NPNKEF0ECSbzlmViUQdfMfEEGXk8fJMY4W8yrBCeGM6ta1H1f/nziVwuKOt5qBrjCwmol0Q+2K/n
MSlCCRhPjmBsDvXPwI7EqIGt9jPkvabG+cjU+bN79vtR+VgYBrM3mloGrdhfjypKeigLPZsZlK7R
4GE1qp9VownfkGopiFqhpEC0IG3rIUUKt8E3nKPihjMQfBnqWbW7yFK/1H3bXgkYRG3mA+ZBrzEF
MslaPlnAGDFc3isiMNfPm46owEJjQBXx8fvSjJgDYgFySozm2dF648zJv0ZzpSgr/iLYWJHpSg0+
JGQVOEG7QT8MkUx63ZRhlGjbWCLPUn6pVPx6GqLwE+4Kw9MbmXESDDN3VIPmtVCEbSyU8X4YuoaY
kuJJQaLmqIgKHLyswR0d/HynQ4bcGJn6wJRylNxlZVepK8UqCCvzrgmw4JUr46qFMgZbhwnbyRT5
H/geMZFK+OY2FrOj6QcmSwUiPs3mbC/10D+1sgLohfSAa01CT9b0REjZ4crbWlbyVmwZkLl109wk
uLmxQYaBTwJFszi4MTTQ0LV+1wK12Qp1FNAUYheoxXrjWdgLQWVF6hcGoBq9xYy/fEloWKCIgwtW
lwkgEryTV8gxVFDzertvRrm51laeGERdyGJhjIp4pY2JlRziT1SHZZ9H/YSWr5INNyyFiTCHWjlG
mnxTtsm4qWSletaDugR+HGonre3jayFR5H0YwL1DYqzspiQLvKkc2N+UMuo2KEX7Vm+WfZPpwyZX
yJ7JqwG4rA4wHRPQSNq6XRlaCVMJpFpb65LXhToQs5WR5mk/wGu9UsWbolKwy9PvhUQqtNupNWfP
/AFqK1ZmG2aOCjE6TVdxSXY5+SanOYaFaa6kN0Z4YEhjROiB9iyvNDgFLJweJoKN7BMz8xAfzZlK
sc7ldWADSy4TtPJKXdpuk2qL9ZrztdkUeCdKG854R+cvrEpXGUi8XrTSPHZm87DMWXBsV26dOSwW
GsQiOxoDEv4A2dOmNcRrfMlfI7Tyt3Oz0EkEJjva1TAALKkz3cNp2fDIyxsy+Sqk0cFzuKLzxlE3
zwye2ZZRCz0E9Sw9UkbT1AwT5SCG6U5R8HBJc4Tj3kzn+7zOBCfMquoWsWd6gAozO1WiPxUkPWAi
V8frRq/m68ES4r1QmJD9csrZrDQ3QYa5qVqzAFxSokLOrQekHGFq4gkDEZissMBwxQZyD8c7smi+
AiaPyWCZ5OthiLUrLW/LPZ8547lO2TsmxGHQw8jh4a9AQjy03+YVUYguj7QtCAV05pIik/fLCjLM
oylwMDfENnbJb6XaycWaIRP7Uwqktxqk+6CY2VCGS33sRapTv5FL4abjhbkZpSV9LcrwyECH3D21
Kd+oxWgloiQs/d7Uzb2i5vKtitMBj2rTPxJxepegitvnaD8Bi6L6REPHg7zEJSxHuYo6N++1eZtx
A05QYtQXiUX/CW01LVjWngczWwClt3L5TKkaedC/56sWcTKVcSoYyQafMN3hcaVKwvyHMKnVxiqM
SiQZ4tbKoBQ6BN9pksTfGvDnudtFeXGMV25lXGJsxr9HXhcZUK/CVL9hwDQds5FNRzDmGasOLEwp
DeeD8YORmcXLuUWdeTBWgqZpkMIGUrPkjfcTvd3wabT8UCQhQUqSaznDfptbE7S8DHFdz3jjZaAL
VlqZ7IjV1GypZlLj0SBTDY7NivekPorHR0Pua4VQC9hFmppJtR8LaXcGXxO+zaSyezgdkHpi5idG
rxiWTR/WpK9oLWkAVRdsrQTR+FoKnCLIurx56Sicxnoo7iKc7SwLmEqI7aoF6muRHJSFHjCBL0AB
pC4ubHOeXuc+NA91VRZHhJFpRQImPopumLL3mHkg9o4lfzKLEGFfowNpDOb+DqkCC/+s4pVnOm8N
yLoSHWIQL7R0AmlheaOB4toeNEPQ3dasCn0/TAAdw5QUKicscCfQ45xWU86YpaHN97/8MteIq91Z
H5u9xDqGfl6VBd6A9d2vqqoF0RlPWzEQ83OcpQDVKk0KLG8IFMCShCnJ00Osa+zuRDSM7qT1q9ZD
ESXExUspnQfwthjB1iOhBtWP6GJDFSMYr8G8il/zeqZN1xNaRDfImEf5pomxS7736DsQ4uviaSgD
0pBL5KiDHeIhvKJQn7Fo1ZaH/Bfw96LxAU4SFBhII6frsZhb+lN6GW+SaZFOSG9Md2nwaCYaiy8q
CjhQ4yRN14VRwuqeodGR6VKFTeW3KCYVfxziesWJUqMcyrjPeF4hJ3sUiDBN4yLeTLlpXvEdtx45
eFbfiimY/9cApI9yreo10jKVYiSlCpYqggcAg7ZOKJlVD9A7796HShypZFrpVCWYb36camqh3apW
Xcwsj9J9JebNVisy6QRECUJVE0onUgRG28JxqbB5AxZMcIKyC/jKXBGN1RJztP76eBotL1fT+RZv
KM1sUy7Lh3JZmNvL4UpHUkrSMTsgZRuk1PpwOwm5dIqWUsiw5EjqS1Jj/7MlsvZQ+sPqkPyEDWVr
g3+ON22w/kVika0w3MbC0tKG7qIo2RewLZzHAL3RNsSm+mLh5kb6WprVrVxZqGAlnA4YYIeEB7Yk
HqyHuabQ4Fu4G22VGJ0rC4aOHgZOV8DtRFMlm9ykrGFH1GfCGHozfIYtKFztXFIngnmVLORJWIfL
QzaJs+TCFbUesVRz6SDEIWVt5PZdLQ3rcV7mqIa7QUYqFcWkvWTQ8p4ka4Azh5R2qnxwU8N1Qkvk
OxmNyRGND8xE4nPsssJSQfyfa8r5vmqCuiG7WbOuCwthWIHayR0NdSy9FOeRD34r8tphnsnhK26I
7VBfMsgIR/jzSOcLEKtLW9xYABz2MLjGE24ktAwtKQdgP4zgXsnSZvKQGr+VEdj2Ndwq3JNTMW/J
SUzPBpSLmz6T1eNirRicrFghP0qzHzF/eaNlrTu11rJclUrCN43AeJXamhmWUo0lM7Ssgoo8y65B
f/+9NQIU2fImjQjXuVJA4nta1edbSTKK78VMZFcedOJ9FUFqxMCnK8hnO3JY/aKu+i9Ll62lSkXc
0lhKfEHQ54F3gGkm24T2zJumJpnXJFvIlo0KXx9UrgyjGVGSfEGV+IAfaXQgyEu7JFMtmsWV1HC1
pQBLYqVLwVacCuOQtsL0DRVI66qZTLYKou69lAzSbbKqs52Wnf+2VJfwqKa82eAw58eAkQk15p0R
hYyAofoKdQUYZhalTdZ3t6piDLamzD7Nn+Y1LBUkTAYZFBFP/LkClGDPWi7cCCPquwlz3GZehBss
2JZjRewlwdPM0NCCnmPxoe9kbTqHePkPZZmU5zZfpi1dBPOrEhXydd5ZZMyNqULQglmQn5dLHgDW
2BnnJjy2WRqcVi7BTRHVyQNZyE9VCaNYAYp+Uor+RRiC8rHRqhiYfkQEC5YcJgzAtrdW0D6Sk6J/
6SfBcgDkNu9NrMbuspgtz0HXkNGow4mVIdhsIJT6SNlArSZddwNrX0Q8W5q0CJF2bgi7Ubn7CrnK
2oMlz8elAxZcZo33P+IyLEecV/BIW/PE5oUAuFHNPCrRh4KyM57Fs5gOE4JodmyK1Ly2endr9tqb
zFipGFjTa7G6bYL+LhUg2EUEV6Ux8QTiw4+96n93h/v/O6CZQUvj37fBPcxZRfzysQW+/oGfHXDZ
/EuW1i63yNeZnevaUPzZAZelv9iAWzTmaOBqwJRQq/zPDrj1F2oidFII0uhNs0H/Xx1w4y9NpDFO
z1pGKoYs7x9JUi5EUjTZkTavx0dfhxR4FdN83FkvMjYtZJOSW/SifDCW9rkKqf8EadGuumW29tjR
igMdfmtjShkxBSACU9swsho+5GIwUQQNtS+A7P181P4t/Gjd0n9sz3Bi9JNkTmxtXJKW8OuJGUEi
JCOlgVtPVX0gzSSnkGrZcEOPCRyN9vonXYbfr8Qq/qEBY2jIgVBM/npAVRybmEw0Fu2KRUdszGaP
K7x7/PBkXP/8AR8JcheyZ1ER4caJIDzQGjIZUbmxH6+32hNjbq5VBU1R8Yo2k4JaA387ihBFfihk
OXwI+1q+xl4Ufda6Vi4uKX7SVWGoaYqMQErSL35hYCo1tEoMXcqip1/DvMz2bVGB2lG1gbI7U4oN
LdnRxzpBjFRrFpDQol7e5Ej6SOts9TOeC/OT9teFJIrxDmeFEQe9FmHeOoLPX6+IUamhpQRrT4FW
mE8biJAIqWwRNQhogCtriW6TaYTp09PspcHPB0SKtro+iE9pkfIAStaN0OdBhIl/ZZD9+X79ELd+
fA5/nJ6ONMziTUFueXHDzMUwl7ApAvbwRDl3wCJckW/iC7Ef09aYWX/VnJ6RDXIHbDIrv2MRDrHB
nFseMCt2hz+fz+VrwemgMlylaMbazb8UiuoLiIqobSKaHSYvYhLlRGkRT+4ZlSg8Uy/N5z8f8Mff
eHEBNGZ3usScjP3D5XshG3WGVayOPasGe7BMeMHBojfiXdOgSopgD7HlGcfvNbcACEfbnUjbQR8l
Y/wTgkh4EEe6RH8+qcvuJVeBRxlFsKyxMijyxZM8ta1Wy5kee/CTjJumI3S5ESH5qyGU4yLG6W80
ufXJpb9cIBDurb4T/Aoy7w8L5q8PqtxXCrulOPFKIwg3ptIOG3Yl5SfX+2+Ooq7rnrQO1HDfXLQ6
C13AZUsMqDelLRdU7xhrZb2S3/7DKygxCcLhbCikOaGKXK/wh5EhxgVAYwyb3FSfs2Mps1Mo9CDr
7bTvgg3ud32TCLl+/eejriDOX1Z13iDWcySVooqhSVEvfl2nFpYG0El1y5ykRNi0mvBdpbZEIjTX
kU9CEw4iQjM10R2FZibwlrFT6zTLiD/fNIWmBOBIGJAtWU1HsVMzlSVRZrX90oZxGOCiemlU4t4b
AwaVbajLdJsASGT6olEdjol0U2tKy0a0gwxu13PQXoXLypNL6N7QXczF4BhBL5k2PT8Gi2Iiw00i
mB6RyxBNHmO0yq8FMqLtZoKqibq4pe2gE9j1GFWTfsJwPBY+u9Zyz3NCn2AyrLGlQxHBxcPmXI62
3BvZXQt2ms6LVIMpLsa+GnaZPOjFzQQ0eVvpZWZuFGnWYnJlh+xrp2lrRqIyZ4+UzrDgzVQQBpdO
Enz/QOzYuisChBdBTprGFXIRV2tf71o2Wncj4fSPmZoYDtaFonX/fE9/exd/3FJkrSySzBZX9OvH
JwmjAml9jPpdQwYfVMZkP2uiqXt63eeusmTDKcqoyf980PUF/2VRWg8qq7oMEpVunHLx0YDti100
rDQ3VxrdW2TaBnVRVextC/2frjWsfUgROBKWJQUzxK+/r21DXOiKxaF4Kw7S3Ig+gJ7UqZQKsAOz
d1qWQvbJt/pvLiqSdYWmFmu9boqXFxVaTjAtqe5KRP0c03k6B5EBAFxC/SIa1CfsEMV/fk3xYakU
glSCDFovFlU6P+QkzzhJ8hgZ0WoZQJBDlqdSh8b2z7fvt6/YakBTKEGQZKsqhdDFNU3UvJSAXQA7
mnKXr1YDMiOOvYTE4CO5FdMnx/ttas+rSrqfieMNW9s6bvv1gATV1EAIIsPN9Y4CB8bhd3MZs9c4
WuL7Ps3lZ6IPejR1ZSMtbt7UyxpUMFUbkuAUw1kAt230MR2g3CaNeF2HUhW5atHOu7YQmNj++fL8
zdONL0+HfI2eg2/v+o34sDhjl69GDJQGbYPCuur7mKDaKhAd+p3T/8ahqEdNOEYMjvAE/nqoYRha
q0bU4Eo0k+3RhOmXCILpYHn+7Cb8zTONf2h9Yw2mxYp6UdHPkdyayQAiEMJBcNUv5EctVIcV+bxQ
2kaIGQfU88Mnt/5vrqWlYTdZycm6xn/8+gNLiIVTJACr7Y0UdWukgjaR6Ub14SRv/nzbfn+q2UEo
BnNwa9UnXZo4o2kxsrkdEDUopuomatB5cGSajZpkSJbTLvuEDL2e+q+LIP1d1VAVXYIRi3/h158W
REqak8lFtIlea36LMw80GfjHf/6rFAblHInVXb9E0NYwJSpLXTE/OlhhgayQjcLk76To9Fz0tDY/
OR5/5e+/i5VBZ/njfmESungms9Sy2IcVotuReqYwR5oKNJqSOiBbx2ZX2EWpROia5qjat1O9kEE0
dninglaawTiZVXJrEHzPhBRnB8M3Rkr3ZTwkhTsLCpiKMdPAsbUTZYSYL8E2DZPhkaodBSEc3eyN
HPh5ExHP8r3N4/Ic9l0m+7XR8+WGvDr2pJ7wbbVbUwtDdIo1go4lb75OCQZMVzDU/LqsGgsBBzDb
Lzg8EUQynmBClohN/y0qy7gBzxIiMR0VeXwNSsovh7BaFNLRktQHNmniG7CpaXK49flD25OWknK3
v6dRG5ywPUMMGoYloO3crCi/uMY85mDGJjvDbCU1IZl9Kl81hmIooQziSLmIwQxKMCbuRdWzLPBb
+C0pMNaoOalCw+gpEXoD/XG60MYUOti5CvLc1MbsPH2Tu9pgvx/q+YtedXXuTX0l37NZGJ6yFN+w
k2ajBPQpU9CtWMD2X4Oh0VfBr6mWdq0vKZEOY9E9AYwrKr9bFPZxzHzzzE/jGpqHBOwPE8JkaJRO
EwwdeuINCxKMp/xtmVvhtkqtBFdmDebfHsk8auy+mXXVD7KQf0JJqL2RDAbASx5Gflcah8TXx2N4
S4heUDlyPVbnRheqR0q3DuZREGu4DQaSnuw2rxnk1jlmY9rvAjENcSknGB1V8GV2wlhXsIduIiFd
VwrRIFp2Cvpdr5sdWbG5HjkRMTErbXQu9kwhFVTmi2ndWkqBfqWe9PEgSlmBBlpSI4arlsVEm1xs
sHV4XQP0/vUkOVSfIyHNxNvD2Qshlq33lv+jUUnx4iRI6E69WXa4z4XGuE8I3KxIJElNVMpmXu4E
rYiAvMtWijhAwdvSkS7mpUldgKsritoZFDG8gZ8m33Mgkej3tikfx6lYbnmuIaUjxB2+1WVj9Zu0
nDhbOecjZ2tmUJ91UMrZJ9XG7zsBCggL1aVJ98BULxdL2KpSJoEFceuIbK660CHWmoV87HVh9Cg7
6KWL40gHHUVRk33mt/99V0sxhwLGRH0DCYfC9de1s5ClusZZD56QWW1hS/lSu01GMKM5S5BgOq3y
gVaFFChC4dJWt84WA46zzA13Ta0fr2CEzp9Umr9/qnidscSvVQqVmHbxqYLkbI5MiXQXKuBEV0ZK
r0G9WnYdWdnNnxd16W++HZRd64+3yBM3LksMi/zGXjU6hWmLPu7QYEAgTsriCuOaepj1qX2JNPIf
h9V0LDUxniZNK+GyGCuWK4gcgznzYTDVwv/zif1eJKgazdB1+ytSAv1Q7H4ofWKS5lspKQyXfANA
Fz0BLox0K8FnwgVFNdWR8nXD+MnD+HuXRyJhQeGgrFnIlC8/cktSgaKPUIDkIPFOFTBpMnCCalf0
JCjpwUoXVvi26EJqXBtxZ0Ao75FuBmKMrapa8uc/XwX45JffQBrGBtZVDfkzPeDL/bnUTJOgDApm
nWXo97hJF0JodLaFYHQDdPLEIMXypjH6/hSGK4tWrnh81qA7ZR/yDL8PMz1Tx1qAqU2ptNKNsgif
mLJoqujVDfWlE2hpU+3YMrPWYWme9giYQMo3Up1VThUq2iMcSnErk7Er8/0l4Z50MqnZygnSQ5uv
ZFYS1s1wb8XztgDfZk1/irSwwFQ3z1Lraig5cdR0fXzKZDlq7UGWsFPlZsqglraZ/lYVE4tMl9fj
tFP0jAGzoTXjg2k2pWLPagd6vCLWdSdxH54VSFUdzEngwm5T56imDC1uYWKGJcOSnPAwc5/NU8Z3
LRaARE0O1B3SvH0lNuSzRmDqg76MhJFKC0icnnVXARChS6GvQqMHyj3pzX1r0ErwennKpe0I0mdx
O0085mWjF9cDawpZTBO4O6eMxOyxRnbkRJNq6ptuKmh4RVXbFoCZifKAH93V+Fnm1fYDdK67nspO
e09KsxA2fBez/Fs+zGJ3D+pdVB6IENfkbT0zuYa9hoSa+K3KICYsDtodTP/6RLCbPlwhCoEOmSrB
krpzBuFgl4zkGW0Q9KSxj/y1kW7k1OyJaFSV2u0bEw0Z1K4mRjdX1WC4IICe46G2UO1BjroXw0kz
6V8wcOBuhnrtzn0jrPjrCtAk+idR9htFbN+iIBhv+FCHbwYPUWwvDCJfKXp1xbasAuQnwtzqWcOW
S4UWie0X9pPAcLOkwYQSlXEd7MwZXrWttyOGLqIN6BRYQIvtmOmj6o111N1D9luX/mnONt1crkO2
ApZaWY8GIqcmm/wKqS6OIEPp0bhDtUy9Tph6Ea09jymEAlAFJIAMxjmZY1Mm3AqWp92QfA2AVe7a
R6qGVkRNZYVrQG6czyj46H/6TRbnD51C/KAXjKNGeScM1TfSJNDWVmrVY8AEa9Zj2Uzx40Bszf6L
vTPbjZvJtvSrHPR1R4HzcJskMzXLsmRL9g1hyxbnKTgEyafvj/Lp01ZKJfV/7hroqkKhgL9sZjLJ
iB17r/UteejK1L7IV4mXSMsSz7jw6+067oLkbIP5EasMvRKQhdU7B6Dh4COGVU1jyEM4txdzH2tf
Ur3mAaRDLn46KnehQ/kVuBW59qCOG6tIHxJ7VieiIqkuAhM9a6GrlyaJTgtTyWFciLQcYzhsRsEw
IVx6SVk4zHiDtlMryKtl0VCDJUs9f1eCRmJozuX8sIrVwGSL755GkWY1h07OW2WTeA8CLR9cjL7w
yf/1rQ4HXttrX8Z+SDAV8lCdzauV/7bdXtwkvTbRpC+z6afupFILlFtq38hIFHfTnOFLo6oUN9Vg
KnNH9kN1y6seD6FypvJbkXvOw2T4452t58WTQq18KZMWd5NATI6jziLxwiB8lqRY9NO7URuRIcGD
JnPSZuAM9Vt4YxUtxHSVUdnpHvVzO3dLwMF6kCQvzDNgl3hxCSV159LfbYOmyIBeWYSQJ8G4IjHT
r0uKanDuGR6GQ03Z/32qUuDIZdEtZwiaW14LO8mNUwF8o47God4kPR6a9x4ttopUMRQzlEXXIiuM
kyVczk49zFXtWOhxau9LMSb2Wd91uhkazLJz9nPm6PoU5yYMPJcst47gSGyvqjeYHReV2zGXWUz7
hI1FpoFqlFHjk4QJc9qOgIajYqqyK/gzHfmcAyfAwETWpEegatcqrHUnvmnbpvmqp6m2SWYB5ESG
MfW/TCFYzzyUjMjPlyKhpV+PU0BI3jjCo0ZZthNzoX1VA6Je3FSEth38lQZnkBlW+lWDzk6K7ypr
P2jmdjk0mdZ0IXodxldIUAuEExZg5dBD4rcQGuknTyhoC+eEbBtxzy8t8dYZZsW4OlWU2YBjcB2i
zMgwbiEtf0DBjwGuS/Iiyr2c1kBZ5U4a+cXofJlgyw5BQkrBr0xfNTIphFvcD1rS3XRkaqShPtb1
RQeF3AwgzTFM70fAP8FgWSkRqNYgZERKYsWky2vmn4ljNJjdqZsfYr1bf0pk+9MJUUvsosNkFhgm
jX68mLG2MGMi6BhLRCMQDcfMGRT6OwyCw1adjc2oP1Sw++RJWpsOoHGjmghTiTNlBaIUkDxnks3b
Px3CfzSK/7+bs1+3v+vbQf7+PVz+aP8fSA/bpjn/ftgOyptZ+3/gOfuPk99y/Z00gM9ezN63P/9n
9q4zRte3VgxQjo1J51Bt/pm96/a/tukHQz1aMUBX/nKfWfa/DNBJBmMlCygX9dd/zd4t41/gIwwI
EWyGFp0J75/M3nELvSzy8L2ZW4ePOb620SBs7+UhZB7r1q4mi+yNSZKvns3gdHZxVXqXuraW1s7H
HfNtmMcEVzXpkjZHwpUdteqSuWGNH1S+p2NqrSH5KOpHMij9S5+6eChAAdd2gCdL5tG8KjdB8mjr
STR7lCk72yg773QD++PLnGZ/Due+msCXOHEvr2gdMO300fE8cWxVJX/UYb42TiUkfYdAl68CFny8
I7otAd5u5y46Q8s3z1xjANyXYd776iNHupew8S44TxL3qJeefatU6vD1KDrhRaxzdRqXbKsRRERm
Nk1Cig0JKgZG3tqHT794Sl4OdGpXMtt7ec5KbHIM95A+J+4ozzOcMbda5euX2RLjNHd0/lrG09OV
GuP8KmOI1AVjPqEbX82pYkKDlPEA09WI+PTFQ5wkEupAIwQHmqUvgqxQNlCEdeEw3BAfjC+VkMrP
UqjhqU/rKj4vLe47PmMBsNavwDaHpiolwZf0UMl/s3otvigkcczBYmsxRmKS0knSkWnCKd7Pvium
8rj0B9e/NtMCIX43KNtHMV0ml8i7ne+0PDyUk249PTaF5j4Kq12XAFF4dz7Y9MTCmIM4WdS5B2wP
wCqn+jJOv7jCtDGEuzUu4UkriqvKq4arHqEyinWOkiSlpzFPWQpDcSI8RTcunKKNvxsYDGD4koXx
1ZAkZxd529qEL6M6rBzq8ICbPw4Qa+sR4ENlZeTF5JBxeS/aL7lbJT/r1FElER+Nyyitqtb7ypM6
BT5qfTxai/V8aW3TSzOqZ2iHMOLTOmVbVHHrOsy9nNKd9wkSs/jccUaj3K1NI93Iix39nHiIBVW5
zDbGfs6gC+N9OtxOLO2ECbmjsTMXPz8tJaO/03bpxp9lXqkrl27Tz2zWhisaf6Q/V1OiX9Drhxk5
2k58O/gycXZT3cO0L+O8ngK5JXaHepZVD2qylzoSBEJvuO76kMTN+gmyPGknZqHc731iAIFeaZ6s
gVVXi446vE9vhW+g2huzxXvM8knce7RxOb+ISfzgIy03tWuwuSBORLUinIlY9hHn2Dlavla/NNXk
0emDZE5/q5Qk3c6Jo39F/o3RHPT+cMdQs5oCYa6SyFYxNf0ZmrxRCzrOjlVYFm7eXZFtPCOyxZ/1
SyvzpsClJtZPBUXcfUY39dGPK/m7Vibx83lbcduW4qZnbv9Q2bp6KDWj+Gyq1FwOEFHrOejntFWH
Zio8bUc2mPc5nkgKIMxLJ/dKt2eQGLO+ONXeLEE/BnmtwWcwvJLAkQwiKXjOykR1CELAHNt7QSzu
Y9q7RFKNWiYLPqfWuhxl1+TOn21E44NmWWdD36K/8bra+qXawvqmDxMlLcEB5crfrVw7AJJPFdw1
jRmoNEnLqEkK/6bvEUmTPKsIt5IxwW27iTNaR3gDKQxlZsWfNZYwfhXQ8ruZwmskS4nspV25LAMJ
R/PQLRe8rbRvfbedf694H244czEPJjIIlyItIufCRfHBa2Z0pNjma6Ee2SVoDtlN1y6BTQD0ufDX
RiK6112wJk5epmQv6vN935Dku/PtjKHsQCAwglk1Z81F3qSLvfkaZjsAjCXcAMzwUF1V6E0ePd/b
fP5KjTexj8oikHZjf0aNof3uASdiS1pXHbecZ7IXEKdMmu3or+tG4/dlceZ6Rcr5t0VGFaRk9JpQ
Z1ckozTHCdpFxG6zoifw6Ht3lirIbLnUNHgT4ys2NXReKW0q66Q2E+9WoJXl5A8U294LtGRXPFgV
oHQ5IJLtstjJQ5dmpgz0JNGflppkLyiLlZ3fri0BH2cSYaf44viC/zsSWIvcZdENekR/avDOE99O
2lC1ui84dXvud1+5JvwXlQE2LFx3cPccIYwrzSnWz7A4hR76Ih3dAKnT/JOSr7x3RqsZT5omds9j
a0MobOjSxyHN1PXEr9ed27Wb1PgSrlNtrKdIkqgzbUfFhETtMU2//1WPfPozgHlH4sWuvnF3obSi
qkNeYWydz79aWFatbNbxDODIQEhZBab1lF3bZTIwJJGR13ZYYpE4X3LsLM9X/v814f+gR/nXj/Aq
UfaqkerH8rcA8/kP/KkCTR2+l4boBDiYpcE8pRf6pwq0/kXp5xmblJKul+GZFGj/qcB0+UMuODCO
hA790ec/9L8ZBO6/KBv5bTWEmeyD7j+qAl82PLFkawhiDJAGG1zYYAr78mlho+sbNTRrCHVce3SE
3n5yGtuFs2G0DFOGaqguutlXHwgMXvZ/t8s6gA9sy6UHTpyIu/Wi/3pIGcAsmiFXB7m3qL/gNYHA
bdT96V+/whuvwjP67v+MKP9cxt9eA24jEgrr6F3w61F0dZrY4QJi/Z69Q9zaiyCYIitHTL6ZbdyZ
A/Vp0GmDhyOtGqzbcmh78gs6alJ8HBpWjaoDfxCaveNvAXosApEcjeSRJZc7RL7jAqVsngcj2LaK
AlRURkBUrVVbbViSoUE/rVkjzGbavHfVlN4VWEWxPBL/TLyiMelJQFwE67I9j1YRuLh8yx3NVz3e
rNrjL2CsVRYanGLpaWaN/iNnTnfnjynndbyORXKu2EpvU5kSmNWlpBUNvP/DbtBxze9cp+lZP01V
YBpwKPjPSIwsbs0yV1TGMZZ/fmXNZ2pIzVodVlZul2pS1xyU8IV+Jtk3raBbZvj31VSQOKpnZXIK
6TNrIr1V8kpA7u2jvLQhRlXJkFjB/6xLjhYEHzr4azrrU11kmE9pszbnxTqDysmHlDvFjpTloQb8
5iNdwctZ+PMP73nUQjSwaWH7z/jfv56vSVsaU8+Y3nZmY0ZjLHRIWBIkjIXFEbmr+8GT9hy9fPSk
8QJ5HNy2xw3i48sHOmVzLwiINUJsdvUQ1nlTuheunCekkmabX1O5Efg1EA/22Z8GtvAEE0162Hpn
BNWYG8+2ywA7oy9e8gfbHtOfVCcgcjRnVOqEk5z+VCzekO0FyYR7KbyW8XE7GZ+n3pPbT4WHpSYX
0yQoTgEGnxhHBkpnPhmImJkcsUOi8/dx3qanJUwDEpXclbmr6YNs3Zl6I772U0+kil75dOG7bpBn
RUUWZmC7yxjjFEiy72vd5B/xId74qXxKFdiI/DdSpyMZgb/ojVfRAg0rNa1RyinnkJWz2BtaNZxk
LSes9xeFZ2/58U+FIAPBHUZBD63jy5+KntdIOwVQVhKb7k+OYDkSIOwhAtnLFSEpEDDKrQXkjVly
hywpIecBhgkGXr/9mmytGbewcdAyKZh3RFlISZmmqfJQ6mX3QGfcZZxeNdqeySgYRMv+SBLxPB17
+Q0QB25yCBtADTGgR7csqV0vqdfYDCuih/KwT/rsvKpLJufjPPlgkoYl/kRDeXIiqr4VXcHKoDnK
MDj3uMb6ag7rdK5aukR6YZOMOgAqIvcey17SpsBF6q4npMVu8bs4icWhcEKUTgYHEIrrisMNjWSv
H2uimqBMfzAM25b+oy/HEdBm17PRaGnPo6m/Xl2nt9BayNIOW7765RBryGbssT7hHKiF7z8K+qb5
eXmtZ0UtHgTIu7RBtm3qr2sVfAyJiVwg3AMKFqbFvMYMFlxa/HaPZZ0I8Fn9slOz/d6tWXbO/E75
u8KsC/2DDfH1PuxtACCNeSdb4jOo6O9P0kyr16H3R9DRQQBLcL/hyRfbmokfDa4duiESruoPrvq8
Ab68AXg4PJRpWzvJhjX/8gYMdVJ0FaGrEVnkhC8PlbUxUohWujJjIVuCHBXdahsjJDOPwusxiqc+
TDn80hdlJ5kEjsYoijD3yL1Ark9s8076zeQGhZHY1yYh496uBu+v70ZRF/EF2jhDBr0R42KqCvKR
pq5mlUs1A/lVlpTmDgJ8xdVGfboevWIi3rNn1zpjIpfd2ynL0I5MpnyNXG1xtNBwM7QwCUlk2g4k
tPWVaSZZQZZAYQE02dWym3wZsxO9irFaqzIBSZroGU2CPK+w99sDhx9yAw+9X1uAJ0Z/tmjjj2v7
wWP9apkDx7rRPviBMc0w7z260zTdYx+WeER71v/NbC4/6VY9O5/zNN5rhfURFuXt6xFky/jIcyBX
vLzezLZgGE5FmGbfJntXEky0cxiMBJM9WMSGbSKk99+mVy/uJmZALoVlCGG3c0yzWmaDvgFBt9iq
54rXNdUPS58u58AW1d37l9JfzqfZ37dr0br0bIpH5OPbZ/nrxa30sm8K6pBIV7O6mIeMrFWmqA36
8XG4b8nwGMNM2NAU6ri9JZXS62GGKMJPs2k0nj74NK+qWT6NzupBtU7mPSCNl59mSB3wQLKFkmlU
+nBa+sZypZhK4SWfios2ISa2yYv11+zRz+Ks238xbMeL1sGhh7egXGIS2B3quPtIx/usfn7xfvPJ
OBHy2VzUFsj0Xn4yoUM3BG5QRGTpxMWhLxr9xtNJTcbUN8Cpi4uFAKJOsT8EisM0cfJ6WX1fhQQv
ifBudYJ4iXUZGTaQgKCDm/BJS7PWOwGDQRMGekM5nJeLy6jm/Zv6xtPEz4sHDXWzuZ2fXn5yplhr
bhJAHhZicU5aN+vOeYe1zxrpY/94G8BaARAZFA0rBOXi0bWcoQdAPwOULI2+/yI0WZ/kVlL9WMCO
XHnWkHxPcb6cttW47qfe8H5mdWN9AAR6433dzoc8RPxc1JBHVcnqWjMNEYfJDTsuFAmGonejU+UH
2yFwcsdkdE3/nNf/rcdN3/7Oo6eDL21QIrNMIEM6WiNyzaSbjA+bCOkU6sfQo9sPS81CiUiUXfWF
MOrhOolLwnNKG2imD6eOrjZJwEzg6mo2YL5OrhMmY9eYoSqXbr/QRUU0geThS76OKweHVsPzCly+
3b//gBxpqJ7XgC08hLLbRq6JOP7lE4K+YdlWHDck1ohItWxt8Jg7scRYrOgKjcEqW3Rs7C8W4/4B
wcgO/eykc0CrQFaSe17tXU2ZEpcXiXEffDx3u3lHN5fijOWJv9SEpnC0RKHeWkilmFD+imKNzxR+
JRHS91bXKlYZ+Fiexk+2VdstXXMlztWIKINazCSefmb8aOxSRTrfbkl9wibJWEZWOXWVDDHp5mUo
9FTQOBtke4XqN+sDVdTyt5h12o+tMJs5HIzVBqDByWGKNL9HNoCwux6/mAnqnnCk83RHlnZL5h9X
mL4pMFrpZbY6HBIyOy+uYiY0d4zdjUer8sonkHaptuuo40dKERI4dmNbmca+1Hz6o30rCjbcxPau
aQKvt4wp59+kxGf9pY253QonVww8L1MO/AfiDfTsVpo1642ZyU9WMcTwC93pc593KeTp1Z5Oelh0
9BbjpPqWtcL5RRhp/1sHeqJFmkY3d+euY/mD5JYW4WJfs7W5iYleKiYxiId58BZnBxHNFAc3TueH
JCusz441jsUHr9Ebb66zcf55gTb++7GvMUGpZNEtESHLWH+ZxZAB7c0HgloWErqjjP/GcsXu6pIY
YZjsuMfC66FFS5wtuF2m2Ja3oGVIdye7ck+AqLFfpYVmLllcIOmYJh/twR33qU703/uv3xtrByLB
zdSwrRxUNS/fPqoZKxeOFCFtBIuMPKyPsp4gthL1FeqL/wuFWPpZ722ocH2afnAPXpXLtB+2jZZC
gM3NfHZ1/rX/e/Ak/MLw4lCqKgtIlGnCuNbXxwH6FlCE5dQUmfpghebNeP1KOx4VDm1Vkyns8Xpp
SyF8Vg3wtokPTdxA51M0wVh3YCPkWnJk4mg1omZSpZpOSNtzgIJrlryb8grSljfjFzwstSbOCy9P
we00lGh4QrzZirQ1s+7oLBd5OKyz9rMpSvi8tVj6/gTvFYvaaknWADLiCHOUVeGj0RSpc8LNzQzE
dH72uejyJA2M3K9FgECNUYlfahUHOeSlyMJIrLSRPuj9nW7TcCLzevauVSL6L03nWUAZh+pmKGX+
CXF2rCGpyJmkDHCB9EMrm/imbKY2PbhiXX/ZrJ5lYNuKuM9RpD+RXhMarxdzaoI5zKmkMVQgf1Fx
bmzctrW8JPqGfQ0KVkeoFNYTI7RWMQEoZGzgn00qVd8lZA8AAxh+v8cKAUaYGcVA0yZt1E+ti8nE
nZlhfV4QE4FWxvnFLXTa8fPa6yScz2YDaLTIBn9ndH1GxLrV6BxRW+CFo+lkl+6sGCc5eWHizAPU
dt30Y5cHxC+skhgQ3K47VdYjzbIF4tMOXJPIGJI6xN52UwyZzBlNMMSNlCPCLlc8ZOQj/SIJifBl
EH/OVbHUKNAmpRQHmmb4rU1zZe1GiIQnwGHsJ73w0hriIhJ99HLOl3Zs/E/SGrvbHsX1V1Ke0aYg
mldJgKaSjF52fstj5iPIVIITmNwvuoFAmxmfDzwIyishdrS6aFdmjbxPQdT1+2zAeh0MYEv6wMxq
7y6vHSjraEzFpWVvucP6StWFehvHMKM4vzhznAWhZd5U+XXh2ujArbTWTy2vaZqdjQ4Jl6FSyYgM
4r+EE5/+bIV/Dyper5tYi8jYwdlBZQqk9+UK4mV0tnQfre0yAaRiZ3RIeG+WKxv93E7z1Ucq29dv
74YAxrvMOYym4LHXqEobK+tFxYZctSQV6Ob6iaxA86bXdfnB4vj6q6GepSihPUMlR1vw5VerprKw
G2y04CWl95XM0uIKbbUeJHLqDvTn/A+2oNdfjfEC7UfUHMwTKPRfXk+fzBG2SQ/6Dwhs4GGzPKuT
hOEzft79+7/a657J8yiDmtFgbEHa4lHRaGSJKBo798MhhvixQ9hmX9azJ05VvjBVywbry2olPbHY
KlPnVLX9jSpGwgre/xxv7AAwh7m5hKOgrvCOqj+zsWxkgJOPgnyGmNlLXSEzK0RP0yYdJvQPw1iT
V9otyfTfuDS2QXzfPESbgfnl3fYkibamL+MwXYrqjCyvcd/T+zudEeidrdVCchM6tg/OQ5sY56ic
ZKxH/8AmUAhUwdEZRche2c1c8kjNhqkOKTMENj6Yz/nO71Bn7PxWOtfVNPoBKuHsg73vjQea55nv
utn0sNoePWBGg76lKRoRJjBFHjM5gN7jBgdekwNzGtu+/fb+z/snc/DoCzOZ0ugkECZqesdlFRzU
KivWLg6bxEFarMtV+5EUY49CRa5yOZn8ZfZCh2jtOvRn8m33egp7+GaSJjA87BI07oqlcQmsGJsf
K0euPgDjBpfWwwcVFLXI2AOLZU2qoFSGmQVJsqaf3FjmP5Elck6QtEjJtWabCjNvSB4yqv0mUlB4
yDdQsyv3jd85D5prbNxWb2anU1rem6wtvnNZUaWTY00m0z0mWrROrIC+CeFnyJedai1Uz0teJeeT
S0cmckj9ZEifxcOZ3pkIT/oxKVmZVQ68VujNDM1X0afLaPc8YvyMyRDIDPVd1Y7H/CxGma74+ig2
wGfVKKKN5ofrTjMxusZIpLfoS0Q6UD/Y3mYUqPgoAFs3oZN4G0J5IaM1TcvtE3jIpS1zLcYt8Uzc
QdYj9iGtSbJC+TXEDBLGVPxgByE3qE1xcO36eTWsnVyKFfWkhsuJIUY6/G5Qs3yWpp4/UciialJd
kiS3Wa4NeajSuH3ylixG6NqX4xKW2OhvnSErRASma+kCfBhWt0MKOyLFJULQhPRZZSLICSJPLlql
aTdV7LdjKOKxP1H0CGlV0CrkOCiLtDysk9v/9jMdcYfWzNp9zciE9qW1DGjLqS7O4g5l3M40zBb1
5xobzOw6s+3u57JTj6w8OSEpRdmTv5DO7anZUrNwsAKGudOpNOTOmBvrF6sO2tXCgoyEebepymtz
SSdCINseKWY8tPwtVRZL64L5z6qf6glCq4B49djYV0azqi1lsOgibUjotjJ+9NDNGRnfmaTJ6buq
yqqGxgmabZeCvniYM4GvrcyEz55PCU4mKsQ8O9C12rqZTAmWyiHl7GeWkDIeekKfH7V0th9RWlfZ
rrWE/0RxZrtnHrTO5pB5o5udlItmd2cZbR6xcxqveTJXJEY0Iqr8ghi1dELvvFX6YEgwpNWrtXyb
jH4+b21c05dIltGlw3rL7wevth71NQbAnHeClShzZsZ8kDvkeGJknU2Ki7cgGHQFdOGd2dorosBl
ElGHAMQMoeAi1pp6RSgG485mhe+nC5vUzVjhuSjTyQ79oq7v+CQlXugsLctAFyuJ67pGEOe5zOmc
71s6Nv/8wKHjCmIkwZEeV71/tAAuuS/L0gO4mElc0TsEJEsVtMxZifrUlvy0T5oU5xrRs++vg28c
s3wTbQA91U3Z8Yy+/+ugk2Adnz0MeWFJBcW0LkWG6U7WfGiGhsmezbDA7Zz5RqsmcoSshkb9+x/g
jdKC4EVkrFuLkwrjaN9xBy0fBIjQsM7s+syeGv0yQd6Mrvsj4crrHZ1DHYJY9lSOk9jjXm6rQzv0
iYuZBXEjuYCooOsu0rFQ/hL2Kg92C31yWhL7g8389fejCgU3oDMAwuq0kbP+7iQ3Xd9Y2ui6IRHp
6ylbw0LrYG5uVk8rPriVr7dwLkUvyN7AWnSvj0qWZTZLrZtoWBmr1lySEjuHBjgprmcW1+C+gZFa
qTM+9Hn5wW76xpfE24fUeAtcBAJ21AYGP5nogAO4tY6CMNlg7FxTy/u6ckM/OJkfWfu2Ezk4OToh
RDdSJNKde3lD7XpKtNEa/FAMZTJ9a5dMC8dpSJB9peXw25W5lR2yGp1kIDknh5QVsYr43EMaeGsr
ZGC2CYGjS4pv5bRIa/nBueONm0HP07A9Bqhb6t7RzXAbco3BY8WhKnJ1aejFelKXYggt7Agf/OJv
PNKWaUASQ2VDvXj8SBO2R2zqasUhkedwV5B1hnBnMdF1kGTrwZgi/gFu4/df2ddrhk50wgZ9sziC
MFN/+QssONnWRVj+pg9OkkPlGfSzywXZa2YI3CuJJ5pTxr06qyyi6RvSjLP/9Af8297yWzeZ4w8z
Jp4G/1XByLCABOBWi6FVddVTTTPlG6Y8dA8Vg8Kb97/vG3eZQTjCeNvnfMeL/PL7Stp+llM0pPNB
8enJ4vI7cudZrPO9jgaYb51qX+0h7j4oit+4Lu1l1ioHWAb/w3p53TaxrW5eDC+Uft5Eg6PlTw1H
n5ouUMJvnKjhkA3Z+s8Pe+xDGmfYbTyO0Gyr1f/aEpDJC6djfsqmCQ7n4C48ttRadROBkRk+UEu8
sWbxDWm2UbKaeASOLobfHDcUL0qU01iPyIj20J5YrhdNyVL+Qr9qnZq2ckml8qXIovd/2Dceog0z
tgEKOePRQXn5Td1iSvWNCxMli5fc1lM/ntLd1y5FCSz2/Uu98VtyTGefg37FaeN4PIuRvUD/hFpH
X5dGvzCtVkRx6XGOrGgk11GlFS7A1j7+YIV4/RWNTXZO9xgFAriR7Z//9WN2wH8922RMq/em++Rq
XXOveV5+SvCDffL+V9wex5cHqpeXOrqbpiIMh9hzJsKQtY0AbxOZljbiqw9ei+3vOb4OyTRb24Ou
OGXDy69Em3I0tHzBQ1Wn9YXnef11zcTrQtQr4jZEZvv3v9cRXWfbccAiIe6DI4OVxjhWjIyctHJD
FmXkTx3O9SavfGDUGMqsNnJXq72KM6luOz/1573XjGTK0TW8Z7gmDzGDH4xgQhf5vqZnlCIYQyK7
q1TchO1S5qdgsBnfvv+JnwFDx7fIY3/kKG8jTDy22nPkAbfqwRBOJ5nVyEuT8kuqgLhfd/TZGM7G
45SB4rf8IcJvnD6NbkWO38akyBESl3VxSIzUfdAQ8Azh0OTQGo2ucb9LIs3FAetcfDtVZvpdM/ru
BsoC0YOyqCu1RyQ0falWz4JFVFke1F7Lrgz6h0RA74Bx0kh4/7u+8YDTxKZtzsNH0pV99IDjEMD4
7KRZZM1GRlpG5V3NXvEjji3j7v0rvVF5IORh02EmyAbvH9dX+bi4lSvwFZo0jPcKs/i+MCfv0+Dl
5hW97PVTo3Xq88iR6cpqkLEUNu5mzncI6N1Cr8nSqsF8DjA+xAdV0evlhVYngkTWax2J4DHFcG0h
1GMd5gfXZX2QabXu/ZZYBTnl67U+UHnCA/mQuPnGm2iBMmAG6T+jHY7uvZdNS04ajgj1acGQ6AN2
v8y0EtZEW6tZIz5U76zAJEbJ3ANSMdw7kDL9L0MbO/8ynsCRBtJXtFDiBR7wDjmb++DpZlYdqtFJ
/MP7v9/rsoXD1cahpf4HM3ncWESilWCvpMcBsTqPMN9XJdkKc4mlcYoz78w2czw89Wj2ERy//Iqz
of/7/Y/wxhLJR6CviBab/zw/YX+txmzxXuHpCZrNNa32shbTb1IU1vv3r/LGz+JSeGI12M6T5ubw
e7HmA663hjVOcY+s+Jlg14hoLZYsdN0R1kuXcNp//4qvX41N4uZZ9NM8tDm4HF5eslpao+lkZkfa
uDQJJ+e2vLNXtyOlUcR7IoD0TynqoIO9tOTE0XDDv5zYxJ30hStv8bpo4HgzEDk6c6z3P9urnx0r
I+1MJJIMM0FuHJ2KunzUpk46dkQaHq2jkdp/c5djtNF67EKHZu7I0KHQSJ5m8kDi0Kgc9Cvvf4hX
7ycfAqkwNE/KKpgkRyXkkkA/qZqJFK+5VsjgqvUUOTVinUHEWLiW4gxIUx69f1Hzja8OdpbNCxkD
bdVjdc5gJAp2ax5HY2/19NEsa+321K01fiNzKprIr53c3CdlbH7GX5/+Rm3ZPzpppX6qPgZI0ppe
97TMa8fybgo/3mWeR8NrC3f5YTRaq6FtW52OjN5SPbkKiTzrPZ7BfZLH042aLHlDEQsTgZ6kgrFf
oWwOSBnyDl42Q+EtZ3P+aTt5o0XY7/VP5aSV4Og0lZDobeWuEVjJgmevcGwM0XzO9BOV8mSflW5s
Oh/UL2/8RoCn0QTxFm4l6fFvZImpa00po8zNif1dKnk9OCb0DEs75/yWAihJ/I8ejFcrAoUMvWfM
u9u5lt3l5YuzYLJfuqbto05P+5OGrjHY+tlFV/L+s/B6rLJVTAbQPUvj3+xhLy80KocYDn3l23mm
fjkyd8GUZSfQ26QVdV7dhTmm2BM/lRgK7HEO6OvpX9//EG/dYQpg+vu8ASyCR18WiZjZea4lI6lr
GQ2fbIlYD0gsXXqT4AOrO0FSDCDk/au+OmLw5mmM5ugZsPQzP3j5zXV0Qog25z6a6948rVfMKJUG
CNBJ4zJKsS8cFtn/gByqnb1/4ddfd9OVIdhgCgmE9lhEmIrOqMdC7yPk3/43g2lSUMAVwjnp59Ua
xr2RB4TlCOuD8u/V+s8X3h4oFmT+5R93BeRKTpBNwGdUESF4NQPIPeD4106nodLPVZWPP9//nq/V
ktsFqT+4vQ79n2O1hLREPFRr1uOOLrQllHllh3GVx90mmvCe3AQXhpPLyg0Io+j6oHSH5apTM9P5
zJDa+MEP/tqWs30ehw6YRp/PtDdf/N8bYCPcdGZP6SOxLKDtQxnLDU7bVWMSmoDXyUaG8uDsyJ6w
CWRJyRsL7LqyDDzlXdwF5Mr15xCapvKM5FGziPCo9IBP2B0cSmqnFHjXHb09kIrINBuKTvp7hRTr
nCH2zq8VleJ3YSH1p8Q2BL2nUmo7mdDNDbtZoxwumsxaL/pxzb+JESXGDjsgzBgvRh5YGGohCMrS
+FAloOLrdCzjOx4b88E052LY2ZBkvmqimOFH9OukMx7QG2LYEw0gboPE8NAmXfqA48K+WlW1LKHO
+IrAbs0kU6hDrxlhyTDj0O7KZv4VS3qEkULKezCYTdTZDt0wU78czEl2J30yiNwyIyOuzlTanMQZ
zItTquNkrwOUr05NjgdfaqXT/8cEtJonuAoQB03msIWCTCOOblFoHgqSanlafAkkw+oy5HPvP4Rb
rfniyMNv7nAEYAGnN4hm5+Vv3iZMk1TWNtgfl+kE0ZJLBFG+nth06z/YV+kNvL4YHT4a9Rw/GYhp
xxVW25CtkhgVwZOaNzxMwqq/QQHWdYYLm1ZOKOH+5Iga4w2as/kb1ZFp3Na9KJc9pZH2mNv9PKF3
LBstaNZJPunGEIvQ08S6/C/OzqPJUaRbw7+ICLzZgkAqlelqU+02RFu8Tfyvvw91Ny1UIWK+mcUs
eqJTQObJY15z34dR95LRULXu2hWbeM4leVIf8NtDaklqU8zWQJ4Pn/DnqJRDa6ITeEjxveWi7LLy
I3KcWuzVDQglxJwoSw8DiLwXR5jjSrjDTfe5rYG8+xNqEMUhBPDTHhpZg6bTW7B3hl7UvTfIELA8
5IFygWBNDgBKH3sDU7M2bpsTBa/zboK5/ztPymUCjd9nspsDd3yvoMhj4SSpRpE3djrwQ8PppY8V
kUD2rSiuHphzRqD7cDlrzlazFIhe5bSXPGyWoApHRlF9z1BBA9nSmRU8IuQ4Tc8YTevkVNjsBtnE
JJqYY0SktbGC5zAoQ91rmbeOiEZRKR3MgrowCPuCy21ZGovmcDmWp6TAF9KD+KP8Tqy4Kb7q0aAZ
h6mTaQvTTpbvzMHsAfVMRlpjfcIwyM2kWPpNOlOrPiag0eOQd/aXsaNTxd+pJPoTkmvwtXVQOL0r
6cYcvp+jplZAKKF+44Fx6L6Bv9cHZjha8keoWWN/nLKwm47xnAoTKM8Y4pLQt4hqLczBjHOtjaHj
4XSUR0GLfE+GnCvWaZ/Y2iJ71w7d+B5ZSCX35xB6w6FLnYUh4VTrgUiTcTggTiaNj44SZZ8nLUr0
I1AFxKRNyZwP1tji5UUOKEZPDlHmQFmJ7hwaFiZ9c8eQMDya5VmkuDQV2IeG9YxOu+Af49g6jKKO
Tp0tcOuUos/QUtbbv8wcUzuAhomnUZUbxo8kQ3WDzrfCiBMZ1+UpCq3lg2hk+WsLiANxtCFCjGdU
neSrIVVpdDDQvP+UKRPkIiXr+VEiZNbkwXmbn4C3RD9N2BNob+IvQQNGDNHvCCEQh1EV8CsXE5rE
cZHA66r3Isrb/L3WIwWJUfoAlrprMwRC83H+ilmU8el22HkjEqwEF+gtwGLIsdXLsKM1LTcBSjo+
Hcbxw+iE8d0clr9tCHfv6SHsYYzeyGXWVt46JGTUw2V7uVyEiOucx1rvl6GKThNTjtW2FLY//Yes
9wHVNAF8z/yuBLG2I93/RjpDs8YBFWmtjUxt/W3/FK+z2k0y+6bwMQ6OaXTFi7fiAk6YP4E86ib1
a54iE/Gf3y91Ml1ofvpqmLJZ1GioQ4ZmqpAaKMDdVbXhZyAoA5t2z+e4GY3j7fXeeEjWIw+HasF1
4my+Z9/ryNZgZ+nj+bIca1Oj5jFnrPxS0d1Z4WDS3Cv2sDdvJVC4VCKLyQYiZduC8yVFbmWto0Mk
ddip+eR2499ZbyCpWXgCZsDjyuw81wsdHRDmXf5iW3HZnMB9mV9Fpo97tiBv7GoqRjolGHHgzrPV
ZxdyYaK/lrS+JTnx5wazMRfXKiBZiVj8tpr2TtEbl/faQoInzvCSkdlmW2diKCWEdnpfrav0Q4Mn
zh3gG+cBxE2y84Gvu7lM5tYxO8MG0m6o25fbOKlja9T6dPQpX7UTqIT8rub/PYSk8f5gFB1aa4kU
dDhTMo+I8oOGs+NHwt/oUZFmCB+W5hw0pormW4Mr4MHEEDyQ1c6wD7f34hs1Gy4ZpLBoDVnMYV75
Ff+cuN6U6Xf2Ov7FQuSf4dHhLJaXM47JiCq6eNmN3xoo5H6MQs5HhyHoKevDbu+FXXcRDJv39AqD
Zga23QxQ+B2ztJIBZFKeZUe9M6PiUxEBS/BzMJ4CyaC5+RgrojcPA15LMqztrHjptUX5EnFtriTp
on4aAWz/SutEPi+pPqKOouQ0p6qxGr6AiA4/6qGy7ATnNw4zEHYqAaDsNIC2jbAqiZLSFAvG7c5k
3fcgWVF7SoZ7uS5rPwXTf16WrNjJDtdycpOI0hqmGqLONhgqbSKWFAGPtDuGWZaN3Rwmqu3nCrXR
3Zbbeiau1qHJT0GvOYh5bQp6cBMp0g4rtKvqsaFLJ7v81go1erLFqIOztWZ0jpq6C/JYb+pgTdAf
QiUs/4d3zDQYHBMx02acdnmcnIIS18CT0m8coA36iNllu8TtgQ5l+lCK5bfCzb2T61+HJ4o7xuu0
tlajsG36DUgD7T3UtfykTPO7vI/nnwl0Zduj2ov9PMbTeOckrgn95cumriXsQhumi4gnx+VTprlp
9oW8cM1PCX7a+tzoxxi7y/7AK42fFbyGV2KvCkQPFdSEjpgeK08NnebvUtYrf3Z+zvW3h6BByc2N
uLKYt4GBLkKB9TE6wXYUx9DICBHaiBOvNNoAtAQyAWUpD49pJq/kWuTUE+bG327/iGueO0xTUhFE
fG3Ga84W2eI4QytmyRj9XtGE4tcLAH9PLUrnfnYQK4UeJfFDbHjOEqVz275vFsRi3Wq29fdWZCAc
qnb4gLhy27bfQnNqcARUaoy20aZtv80oCyLINmTtXYZ56ngakB7LqHXxWbi7/SSv4gmbrwsjXMGm
ax0MwKi6/Lo406dJNDSjD+EIv45qESfkd/OU/AodxGRWJkJsm95ldC39SkoUDewiWHwXvhS9Thk5
jbpLqjtL1MU5ieXalwetPt3+lddh2ATrsE4g17CCSdPlj6y7CT0PbFx9g9ydEQ9ydV1ZAW0DNvsB
psD0PGByd1eAf/RV/FF3zvmby9MalFV8TVYB78vl6ZOlE5Cw2TfjoZvcIdXayZ2t3gofCqvCUkNg
LTKDcc0NpGj1CTQo8NNQ2klCX4etm29FFsqkD181Rhvb17AYdk6zD2QLt1BtP+L8msYPidL3mARP
AhpSxHTsOaSZ+62W4lh6QgAaX5MuKZwz+rVldjJjTUOSoRrxK8907Mn9XFkQYGnmBmHYQaGqdR2p
dFpvYsSq3mkhAATYhxgcwftOpB9I4NPSLuWGjBRjZAR4mebS2FZGCdJ1kdm6mw8xX2HqQfnO+KXd
R2PeGy6y/vAY06iJTupiiTAoRyQ3PMuJ0rs2LzG9Z/OEjltl8SLOQ2eKHyga1p/bcNA/RGacZS9j
qGd3DeVB45ozabGt5np9nG1Hf7CwV3I8+tryjuLTdXYGvgY+kkzpAUhimzENOASb+aBz0M05eSh1
Sre8EmxytdrTR3+tlzafl0yYQckK6uFSWW/Xf1Ke0cGRdpBXwJajNnrsygql6KEGstW7YaqrrR/T
3SieFClqKMAjdHYgPWJN8ksRbSPflWYv4k9sRUYWt8/fG5cOM0OIWaSNtK63bWTgiX0jhNr5/ZJI
34w4LA+wEpqf4yC+IBSzHG4v90aeajFU01eIG01rBFgu38TQhDJivGuPKdLgJOPhm7Bhw1G20NGL
hrwP0CKutHPYdXVxcLgP2sOA6aESTKMYClRljWrwimEACYujB9T0etGgimWtGJ6xXwqfBxDf+s7P
vt4rqINDIeBkAmcgWl3+astJRhO+ZsaYIWRelHb9EPTtON7XIg7N/74YSxGU8MljpLodngjulmhW
F2SClMY6OwuGarZVVPcRY7Wdpd7IxbnkSILXAEjbz9ykdU5L5QYTa/ErIx4eFkVB9o8udKDnJmrx
HcsiAwwAhEsTv5A4iV8AS9o7e/A6oaVZD1hqHblTKdnrn/9zOqzQUZmMO4tvkF3/AkRifZqcChmP
Nq4tXwKdi9xxaFR7hlavR/ziWGL9Q8dTAQUHnRvGxOXCMWpHQ9igitHiz9id+widPDRds+zRKCa5
DuIW821U9Yb0WxoP2rdyKFN0rzNoOjLqz38Y8MbPdUYqFxgZg2HuePCYbtrXzeTmLYJ27mDNM3D1
kEAuQe+GmNyIKEQKZO7q1TjECL2+wtwFvwKcgXWps79W7Rz1hxrk3XJOCnn60E4JvvG22dfgc/hl
f0w694M7hUM/uDQno+xOCCt+2TmqV+kYWx74yVovQ7Iwt/MGSFcTBDlb94eYohWJS3XVnqpb5V6k
cRL6WjGXJ9mGBqaMeo3mfS/H9zqAnK+3f8jV9uAr8YEYw0MIx311c/hAYMa6GiGHvbYFMxR3ivqu
7YSCq/jYK5bbjVIU2IOErsnthdfNv90e4MNVmMi8Cc7B5faYSyOkcsd5YULLszxPodpyrcGcAdTf
G9lLHZtphDKIrWB3EU/zznNfBR2eG4gbyEzmtwbl/eXyWQQtPc4EhWeec+HaxgQpMVWCxaYT9p+f
lAYYZ53DAM/viqKroyEJZHjxI5sOpBu3zMLdyJxGP25H82FGSt+fHVgsToyL5u21X8H4m9cM7BYZ
PTSZ6BVtZxxJIlPQRbXio5wEsRRySEVz3smbhypUSvswMT4uD5IdGick6wvJ08eS5i0COGl84qIx
aCQXsjzdDWEEdU7Gzv5Ag19NfUweQvw/cKL5KPHz7cOMBFyH+k0aBoWlVJhVyZU6+zZi7bW3dFX9
blFn43tS4jjmZrg8/q3DIXNQxrQj8B9tIfYO2RsfWddBmcgrBhe7uzVB/Sf2GaNSa31oKL5j92N9
liVF+T1pFgZPfRwx2UASq4oC5JaXn0PpLEg7QZwfPUfG585vm9k6FqLVo5VStpwm8tPQa8ucztbt
j/TGGVyhszKAcgx4wA5e/kyI8mU4a+uwQMSIBaA+sKwaObY9PdKcNcdjBIUOHyt1CZOdU3idPHHs
kdkGokz+pJvypkQYJ6SVw6ZTUa0ppQVrhMR+GYZu/tsrPXExS+iB2zrN+2YWFk6epqg9YzCzb7je
YzrQMRS//TKub01+EUBNGtYoJLJjN4HB1qIqtWV2rMYw8UNVDvPdwk2BC3WZOicKx+rckTEclrLO
3jvDoh4WQZa3802u4UkAX2G3gIdcm4zGFmWswJLlZcyynwHylc61jOyiB4RqqA9M0sNftYUKiacb
QPWHssWZIu5AoLoyxMMKL60Yc5NQRRFCa+COey3zYX3nJ15llxq1HaqbuMZatnXV2Fd7M8HnytJ9
Ba3OpwpKjsexVT70zVK+5Hmd/7z9Zd5YD4lFi4yGLI0Ec3OaIOD3oDoHzbcbPSzxAhPhPc6I2Tcr
GmKcZ0q6WzuPeH1JoAVDw2r9Dtg+bkPnWBlJHE2Z7re9EnpC4APsykWGvJ02Q9ZI05lhZBouATaK
y/JfW0YETL4KQJC1vr+2+cv62rATQ/fRZO8PHST4H9hMo1kyL7k8eFOiLtrO5r8OWBDhaSowMbHg
oF8l8IszanoTGf7E0OsMJ6kvVwFs6b41Ez0L/vP3pMVprMqQK+xh6zeWVSqD+algMbunLy0qxORz
hNfnpPgNIKTege1vtw8+69z0K/uC74iW1Pqt/wnGjhVNSp80UZAaGoqT6ECeYYTM4qCMoXGOQbXt
7Z5tXH1dEek6OAnrFY8q7cWKJQr6jYlctU/IRqzaNjuUCJrqvYziC7R0tfKE3e9BRum089f+e+Wu
y5oM+BnMIOUI4Pxy2UEt8UlNI1Twk0l9Iot16iCfmumr0gOCc2un037rciihXVUjoO2j8Kec8QeA
KStC7GwgwyjyM3ofEPkGU2gyQ+0quysxmXqPIO9EGV9qRu3NYo4+NLFWfkSIGiFtWc763yMaiGMQ
VtFKIS1j8aNL5P5LMXXowsrGYlousbOPPCQ2sLybuwRCSEUX8mmxq+bPUuRW6UZ9bAUjGBP5LNKp
P6tlYyFSMSTx9zgBUMDwtMbjRhaVVXsOBka/0kpqSR1sEaWujfvXACDEgIFhS2L4EQHob9eBeTQc
1myDvwrY+x92SY8V1kJy7SUVo/e5gnTmxXpX/cniFtRKShRtcCqapxSb0pQHb1sp1A/glKRnh8Fv
7GNlkz7MxoDvwpiU3Z0j8639NNMddJdwK/hFgYBWRslGw/PJMduXkKyv8sNGRaxUMWaldxlv07cb
ey17lOQEage83xgSL/r4DprYBWhCPL4ipMeFJJYn1H/SxevVZqBK0DWpdSNalQ8tf/Y+LCKUZB11
kLC5Kss12ysS7HcoNzTk0wEnBEOFq6ApbJKxKdXF14p57J8Og8sUEvlog2frouqrWqzq49qIpRys
StwcwKqMqLikSvyXokIpD+lk1qrX95MzAykPEZObC32pUSbBm81LARJ8sXpZiU4I0aenULVGtDEV
UGwuWUYNgrSVV+k5HW1Xz6iqDhfMJZtml/lsfGYyEmmsxsjQRdZFMj7PTMQBewzMZuD6TiVSxRHa
7m6q9l10p/WKiVPkasQIzAmpeQ+t3fn3Iofw0kf47LpbFkn+2APVRkKsX/6mYWj8tgGJ5B4UClpu
EOqnA5FxiB/o4mbfUyPj5CoFpo1eT3FsYr9Ym78q/L9lf1YH6wEbmvQnLw7esSElxOXb4fGqxYuI
H11Tm0kyfAguIf3yHPfrACMdnSKArD+tLhAm/pRLPFCtJINaO3ShQ5J4at/6L1JtU8xVNBe/IHxg
HqyLsXhOmgTW71xX9qmuV2hqbNsLkiJDqUo7v/Y61oFZoxZeiynq/e0Q2sgwZsUGrw4YAGLF1oDR
TYCE/ujz5MsQ6195SPnT7Rf0yuq6DHSEcfSeUESg50SBc/mCKqyRSXfaOpDRm8cdqQqr05Q1cuXX
qaBIb2PFLD2VUq/wdakcwKFJxTQfVtcxnOlntWkR2LfyT2BNStTHxs4M35nNYB7HcCI82kx2wQNa
uf2C21JeHMxJaWrqDJMJog0U7TkBId49YnqxMMeYqvYgED9ZPvSo+yfv1FibYfjoFmjROIFiU2CL
BlI4zJA/0aM/+M8aXwygOQl0PGeaz5ma1z8WxlHIrkYdHXrL7mjsykPM/MZOo/IpkabuZ7EMkRTQ
WKDRL6dK9wkguJ4fS17xBzNf+xUOllXiLhSl9YXLfhzOBgAnNCkYv37rx4EOmpWOyaOjg2rkOBbl
3xZjKhrJyDijgIsz2UE0ZUXfEKbPsQA4JIEPW2K6eFbeV16Oyx7S4JRPX+tJmcYDTrh9e6e0Zh+D
h8+RdIgaJ3/pFhQyjiMgssbtlLDYq+GvNx2+6OTJzP3pq3OBXm4AY9ZxGmNSu04K8ZtTkAqqBCNx
o1Mzr0Vb6ZhPevsfcySuV17DOitdx8tADS4X1QW0NBUtwEDWqvpoCyYL9izNkAHk6dvtHb5u4MsN
jkYlHVwmhmQuqOBeLtVGUZZHsQyMu2klBja6MTxItdk83V7m+jXqjCVR2YVstzbrNok13pRYBuZd
FGigGBRfirLwHYgHq/HMHOzMMDfJu1Yx9yAkb+QpUPipISg6gftvy070ayRmN0kcdENU+nK0KCdU
prQnGjHiSQ1jYy+iXoFs+XRI61u2AcSWOeSWY4YByVxGuhYCb1Ut8bNfpu4b3be69Z0E/8F7u4ni
U4GjcOS2iD58RTMHWrisoNjhdU0Y5p8tYQJoLBjePGUl1NKTgd4Jpj/YLRkHNRJS7YlOUV4Up1A7
TzBP/JUAuKiCsp6APc1AEBCvSiDuu2GC+q87l5l2L3E0Bhf96vkd7WG9dR183crAng35Ic7qYZVF
yXUskuFqSeAeizIg919St8ActQLDCIKN61dWTE9Lc+0Fdw4qZqjl/RczmyeUyhvJkg7MEmsGhvLQ
dYwBo0z1c+TVGy+d6/pjb8xLf5yQClsCaPcKmjlzrfysKwsXJ+xqyJLSOcXYmal1Ig4oYiojBVCJ
JW0aodnSZmDZ3EzEaIXX2Ks8hUo0DQeZMIJ+R1ksqc/oY8SiDuD579ZhMoKFFlMQDzu77Ncs5+Vj
Xjtyf7q9ua+IhVyjrzIR3KT0YihVLw+R1RhTqMhDFixarBoeEQOjANuU0OU3kCXJjVz1sF0iosaV
cieWXvKcPgtHL69s5GDNdpQXXmDS/SlLzHisuR4Ro6fvUHTJ/FELdevesdvVilauksM0L7aLn5Hm
oTZVeq2pT09IQJbzAfF52DpVH9x+vldEyGWQ4BZkpgCwhpEXdeLl87XFotnd4KSBlqqICmaRqlFh
yLpwQ7MBPDlMjYVSzpCfiJea6iqTabxUQGDLoxqbOBThnqN+73JMHh4GrVWLp2m9EkBtkeZTkQ2V
8QgnNMPhCXOvhsoXWWNXzQqok3yvgXRaDsvqnTNE3SP2CPN4sGstnb1iQpOdcy1Zf7o2l54LpzV/
a2aBNuXtV3AdSFAVRV2HIPlq0bt5AxO0TqvU5ywwpqo8zwvSbmlEB7mUTedIXy/auQGuwzLrrQx3
GAuQJLZtvQGLsWGomyxQizhWUDVSSvHo5PlyvP1c22qcnUtYpEXNYnSAtnrV2MONaNQbaTCgnvSY
Wm2Fsmgr3s0t3kr/eSmm09qKGGFSBFn0chMBbaU9Z0x5IABxHhFXBPEuTPuZPoy0QzG5agnzWNAu
1kYOPX8G4pvrBscnSKl2kgQhfqz1PVZm8Tli+u88jcPE3MUkplJYdODt7bQ3qeLypEblSDZm+JmL
mZ4c7sD8CdO1BSKk0WnPTpb3ROEeKNyBndLG565rWlQIJCW6083B+DusXpeurfRoANHH6T83hr4S
W4uFyc7MQLrzZEO0L3MlNBOSF43Ph1CYu64Y13vV5OC8DmVBazIAvHzRjVSBt627IkBdfyq9YcSN
72NoSdK9lLdU4BKuesbOx72SvKY5t84bXxVrQItsAU9JkSuyGMcySKXMcVzRGepRpMK4L3pJPkON
Nk5FUpVY/pn9H12K5tlrbeyjHK00Tg46bq6BqudjWy4qBrrDqhzuFDnIaAX3JlcVWrQTtK8zEgiv
SKiS3lmkBtscK8b8w1xwFgz4dtZx7DQkozpc3xuDkbDVFvedFXc7gfT6tDmIQ6zmEcr677aCCWs7
K0hx2wAeBha8yBUaL6WVgwirGYXdPm7rnXMZs1eTd2jIJEAE7a04oQ5nENkgUQXLUjs+GaXvVHkA
ad8g2yqcpyqSZw8qhryTUF49I3NgngxLBUMht9pKOswmUauexiZoZ/uF/kJKV1/P9GAetObD7Ue8
2ugsxbTXsEzUygm0m1Mu2RM0MazEA5TUsj9aIfQjzaTiJ7N/ujNWtOzh3bYTTWBdyMoxZ1JRq3Ao
DC9Plk5ItltR1QEu1WA7w0KsUGQIgbVoxmNh4OrrxHHHn3NhnBk5lgHiafZOdLsaH/AzDFJo3EMB
mlHAb4YpRT7UKBPEbRCnifQrVQbbA3Nh+rMBwYse2ajf61UqaTAIsR7sZeBQs13WO0f++u0z6ePc
AP2zmSJs4WEzwx55MZY+kHNlfuxbZznw8uw7JY9GmV+BOPPOJXy1pdnOFAWrcgM3Ipv78vUrA6yY
MElEEGLbdMpVGpuQZdJjEU3Lo+EU+Kv0aFszost3xDWuNzWqRQxSgfrQAwB9fLny0Gt6u6CUFSRm
nykw5NT+XBkU1yRAabjzmFeRicdc9eE5O3xp2rqXi3FmpRn+sAhsoWk/gBcoJyFkPEh1dTw4MDLv
JqjRO4u++YQAOZG6A2BDpne5aDtojMjxxgpsGjgHWYWN39SOesrrrNvJbd5aitvJYVZCexGc7uVS
ZYb2Y6Q6ItDk2HT7fviB9N7wRRdW9PxfAwQdagv1LWQmSd62mijQUPKiHlWSyFiyzvM4de/hvf+M
U0xRQenR+Li93vUGBZu0XoJEXA2V0k1Agh+M3d/cAW3AS/KXFWaxZy2hbbo25oDCVadCa2GmtejI
z4b98fbi1+cRIi/EN5mkZ9Wt2+RXcSocvKptUlSMd48xx/4zevTFWSJSPEOJ/B+W49QrUGlX4NcW
+0IhhM2WUuTBIhb9UV/E7E4Nsyssi7NvI9oC/u3Huz4VtAP4jIDgXlPWza5ZM7ohrk0eT8CzMXtz
OstlHx6avq9dRSjSfTlpe1Cq9YNdXKII41H4rOARgABQiy63akH2MQE75N7sZzOIiqnAnFOCNNs2
tUc3DiPPnhGp0Kv8wayHaOeZr08Ky7OZmA6uKnJbP7Xamh271kUOOkjN3km1jSYIGwyf5jDcieZv
vV5ESyjyTGp0oHWXTxq1ljrSt8uDcVKGhzKj/grzAj3VuLB/opY0AqTcFVC+Gs0D4AMMQPrFvJV5
+Ba5BQjHWqTFyAMzGqv30aqZfVwKpiCAodQ7Y9HwU0C0lAEGimKPSZ72bl04xk8bmyNMeFP5x+1N
dn2AwbLR7F3F4+AQrNaQ/w7wgHNFZY/8Z+AUcvVczpBPe42SQNELxKgw/fUtoUkHp8IA+vbK1596
bSKgkg1ngS3ubLZ3LJWljS0tlJk6yz4Pgo6uoVb9XZLYe45BV7wqBMn4yICCmOW/7qvLpzQ6PPoo
KC0spyznZCDg88TsaHlehbpP+WBorZtWvR2MqQZJxAihOWVK/jkv5T34ylXM4pewB5xVIoWkZnuj
I/9j1YUxWKDFweJU6vSJKXfyfhYR/lWFbuxc41ef14HAtvISgaCQL25xF3laamOkmRMecVPzAYTG
wzwo+tdszIoTqgThM5ay7c/eUqXT7a97/Zzgi2mhqNRjTGm3nu+8bHyS8PkNmr4ygL9RCOnIOb+z
suhHVqp7KNm3llNAMJCyEL44YpcfGEfqWa3SWgk6VOTcCtbxEXsOxlIjQ56hr6Vftx/vOiOlmwmB
mJsAOXQwWJs4mTilPJvSogQyDZhn3RnTd31kJscqJh9253xo3NAxqZPTrPg6xwVW07KOWt/tn3HF
vVhtoHSwDOA31gJkG66jWjIKfBnlQOA1WL4IFKDNJ7lOla/QQoCgOaMRjwcqrk5HiLm0A5yZ5vqB
QWBHnpxry2fV4tD7Tagpiys18mh4uMY0AK5nCDeuKBuz80rEeQt0n0OspsoIqhZOCyna77cf5nqv
0iAG/gADcB1BbfUy0YDpckOMSlCBL59BLVnWywzE610mmeFJk/LUTxDWOuTmtIcKWTOFf289nEVg
nZNjMw4Am7LlHXYgBnrcqhYvGzXViyrbPKf1UO2AJbY3zrrKKh7HFwOFdPWxMH5S9TaWF69U1OVX
aiXfy8nMn7rEkR5pNjOsjds97Z+rC+f/F2XaCRcKru5Wv360dSgIg754EXl8wxwCVG4V2s1h0iP1
k9KimJbXMCA9QGHJx6oDq7w4c/mk4yB8bJOh2QkMb74Ekicyb+5cVKIuT6o+mVmMhwiu7nVJnLVe
/XB5XzM4CRtZiWLQjg0glp2T8to/3HxipnTIvJOtUsu+Sjn8g1QxirCtyrBbPAlfSTfUCucotZnz
qdSr6HfaANlIa8QNxCBPR5i+JQPAJrrLVepLRIfmJyBfTeCEIId1qyxO6CaCzCq6/OsUYaAR5Xa8
cz9e+U7x5UDLccIJy1zPW7ewtBITKu/g9Vq9sx5MjWF4hDofWmlSBMnEbC34F7kjI8sQj0GrZ+YB
O1fLt9RU+gR4koSmS/cajVd0hPVXrZhCEHSEHQLg5fdTpIqmUaSuMMFu/K7mYsCDZR6cz+NS2ecq
CSX5gPSqEh1iqaeVqKPsIrlFLfd3E31PRioU6tgtyZL8TkJg8HNtJtozrcFkcEsDuEdwO6ps04z1
93K0qfIon8ndN4F6AOpTdkM2A6NLxDOK38m5xx3l0JvmXvJ6dSm8rgUjCyWAlYywdQobc5MsLQca
gu5e90mVrPKTJAG+ivKh/9lEsu4CzUrZ3nXiz5IlgqU39wRxtzfh+hsoNFeY0ppibIkzZiQIXB3q
u5W2/JaUhIFfizey14L9/WaUmby3TdcexOZgrVkVra/1DoITcLkhWipnKM/ETm3pGe+LOfYk2gon
5p44dWFThHlClVl3HDn1WAC4dbNpmhu31sLx/e1v/cazrzpnKykOsN1VFjA4SE1WUbN4BYMXnrhb
DlGql2dZFjOilou2U0K8ksy2z45aOamAAheCOejls0uIiIWst3gdIkd36gim+smoJsG8HyJo79oi
BGWYS4IEvy/71PQioOs/egMaoavjaoTclZa2CI2E0vxzSCX0UMo+RlzU0hbpOBFupCOCIO13DLD1
91E+FWyaqO7uDLMzxp3Q/NbrAzfI5qWRSWzeJFHRLBwDJaAZZEUpuWI0s6fZtoQ7goH3lizU/+OI
nK0K0oAJOVxGMqhtjtj0WPGgUD57jZX96J1RDnC1NABCNAXiezlBIm+Wu9tb5Coc0H8hHTWZWpJ9
oxV0+cWaJQIXhkwPXoK6fT8sBQxAO4tQlFH3nFivbrp1qbUpbDCVod5b851/bpwmWsYllGyWUoX0
gG/HiBx5OUNcM0xE1irTXyrR7bzTN5+PYmpVX1y9y9Y//2fREPNoXcuc8gCQpfnBaDo+iFZGHneV
Or/9Kq+SJp4PobwVbQrGnc94uVSbsv0n1LEOVmVWX1N0Zj0zARS3d3O/uQ6Qf3ShOduMLy7XqXH2
QTwX7mYRhsuZZgh9F4cXe8iWJPykhVnpoYJSfzeHYngXKzPINezRvNIs0EcJO8v41TWDHmQos+y8
gasDgwk7fCiQzPQPuKo3uUyrNqMaoitP91BzPlL0TT5Ulxmq54zUGkpHO+34Nz4uQGLbxBBIZ664
5fUMmC+ZSQWQqKksC0UgBRwaHjxetDh7H/etR2PTvj4eR3Qb1bMknQFNcU7w4waMnoLZFFFce10l
8mM9K9LOq3zr0ajPV/EPqOyA2y8/shrKWW7AWzj0jCU/xgWudaVVN/e9Ze81frctLq4GA5EVngmM
PTPgTVPdZkAv60ioHKAhIYY6IhyP6vik/eSwaA8CF5YnVKwGKWgkI/XlrOsOtw/OttBZfwCPSciD
RAi4bxMYqk4OrbDEFt20mukRXIf0rmyL5rSadj4t85ScR2TdYsaBUxHcXvo6fVvXJgVe21Acp61w
ELVs1SkmnNUx7arKN/U+HY7wNTDLJvMOT41M7XWmE8FgN0bnyTqGejFiswz8Vv+bLWUTWAqq+4/N
kusvzUxr1hWLFH+PkFxExxTKzc6t9EYYvfjFm88VFaUUtdT2B0xlxEfLnIc7uGUprFcdwCAS0x8H
ndT89nt6a1EGTRw0SgY25Xo8/gmjpoXfFbVwdRicMPk7ty3aW0qG3k4hxnfgefogArHg3170ip6y
bgy2JWNlgio0mU08Qc2BVqBUVIe4UZz4W+IgyOrJogvTe6NEExQsKmCuQ90O+l0ei+y7WIwu8SG5
T9PziF4+wpJdg4efNpfgzG3IYR9v/8S3ti7vg1SH6p9TuvkYVZ6CaovJb4axsAKc+ybfHtAbVBh/
/x16oPFyoxeBXed7NrxvBSSAEauK4ypFZGxuASVNZD2f8xpnMK1Dv1BGZYYPYXy26YTjBdv8+M9P
uhqo8/1tlFWucCINRl55DBj6ILJGPQhbT/EPrEIP+03ZL6b4dyVr6VfUGPccAt54UCYaqPzQhlh1
RjaREI2dJDVoxh6KCI89Re+Kuz7P+oMqSfoxUvQ94fQ3rleTm3xNF+Dj8O/lVh8tvQmrMOLFkvCp
QW8bZXyH3squdsr6hS6SZQiTpOcU4IyoAJZuFqqRhwntkalsqK1I12VOzePQh+JhbMWIbs0kHRup
zrwwZqDqjmXfPZpTD/e/jArTpVMRu6Oipu9vf+c3TjqAiLVE5D9s6U35ks4Oknq9gqwh4P+nXu0y
TwIaeyrbUHwA56s9tGn1cnvNt1452QAMrnXMwnW3eeVLlqslXih42orykEe5+WhJcbPTT7vaSIC4
qUQRKlgDChXw5SpprStjgVSp10dp+qQohxStqHSFJKuD0u8EhjcWQ34GbT/wkHzi1w78PwEzSWkL
Skx2+Kxl4gELx142rKCiTr187oEn7dyhb61HBFrl/iF00VW7fDirVsX/cXZeO3IbURp+IgLM4Zbs
MFHSKFq6ISzLYs6hSD79fjW7wKrZRBNjGDYMCHZ1FSuc8AddHR03qDBqB0c6emf6ovaz6pZN0CRi
F/F4tXsBVklmHhsYLD54p8sBFxoUjj7pDKgr0HmUPHb+AWgyRccOM1msiEVbxQdrqVFv1iPkwWJY
GHqgwTPwjtSjqS9VemscFYxpgQBzl52sZIjLE66u8e8JSKeHF1nUHBsDUWu/TursSSRJPZ5xR+08
X4mcek9l42rvMycSIURBwFxr5ro7YCDCX5Z14QaupUB+04HsI9cD0/BYzrV+1pC1PBnWrrbeVazH
sAQ/VChoOXFBrm643BhsVxnAcGiz0YGAnGwszfrSAE6hC28n4bs6a3IwJPUs4g/wwuvrrZhVBMQt
BjOlc9mdmzp4WHTlFO0pa28NhBwIBUYsxXjHV493rZC8N0rhBWMJztXsbfGxqqzi6+2rY2vf08mR
5tDcoyzj5TYUdmWo+TwDJNad/qMm8GGrhrwKFgTV7vsG7avb4218K8iSMPyoHnNXrfPlNh5G2GcF
nK4yo944lF311CN9rPmVXrU/bw+2sR+5P1i71z3prXU8BAygJMWmCz1JrXvWjPn3YojUN+tsuPfK
vHjK2bI74eXGgkoldHxBgfWQyK3u4hmBNJIbywsqd4QwN2EYnwF2DRScOn8uo74HLb4uyNPvBLFA
/5d2h2SFXn7Bycow5KDoGywoSEGKKQpsL0jOm6EgwMuQwI9yHFv6lobA1DoNzNzFO9uiHe+QQtwT
Rd+cPsGc/Dlc3GsUDAJGYTXocShhG8O5GCtIc7KwW8TOX8Tyyen2F76KH5m8jOEo/JB8UGi6nLyD
40e+xNyiShla+gNxtvMu88T4lCKn8XMxF/Wu6QwXlxJtMHbG3tpdECxNzGVluLOOXU0EU/rRAYOf
hlgkW+gvPzUJLLyyaLtPQ5GKjxgJT3uE7tcW3EXYw5RhjLLDXLrsVAkvp9zRQcAZLQ+Dso2s+RFJ
mmz4DnUIge2hUqauCuDOzugEuF7+4nbAzgMxav0/ytLhvNuZijNBKoSieXYdhLcCfQrdj2GoizZI
yH7KcxLT3va9PuqbABMWrziwtnD8mnCK9Z9Locaf07EvKa8DIRkDc7SR2zVRBTrWdoUSMIAOr3zM
lKnN/XSBWHjqdbdLXhA9G+/KRK2E33ZF8cUOLdS/Z8MN853G2OaZIMSWKn7kFLxGl2s0q2HSVemE
alU722hmoNb42w6r4qEBynvo9KX4gb4Nml6DV99rS9r5ae2JT7lCa8bPo7neMwvZOBZgBuBrE16g
KHKF9RncOR26SQ+SsBy+LY2w5ZOYjo8pwsZSYjmKdmo7V1UJqlv/B2ImFIXZfLkETVk3lfBSPein
zgyGxZ4CAOPaeS6AWvqj0lNlTusGjiZBSEt9L4FXe/twbkyalIMomOgc6+e1UXqGtHQ7Ro0eFKzK
XW1EM0N2ueodkaQe3g3FDK3m9pDXzwvQeMxYOHZ0J4FGXM66wn+F5nJtBFVaLU/CbAof/4sczuiw
V/m9nh3AeErNDILX25Ubgh7rA5kNjc48FeRVajmfnCH9mbppctS19K0CWFyo0O+56zD9NIlRV9e8
rQjVSPg7ADaKusI0xufazauvs0bB++2LKGPT/wXH4k14uYjzqLdRVdt6gImOl/lTlQw/h6G0nRNt
KkiMt0e73qgkiQib0ADkuaCjvRrNmRPyitggaMyooFdp/tMePCwcslRTz0sSe92hzxQ4wlpWVz/1
XCh7j9Z1qCX5iSim00DA/nOdP3mt6QyRKYD71q36uOSL8YlNM+xMdGvDSDNAYMcQOCxd/vkfKY2w
cDOtc0hH6VShS2XPoXHIDPjLJVWnL4vHpXt7Za9gSnLPSEEFQ/Yp4cCsRlTbBr2spIA9VHtuddIm
fTj2Q4clFeLvH4AvQBnN7awImmJsvoU0Okg7yvB7lDf6h9u/ZetgwpBGJIVeHencavt2cz82k4B0
2tsxVoxVEd8lva2epeXCzjpvDKWh2URBABIoC75K5abZMBQHSkoQplr+3kzdT2Ti4VMXTZ9vz+nV
f+TyKSbPkbVP8kZopmsRcdzcMFdKWzNwprb8SKmt/hwS/9REBHOCfBFQ6A+AE8z5mDVRN/lT0jrY
k3fQlvzY7rBoip1yOEZDU9m+ZcPtC7QGlv7bz7M0ViVKpCCu01y83HiurqhdPoJmp7Ha4EcOROGE
9kQhUI7Qq8POosi3db0o7Dm6GFTDJfTycrTUarKh7wYjKHAkMdCBqLVhweBJW+KPbjabcCbSqP0+
5R49ADR8xL+FS0NyMfnvAtUUVbR3DOQHX/8iNgJSfkDeKRmtfhH9q1Yt2lTFMS/OjwgoGL8GTDZO
WCMp//RwLzsIFgW2EKAhErwuSvU0L323szDy6Vn9CgD9XN2E60Ae1rItcblIDcoIXw4xQkScSCPv
kSdKGz/ylCQm7Bjz73Rli50O3tYulZEQqD0AolBXV5FAgrKnEjqFGoRlLh5Us08f81Rtv1h9ND9Q
BcVLq5iqIG4WQsBcifQfo6pWd/mUjOey7fJPIH2qH6JS8werstJ/b++XjbsXXXx2J+UO0sI1gNE1
EUAtqkwN7BoTKQMZcjRIWjve0Xe9xlJI1U9QKuS6EDA5eZfbcnbDqpkjnMXqRrdR8RMgJdoeVocf
TXUDf96cPtdkbrrUl1DfpwuUPiRgo53QdOMRoCGFC5jUIpX14MufIWxzdJykVQnGivizniXNN1NP
kq+INdiPE3jVnc2/tet4bxB+4tnhmV29rpr0U65drEcsyNLvS9eJjoPIiwfdE/V9b7Tgtuhz3t/+
pptbDgYbhw6sJspB8lf9+dQxm3ohYwpsnry/ZR/soRb5/Bkodnku3SVPkCoIw9+2Pbd/FfQFTED9
0ryF/Fx9Z0aTPft9pBagBNz+RRQVBku3f+LWdwDBBkeE3j0YBbkt//iF1UK7ibcDkyNFjU7DXHsf
YMihuYfARPPimEu7s8+3BmTz0fkCIc7duEpJkswbBE6mWjDqVYSfbDMnLxmMPQPJSjtpAn0c0aC5
PcmtswUCUVJFbPKO1+bdH5NUOketzWbWAnU2l09YzX3FM1N8vz3IxnNLCPz/g6yul6yM3Xqi7xXM
LRSqA4S2BS09LyoLlDH76b8sIwBZrN7otFJtvPxu4dLy6peYU6E8axRHksBBHNn/M5qEDe21Lt7T
3b8uMcg6DrQ12ANwtdZkImUxNaWsE6LhRC/u6wFPxSnrrNOAF8895ka/KHnUDyX47ru3Lyx8DehL
FDjARMiF/+PreX26ZE6HUAuIYAigBk6ofdaO7yDQdTsbZXOOnAOeJWkmudbZTAFJKDY3f9B50dR+
1wotFE9TiqE0jeXSQAcLGalTZGBIFejaFL3VTZpAlXgB9gIQM2De6ypkWiW5iF2SVR21q1M0o//S
qkv5oUHW4Xh7Va+boowFIwULN2S98EFf3Yg1vbIKiyY9WGx7mh7tMRXTexTbRBSgAsMi41EOmLlU
s1Z5ziYT7fO2K0li81lXQPgbys/QnLX+7PTx8DVWW3NPb3HrqkAQmI4t/XQy99VVAYgpwTw5xOMp
gk5WawleIUvcPWFY9Au627ITIGw9EZLahbyIKuOj1ZHqByAn1kQJC9FreI6F8XXExe0uHPL87IrG
OUAB73f29lZqQo2QtgcfgjzTW82xdKzEGDWupnJph/Kbm03xg9l6zXQEmFqD+0xRTp/HRRn8ISkV
40F0mSh9JQam6JMpx9V/2BckooAsyejJftfsL4AHWsXuU4NYmSrlrEaW1p+ANzfZXwCaHe/UNk6X
H/vaWMQ5jhIIcET1Kcsz5uZfqVboI7k5+GhfnfD4AfauRXubd+NC5x7gFcGfBbrPmrfa60pBttyp
lPEa3CKSUMcY251Pt4+IvFhWkSr/dyRGUTXA3X3tbEtbdRixccfIk2TifqoW62sxDC9q2ijnt47E
xcoOkN1/LKDWr7DnhW3bR7WNboAozknkIkFEofzvtBnLT7eHut7lDEVPis8oR1y/hTEABqMzOjso
HB58N1HUE5sJKwYF+sGsaOI0WfO0s5Kbg4IMlH0+AHRrFYVmMR1IkrjM8Sz1FDBsCvHUANyTh4L1
U1KY073XqHuypNf3B4ELdQyQZLySXHGXD0eOPY2hNw7edgn8U95gxKAm1TqjNFacnQpHvNtLuxFb
Q0Sl0y8Bgprs7FwOiCaOGDLqO0E7z8uXuKhpsgP2yj/BN+6OIIjDZw1lv2Pa6sZzODnz566a957L
K+6KxA5SD5eWPLIIuM5zYrwjBVp0NhFWrTkZCj5SDydKpxFRApjdja/pvfEQDc70o69i/X2+SM0g
K4RH5Oup3fxWK9v9YZVp3T9bhWi+oZyAoGZsTXPld6My/Woat/FOXm66D4lptcYDFBPly+3VlIt1
efqYBhVTlhPQ7FUnWotnszdQ9AkcrRHq2S60xMX/T6+oycf47YH0nqbTwBWWHbPBSKqgokZh3t/+
Fdc3DeUCeo+UNhBGRrTl8pO2ut2poQFHUE9biJNWmrx0yH3sxB3XN43Mh+G0S/Ac5YnVKAsWk7Wy
uGagTkKrPjZjnSsHU5o31wtp9M6jszkaVTCyLqkKY622Ke6lQxbZnhl4eJW2D3SORPq86OiwBY7d
oUd4ewm3hqMIhdgBcq1SzupyCVEak6QunEOWPnF/2G5aHocwTv6q9F0PiY2vhXK3dGGGqs09uip5
9TjJSUMLhyS6jf/REAj7WkfJTpywca1IeXCCbjYGffbVtQL42AVVySCLWisG7gtVdqKoF0PwmdrF
vi9Qk/hxewm3bpaLMWXg+mcMrAMEccfSwZEDDhWohviIONF06iHbf6SyGX1aZs1NcZwU0zmdYvVx
7Cbx7fav2PiQFz9itW+ssF3MceZEzohSHjNcZrFWr1tk+6I9KfatoRC8p38KnIHMdDUU2MGuoKbo
BvBXWh3lmSV8UJaGC0qZlr3agPyfrW4a8M/A74h4ZI64WtyapmHt5TW4CWXMjXMd58YH0+oW4+xp
RZMdvERHQdbus0Xc6baAUAusNize3LKhMqcBQyYvBk9hrraVGkZmS1+avZt19i+InsXfJO3T6KeG
LvYy4q09zAEh/QazS11kNdhI276ESsFgOcKD42KU7zRB1Btnahfo7jzs8GW3vicOe4xFWsqztFpi
M0qSdNRSB2iKo2gHVA1c4WuJmoRAAMfq79sb9bWItf6iDl1GClzkq6BHLo8LYmmA8weOKOk6/zSF
GPqg6ZMBjFae65+SJZlNn/sKqx3YNOV5bA1KLyUAzLwf4xclFOPh9m/aWgEcH4kjIS7A85Jf5I8T
vKDCFsXo/ELiMYcvRdSOQU0zHVq2pZ1vD7V1CyJHxFKzm01vTZdyEedPcmqgQZKK9kdKVf2hRkEt
3rnX5SKuFpmyv2yvkkWCq10tcujM+FaWIGNiy8JzG8tk9ReKvohZ9oph+K1SqD9S/L533sqN0woA
D9gCKZqsqa2eE7My5oIwwA1EbbolohFxc4qJK80TbnhL5M+zjYuMrtbR576dcky8Re9oOz9iK8ji
uvBg7MHFlkTsy8/ZLFM1ILvlBXWYOohzj4q2HFoH2LBfD4vyMVaKIgkm24mwbQaZEiFzby3iYCV9
8lkVy/LvnOfVdzC2LOBga3hBm4PjRD6OvEYXuGoHwcyZ0/peaWIBbMWoseNNWyCebz+aFgGrlOCR
VpjrroiSJEY3NlL5ZzK8A+1/vB5ydfllp422U3y+PgN4hzASkA1anMRTl4vWCWOqxrCPD3QG+icn
QYUG6dacpyQudzbn9QXHUC43G2R5B4LianNqvZPVc9SCHByH5pzZUqzZNcpzNuNeDFJjDwRzfeao
ospgm2opsNA1AEchp8IfKVWC0kOtMcKs3neHdA/kdL2A0mtTGtiSJiLjIX/FH5dIsyRl3vWQRBRU
XSkVZ7z4lKjeGXXvvXlbMBRVAHj4MoVaA9S8aXSxQZtojFYgWtp6GACxSIUS16hOt++rzVnJgVg+
sBpreH44GhiIezM0p9AOT3lRNQFieepRr5E2uz3U9bZA0e4174X1RB/EuFzAdIBWmcaZEuh6jqJe
6lnzMVHCGcSS875Qzd+3h7uSxSbtVAEKEyxSX4datLomVIRUUS8D5rdkXCc+bRWUkvsQP1Y8BBCo
RONd7WVbMIb+C3mt9Qa/7y31u4sQNO4mjjH3vte1VgP5KR3EO4HntX5GBw03HH+pGixndn7ydZeQ
LgCJF4152StcF+hDAsmBhogSTGFlf7LbafqUVcnkNwOGhPy08RB5TnVnp8aDjhjrc5QgmHz7N1xf
8ZIigAYR7xdp7BpRFs+WMKkuoXoqbIwpK4lQjxv9lLZFRRms1u8drt0jMr/pU95Bpro9/EbbhvEp
LTF/4iOQyZe7xIkxswcGikh/5koIGOycIEUW/5duKFg+oBnd+UWUVt/jWWs/xuaSnCjrjr/wFGhB
uRvD2UKT9lTl4xgeUw8jvds/8Prl5fcBtkFBjrzxqpP5WpJLVUehh+e5RzMLM/ICLcYcKB7OiE3M
B60r2p1BZYh2+dzTO9OQJOazcITWHbs86VrMwpFoJ8uyvoV1VfE+teNBr53+MKv2cj8kyRykyhjv
AO637gepXYG6Io0qQtbLz9FABgavmSMXq2koG6S6c/CK0H0wrHKveLIxlGxME6iiuyV33+VQSqwn
5WyyspCcidUckQHVmioxHUTVFnv7bOOoMRgRGixMPG281T7DoTnhbx6NSHdm93tSV/2BNuVwUIdZ
TY+5nke/Uc3xwpMw0aaCEW55fjyVe5JNW7OWQoSwGZg9t/3lrD1tyXA2g2eKDV0SBZ42abhBxqHz
2LlWcb69ebcGY/PSSkLEhix9NVjVOVo4DEV08PLBwcpPxSfHH/FXBY2HsPUe6mFrOHmVcZYlPnXd
UhkrXW2qFrZG4wmgMEpe/VWoQHIRqei/vX1m3BkE95TdiHFWSQ4l3CHyAL4EiknOmptOcZd2CRYc
E6rv/2Eo2n9S60oijPXLLxZ2okbhygiDaEo9rCYWIwq6dCz+VVJ7783cWkH6L3jVI3TEIso//yPo
gNTeF5jChoFpRuNwKCGUt2dklbFFLNyif3uiRKUWJDMCbYDQ2CeXw2VGwwcTShjoGKc9x7bIgirH
84DI2Ih2lnHrfdYBokq8HiUqWEOXgyU6ojxDl4RBalLJeOQ97L+Glq18Mmqt/L2EWdOh2NOY70hV
HSrlaMxi4Ka5NYo2y/TPgF56yA0YTRg4EExgEmMb2fsB44tftz/45i+V3GQXoS1ufXN1bLBTm2MU
SOSxKWp0DHIXLrYS1v0xbRzzIxHcoPnREtfv60aN58OMCuNRGbTRT8JueGclKFsmmD5zQ2NbeMT7
cblzKGPsAQo23m6ONX8Bm0P2Z01YijpUzsrZIpiLHOXYeZnzBP/BQyxDGEfKn+YBLUH8nZuxs/y8
gzRye6E2Ijz4twivceBZqTUNIEoK4ZkpgL6yK4ZTOygjyHeexXCa3kEbeaseFwEeaFSeJbh+cAvX
eUZrzdRtPa5OLIofdLSiAkzBCZG6XJy16e2iIHI4ORC+AIy7foSLRdU7oeI8mPZ9cmqpnx3hPMT3
3oRhSmNkdYn1ijV8Xsa8/hY5Xnkfd6N9346Ls5MfyGO4CgcAVSIKTHkcxN8VrhrtgAH9aSUwRn15
kH63KNSa3d3tr7mxm0jyubcJnTmoa40CYh/Fi0I9PgzYJt5lSxx9UFLhIUVZ1EEBUPDU86P9uUcx
LNGGtxrF8HWR4STikW8VLfLV9VAayuAaM6AbDAe1U4H4P5bSGopybWwerMZSfRfJkZ2wYOO+hbtF
v/sVpsa0L++kXpukqg+pa6OFzhF0aHbAn845hmL//tuIQBAjoPIJRpHTsi4VtVziHicxPmhLuyQB
2A/7q9mI6aE11fioe9n0ZE7J4iNTTFlAZNAa+ijZ03vYmDEZv03q7BJYUgK9nHHSeQ2KfXZ0SBah
nfuKgJLCSf5zIFDbu/Flhrfat6ZU1QDCQq9fXatZJ1hAOXT0YzhxeXVf00f+3NpKfy6TLL8bi675
K896Tz6sJdbkEHjvzbaGKZJb4d9DAyV66qGb7CQ8G5cWXBaJc5A/iWLa5QK0gBxMIwVAoXjJb6MD
XWJEsXu0izE9V1437dyRW+tNfkNmSkkWVsgqoF4aEwRkrWMAMZW0fgVWSNzPDSSYmNbof5gbJU+Q
V9R9ac6sBqOm2iEePzBY1alkrpP35OWpe1+V8GuD1uiXnQG30jeqIyDMLXpc3E2r7QSsRiksFD0O
woi189gbztmB1XoIrfCMycl7MLC2NBXK7yMCEL/G6PN9147aoUOW7SE10KocoxrxPmF+v32dbS08
eQykJXqahKSrRzzFuHR2MyM5VGrlntLF/taiyXbohjDa+cRyjuttjl4x0RpOVwDY5TH4I2ijqqgu
jsUlQk36vR33xc8eY10KClX/5JWa/WI5sP09R8k/vHmKNDCogEHz4auvz3Ko2GYYhmV0UEpk8aZp
Qam/S2DdG+N/iBRB0QNSoTkrydGr1QR25A193USHaiyXs4U5+6MdQ1zKunJPPGDjtaM+ZXA0X9t+
6+r9HKLGX8hZuZEWPhtxZDxX1RK/PTVCr1tKJlJ+ARi7mhDsoDhvrDk6lMkYYX7TDl5zTAX2812i
7nUJNu4cjiWfnxWkS7AOfY2xB6WTELlQubaevGLkRZvLKfGTxhvbQ6iY/c7u3xqRmEEaxErm/Joy
nJVToZcG1/zcVOHZqZfmAJ3xd2wb0SO4oT3ax9ZwJH2oakinGdyCL49AG6nL2DhWdOiaRjn0jWYe
uYd6P15i90vWucl/+Hoyi0D1ADoUpIfL8RbEfMKuMqODLYhys5AKjD3jWI+10H9IakFhYnqqEgiS
sq82StngYTia0haoqZdDElZt4BSJ9RLyOL09GmGPvFrZcmVB6b2clbP0UK5KI0e+WF/8KByUOzXC
/yHGuuftdR7KSwwmXWTAWqyGapLEc8rFzA+zaLr3hl7YDxi+i6d0UcTOG7FxEdMWsElqoQPwNq2e
iKJxC7D1SXbQ4xrdgKxHgsls2rLxs3GcdpZQ/u7VXSwZF9IeF/7BFdLSGAd3cWiMHTJLbb6Camke
u2hX30S+o1ejoF9FVRthlSseHqAmGlJJmx06CJ7nOXWxy2iQsxKLiyEfrHLfaTWUWLOp+BS3zlsN
0giVIf9JCpvc+9ral63hc9ZeKrLDbMfiDGr1ZQiT4jMCoP19NaXhzl65VvFEfYCquukwHAnfGgA9
0YvIDa1JD1nRElzYfWhSG7ZDcZhCr3juqSfeKX3pHAczad6DISw/dQDwnqLSNJOgKhrjb9MSyT+3
X7+NT001TwUGLrlmV6+fVupeaxRVeliSUQWTqEAvibM9KsvG4842orsNjB6RiXXLLpwJogYsS/jU
M/BQoPvY7ukkJehbLJl9noRjP9qCiMadnGavELxxdqijcRmQGlENXocWMEJmIBJZfsjzOf23dJTo
KRKN/ZC45U5BbWuetMxBXVFIQJJkdc3pgzOWfGgQGGVrP5CXZPfEAuqRmr1xFOj1P4VWn54JAsy7
299x4+3g/aVvo1FuAYAm1+CP8GnoYrW2UuZIHzP53VtWdxSzMeIxbDXd3VCIPQTY1lSpOFPeYQaQ
6eWf/zFgHy82vCMQztmgjif6vqPfpQn0uDjHUTFt3JdwXGpfR+v65T9MFY6aRlQKnGmNeSfZSVDi
YZFNRCJ8ZKzFl86df8zqNJ3d0nPubw+3tXsoG9AFJreWXILVRGcgP2Y6IQ8wWuVfU2tFAeVmrLHi
Xv99e6itjyjdugk1ZISzVhGtS+QCy0XND7oobThmpfZ32efFh1Gjg2rYubeD0ro+/FTZKM9ArKKg
zwN2ObWkXdpuzBSsV5MlC3DWqd5147Kn7nm9gJejrMIMnOyysspRI2j1XPsyliW1Na3sP0yClsFb
F5ArBpQbLwofinT5ckKa0s5dnC8SNho7n1Bq/aEslX3ngVp/zMtxD697/YLJbj2NF7I3QMLr0qEp
LK3J1Kg8uNIooyJJ7fwMkto7dVpalF/wLfYtIXO3CTtanrMsaXfigustw0/wqA3QxwdY+YrD++MY
1iGWPyqCQAcQbm530Euz/mxN3fAQGp5yzlGoebNAIxY5UjRD9l6gfKyj1LE06bO4jKjSTTtmdaKd
Fzf2aECZe1IIWzuHwTBnpfENBENO/o/JdWbdUt9pygPiMz19ZvoVzzDv2sHPQ8vbwXpsHQbUDmQy
g9A2idPlYCDBejfyBIKIJoRX+kGlj+1zshcGyCfgMuqRM5JxHLcXbbvVaciQUkS7B7WvpOlMalP2
6Of2aNOeXvRDakzeaZ71/Fjr/Xx245Buf6iH/94+Jtd3N68AfTwADBQqr3SXVCeL3crVi8NYjZ5v
CDKpEijIPab0aRCa03zPpp8P6lyMO0XYre0qFbEJrkg6gPBcLjK+8YsT1twFfebO76x0/p1b+lj4
yIzaAcYn4nh7pjJlWq82OghSYofHH3Dd5XhpDkY5UhlPdZZfQlvMwa9KUT5Nce8ECDHX/hD38Q5V
dGt5JQbl1ewO2vJq0Apxkibvk/LgmXSFupBwCkkEBFcKK3seBi07Z4mXfNWUIXp7/ddBNEDqDKMK
Jcuxl/Mtk7qnRYQwrFIPcWAoZfdujvEG6lGKOuSlVQW2nc47afIGJ4jHmE473RC2FPXQy1GV0q3t
0UMkk+Isikmlp+RmkOS28YMrIuqPEQCS8l5BObT3WyfESghH3hY88ijFVjuh74Gb5DZafXbgIBil
SYYygL/1MhAEDqmKlt9itZrfZM7ygKw+2lV6H/6+vcM2J++Z9P4QaoB5s4ZwW3XUWSa+Joc8s8Wh
Tous9mOEC2qfSJYH1UrGp0rEyzcQ50RhJIzjy2xFw7kxUy/Y+TEbt4vs7fDyeXQf8By9/BJz1heU
0dCyLpwYAcV+Kb6P8ldMWpjcuRjaE3W7xb2FAsmh8vTs1NrmHqtk4yKVGQ7wZIpcMm66/A1aHyJZ
rvAbQAsIDBFG3Ji76u7tM8U/iYFePVyRrrschduyUMKMND8i+FOfm9gSz6Y7e+gWtBnrTJwcV75F
INo+KXYSfw3ztBVIr5jkmbd/y0YYQKtZ+nmw8HAhVos+pcqMUXSUHRatqx8Gobt3mVaIh7ICIqYY
ofFQ9WMeoPQwfJngKu9cN9ebHWQiDWEaIoQAlHMuV2JOTK2pR+SslrkAC40lYDAZSuyPg9Iebs/0
+jp9JZXQecEhCuU5+ed/Psj5UE8JDrcBSD4PJq9Wfx3rbD6EzVTcK7i2fDMnW83fvqup56CAARGa
lJ1/vRy2r1ptwrTBwy+l1+86uD2HDEL6M+QtccBblattsfVP8CvuZuFWj9rUFTu/4eobs7C2bKvx
cgIGeRX3+mPmSt51eW9oIpi1BFhZlgAKRQ+gyuFLjYrja+5ifYyrOekp1LdTeaT8mt+/cfX5DbSp
aV2ShpDQrj60UIBX6GB7kCCwoods7quzYzbpMU4V50UMued7866Z6tWL/ToofVnED6TM4Cr96bSu
j8a6RshQqWq0TuLhLqzN4djNxTclCsfz7Tlel0nkeFJpB1ohqIp1CA9DezSQdhYIaxbe1yq364fW
i7uHelnmg4Ea1F3v2eKBgMH50A5p+IIPqnU39N7wVE2q8aOJ+tna+fhXD7qsJwKso0Uv45Y1KJLr
JENtsZWm5Yp7Kqta9+Oo7AOzzSff8jIRZA6iZPqIDevt5bg623Jk5B9e6zME66udb+H66Q0gBII+
96Jj0zbtAfp8GsxOu4dh3JykLNBKTx455uUhK+gQm5jrjYFjt8o75BdVHzKvdtcWaX0SnqecWr1p
fZVu705MvDkyQ8p8nih/LTzj2UupeDWTdK0R2l47NdpzCWrs56wv1bnS3PYFE8s2xGddNXai/q0F
lt8WjAL9XN6Sy1nrXd23dsXYxC9jG1SJYfwzzCnd68r0sr1O39X9SVLKA4FTGKQdwImrE4y0wlR2
E0wKt6iL8zLGADETjHU/CdGJc2UUzYszD5hk3t5Fm8MSm5B50Ka/ktNEQ97w2ikbodAWyzk0hH2n
lxNmrumSHL1Xo5YiaXe27sZXRdgRHWDQCMCw1jcm+GsSSRsRwy5rU+yW2+GAi7zhN9CyYBWM4S/D
EdF9v6Tj6fZ0N74pNBL0bF+VWuCFX35TWuTaCIMAHdtSLe9h/GfvXUPk/2q1pu9s3Y3bkVou7yHs
FdkhWh2abG6Mnmh3DAgB0aYZsV3CZqPunvLBMJ/LKmq/3J7b1qdELpfCL/GtBLZezk3XI/RwumbE
DTM2j1E65/e54aGnoZbtMWlDFAOnpHwr04tt+4p2oATGDbG+k7mPXQ0Y/wgSK55OITJzD6LuokcY
3/F/+HZ0YmHpoDFL82ZVwVFZTpuDOAYtMqjnJG3VZ1e0RZC4Q/j99lK+rtVFliCnBZ3MplJLq3Rd
le47C3MHJxoDJdWG94OSpaBmeVOsAFKrF/sIKybtaTa1wfYbxQu/e9GYfcxNLxR+GqUDDLQmg4YS
Gvp8QGQz/2AoumIFpVBj56HPO8c7KHlo/uURkj+nZR79aND8xwGwp8vgz5SB3wwmox5LEMqJg+/J
Q7W6zrSsq9V49LhKh9R8Goy+O3femB07zesegYXvde1fLSpWayglleWmkCd9jbW0tTlajIaQswVN
4WINgnf8vxTNcstP81BED0svsu8OK7ncjWVRFC9pM+fiQPEUUc3BCZMP7hgWnm/pJdIelGD7+duU
TxM6FhZSxv4yLOOnfNTETtS8cXLBkUgOJeeXm3i1UrRhczsOlSkgYYNzjhNd9KsdrAZnysSLIx8t
j8TZSRSuMiO+DvuaGj25IjG7/E1/BJEafmOt6DQs0+q5fok872evV/rOtt4aBCtXKvJSQYBay+Ug
RbckWt/phAxxPvhxadqQYcrsePvwbNxDVD3Bt4FkANS0Bpotde0maq8Qi2rjcscnHe/NpZfqAdF8
txRomGex5+08KRsXu0EDh3KgdOslHbicWmrOvVcsxGFZ25a/x3mJl1OoOAb9BhTgdoK+rRkCokPb
hn1C9Luq4qjj0hlpRMRf1wm2acVs1i89wnPfWqQf0b1I25PbRvbL7XXdeDWpJ4Npp6GMYuga7ZV2
QhMVdJJgqtS+D6LSTl7SGfnHEXNeJM5yK3tSzSx5znuh7HzTreUFxQd8EUIvFb7V9gStl2ilx+Uh
u4LHoZ3V6EzPo1skIVARO4/K1j5lg0qWPTj+K3pGqXoTmKV4CpyytL/zzXXdV1N7r+K4NSnpPAsz
Bngv7OzLPbN4XtNa9OMD3PBmzJbr7nGcauMBsQ0kHW9/vK2xpOy7Q4+X2ua6ST/xOqvzAMx5oMZ1
sOKJcKfT1PYpzdruP5wFqS7Pw0Ws46ylO0okI8E1YkDQaqiHh2yPYKbT+zCrWrpzEja+FOkYlzbd
W4m9XB27QSwCHVJOgqEiQN7VZviYlW29sx82LmQKiDiCwKeTsDv5K/64HA2z7I1iFuy+JqaTIWrN
oXto9YVvjXHVPMy5be8E/9e1O5z6wAMToaJgSC189QhQOml4ktwRnbU6UY6cbvVfKFPmMzpO82+8
/MBXaGlXg7LwpkI9ZElUnNVG6XTYcBViU2/ePzL7hWgib1YCy8sliIsIoFWZcnVTRvHTaXbABgzV
WaCHsjP1ja0KcouXj6SLwvialJyKSU+pc4xY+lb22ep6+8vQpAZUuSzfGWrjSrOo0pl0NjnsQC4u
Z2VTdhvaAUsiIPzmyRuKX/3/cHYmzXEjyRL+RWmGfbkCtZAiRUnUrgus1dJg33f8+vcl34WFghWM
PT1jc5C1sjKRS4SHh7tqjk/C1qYP5pIqd06NbwEau/rHNy8nFWopGIKloJTzuBw47ljGQGeOpjlH
T2FW6YQT8VhlnpLr847IxtaCks9IRXkeDZQJLwfrbdqS+xmphcJu069pQvOzInTzEZpucn97Xhsn
ReraEbQCy8BPWw1l1KZVKRgS0KMpxqe5VbXTC3u0ZYcf9Gbc46VtvISMZ8uCFcKwsEEvp5a6WutW
qonGbdEPpxCEzBND/dVSI/3OztzpvlB2fbfkyVvFlVxrfDvCJUwT18RTSygImMZD78+mkeZeSI2w
9YzZtZ5CND0qr9SH/HvGv2t5YVWXXzQnLfd8Gzc+KWgb1BFOCk2dttzYr26k3g1UWvdY59BM838j
Q6TPs+LO7y2ni/cC9601BvSixkltFfmn1RpbjenEoRGR12Fgft/rk3mkRWp4n+DKfZBicxC6sz29
8K1Ffj3oaiN1aqIuoUUCVFkFjmGLPd9nS0iXcZTauJYn8YOwij85ya9Ue/sPLxiFUOqtVK4RprlK
ZVPFbCM5OuI+xqEc1epEu73AKbZoT7dPzNaXpOuDqgRZM0/L6ks2RhiCJbG6UzTMd2pB3pXRhXLo
EkvdGeqlgWa9c6WaFjVregSuAg48f4qmQ33QtwerPS5NlTwsQkseGjVKf5U22gWem9T1c91rvpn0
d32VW7WXG01MD0NmnmXwTgS9WH9wQlgScu7e/Cfq0VS9vSby465/J614suNI9nNaq7fPmRbNgsaN
9t1ciD/2FE2ahytw/dxWtH+jPaJ+vj3gxkegW4Iriw/B0qzDCDjjRZcmHCc607CqdLL2fQ6mfLKb
cPn+H4ait0lSkyjJrA0M9BG8rxmUHsXqRjzrRQoPKp1z7q160HcSyY3njccF5j6rSIC0TrkpF9R5
Yc69XzvoTwudgmPLOf/SF4lAEbOo7irIlF4zYdB3e5YbcRkjE5VJFR7wy1Vcps0tgLc59X6mW+IO
+1PLd2kg2Nkn11JOkCLAFCTdw5Vdv/LqenUN1hWZxmKwoUWu5e+sJv1o2/V4HJ1QHI1QBM/j4Cbe
pNDvFFYGUo92sefdtLl1pEeVVNeUCOrlT3Bn3WhZCF4DhVNrhI5xEA4pLrzB+XB7UTeHkhg/kho0
cK+tsNpQoU0qcdil7uzc4SaQouGZqidulTeTE+TCUqani0gKaK+ZNI4SZtFCUdB3Kzs4xgNwURdp
4TmMut7vyJ+RFi/3Wmmu+zJfRoUYjbihdJhc7ZolspQ8KvTeH9BSPy25nR6RHVyeHNTo7ige2/Op
Ko36lDqJjr1imZWQcYPhMVCy8aRryXgexIgynx320TGDx3EoYBfsCctuvIcyMJcVJ/6Pg3X5xevG
CZMwUzlVbTh86OM54Zko3Xf0BSafEWJ0DxaVxrvb337jPaTKR0JFBMd5WrNFDHQSoFKxzZp+Gu7p
N2l+pskyv1eWJTkPfZ6anhb0wWPSICMgol7b8xHfmjWnTLLWdXDO9Ts1JR2wTkTUo4vJOWetMz00
ITleaMT9oRZ4bSyayHY4OVvXiNwHKBWASbEXL5c67rRWK4Hn/cEsnfchfiVeH457biFb54qaO2iR
vEnAJy9HmQytQjicy8qo6/aoVkXxb523f4Ok7nYSyWsxLcniItug4iEVWtYEhD5gz9CY1/tVGzge
4pLiQ1V0PyyrK540ERbULg3toIRiRuu1gLOvlC2u8LXxWKR59PP2ntqct+QISqCM+ssq9CiHMRpS
TT4PZtCd9E78RnV2+EIBpNypRWxsHp4gE6UNkFZIyKsjU7SpRmwedH7qlkrotUUv7gstaQ0PDfPl
Q9yU+idMLvbIZBsTlCx6MEA8bhDDWU1wSdx+KJe69yfguV9qUDveZHbWhymfdrvft6aIpjyMVfBm
RAtWMUuErH/APUzm0yvGqaqi6StiJgAT2mj1ssnVPth10Qbe2LUdxlcoH57S2K7v4Z8XZ9co58lz
iiQxjoPRu/duTAXqEIpSHEeznv7DlodeR9uc5NaTucvZvHo4q0xtqnh0MUOOAGEzN4oPWRIkj9bQ
7PVGbX0Eg/sClOulSC///NVQk5jLXtQVC1PTNBdPVfA76qv4wbJLe2ebbVwXMseVEQGb+kp+q4lj
kYcMR9WEFXNbKz+qQad9uX1sNqJTqA5SYRgyO/Q9+eevJlTPI86YPUbSnaLNiP2OufuYQZv/WU2d
85SItPnf7QG3VpDkS3aYETTRWXw5oDGbzTiXOqcHXbg7w+i+qELgdRO3e1Jsm1MDIaSfB3tnQJbV
SFFW1fXISOirERzSvObHYYBeUaZM931SRDuv2hbKJaNDGQeDGODscDngHBmhZtesJRWWAMKjEn2f
ULB8pxsDzg0N1Jojzg7KD6U39ce0D8ST4PW9G9K6V96OcBH7E6zK9iLSsdVnbeuxGfB0RNtwbOoP
WZDrhxon+8iz+mTPz3jrizpws4nN6clAkP9y2pDmdVJa1rnKwyj30R4w37UlwomeLtLp+fb22bqZ
wAjA7CGtwHdfgVyTaDKxULzyS4SgfsZpn/6oIaV8KunZ6g6jtcyFp1GF23ldtg6jq6IAL2EDOjBX
n9awW/5m0+j8fArwke3S4CT6UjndntxGXCRN2aC+MD2qA6uzoce9bcUNoyRuNx6CMVE82vloRJ5z
06fBNH0Muix+HEvcqQNz2MNhtoenMEH2TplxHf2LcBIB0l7cBTmd0cVkVjS9zfpRX7rufrG75V1n
6t3ZnVxBndYIds7P9aeF1MmpIVCHZHclZNKMU510BnSCVF2Wn9OQOccAtb7kUE4uyHAe2KPwhtJW
dq7A6/1LtsN/gYOJyuDzXu7fwrHKsoii0cdkB4hmzpWPrdV8aEyO6u3v+xIRXWIBFAw5lSRYMAlB
+i6HmkU26UkLPoJlbWMeR1QsPqoxdqteNDfpT6WxtHOg2eLXtCTFB8qY2js3TqIHiYH/qNRBPCJ9
63wulGBPam9r8Sk9ID9KOibxsctfBoek0FM76IFKArp9WgXDpQa75xIHqjbCINIxvbhd9hhf11uO
wwy0Kql23CBrA9oOc2vbwPPLd900r71ycWZI6q3V/oRzqFo+MgvJWR+q4Ve0oJV5SvUFM6rbX+X6
neA3IDcFQMZteVUgW/K2sumGG/yoHOpzq2TDUxx21TeNwvUX6jRvlvGQICf/Hu158O5owb9c6sWO
Ss2JgXnHHNgJg6P0EDU4m8FssXaO1MbWZkbwO2B9sdvWDJ0etWS7yfi7M55jv46GED6LYyHVVOw1
yGwOhTgafffkdiD0l7MSSVdYtQEUpLjRU+lIR6XcVYsHS+t37Qg3x+Kagg+EHjGhy+VY2mBnYVGR
WoOUqM3DZI6Ve1emmNorbjF/e/P2oDNXdpRCgqZeuzoZUeTGyuAyWFXjgRBExlOiL0F8iEY7P6jz
mO61IF+/NajpAWcRZOLTyWNwOTtegVjHjBhgEwLHE12OMLwrboLb09o48HLDSz0BqpqQMy5HMZpU
mN1EOjEjCjwdIgfdC6+K6vRunmz3S2w12jGpgnKv3L85OwtOA/EJMfsV2B9q1oyRNRdNIJzRd+My
PsPhUPZollt7hCsWyI5LDb6j/B2vAlulpx0H5BiAR29g0baQeHNkP/wY6O1weyk3h5J/G5qeMv5b
DZVWWZCMVKV8vVJCnyhJfZcPw79GXzg7GOgGRohWHVUSEm5OGgH75awE+hASROSycNrab4y2/FMW
i3PIaiO9LxdhPRqd8RwOo/o7iePlO85Ie814Wx+QIIUzgeoF9/Nqtqhim52LUp8f0UXlh9aynFDq
TnbWdONhoMRHBcFGe43C1OqI44iWl02Ww+Cco4VnYAzuB3POj3rp9O+72m0x6+vAYVHtPte6u+cw
tPVJYY5SGoaDDry9ivf0qtEjc6BY0y9xcppEWh/QBaC0ak3d8e27B+ImpHkZe/AEXX7SNpqEkxcl
JtRFYvptPSeHwcTubzLqN7cU8rcTfVAHog2d+2z16cKOynOtQPpDdb39rQxt9dWNkvw+ghq2s1M3
FpDdQdObga0L7Uqr6yWfO6MQS0WdjSzkYORRfRSTPXr52Lpvf79RWbMIzlEf5U5bbZVRCQbkUUAT
lYUXINa6AX1tqX/rgLeFfpViInP7k20gX7LtB7USBNcgNq75DE1uZoMi39UiwdbMy7OlND/2YhzV
Y9lO9b9WZ8Qd5PG+MGn7S+xPdW6rtFe2gf1hSrENOYZWofb/7PysjaMJWZUOPFf2xVOsuNxKyWSG
wnK4HbJiqk9itNL61HcjrmxcGtVfy4RO4tOAGGnf2mi03qdYMvV+kkXFk5HgcPA4mZFNcTDLlc+d
PqXVTjiycaglboIoPDUO4pHVqUIoZzKVOAE9gQx9sACIfHThjaNbpx/iGpdFnin1bpjrHgBcN3YK
LFtbUtMMLJtAfnUotperU9omGbnFhKsI71l46OIhDtXfSm+pO0jv1ki6ZLpAt6KlwF2ds8TNQlGT
pLH3sIsvS2BPWDeRby7TuHNPbjzjMllkWWXvLoSIy0npRFsRQk8Ek1E9P1RNOBPGNg7Ui1gPz7U2
47xdg6Lf3mnyb13lMbjvGDyuPHjkDKuYyAZUbWlwG1Aji0d/1Kbsp2WWxQ6hZWO7MIotOYFcjDRo
XM4NeyI1GQwILSoGuYd86bSHqE31f9wksU+iM6ITolXWIXZDzSuV1ni+PckXDuB6lqrLzQIbQ+Jw
qw0TD66R0VQ/+N2AA/adFtCQ4+tzEMw02qlR4Ac1jTFHu6+EcQyisps8XCfavwmdvfTb9sqvuojq
c4kH0WkIguh+RPn1ayvS2DqG6Wi0J32MNOHFWdSCD41co8e4bK3qNIOG0UdoZmP2zjZFccz00C13
5nedjRJCSI67hBuAU9ZwQ4rbV2cRGWFj5n6Lq+HsBpYs4Mp01BUulakck6h5ph0ph4mlyqsOvfwf
eWx9Kjr078zu0+0lv9rNckehqvbS508wtXo1EnNIY0qGQEnhbD50qEGlnlI7ykMI7nSyO4dWagK+
PY0N+SEvPvTLsJTAiGYA19fSoJWND1nGw+GHs+uSm7vtyWghui7BbEMITdud9+Pqfng5OJBJGAua
xPrQ5sBWFVrmANa17Z6rehjvsqDP/c7Rpp0wf2so2tWkgIhDzL0mf5DcJhDTKVZI6+ZDZxoNyUQ/
4z2t7rGu5e29XkWoANT1SAAlCfTyuPaFZrZxPtCu5TRBSatWZ/yTp2rwnabM9oBXJqqKSTI99fNi
7EQbm0OjfiopLlAR1qVz3RzLRDFGPuBiRejeaobnVMlwdqYxfJykdHVeN5nXTtWb/Yj4lDTY8z9Q
X+a9uqNS0WJy0sIgTmic87pMW9AGt8ZjkDV70s5bu1SDGUp/JgpC9J5frm+qN2ZiunOH62WbeQCJ
82FykeDMTTM7LIOl7dT3NscD0rUYjSB8XVEDieQjUwbwFUUoxzyB214bBkY4DlabFPn22vk3xyMj
ZC3pEeE+upwfEVcyjUssLd7T8bnra/dAV2R531ghBJNm3nMCua7Q8+10G1YOzBzymfWCaqKsgcNz
IqAOdY2TIjClOUWCniZf723zQ55YuXPQXbvn3XFF+KFUjG78qET9wvon0Th6RasXjuekvYMFQkGr
Jn+ofab/3nxzRiJ/LGL3L6a+5MOr1SH3nFR0Kqib8Nwf3clJnoKYrJnENvtx+xa+zjIZC+IQCTrq
3iSaq5McjnGRL5WgciIU8YMzW/1IjcW4s/tZ/d01BR2wat5Q9eISeDaEs/xVlaZ3duK1rf1AUs1u
AH5BNGeV6wYzfQgJsum+kgXLIY3i+b3RadZ3JYjjH5WjZN9uT3trPPxZYCdLDyFUtC73H9KNGc1s
DfB3r/cfpiDt0LpfhhbXmyBJD11c7dEQrsIo1pkLi2ZBHcQVqPNyxDpMK9Vuam7MthRfaINUP0VR
sBNFbU0LZVM4nnxRWbS+HAS/lmUZ7arzR3e23rV1/jlpoaCZqSABmAbt7vYqbj04r4eTP+cV7qKq
8EkVp+x8lPvzQxRrrh8h63po28Q63h5qc2YAHpKtpFO9XEULTp8Pdk4B2hdOMz+CSSqfSsLxHxXx
XOmJmSvYe/uIoAFSgYILEbrM5eSUwLUC8vjOd5x6vHOdrvXAKCyvCE3rqEEr3DkC161z7BDEFYn8
4IyQ4a6mSD+baU46b2o0THp0NLtW/6SB6VgnqtzNZzFWXYJ1Wj3FR0yZ5/hIhBPantkU3VdM62bb
Q3dCzfyIArx5z/VBx3yhaUPklVll6V6sZOrHJGohQpmZlt4neL0Z3qDnyZ/RwEPYG5Cu1Ha+29YW
ASfjDkPPX4qxX65iy4exSpNVdO0F22jg3FOnp8rZpdy8k6hsbREwW6AcBZVF0IjLoWynqOzCpKRV
TOl8bIbc/A1AlvqjZQpUgLW9DHdrarKxh8o29wgZ4OV4kbLosRosjKcBbhai1/0OmZCzYQR7e3Fr
KIRXIM+hgEeP82ooNcwMQEdKvHYWxOgzj/VjMs80wrRFvJPPboRXgArkkjQ1QypdV9IHU1iDMUe9
32Nw/jdAzb70KmMefEsR9Tu4l/lxrJTyMJp9He4cuY1pkrNDiNeplnD2Vndk0zppXFYFmIGWV55V
m91dCk3Ss9UxPd0+3ZtDSZYgvHCKUWuPF1udG70uCDbiOPzf0JX6Sav6gXLUmOyMJL/NKlSmixnX
GipfyGKu4cUqjWjHVnhgw0KUx0R2/htmtWcKsDUfk3sDGJXX7CrN4P516cxmPp2JdqkX1c34o+60
cSDXrLLfb188njHqtrDOIEetvtPstoqJZVzvo3EX+6If23cZ/ghPiHurX28PJf+qq9WT3YncIfQj
rNukJywTrSQDXlFdbCI1rXTP+jL0pzQdTR/9aRVoenwzyiiliYEYiUdAJEilLk82Er7NUvUMCrcl
eOx5BhC+HbXTHNBnOkA820nctiZJykYuw96Xec3leFpEk4uNzJTfW119HI1+fMYN3LhjO9kFfVRN
eR+jv7uTSG3cl1KdmzuFB04WJy9HXSajNQHieG/qxj5mxejcuwjPYPGMoh5E1OF4+1NubVEqJxSh
eL6BBVe7Jk3isERWuvXLfimOqd0rd6UY/4XIvVdQ2FhPOrYpuOJiBAa4bniXVYautUXLOwerOQoq
7XtqZIi/l4pCq4CtNALLz04zft2e4cbdKbVvZf8Qo1Nqu1xRLtOgbmSMNzX6dHASYXrqlJXvy9xY
pHmA7iWlGVHAyeud/O1a4gW1U9JS+QwB8Vw5GjSY47hNj8Gp1XTlc0oLdA3iMIwfugEEGhcU3bcT
JT8lfVcetKXpPrXuiNg9+tH/VrPSHEORlP8Ba+FK4mehCSCfk9V6VPqk92ZJwgz9ZTwKs9buQ10P
vMLt5nsrNJXz7fW/ZmXJVXD5hyCKJoV1lKg3TgTmDDagCmB6vxUlAVKq5bFzJ4Z+eVbnojVOfeKG
78BnS/UwinRIfKOam/8NzkDscPsHbWx5fg+nGvVaGSLIP38dINexE2oKvyeaesLHqjBxftV+AlX8
h/hYagZQIpfmsnAOLkfSYXODtSQABohWROelJrv0ZlvvoHSaefSUuHq2R3vfuECoSgIa0BhPfLwu
XttqblY0ybU+jbL1aejxHpql9nLOQ/W8ZAij3V7NzfF4Q2Uhhmd73fSI8KYVzo7W+vZUWr+6bqr8
TmQaBY+QmsKUv1mJn90kRQ6BoxEHuWLhOl1U91lntki8GIFnjK3i62A9Z60T/2UoLnMXHxbZubB+
5sRiZ5FZqy2dSTol0KSO30+z+8dwx/D57YtIeIxgPI8cOLdc5FdbUguWbGywR0dkwIruzBbhRtyo
fwirxVWqIxe4PdzWCeAilD3pEDPhcVwOF6PbOLfkFf4Umr1Hd43rG2Xceda4C89tBFp8KslwIABC
Dmh1BPrGNelnjgCUHaPF7jlW71B3b3Zu2q1NKMmWMLpgT/HCXE6oWmI88VQqflqh6R9qgX2JBqHM
s6tS8ajqFjvx+OadRvwIFxyOv+xNvRzQjc02yRxOGc0sBXcIoGBcdu5RNGp8WNKxP82dIw60vBVS
Y8Xyei1vz2FjGzu/ZGvmsiULyTaKyvD2Ln9I5zR0S2i836pTpH694E2uVXbjTVSlDnWNOvbtrbP1
PbG/4Oix0Lierb5nTKG3i2O+Z52F6ikNbdNvXNf6eHuUrQ0q6WiYAqJJQdB3OauY3EJ1urTzG/zP
j8BhfyonrJ8rWB4767cVHchiKFai0vJwzSsFVmxGXSfestCf9mPM7X8GY1M+AnfkgE/x8uCmiMkQ
O4Sfb89xcyU59FydkrW1rsVaU4q4cAdOEw25+r0o4wouB30wt0eR32MVqpMKyxYf8g+kNlbxZDfA
crIqIBq6CcQdtf/4Z6wXFfKQ43TUxxZFAASf7pR8UHx16uOd4GvzQ0qu3f8Pv9aJb6oxtnKXSeZ6
ZVH5nsyPiDc0Pm1u8d3tmW5+SYtSC6E6QlUvAj6v7lBVi4SmCnZmQ+5wKNVQObNH0ap0EoKbYNF9
qm3NqXOWvT6czTPIHImjpZ3wOm0VSdwvzB9vcBEmENRm5WBEiulHRHj+XNOG/x9mKkeDTyjv71Vm
kpi17MtivDKPsic3yoPzPMjWTyfPpvQYtIZ4Tpa+e15Up9x5Ol4oDOsNRSAHYRPAHhqU/OKvltnq
OkgLTgi8SKllvh9rfVDRq1vSbzAfFO2eDNRGcE0T0ccx6SOLdzpLj9kQBUhJ4Alk+V1SKy6NDpAh
vSB129KbpkkZvba2NXGcjVb57iTD2ODLPujGztptbUgLDFLyFhERXzfxiFnT2wSDUR/1/v5IRK5G
3qQsCJtV6OK/uVuFYOX1aKvbci4TtUg0uSeR3zpNWapQZo7z+F282MYeHrW1DUn/UZ7AYhFrqdUj
OMJ7a0cXtEHr6sUnC8vvFPRRfSeby5PbVtHOJb11tfBF6YzhcecxXO2EcMmTfBYUbSFIiwcdjUjF
M6x5VujmnIfKr1HBGw+92kffksx0/p1mg57W20dh6xKlxU6iz1Dm6bK/3I1pHEXCShuAsSxSHpaq
MT9bVr7Xv3pNROA7ksZJAi/NWPS8Xw6j8fWSoHVoeiijJT3H+J/+CZsRFXzBzkf21wq+5AU+SWgv
Z/khVrPorx04dUyxCKNLEMKQMso4Tfl7UehBd0A/d5i9UehL7zlNvvyq+qrLfUfPK9tLWhGgKmaZ
U+RpQs2rp7jVVDrJs7rIDqPT1W9m5rA3qKGCdQAdoZO+CgjtukqbXHZGTn1ufRicoKJVV0lPXafs
vLcb549nXfaJUbSl5Ul+0FfXR73U+O1UoCppbRoeghbmHSFW4GkJrOjbe+NaoEAyPXH/5JuBiV01
U6MmSiDjkPm7QZIUvl1VdO8uyKP8ihNNfKK4mthemCC/ek+/UG9+7qrSYg+b4Zh7sWlharDMifre
AQRrvESp+vixaZvxUzuzlKcqxBF6JzfdAElkRADJWZbd6FO4XJ4FVvDcJgC9BpyBUzyb1dERWuFb
i9b+mcuoir0qLy1z51bcimdRRgDNkzV8Sf+4HLeyM6uOI1LtRs+MJ9GO5oH6RpR7JbAIbcKIQtPZ
Pw6p76S0xA+zcD2rccojR3zPHGRji5BMakA1AG/SHvryt8Bv7xZ7cWsfWQj9dxwN2lGtHfiu7TCn
e2/pxoLTHQ5hj7ebxsU1xcgRQA6qM/CWBnXx6KSd7g/tEJ5I+ZC5zLT8F17m/c5X3pghg4Jxc58Q
Aa4Lq1g8oe3SLFBoxxp58r7X7o1eUbD37v5DqUc6KIME8FwD3stH4/V5Q91Na52m9VtjyI9ORQl1
yCbtiDbqHq6ytZTyVENJhoByRW5dHGcy84wsb9AQhID3kvktTUtnq4IiXKE1+GAb0V7stbWUcgnJ
FsifaWm8nN8yOlaoYUqGDmSt+kaSdCejs+ECxG23E2BuDkWAx394Da76QbNRic0hLlo/yrXoHLqF
fu7cajwUfbFH79siAFBVpT+FdhgaEdY08zhWSir/QA9FzElLaRP2qf9Ex0mbMbHJ0JU0+xKD6bia
Dq5LhVwZ03YndXiRtFyFeqAe0O9exMrgi16urWFXSjUgwupLvfX6VPJZvwBUhF+XprIR+E8d7skq
FVl457QDvY2TUlWVl3dd5nBj2eGDrU7U+oD6rPuxaAjLG7S+vt6+5jfCHhzJCURfavmgrJe/cojq
ElkQrfEdlJSp50TLUe/1r22jZu8C1wx3APqNXUCXHIYmIHvEBGtqaanMkFYs8CfYORmO3kFJl2UQ
PlbVouw9YHKBVx9AtsUhBCLbwLGUv5wawd4Q6BMoQ1VPgXXUZ7s/UOTWEfoa6uJuKrBj99QgwNBa
n8U5wQ859yxhitObl5i2ORkj0PWA6cZqI1TgN3Y8Aa8ow4whMQ73h0iL56Pp9s1DWdTht9vjba4x
fDnZgqNQllhdWpVCgjAtJOW621tQyrAABObo3g1AAm+OR8hlXJ17C8UG7o9V0FxOs6p1lo6JUZi5
d5iK4POlRsopr7s9g+PrWcmhGETqC4LVrDZqizk81s1W4/dKMZ1MuoM9ZQj6Uxbs9oJdnwmgdkgg
VB15SaGqXW6cubZTIyhDiScuKJkbQ3RPETw6LpZWe5QF6vvbH+wFCr3cqSygFBElaJJFHjn3V88M
4qt2SYWMuQHm634xOGZ5GgSpuDdwRj4khQH9GnvblADG7IyHMjVcvAMMJ2yRmB9JHfQRBw0vsIs8
PaIUpb9L8mD4kzi5dgqCuEsPzTSpj6wdToYVeswfQxQ8ouPtiWxcvKCUPF7wqintk19fTiQoxWwp
qWj81DDGvwD4+X2Jzt19kdNz5tmi647pJNxzjY3vvesEynfg9ibcOflb30+6isheZ7bKuns8RtMp
raOUS0ZY2lGEtjgpbW+eh0DT8LPfNVzYiP+QmQDXg9RIww9B1+W03SbSdSFvNXzEzffFNIIm6F0i
7qoMs8osOUWWMT6m3Hx+F072oWPfquau/NF1CMHPQHhPg27O3Nf9E8aMe2rf8cTqoTFiLmP35ymL
BsSqWyJ3kMe71Ej2YP6NxSbahIoNAEjdZC0LU5EYTVlrNr7bOHT92OX8GOhx+zS6adrT+j2gLnx7
l11DVYg1wq+khZYjcxW0jLZSlIF0TqszARegVmY/GzVkzWvqXrEQJj51o3KwB63+cntkGTuvzqnU
psHUhNqJSlh4+Z2BA6dqrADg5mgy/Kook/fOsi/EsDkMPVX8Q1qBKMzlMHXfpkswuY2vGDWyEoE1
l/dOO89eF2hp63UIo0VHgbThMZyBXZNYJF/GPFYPiptGnzpnyMpTE0TRaYl0Z+eu2vrc9ONKuBzS
KeWdy98mWnQqtZiztSSl9kU3aH9pRjs92SEsl4MagPEdbi/61q6WCk80h6C4hLfi5Yh1YCmgZIwo
lK445pFh+FHn2B86N0V/TvB8m6BjO4NuTfP1oKuU3qzLJbeUiHJ7n1oUJ5L64AoiB8MKtA9DML1Z
HY4VlWEYpU5pPrpO7BVlTMYwxVnCmt35HnJZ49VBI46YFC1eb0/jEdDSOGP9vOcAfjVT6hC034AC
gYUSm69mWsX2bFHgpxdGxHZ7ZxhNiAiGtMBA3C9T0nOxTOGefYvcwRcHibyUgIgkji5J6F8rXD1Y
oiSbqZ75Pd3V+Vnr9fbRbAL1obDUYE8V7uo4ycFogZHqHmCvL4H6q9d1btOu0sqSDDhctA95P2kn
ty7sL7e36dWtxCg0wyPgIxH069KOQgcTAR0Em3GIPsUVBQKolhUItr14xBE0SIJgHtpy3mtJviZK
MDT3IAgeKaqJGN3lCZFCkmUpgMjmxlH/6bUy+ktUa80IoUINIBTTpeG0Hv/Bunv5huZR6HrhVLlP
QdKY87HKMMuECh40z7eX5Orkyt/FiwC4CG2Jtb/8XbaTq5Po0LRqks7V/boK1JM9DvEhHIjZmrYy
gUJUXBJuD7vxvdFGppZJDwFp4DqasiXz2ZVUcysP0u9F4UQqWKGxS3/emB64hyw6g5xCUpMn69W+
IvqsGzYD40xKcs6MyEk91Zli3R/r2fkKbkxSJ0Q//L49v42dJivCGv03+JnRUng5borgIG0qjLuE
FGmLtulOTlwaXhmpy9FdVBevK8fwwCT3KObXK4toL2kbKIWMwNeF4nqCAsXbg9JtYvfv1UDMn+u4
a3fwnesbieCRSB9+DQHFVTTcR8nMxMne2yR0/aQdjDvc8f5Zlm64iyZw3tvLef0ZYYuxWSBxoXMN
W/9yOXEIdXvdoJwf08ec+RjrtKdU68K7RDeD58ActXeNSKq3JsKSowYa8mIFyD5dvaN5NZCZmvC5
FvTYTmGZT4cy12M/Tqdq5zxcX7YMxY0kOUvkwWtqY2cMZhI78Gh6ZL5/R+UU/JmSTP2QAP9+/w9r
KbsvXiBIYqXLtRRqNLLUFCxNRLTtr7kWhtHRCmOSlUJJRxviXxaf8eMp9iwNNydJACprKajPr6t6
s9DrBviXw6jUwbmyjPTByXP7rAPO7myY6/NHYgjfjzMPw5CA/3KSqKaZQmgAO3T1O+fKoOnv7DbL
cNb12vlrh0rpePNs2u+NIrJ2KsLXGRb7hiY1uVEVSgBrUhSRCB73gjMXNo2WermjdCl1o75G4T+s
lu+xYY35KVyG5ovpFMv/XMgqCAhn/aR+vv2tNy4DQFEJGxI7yKv2chlEEKXjFFBHTfM2xxaHxlJf
zQpH31nurXHQE6H9T2YZV7bsoQqTFF42e8rIm4dQE/Vp1uI96eetS+f1KPJXvLrMQfCToUI3ByJW
n9Kxi8Ot0wbQwcuu6k5ofA9/by/fdRO+ZL7DXHgBlqnq6JcjlgCAokBU06cErX3BA9OIDkGm2U8F
RfafA3fwOwAbFclcZ9TvkR3pHjNXj5/zoMjf2ZFOE93tX7S5BKgd4NxAasONuPpBCDnEqSRzlGnW
frNEmb2bU1v9WTu5fXCwjN6DvLfOLDGQhKrgN6E8cjmg2Xd50y0AY0Eq4ruRavYhqOb0KGWVdtKW
zaEk6AhJhdvpqjLU2ctoOVDEavrCTotdZPcQDbpDoo7m3e1l3LoeKHbSdgguBga9OhdWLvqkC50W
oMrO7IPpJP3fLgr6DlVpQ8rF4pasNLFyotkiOd8ee2OaL52c3BEkaXB2L1d0kR0UBRof/oBa5ft+
rpVP4WjTOUrjzOn2UGjrbpxMcCtCAYJP0rM1sGm0eGLUDZx5G8um5kFMqYNRck3NFicYvXxuIsE0
QyvSlnOj9v0XWuAnUGynEZ1nRHYan1SotJ9Faol/5nkKPpdNEFge2gS5epiVoB4PrVOrroeb5jyf
Z9UMh0Oc2bFyrnqz+lM3ulGdmqbv/rWKYpq8ZmmsyGuHuP00KzSn+bFVGX+cekr/qN2UlHd4ARmZ
V7fV9BFbmb70QNJkkJ7o2b/E9Oq3wmkaixpB5fwYW3toz/NSJj+kj24J29hoLTpXg/Q5NnTi1ub/
ODqzLjl1JAj/Is5hR7yy1NKre3G37ReO+9qWAIEkBNp+/UTN64yv3V0FUmZk5BcpcqkQM6/Z1GBd
OH7Uk6nlBZIrlqpQcsKFMcVh+2PMVvInXkKIgpsU3TmqViR71Qi5HjrHx608I5cT9JQMSbUnVgcy
XoZ6qNHbk7UyHdiWK2u98Jr3mKOsoYtEMroTACH8UktuIavJiGTNsnhFXzZDxQ/YZenvdVuPH8ji
LATMGovUWPsEfa/LTSgeEUWL+Exs+5onaENJ1EXDcbg2qlOX3A/TIvMGh8T031rsLHokFUte4SdT
CN8aq+Et2SQKzQOIJRApGYf5XMdrNb0ahMBMPTGw8zW8WP0n1gDY2KTpfnj8ETV9BBdMho4IZNYC
3BEoZYbpxzVESPcIyYqf6SiSwd22q8a/9VpRRKdhd5+2uZudfpY71gFBAANB60QBzoLWGI3pU4Ts
l/EOhLf1aayqAb8pq+c7WkRLcVoIHv8WF1T+Q5iJ/bZYhP0BA2KNFHOQ/WPMAyZ/XnChZv2YFJgN
cDeBIjfkFF0wXyfMCVbEET7mce5tT0WlAIccE7c2lG3IWIWp1i/nXWZI61rp8GmWkBSwGgCO0202
mfJTdYiaYzFnlfMjsAQJTA+LYXcqiWFcw2+RnOhesPwuyh0kbhiE8rnR2cJkQwwwLJfCVHHU7YdO
kasKLeguYgP5C0QSUq4kg1qED3Sv7RVrJRNCcWhc/c5trYpTOWD9p+FITSJNmgCN/Xq4dfbnseaO
XFdfJFMHWqUoztkw4C+LIufvbD4WEYARk3ghqRLPyESWe8PjTT9MA8terR1j8NWPxf4qS4z629TC
CXxGGhefYcjby+IuIcOQwZqEFhPR9LDxn4ImIUFIT6HhYhsJfk1eGcevcQmc6j1q7TVrKiSIvBYR
jcCLjOkuTtxvCrCTQw3/HWXl50uuhv0/MaTrpysQ1QC3u80hjCFvWJw89ck/NpXTg4/diKOoZMo0
uas27NNXNK+aVW31m6YRHlfhFbQ0fMbzxeFZxMJlefCXgUogrR1agjsHYnB1RmIwOslVpOs/PWG+
ATu42cEfQODs3ESH0teq4lnRbCi81xOHHAW9hvHluFheDV0Ne37ez4wM6RXeBDHfXgrzH2Ti7Ggs
9LrXGtEapDPbYq+0IPb7ZiK4bn0+Dz9Lh0elW5Hkul0Ndewv2m3/s8hVqTqzZBY3pS8ckP74puNO
kjpaWk6O+nUvjV37lLKZXiMWrAMSMwLHKF2lon1GbJx0WXHEoYEfI48vc4Yhd79v86AaIbAW3VoP
9Ha/JWuEJM4QB6QHD5KSTsdijZttZRPc8bE4pifGDrDe9Xh40/l5XcxlHCY33NersNvdGGPbv2EV
chFbujtjroJEHOlQu4ai5x2IFZfIO6maisWR+8VG6vg7Otz8T0IsQ8iIZJt4hIMhhZQ+B7GFF40f
x/Yk8xDEwJ13y0OissqdkWJOyT0+fADqSw/nedTWik/7sycuG++HEJmhVwDFiT9lZsrlB2V8xZno
vYoocrBLAubDuSy2uvoqR6rJF038no6QXc3mQfMEHrf6TOcCaM3GFuGI3lReTPVfj3JRdmT26xad
Yza4JGoKP2AA2rgk1diyiiSZpcee7WZ93Ip4LuczEPqa/QYiOebNngUS/kSJMapAsEkp1WWgBTjd
9wOpcWa1yVjv8fvujsR9wJY4AB2WiMQ+gZs47n/mI2XpZ5RPmt9HuFWyFixGOvzbMiTKHydJbg6e
M/ojP73AOZvaR+eYzxX6ghpG60YvSSSmboPiKP6OdUjXFTz0XRxvIJ2P4n52VlUY7ZGA/O5t2ekP
UNuKWOLxiQ/6NFklc4T7USceKBR7GGyOpdDZO0nBu4UQnx8GJlKbyek14qWeaS/SOZtwX6l9IBJc
BthP3/C5xVkHO1KqnwnmlzRqggbdEriakNPct2gvC2E+eYbFp36KV+Jl6yBIu7HxlNjhspfzzp72
pTby7zKGGyXSZnj0n3JlfXFK8G7AiBODfwviTQzFZvqLkYmmW2cyRHJfGTpo2qVDuTyZ1O37ZUO8
nsCoPjfynggQZmlTL+D1ZG2ppBiegQKUQAwmVfA5aVZpa6B8JpYfmNPlgu+PefCyfmS8qmjjl0MP
MP5kHsCoBmmldfm+6BFfCrxpkZ3nZnf1Ic9urid3mZcjTy+CFDq/zsIV2BCPRT2dZAl7XJPzWzEr
ooyvbViOI6YIGqgp+0OqYOiThMcxbUKxgEBHlfF5Ex8HqFE6Ypgvppn3z/qG4ejCwFGYSp4JhEOl
ViLFAoTa5XQ4keWtsiBeKYSY7mPdIU5wwXx8HpMYG9Yr8j1WJDvdbskwsA7RY4DJF8nBn+EAB6Q5
HMn0wXY4v1th9iI6Z3A0PtdrSbMmFVF9dMak+2cckt00HLuAyOqIqb1iRgec9LpVDjOrEckz3TiX
2bPnTv/ANN+G9sijZGvQCw3ubpV16TustBzweYwqHXswL4A2Kqudw382pPjzseX0aymAWGllbeh6
8UXgD4gaXaYuc1Lc71ESs8cBOwC+D2ZgzwbnHj44WGq/FzdrHWtCOpcEFxbmf+2+Ko5pRIX/tl2m
A8VBNVVwmRkGTbWdNgD5AABCDEWzxlrHv+SsF4zj9nqTDUpFopp6qGR2QpKeqc8EAIyisXqVpKt2
gZN5kwocapUcGsED8eH3d7nsVp3HcQn2C6VjmjeY8PHpL4vsBMcIohLsedBYB3NP1LJsPgUabIga
W69W/SAr3+PqFBCfnYL1NhRbr3Rpea8SWkdfidnin3LD/n4K6L3y19huljQl/Nd4r8ZprPoYSfVR
47HOs2DuQ9L9ftXFdImHYlzvDHLbSJOAjna8JLGNY9TfhZcdjYc19CU6uu3e7867s3Mq3VHYVseC
R33a8w45eQjQTZYa4my5uIAlmsRYwJILEq7Id2Khq8VaJL0ZN9RlDbrpjT7hME7mp9SWbH4Z9zVZ
n70AH6ifMrEJ7E8R9wZg38AvcOpV11FxJls5jDKc8xEi20ON7/Gc81Dg2chR9faAibr5RZQ+y3om
FbnTUxT+VhI2R6dudenKx/VpLpbtkyOaSzeVilGiKIeBA4y6dikbko0wo1Yh4194a/avAjsYcZOq
IMsHGXZ59CJeyn8lOajus9Kq5S6bRfXPmFyzjuLwfBAbEG8dLWfYthcUuEubFIKPnVP18mZxTLzm
Wu1YcIR1EPf0Mq7DE/IKsq3RxwzSCxjAKetAN0lfnRwn0aA8Ft/CgtvtqlmKm1auUxjucA9vIBmy
FVXsvtEbfazy+CFIwZR7rBEw9jjLG0Rq2yIzNzhSlWhZpFaEX4yL/kXkMr/gLCcBQ+51+XDzDFEP
bwJ7G2SBv/QosZLZOjh6UZmZyG+9nUYgwgxFzGBf7h7/vAYx+YKVA1s1GC1j126e63XtNh2hHQOb
rW61KjhWod0Qv7BxKiaUVQky63aixT11Jl4+Ic/p38OgBFyHJpHbHd7J6hwdsB79LBmnDPPuZZoa
ZIcMH8ZMRjUw2QXd1ZRvcYMCb/y1l2o/RapeZZMaON7fQ0mW8KBzGY0tVOB9v+PukF8mqwN+YCwN
wvSaMWIve45TYJlEfZxUtRl+V45VuM4bvq1XMRD2kBicjL3f0pDc4dUc1ivUDrE0uUKmyIM9gtJn
kmOEcJrViqiHqB5LhcJhN1m/V0i6/6FTO68/EhuXawMU2zp92CUq6zYKIp+aeVoVECVrVg+wOKn9
N404/B3ofKYxbxd7yKp1Neo76NcpClzAJNJwMhO35I5t2Ty3i2Tx9gNQTU8aWo3DjxRnK5gbnJrv
+bSzn/Ec7CcJufpQvlqf/CLDb4y3Jn4lODpcMxo8yV26FGY5D4Kt3yu2D5BAR3x4K3g/++/oqDLb
ZBss3rZU5EOxsjYXuuv6iwx70OeCDiZ/rbcpL3rl0/y/IUpc2dXTWpArjnEcqcWISnULM08eikqI
B1aiqGpwURC4XJWMX82Chv0C/E2SPTG77fpiEX+OQ6YaxPrIdTjmi83llHxfwiG3b3OCevdBmtGd
p8VNEoYBE93hm3T/5UEZec4jYddvCwrT7CE/8uMfgzVz6zaOleAmJzcW2UyEFu0hJmTg7QWML49s
5Fg6T4BLTJ6HlEQzCHMF+RPHrn7nyJXbrxAzxrSxE1/jxwPBUVc7zmToiign5mx0NqAU2wt+XrLV
0sso4vFbZBbr7ss13e1Fk2Q4MUgy+8Nqp+JamkQULbVpiO8XfDqIG7/R9oC+T9Yrhq/ldKVrlr1n
VHEUF9k+w1G/kewziQMC1XYB4baJdiiJt60fDo1AZ+mMfx1G1AZb2WgqBAJNfxx2UBOCafCMTjIe
0l6liXyFbzRbW9yZ0b3a1DZ1tsoQmpAr/MMNcB7b33SJBlRtwz7m8EPz8UBpu+c/C+fm5ZpuEqyi
odyyO6x4TFVr0Ptm35w+yGlLKzKci7CkvNm2MO29QciibcyCh6nDCYrDDfWf+y/J2bh2Qpkobggl
418xbZ72R1m6u9GC4+YantAM2jEiW90DF4PYmvzYIRVl41jgQhHTKk6xh6XijCZvB3mSRIFZ0SQr
EocQv0PEU1pEs7sgNwVKWgzcOw4TrGVtt2xlfp+Gqbj301LFTQytOnmZhFbhBNErLU4Go/XPzNWp
b9UEbOcphlJA79Jp3UMH7y1AJEM6Tn/XAUj8BsDAKDnjtU6Ts0GNslxcDhLsNafBj/eTd7fEGuxj
5Q3fAUtGDxgx0hJ8R+qiMladD59hgRKnToLVCpCTihMdDqZauPiT8Ai4ptn7tRbp8bFHqBP7gB+n
R82K/XUKD4VojcxmBv0NjQ7e0ZoWgJnF0E40/mnVjFFVvdFkWKtmZHRhDRUHlBbCqMK60bwOUZsC
g/88Rsiwb2asa2/POfPVZY75tHXQrZJvOMT5D5gcWN6kLl+/WJQvd+RIYcKNljGer9KiTgSssbBl
N80hf52wM/ULP+0tTWJGPv15gkbxEwiQ7H3B22fOPFWK9+DiFJ9r7UfVZJndHvccl9M/u8f5dwCu
E93DiT89HdSQgI6khPYDCc3/wqJPjsRQ41LW2imNx4dow4fVMCPsVYpMC6Ax0+TlmOY4urANEWwP
BaYBRwfCc3m/Yvtk7sQ61vIEP1v2SpZoq+E7TqetKcto2ND0/f+7DbaO/kClk/ItkETq5ypHsmWv
jpzaPs814d2xJfqtwCHxNxhUqi2gYktxzbg23+MNlPNewvle9wTXTYLTn5gHh91EPPl4T86zq3n0
Xazz8RXSyopu5yxTpyS3/LaulYfnXUnNrwabjnuD+zP7WJIi0I4sBxsumc+Hl5AKh9cpjlAj2yhW
nTAMECVQQrGlwzTDVkG2O+qaI+wqw9dK8bUdQ6ie4WiGdojHZ08brmBk6TzslRdrAKtpUgm7fO/W
ON66fMbSCqqxYwW9YRb+t4HhVrbTwO3cjJUYIRsuO3sFmH6YAeFCAX0BgRg6zlzo+WWXWGo7Qa3d
3rdihrUMZsR9a7HHhPnmyDbyB72Nu1YR+scGWoI8L2MK7aHeuTi+9jpV+iR0nMn7taBb9DsgM/Bf
vY370GrO8odh4/IPgTA895O3+ffjGMZrSAfKe5QMxdgUliFnlkBC/JfNEM96dmyAX29KW9Ap1gHT
+Abf/ny8biJ14bRjgcl0ASfFNUcxzXtsFubv9SAcBnYs0h91trpXV+Lq4R46UavolrwLz0x+tzjJ
X5y3Q/xaoig4TlFsMdz02BXYzph46meO7QTe4Ghdn6OA5rHP1bZeCYaAaesCasjHwi3hbAEBRJ8Q
Er70KZv2zxTeZ30FnpU/Sa6HtalosZtzEml+IU6k491yM5CgySkWAbGLC5ROuCOwGT3Y5Y+HmO4h
OW9L2po9QzlvB4t1q6UM+9D5lLhPgrBW3sykyr5F5cjQDzoSPyrEUO59ldbuN2pTPrXxjtatq1Dj
8xZII/dD1kPxDWTDaTnTucq/bySHWGfKcgrIfvA1ZGBBpt+HGW9fdRqKvozc+vM29mCtDOuUY1vw
CC9rvqCFA8MC6N0QD8w0OlD1DSuuSC1dbHXgRZBLdSI2H+yTKVVNYaUIex+mo9RPB4lQMVGi5keU
NX7s9DimpnNVaZOmhnT+LijCzD5mNS/4mBCLpN9iNGA/AX4loZUZ0pefpB+PhxxAmAJvA5bLJxx5
Ms+aGXkZ/7jAmO3s/SafsDFWBkwDEKvxnI0lHjiIzbKZ0ulWTFOrxJmuWvco5WC3S7MFwbcpyN1v
Oxxl631Bx+GicaO8ibCmDyK9xZel5BBwCC/1EF6imqVYyUGsU+OgZwI8FEcyfaRHVHxBHCzkFX18
8RiUKOnFBoU1S2x/Zb9gk5+/BpxYULGx4/bgEz6KBgWX/uDZyCPMcCL7WFoR4dVHMAdIw17lWZsv
ZNQdGWg8YbNiwfuJV7W2fRXhd4Hw6qoHT2iV9wlg4zA3Izf5OSkK6BO+PriCT0GTuIHilEdNykh4
l1uBykJ5Dx/BEGWYx+jIDoDb5yFpaSIlbaB64OVBpwUNFDUnoL9VhjgWlA8YZFyLycsYGmpIpwtE
avOGOzpKutnDrtqXLJjxoUw07h2Huk09QaH004MRNdofcIdTeV0SyrKumFL/PExh+TWpCqsypkCM
akYQhfiU6wkfG9h0Y9TOcufh0S3Z8mkKVGAffCn339yMRfHKs0wjVHAvjuSBIBH2zrt8NL1FUgze
qCEbc2ipa/mHzzVNGgzNBHtkMraPu9aYo+itPn6kdKwmKJCA6SEFPlTNhgWTe1lCru2WhbknMUzm
eNvMPpIeAIltbfKMSkxuEEdzR93M+Pfa1+lx+1pL8PqtFT+zSi3satAJR30Ggv+7cs7giUW8T/2V
bRDjkK8U0w9rOfnEMip+6HEBN7ABU9AN3SHcIbrSZYO8qMVV7p6TeX3xeED9XSbl8J0g5y5/X8VS
qZZhBO1+lnLa7kAdhAEmxNkStcuWOuhzZquRLYkzf0e9hF8FJwoHih+bI1F9GSATR5dVR1n0yEd4
EB5vUuLvcspKB0REibLESJ2Gzq/xZjtrCuP7KJqyX9mx66hJonrVzeCMGk/KYprWhTzbPiDp1NFl
n/32lawYZzzJbNn+lHs8Pe/cZNjcg7U1bffUY7FzTpyVbTXW6gWDeGxqVZTVVw9yWPo+FyOGSUkG
pFYHvEVVfzpM0eYLFGVnHshY6je+YGr2pfPjmFqZ7AIHfbn4jqML8Oj/0IA3JriyuE9rvE8XahD5
/TAGWUjIjlgsvHoQuvm7ZmwbGxQximHAEyCnajR4dTszk434FCsPMbucn2xh8/Wltrv4h/TwHKlY
MHjhNF1otF12zAnlBWml+IVw72t8NLCRFRfYTyrfiq0YLz4actHVoFvdRkjDcI+RT4F+YFzrRyB0
yhF+s3oCCqFW6l+Wo+PoslUj9bUMRxluWyjiBYs47llNfHOtBPBwwA0qkXpRYkQF9RuH6tFRItLL
zfkF/r+sjvEbRq7glWFoPvwXo2MHpGOpIkx393ILLSmT7WlEVOfWsGQMvzH+xYgQwaHF0IBGikoF
flLUrDcA5b0ojcguWs7TZ0lqnBzLFOh/ehHD0qPnxh+2MPYChIvdvNDIA+r5aVrI8CeUy/Y3HxWK
bTsnI+r0tXjJQXtUTwrQlOOkZRb1KCcjdlKjWveXwlh5SVDfBaiPvBANY+iYTtDeC3nG71KlkL4W
/5YZOKVfFfpvdTbORh813z1gQ0bVyRksbyWvMxjxuplj5r4RTF2mfk+DgNN6HLwFqySgZYGatMcI
OEtwDgatE/8j805hmFivDs0p4VgGcIgWd22oXPx6MFf9PhRLpjb8//lYsQTCOwdjNWbgwSYz+ORp
/SPeAkswydD8vzUZgIMWkcBqJ1vi8myInsYOf+X0RlWkkrd6RdBIY1PN9aneVKYBE6o8FJ4jwxhh
Rg5becK4LJ8g88dYjLCwaYWmEINc7zB+AhURWWJuOxE55nE3U0H94wDs5nPIPKw4OJzif6uu+AOH
2fs483hCetxcurKfcKTcpMhFcXhW8JqzGstWrdxsOoFNlkHCksdOHuaCyOiayURMPSKBVvmI1pMe
Dfp9NPLZUs4dpnlO3tUzwfg5RWuKWTVJjegNLgEIyDSCMAeu3O8ty2ZMfcm6y56tqUKncqRyaVYj
3U9QFzTuPZfxM2yfNOB4XfLxUo900nc55pv4HJLbA8ulo11JUXpdC7hvxzarLPQxLQYQi6CjgEIA
ptiag62WlgJMDFa7ZhasRp4aLig4SbKAlz5asfnTc3XIJzWPmEfCW8JIg8ZE/kT9PPkGjTovm6RC
Sdat8KO+riOybu8nW6ELinSBPAcguLMTlnCWrQtrZaeHolBy6Ws6EAgohaP3dR3N/iFCCOSD0BYb
UdueYoSXO4YNfk3VIS64puLvIl3iv0XqEVHBbg5VKDliQRI4T2Y8b9Hg5vb/fK1e00yfBjOv60+3
chTxZi7iJ73TBf53t2LdNk+3BPpq5PXWEOxt+6ZCnMwVpBBMFnJb8LyBZ5O9zWPOk9N+DJhlobw5
7jHKtuyskxxju5BQ/Gmq4cO5Oph4I5jr8102AQToDRNOb14phlG65Qs98D8MBrP4LACF6JdqGk+o
mS3YuDGy7hr0WfZa+7moWozZZnVjdoRXM8PU31FsBJELZ9jAuI5gQn0ozCfvbNi9aAVm9RQl02H5
ycs1ihqOZuIWapHI7wt0lY81+ACEmr1ZFAwp+d4NowaCCFvkk7qLMKB+Uyib8u/oBrX8lmdOVX+h
uzPYBKoRw5sFgpDruGUJNB54EVH1Uiu+5mPTEnu2Gjtr2GcZrsMygRyn/ZyP1yxx2nfwceKsxtR8
8P/KKOAPGjRBb3BqcNTrmQ5ZA/NPjNZI1fVpJKyocJ4uPr1wLue3iarxFz0wRwarRVAYFpLaBGx2
rtNfzDQSDBgCZnEjjnNH9MkHuacdtAIYIVCPw7aIWVUJrme91/er3xCMVyEEBA6ppYCnyAgpv9Ap
oBQIpOL/CczNTONGqFB9siQm3Pt5znqPfHeDRZdUdQVM7/KKXuPQPafYLOiQRVjepfnNfWAYzvIW
9guPG65gDpNyWaxxy0UetmfhAYeANoacuUZIHG2Kw3NwMYfAeU22cv0GN4/KX+IU39OvUgYeLgfO
ctLo2LDybSIyrbBpNmGE7UBrYU+Ye+Csw2QZIlyq87TGqi9Aaw2FzIW3teQrZJYlsVDeePaByRGu
/mWf6PZRWhz7nzwfOVrQ252P+z3z7VHv+h1W/2Hub0gs1uFjlp/KHtXxOK5xOl2hsmDqv/z/Vwkx
4Tm+YNQ6L3TMYDZwMkyfXnqmmnlx2LmrJZ3A3B3HKcMSdpBX51Dy3KzWM2lTNQDtogFe+ZFDysCT
BXPI0jrEfqynZMlxVVX4P38rWxQWqjqJ30vhxj+xZxNtYDqJv4SuSnY/bAo5cxjelfsp8VK+280v
f4nkW+hBdZrsgzyWo0auGVHghGYMWN5wgAx8lySa/lsiTVgLdjRAjlhmjF/RA8F/vkPvpvjs0WSZ
lMCJNRXJjvtb40hvVwSd2B5IOPrfAWvU+w4nvcUvMCVlR3IFGXLL8yjttnql9pestHhDVH0Nk1LQ
lJ+QT53CV8DGslsE8PSgiCgFKFGcbPAPBFXvCM/LAxsfNK9S10wzWFtdRjXEewVp8iHACABnkXfF
P1UZYH6BXlffkeO2AU6yEf+2lDJJGtw9GSbXM3CKD0HiSOyqsJcIKYU8PDyqTUPi18pFVS9BtLS/
DrPGeWum7YgfMX5PVJ+vQLf1aTTwZ6LX1EGp4rjFBn0E81LaqCy7bfNW3U0uQsmwzVv+WA7Z4Xug
rnbWBTfVcY/jTcYNIwWyaBTGNb0gcgvdzmBxu+mz/mElOilPxpskxyqUkr5fo6ksMefz/CMysAdC
Ijjwmc8WDsCXYaxqHNiHLO8H1AlvQ5bD8JXVsK0a6DRYOBlUaU91vVXPKEPETwy8su2J6Hm67HHq
7EUo/NWAY/D5KcmFAcNMSfkcrXP1rwwcVQIGrmQ9YQ6fP28ofX9iWCCKBvsxMNgABA5QqJKuIk3B
YIC4DjkUpogCaf13zljwzQR3CKajVrq5Q5UJ64sOGIHIRedjr9RqYhBjQfMqYjoRDDxitEwNfDeo
QWMJ63ePoFvc10jS2VGJcgxr+rVYKBxgGOe/KiwbFe1uM/1n8DjG7qcd9oxuSHhiOnnrJNHKTgcK
64GOz4d2y/Y+zvD7PURI4Hu/mUpDQ3IfLiVUZf0T7az+wqh2yZ52Prilg2tmKPoIletDEJijtomN
wsOoncsb+CHqomHQ948HgKG2N1YUyBLDk4wjyO8Fjj9E8sonEUpElcJ/4XljrF9+lctRzHe4z4ov
OxzjkwdA573WqgRt3Bdwu8MuMX8H398MbR5DcYWTKSbfoPHn+yMrcfE0cmM1WH1Haf6EMYckD0IP
DReesvnRx9MIlxRm+RA2Ng07BFGc3KFIz1jHEkxAOl/S5d0aBGKf4Ije4ueJGZw86CW3P6t30/Oy
DREeyRWnfbsPfD4lOxJZMECEEvvp12XXjYmQ5Qw//OCfhA12+68QwT0faWbIGcX9kPT7sJsaHsao
/hXkXKAhBO8fqhJcRcl/VQavYD+bTJxvWRnYT1syhtLP1jVrcRRZfT9l1O2YHgBz15pyzJ5lVBy/
ce1aj8yYTLg+3RPxSacww3+kwfe8rHXs6J2cD42Jp1rqp0QeZd76gWC0DBAYTy+03tfv6L0XjKTd
SJ9xCKiqY/D4fklfTT8zQyHG38Sxz3xR7H0aRFa1FJoRfmewe/AwzjM5DQQ5E30VYvqdx0yAFrnD
cgT3EB8oTHICByp1Wr1i9FE3g0VwMJykOoP4pOFqRflA2A9+jFz3M6nl+zAOOBTgGCi+wRwLI1eC
3+9l0UVd4Kig09Icm8r147FE9CcEVoTuxuMoABatJY7Zks76LsuD860TI6iOAOa5v1D1sLgJZH/g
7TFhwP0/js5kOVIdC8NPRATzsCWTHD1PZdeGKF9XAQIkEIjp6fvL3vaNLtuZIJ3zjxmRaITHOn2Y
6NsuEtkvtWmUi1xtcUqC0632YUtq79Pgr3AvU+zMF5Y2lzuNW2U6uv7mbc814NcfEa+LtetMxFbB
mlmEh8pM0cdGYrR4WKrNLdhgG/kVrFZksiXkI+GMrTa2kmpQdhat0QjwUzbCnIRJFBbawivOYNFC
HqQTimvooTyGE2+4Upt1BeXftsb9Yy1+Yh2Lpin4c5LevReAzBZP6ay7/VbGHj9ndd3PdfCa8Iiu
fz65LAG3dV/3T/FsuWU2BAFPZowI64uUOGDRufAk0vGmfKl0VBS73pjgvzaMUBy1VPO9O610Xqva
mixUciHhPnNCteyujxg9DlY7Bl/RNDb/VZUzfZCRgfs8VHy8zGnWBoIlkik1QbT9m5CamKMb9hZb
mzTeXYNm8LNCxdcfZmicCHXHjXaGlDN4GenO7hB4M7VV0u/WHeKsgrFYds11zKNZ7vTginc/95x1
N5MmYx239kb50/0zPbdoo+BO8qj5QMHjK9QIDh+UW4UBlDF7xFMVjAVVrlUy/5lswWlDglN8l9so
LA/zOsdzClZbfOW1sVHRWoFD2pTXtGtqCZh3hkdipbqi6kQGRtp+tggZkWaNTkPfkK9InBluuTon
ANKBU94ZXFBDUTznPNaIyysLoGLQMkbS4oeSjGvjuafSOLY89U6wPIZQGmI3IvaJUrJTFpESNKP1
LU4kmtIiWCFdbB/g9Smqc+sFuRSijGIYxfs0wdHJdGJrvZCUUEv0VXOF6BlDNysToyLEkdX5R6Ks
/XU/6ijp+QcL5HToH9SWKkTEY1rqvDsA/msIw2QtfXaJqZh+J2RQ/Sf8PPqLHii6ejoASHZm5np0
OlWY7OPElGNWeIvrHiM+g7coqVw/QwRnzoa0nPGBpq36v7m3SvsBMUYwXQa1NOaxdLr4Gb5TyV03
afdJzGSQXSbltL8lom8kV75Nd1xrzeaBAsNwTmvjVXeITMaeAvjW+oAhLNEdI1TfuV3ITeHObfOs
Oiv6nknOTf5DbOiNB4Hq3IfPnMU9gnnAx874yY+aYmAlD2VZprGUUv3h1qraxdPoW6d6ncSGfnXd
5CUY82U5toPTtnuNutC/gwzJn0wM/39YtOyA4b0itw/LICD3rb6vqS3wKuAgttZXG/1rc2CxCA96
Le3lcOsiwSGydfGEYs1ALNaQbjJbYqQgL1Nvlq9iUNOjCeOiO5jc9BAEoe5znIQ2bHod+D5IwGR5
mgBBN7gWM9K/1B4SRdh/w+nzMUu/1t/EunPPrW0vrP2GrK2+9+JV9i9BW81LancMCwj3p9pJTb2Y
fdiz5N4KcConDUcYbdK/0V0csNdGMDFd0DwU8a3dE1GcfaAtxcUHYcb1WsiJo55ECKRhWrXFT4Ux
OmToBp658lx4mZwlZyEEbOeiO+65wgl/b1ZSt4P+e3ZjPEe5mrW/CzGsA/rEkym5Nfq6f3dGF1iH
RRV2cb55DZCS92N7pLJO1aecxuuXgu7d+k77lZHM1GK+onHpPlZC1K9rU3gOgFXFsWb3WCKhpNZ5
cfa+N8dOZnVJ5N/HZrblcXTMLE+dqux1L0cmYZAmgODUoRWJCxv33KkPkHFjMPZqhFnKqb9ZinzM
RdqZh8yp0L4gxS/pWUVpWV6DxoITKqNS8CTE3nLfSnLcMoRoMrOrUCnW3bjjV2kW/eUPK3qfbmrV
OXE7WGWeCPjwmW9jeB66AiGmbvzuPum4LdLCWsswRTiq88d4cioEQ/nqJ09lQs1NVht6Ce6jiV1o
R3lH4p3Hpmgl40bYTPtyCdlGa8RLd9DNSh3ZYM1zYHz0aYWP4Tp18tjVZ46tYWRVU+pvHAFsIbof
Rw7yLYnlLkDNlB8CCo3QnTS2cs4GdILWh5iTZKIJ7E1XTf0TRfBkGWVpvLxRP5hPC5jd4zRk4UtR
YRbrQSE1o5GuE2RZ1c7UvLtVOZeHtvZsh5xFLtfMKrsAYrqfZm4aWdAOH4ou/thQTjCQJ2EJ+iEW
pP0zugH2CYUwt0KeC2SWG/j/Mrbr/TrlbbCbg3V6JOWhWzLc6ZXebZtZIQimUTb3EvKoS6vEFWpf
b9TCphuf+8J7Xa/LHvIVLcZohdZx4lSbDgNFOeWh3PybxmCZ8wd/mTrQaasr87S35+kXEdf6eVZ6
ZG2k6LTadUjvAyhLjDJp0NbVsvNq027nmacZMLdd88+AH/nkedH42g50RWWSDwLGMJoQGusm0t3F
Aym5B8kyZIr6t4QFl6vjUc9bLQ5x2UXE+K/VggUH9aPeFYtti/3Nxw9tyqn5HWEa8LKwG+eaIGdX
sI6bhb6cWFE6m1a+Qjyb+BwKiAz7nBV7QhTVo8ExxM204tWaqkifTR7Yd9I1MdCag5NxQPcIdhAo
L7zaESYsvA2zeKGzfYBhi+RwXeop4qUGpfquc1uFBwBo/ltec6nuACfG15G5I0+9MakeARSCOKuW
wKsfo6Azr7P07OWX8MrCPY9UTybfcgqXczN42oKsz0v7Z4Up0w9SE4m1R/3uE3nv1M14zN2lPrqI
9cVfh36q8J/d2YtKEQYQkCrcwaExPO7tJyoRAOq6bQheN+217UfImqyBYyt9e9S32yPTrS3Qu6Xj
I7+lt55wQphL47VFeAq9xkVkG21t5oCILRku3baBeyKf8Vxgc1r4ezRsew5o91kUkrPFQln/Txa+
/UPmIOIj8nnDxxwPE1D7WuBgFEBNydHMwNo7QwbNCE3bGGTktvB/gZ45OuuIU1+gYafgJxk77CTI
JlFPOwiiv8aus3/nWifhvW6mzfyaueg+uUa2ZO+HxNbtUHMUHaROG37jjAGm1XOgq4eJjbXIhNM3
647Kbyvma6nnk99BF6GIKutwL/se3EMOnf2qSzjOI78MSkgWlu5XgyR42IPmukPm0sYkMhaB5u+A
XVH8s8Jc/tQSBcdRDJE37hWFwS9BBdsm9Mb+7wGbBCNUc7l+2DzWFAZXVDjvkmTbHgUy3/XC2913
H9USIeJK50lNv4FJ+vHoQ5AvLKj+SBUhxp7xvTGFK17GLiBT3wQh2np/S9o/ees7d56egYjqiMF1
38Ykw+fFDJrsrLazXpEgNttObI15GSOJ0YO7c75If5KE81stEkkYQ95VnficyJ5pOHu0GcOnMmwW
pOxWEd8Pnhrj2wMzwvTY4SbqXeHppPxsxVqIlBGSNgbYG4d8oYpvgyyo4lohKdTncYp6tOxDyEKQ
x5I5lLIszZjcteu8t3wcKmlsHL0ysXjMFvwS7tMCuzQep8pe3ni59HQSYhT2seDiO8GUIaQa+9G9
J+bUWb8n6IM840NGKOqTTo3WyZjuLqkJNtk7EfvQecFq6KP4odY2XdTiohYTzrb9GX1KCB9dKq7y
4wRL5991SxsfGjG5zsElKvVnxq1+D9SEGHsBAcoCcWN6+HhtSONo/v9RLKYSrFmZf6Mdb++1Rsqa
OtpUrz55V/Pebgb9aK3+qo4ybID/pDW3pPEGBRidt/Gi0+KNXmBPF71adrXjB/JbRkMPBun0+T9A
lhpzidtP9aEfcIzs6oqHjAmnLj7LxoZEY2adk10rN/AWEYE77wqFYOUyr+BEph1AaRdH2NAMHbg8
e6Fom5OAy/KetDVvj5gscJfNY7heG3Z0rmR7LLm1B7sc0w2XNdOa32KmrEATw4dlwuSB244DIe5d
+wVhxNLsHW7n6H7qtOzPKw2WWMt8HsmM/Wp5ZCYVdSoqcGMWa9yIYL/kHKPhSjyzR39r+3uS2yJ3
X4/F9BYLRuaLU5csSt5s5deO+/Jse6H51Q05nJxH6wg+ftEiQBtjTopDbrn2r1kzoqWt6M1rgCvv
CSc8+Imc8ubLGqf8zQZCBodbx1rt+l4XP2B7bFP1SAzJu81M8J/tga4C3THJQ7k261O/rRMPfY05
5hjb0g73NXfTM7BLALxtsO8e4zgP3ldPSOs9EV7OONxG8S+luu1TMTeistgqpq4pWAjtsCUBy9Zk
Iy3UTjs8NDyoTRYVWCDZy+awuiuKYYUz4ncClKCw9AJKEtgH38S2eW+CNirOdjMWt++nLbGMlIvH
AMtkBykSeJQ491H1ChiZVydSJcov7DH2Ag4nNfxhgGXpwBkh5aNs7eCB7pwK/ShRhW9tLa1Pvhq5
7pDJte/qxunulFdEfydqkv8pbTPeG6/zgv24xbr5MXIUwe0EdWcFadzZ79qlhO+CtnmTr/DvQcHJ
M8ZgN4J4qh/NmwlTl4c9468oHQa12nZ3xJFNCLJWi8b4Ka7rax5N3vKC9Na7GE1aI8FxKAtOUnZW
f3IHgHim19j4B1CECsX4jGIIKlUkMNLa/x5tr+GeIS2LSLdyHp8IQMLlKbClvw2Vbf/nDcV6GQqn
BtRs4M6RCG7LE9bf7hm5WqGANciXefZLv3+vlGt9mLbR3s4wdzw6g23lp26wrHs0nvn47kp8d3uC
SqcTvfeA2FY7iRemRK/n6ysmN8XgbV/jXkXIchOeoNQFfSIyIFjsU9SaSB29qlj7o7/205IVwiAP
jbsxEE8JPaXVl6cSnTwCDCzTvdYMl/tuCY+JRZrHaNzf/ibcV2gde2DmHtbgWOa2W50GjA3qRna5
/yjVyMFQOzE+A4/V5QlRY/VYr9tUPgE+xGVabeH8l3x/jqcSt/pipcT0VebgV06kwOlkte2GPOKG
lhJ32K7zKz86rgtA0ylog6jLmtXzj+1IWfqhLOjT+HKJjiwJyRIazlmgHQPfAgrYmzXG5Y3CgRVx
v86qrM9NZ/q/HN3F2+aN1pQ5jYCq6rwBn4ygnfmfxRR+RTa/zlcVsfXu/Gom5M04m5fNbhfU+76N
RXzYiIDETbGA2Dc1nyuNKdzAQbC2EzRv62B0dXLHO+NUr36hIYlrTJYxXCEDUN6/Waslv/FsQP90
AKMEA6ym8zCKaHyelVLq2hS9Q0rTSKHhcR7wan+Q1j2PUGFg2HD3qgoZ4gOfQblZkQe1Pu0pCO7G
/wrQ84WVXdboyzEtA4+7FuJEPAZIcnvH5VfRS1wdKCboApTXU1KAldn4tBhHzSfEYvPb4xJweMBY
qBEhi+IQ9MTi3hQC0Rs0RPmwYMopU9n0vjrGQYf4dgo3D+o77vw7h8n8nyuj1TlsMfxC2hMU89/A
el+eIefqv24VoEospmn65hDpFjT2jKEHbHLqT+VUUYzPhUMnxePm6nTdMMTuG/ZCnDyBzCGW/ST6
jU22JRekamMHJqlV31GEZ1qDt0Y7wcB3zYsxphJN+/o/RgE0ZGr2g4SUC6nk2UMp8SIpqeelbJYl
AKes1b/J2PGXb7A8EIwEqesWC+99YvncjN0wdPFRrzaS1iKUyze0tuhPiOfCB/zn1fq4jUhPTizz
EIyEzm8GF+Vo/+A7AxzDp1BcWhsvCUJIp2l2S+ktToaBFVNmNIbx1QF9aw7NlmA1JIEAjZ/vxO7f
bnOiX0Z35gGeFohcxnJ6H3mPW97ysL1ihkHsJg0uKdF6cBb2WleP8+D59mEdCp+jpNAo7UvE3Rcr
4MbZ0xamH0kI777jyvH/rV1fX7cVPwB0ma9g9DA9/qPYzXvz2EthS6k9sg5VNFK+VU+gjK4nt3Y/
GfK/0SsWiG/4BdltkUxsT7zV+j8Uj8T/DxIm6lQ7XXhiACBIQSoLN5I1SHSIpEWKfdl7bvCVsEaZ
vSgC6e58mZTryRs3dzrPTS0vMrCrcldYMvJPcN+q3RVEDRIfoext+Axow3DOyMnh3Uk3aBEvIZgb
kILw4KdzJJc7trwquTisSMP9hAT5WS1+G5JE0Fbc5zGzbRbbRPKlQkzrvTffIBhHzEm0nwff5x+x
Iln/rjZ8LEeAcR7zuHYs/UImka92fi6Sa2lZN8AtD8VjQJ/iXxsRic3/vYqudhkXv9kEki2N5rwJ
z0S1yebaNaDZL07VW9VZbrra9jmKfgSuUjpARNhcIiG6+knXs3BSYBr1u00SaCdfSljE2aGBMBsL
Zyr3NW7zB0yg2BVZK33M2uG83OGxhHuPGDzctHNbgyTVRARTDnXrL3vXWeqAS5Oy0l03mOnOzYfq
x41HX31F5eL8WeCFpNjbbZ/LDO9R+RADbzXHWa0Jqj4KEJLdyEH9iBjDc//jfWrza1sq94FzsuRw
VsE83ikOBAyNDX+fc9cArXmXmiAqcQ7gBB/ncpz+RKiRfmx2yZeRbEU/WzYxfMZDVUxZ6Y9yfpEI
vvcltltc+z2tizI2UXKhLLM42aqdYT0LXWaVS1bwPkJRXRy83I/bM5ir7GndTjh9+f31wrg11+8m
GezxsakrcY14dlZ4qx6sIZ+ovTgaQGACo5q62Tko6vHkEQj/4cw34SNK9ORdxvh403CO+t/FVPo3
DlpQOqZCavB2CSxylfpBXfxREkoG9QTYJ30a0BV7LpXlVYmQ96sS2DFTi3NNn3ORT58B8+pT4TSK
6cF355/A0fPbIijfYMg03iHBovVb6Gpo94jHrJMth/pPrEcW8tqTYwqb5ZKhjnTZ25eQ2NMh96tS
7Slvtj9RPKk/ViCGK09Ez41Yiuil7So7v7oUH1yJNVm8cxGTxn1AOYslkpgg80IacrftMe5hSOnI
E8mvbE9IbqIWwj9dIR6GVLuh8diDVPAFKZeUJ4fHniuwjtoPYKRhuiuQ5zWHkKLRibhHW/5jcA88
igoS1+aWckmdx+0Q+yfNBoSNbugVlhB3KdydEDe1mqqE096RPjfNhzoZPRhc2ajnFhYSaMgRMbL+
JQ+2eykYoZlnTOidZe8miqnFrfPDGgBUZHPkuAcyu2L2YjgIxHF52+9q7L60dtbjistzda3zPDOg
ZPMIPZXa4CMoCiisIGhimhXbFklJ+jpON0G463LbkCQ9RMipcmxg6DPFI6WycFmeWDRRNPNEU1pL
Q+eBXO6Nu7Yh9yUlck7/nuehecsHubaXZpXr41Dn5oE5GLLS890V2eTg93c5ulEs1lY+MIR7lnl0
cfq7+KqC6TpIlWwfuP+3h8geu5LV30U5zTCrAdy2GCM5r8TLEhGEdLDCjSxgPpU4IuKFU+giYm77
YzC2zXywoBq5bBHSiYwcg/aRzl9eWq4+/4Vd2ZenvCPVhAyuXn7qJo+um8NxnzLYth+9J9r7idhl
tS+afDywhcUY2QB5zgy6KJhqpUjSp70sPgSM4SELrgqhraOo33465aOa6Lag349Vnj8QaDIWd0CF
QSl2urUT/qx++rDqIrh0mLz5VKHQjkuz+lM2ICI0qQIuBZivIrf9cWcKBq5GYHibUqvyF/WrIWLl
v7b3UI9Zo7O4eNqJvJ8nP1hSqTwVHRjpGH4EIQJ1SjZhD11Wr+gSIeidImun3L4qJ7xZhTD6CQT1
locM4aZ63NULsnM8cK4PSjuSNJjqblmDfXSDYQBm/Bz/HD71Le1RIo0P1opW5LGro/C7GzsPjT4D
gs42f0nsX9xwXXxZKN7boM45fNNyURp72BJa6CECsV3CGj5GptY8jdah65kI96Pdc4JLNJ07G29/
sUuQL2If5m7cLVU8PYCXJ7xYPXPdQdf4VG8J5ot3RU5FuTjgQI/ksBL6Jw/NWLyjHC2HQ8BzlO9G
1ZMuFMNuYe6vjcZ5i4GwfDK5270gI5rww7ILxjuyOpL//NnE9TlS5fTTLmt5b+IpJNSna4NHywsC
909NDhLq6BKlStrBbpj9bWhnKShrjId6WsOZxID55iJbi/A5tKkC4FK3OoBQ1wzDc1vjnueHSWxj
cbhUQxZXvf+S36ywTNy232bssD7u5AFpBg6mUtnPiCuQxk12oR5uvqPz0iL1AFppQThaXWJv6pOq
H1i9ZVQdGZvwNXjh+hp25KP+XgscYNOUxO3TqvxSnsu81PLvbIH6p1goIPcVPPVwQp8b3aNnH2HG
ehdvQwKsBgyUJ7z5LdLBZ9h/BhvtGnJ/QgJ5fukI90jqrcH6BhbuP2ujl+8KFvQrzLfOe/BqsRFm
wwYMONPJlikgav45RbH+teFw8nTczPBa8wvdUBHY331d4k5kF6vsz0FFueulVLTEvJqCv3aCMuva
BKJ0VAGifeYk6FvijneCyAwYCZCMzCkoDyoR7Y4HnEP2pdhCp1JHzgxdXjhKbo1wiJjDzEVHyK1p
e9s3mqJp21PAHMeXugaC3Pm+Xq59y/2V1W5d9IRTucp7DZu+1JdY5uaPgvnAC0WgysfN0VoRpVAt
D5yIzFtRxeV80GUL7KwHtnXSNtBZZKityvZ3aXWcucYWOjmLYXaey5XYxZPDe1OkxVpPD5ZJVrNL
iF5gyQgGJv+h12basddjHYUTmLFuOoQPo/VX8q9TEjmYtkkdjJkn6aoiyrvAF8ZfkgN/uWFxNyL6
+oogNCAFqpLkcX+MymRfkJVS7UQtlidFY8Avq1234W30eEJ4SnnjUYV2rXlngRfmVxQiTccCu43v
FjE9v4B6bt79vlRPeVHz10CTmjuSOXpKdKgq69JEjsEruYRkEMyV2LgVWO7RQ2I8iHeJsOPHxBk1
BvAFte8Eb1Cp4c6PvBilhlOMT14ehfrgkFHxizLK8A8ftxec/HyzWdgHfKsHW9dLeEJiKy4O7aNq
5w2BA2gGOEAw1Ijad7dRMw8Bztob3yfNwjo8qZh/dg3DNb72ap3vVFH0w2Wu8ggGLSYmZgeIFAON
gDxggeV/ASKCo1cHfAC4hCa6p6odFhCDi6u2t3nPBEt0R7m6vG3rVOT+vh5KBLpGF0gAgFIZWTti
k9EKkJfmZAt+oCNqiz7MLKx8DAWgfPYeg6Xbppv0MZN7yrWf+yHHic0RqTK8r6W1MwaNwq4ats3F
RxQLfZrnkPNFNKoQ/7XsViOZO1TOptM6d1/luiXqhLbPD1N77Iu3KpyK9wkTPNxlkIxBVlRS/wGq
4vOKy3r4Ghrbhh3CVBKl+Ij0HbQ8rMCoV4K4XG8p4yPewv6/2hBTTZhHvOapqSS+jxyn6Howapqf
Nzpm89SWKHbJPGnrV1JlNudIPDuGtDzka7g0+eTODeeafYs3Jn2uQZdkBZcYd3B3qZqICALJND8c
2drF6zpwvO8KNGwj/wBQchZh5Z8PjSR0JY0rwuD2Xpnkr6a1hfPoqDY8owYw1Y6cneJAAnPdnFZZ
jtUV0R0X2oCS1b4khNqqFOZsxJ+RkB+IKCk8wkZqfecQsObsYj2pt2H2kzcHE7V/0Lw4N9O7so6m
q/riyON5O+WNpTmlTVcfYHUN6qHFjX4NYYvMcFgsBEyTzzuZGNc/zr1Br9FUbhsfJzWYcD9jKT3c
6Fp8LthPbwilDxSKwdHuDss4xy+WVog+Kl+OzT5Bq/+1ktwV7Ru0wi8o0WGbchzHSNGpbtSp6dyg
JRClRMO8aI2nx4IpSRCZYsti/KpY1JYABSH2ooVctpuYsOydXqQjcWw/E3fq+6I2sgYQILn948zP
enA2/BMZ4RlWwc9thtOKZcq6AtF64W7BhT4jza2Dc45B1ewbWQKYcnLMSYp77f9ncB9XT61wAT57
2KnUgWvMr/NqpH0wjUsmAvk4nv93iPz4Ie5HPUPHk56DZk4MnZPiXo7sXZUn5pkvb2ogM6T6TugB
/uwQ9ESXyMuFfXISe00Ym11X3nmL2ULetsD9jb0r+uCGr53MoPhk262c5NvRlvNKOADb76BmcI4W
Za/GuPiT9MPm7lriZMxlywunOAJiJ3+7sOvKs+PZBcHngPDWbvZMt2U9BUTLHaETXrVnoGIObtWk
f20698tUW7HCwGyVDgKWOGBmr9FgTGcnbEden6Rpl4OnMBHsuwJ0PwsDUj3I26N4F/Y/t6JXkhow
X4QF6tvDBrQIqBcs/tkBAu4gYnyC1wKyFC+Gxu9gR94YOQfLMiyU+tl+zBGCYPFZ9Ivw4aMNOHeJ
TPjqxRjbyYPlFd0LGCOC+1xr+UPCSv7uhZasTrjJ3G/IIoI5Gc9mYjiN62Yr2JuzC+NhUPBcAebh
eqrJmyvxyXCX2xOFU8F0y6BGOMzAF6H3likRwPKfj71LXaKA2WwnWq7+jLav6JbiV+LT5L1KWPrJ
HzHvDFt8S4rCxm3vr5Ejvuw+HBZEax2BKEW5tU9eQiXkcWEK5gkHF2hfyOhUYJWbD5ZQcyx8Wg2a
8xPy2IE8yTYCUKR9RKLDlm6Y4zWObL702eGjfmw01MSZwYTmdLappb4g2rFvjdFTTfRo0JQxvt6Y
4ARM2dB/W9tzk3NYbNs1aozEK9JuTfyAdXaUDwDQ4VfUQ8m9WaTAxNkKbscPtJB1EWyxdVijvEZs
xxCHKliZqYr+O0H2eGkxb613yNzs7ejN+IaPU6z19Aifmj8aFdbfthyH6gUROLpFnsEViBKnMVtE
71FjYpspiH57QP7igmOuEvuhLZgoar5AhcHTRQrWD2q0LqWb2x/1Sn3nqTaLeLPVSMTBpNSMjaAu
8AnFcdVc+WCmp2RQqsq4flT7LQZmnmywqq0/mqBa79GTEz2+Ojr8LGvkhQvvN69toYcSCWxULI/y
pq4EgYpfbOKpsPu6njj0oP0zlAsEwossQsQX+Ahqc1cn3hIdbKuVx81mA8Kja/dEUvBtXB2nm/od
eWhJmE3Cn+LDRJYqev2AtH5sF8LI8+zF+ov0zw6KwoO/OsmFZMhsHlhsToJQiGwVyagek2CUn0G1
1b9iIgPZgZx8fVs3IdSduyCnyxhrYjcrXPTL+2LZinw/xisqzJJAJt6NAq0WyLIDU8QiCL+/xC4y
wpay6pL4oO26ECBkjiopan/H51dPeHuLhYdVafnSWGK23pEX076bCLra7iI6MfMM9XGZwJnZLEnO
PMvmxA5X6/vB6ocne/G6KZvGeapQKYgyyBziLz9rlFnVIRqS0RwhV0rKbRMWrqVzUXlAkrRchJsl
pswkfXfnearzyZGJtuY45IvLWxyg4mXvsFrzZ0wW1FddQAYgFvQkPm7IGcuUfcJln9yc1iP8sR7V
r4U7CbmHY41tikFIwp6ByS+4rHzREnsRmS5F0uotT8yDbrcjExIgN65VcHEFAu/zpNVcnTu+C2AC
pK/dHUrQec42VEz3dTwVweM81kl9Py/VAhldD8sR+Wj1M1tWZFPaJfjSHHdzz6BnhD25oby94IMV
/JPl1C8PcL+RPgxNOySXxcIJCHkwYwKHWhuLzCHukyCswbc/LBUYkJAtHLn+oxWwh9wcgW00rGLc
CkF786hZVBPFo7TJC9xgI0He3MJ5HLqkmMkpC6Mg68j55kgYmboOTgdmRGIRwXybZ80/qDWCf7XS
+K/jVmA79pRa7/G9lT9MIV17s72P+2Re0P/dzvI9q88CK1suxYvSAnwX8QaIoK1tT0CySf2XvLLq
myULAiln3jtGYADlHW6xgfJt1GeGVo6xMa/VrNjrxtLLn+veUT/ziP+YJAeMhVntDFS/lu0GqOHE
DpnwEWhnQpaDS8xWzKHBRYS94aNsexVf8kKZj01u2yshGuQvMI3/xSylOHwi+o0JYRiSkzeg3iKs
Z1vf7LoPbmKGFUVgyNP1PHilOFGpVTyxNkFAhSPG+UsTDOxJt9QxtSMejBgFXzuWSONxcqJzN9b6
x/QzFklXY6snj7bHuxSDPqwnGzdC99E1hNAebgVhf4J6Gc1F8u4ecSvn43UZZf0PRHGwEZfRexYg
0xiJH8WD8i+ZcEuB5KH05f0tGLynuPX6jFA6laTay9tjIpKCmqgWIOSyCNE4kH6bC24b4FRANdPV
D2SVFc0DITUcxWqqmXJDD8h33zesjLcldsovsQ2xmNnuFqnM1gmZtYHER5f6xMmiz8TdPj4o3rTf
vk7Gnz5S+R3BPzaq5nlEDzJ0vXPLkWezYbYP6y3b4tJ5Jgca6ZNOmu4ZdQQU98DXfBqIAoPAZ0f8
baN/r/fIeAl2JjmW+PUt75w6s2ov/MeXpZ2d/B9n57EkOa6k61c5NuumXZCgHJt7FxEMlaqyRJba
0EpSa82nn491NxUMWoRlt51V97FEgAAcDvdfoMEdnPRw0KjWFMggbj0jiY17rrrWP6BHpAcHWJQs
Af/P7mhHWcLNZEirfvCARNe05UePLVhn9qeAHKU6+gIZazXLlF+G8OLpOGVtqO2HqJ3ymU2TvgXx
Si1W75Xmm0AhSALTaKbfaYrM3iPyLZXcB51ofiBkH/ziPTM8hUAb3+p9Du0vS9TiY2yr8oWg5zyF
bdp8duBJtjtfcWwo8qkOW6vXPvkkkh+Naer7jY8OQsMzbYpwN0cH+xSDagIRFwqd61yMTe3GvDNg
tds2qP+maJFl9nTPeJMAs1cIoVH7g/cy3cukD9VvIRjNr10rrS+i6PCLUCPEjnhs+8b7RGsBRuV4
+HJNxWZ/jz6WKbcJhYlcfKEllnqnPPftfpdS9tK3EeTlak+VS3k/eeH0VRNVVbkYVBtfKJOzzTEl
4qWE8Gz1PKJjgIQBgi20voEjvdF9CuEbkhiNVClTwyelBI+5cRo/73eOYiZUzugFuXUV2i0NdToQ
wFW1/pc+Rskz5r4eKGeuMJSqPL0GOOfhuLw1rH6IHtDiFC9NR16gdImHkWw3ULoUNn223rAyZes5
0jGf7MlRUd2sDfHFhOfwFvROEGxj4KgYkGa4yKOF5bVHOiLQ+LNSsT/hpGqprkIOuKeYiRZRm3SI
jWDyNAT7jBsP3ABYvC3sqCrawQmjjmmkSLG9A24v4MqhJgL7rGjpXA9zKyKjyQvVIoFf1E+a2hwC
YAWzIkCd8OYK6QFvaoPeIMphgMfukC/UDhID1/JNbUUIPgDPUbRDog74K3kUICXo8MJMP7Ym0llg
mhn7bWXWs3Ruyi8ay6r56YcI6NC469Xijlwqf4j6RkVgY+iLX6OpiAeNGg2lfBrkjzLWinZvjw7I
6pgDKx8oE06Ra8jCIepKbuwndQQysZvSUEn3RdLan3gbYMsmKuQWNzSWuEvDcULCr4yqBrEYMsB+
n9oTabcn7byae8t+6Bo9jAZXj7S5zasY3stojsnvJiNL/22o5Ht7lEjV9j4tEbjZIPKHRn5X0kXc
6NGUm7sM28ieHgOlk00Q6sZLHxQ5/QZbo7YflSEUcvpBxc/RnNIBdca47t0Qsmu3QY2sNPCh18xf
KRi/+2qsxe8ZWORv1I43AdGH6sOmRV1w5hwB2UcSdnTeq6nfxc+9YrfBfVgXJkQ+SPwcxwrSa5nn
EbSoym8OKbavCIrqTsL7U5mm7yElHcTv8krd577Z6JR0bB18YIOQ8qNXoqOzwb29To69ZVDRgo8m
qo3XKMb7ELngn42JJjISLk7/JnYqz98asibCeiHnd28EQBX2SWWMxmaURf6E2i79ewV9FvRjB/HJ
rGX9vUGGHESNRhp6sM1O/IpwM0qeuG3zJ8hMWHfXnlDbnVJ5AqB0AkGRCfgR9U9Uuu/svok+IH9C
PwrJvOql0EsMOqEDdT9Q6CrzTYdB469Kz4XnIjtBIwPFM/u5ScyA7IBoi5ZdqUe/HY4g6r9aF9F1
0nvzoScBhqMUtNaPFAnbDr0ptHM2CU9Ba4MKE0EgS0Tfw7iv4NM5tF3vppJ0g6fXQGaANo/506yB
eNdRVXlbLfG4PXJZWY+gzyG4gERyPoEpD45aFaLGU6U9VOTIQJB7x3oACUGwvAGwM9jW3GYLQFuo
soyzNyIttB85mIDi5CAYmaJRXoufOHsocjv6mYQymplNdBCg1Z90e0ibg6N5U7dNKnqbuxEnHXEA
dTc+mfbQQlsZfHVw09goviW+H37xADK+6KYzIPQ2VBymn7gZivSA9lNbb8xU+AKwTdu+DfGL8I5R
FcfhCawDOTUgu+Zk67mKiBTw8U9DFtqfbKT1yV+6bgD2knaoTKtT9y1MJdn61NSg9xKdJyeASOPD
ZOsWxUxkuaAhGlit0INp4uCNoqjGi+IkcIGVWE9mN09q3C0KBiZYibQywRNTcprTAPyd8/dGMxEU
iwKmHd3Ouqv3ZpcZX1q/MKGXa5P8YE4ACnFM8MUuok8NUgNtDY3es87rlDMUGOiNQrRwgSNbkC4L
+IEbQUM03KmjRZlJ75C83fgpodUNqIHtevSZWqINnfptZwH6fgIH0qBXRhMIZWsBCUILt4zllDvR
9nHywUdpxEPmeqD5CHbS6Xbo7cI78Mx4oB3n2WN65EIOfZdyiJ4cpQRNtyu0Tn5H+7cKj4UIAGMH
ViMfULPvYrcFwU901/GDYLMp8rNa+eYHj7etvZOpOiVAlKC3udICy+GC2iFNhcGYPwzYpXxMwUN8
b/NKyWj92fpLWo8dKhlwrylP+IX6Ge355J3dVSPTB+X16CBFUeGjfB8n410pzNlEhyL874zYOoJ4
ywMbMcWuoOaOBDa+GpY9vKRdO3wuJ8Duih3FQJDrqbuvwoEas9RFiBYu+O6XBByedj/gQQAvjBxr
lhWAZnXAk6l6VjuNDdIDqfswFjLHrjDnK4EZgr6MSGMPngptcSgYJkhOZQ/ACF2pBhPE98jP+dpX
w6ypmfdYfz0FRPEfuupr496MEKd+VGCXUCseHTsivKLwTjEwlfazngTQD1oIHOVu0gJolVEwytH1
gWCeuFHaBEHSHOR0rejGuzY1Wm6yhMupgEPabkKtVGLySbO6M7vQcdwoCyySFBRi5M4amu7rZI3y
oxqMmebWdGXx6OpKm23tY2jn8qVHqscZpBoJ7Ci9Hw0hBUUWx2u+BD307QfylfEO/rLW7CtJTd8n
JECxp32PHjh03vwZ7CdPVFq3wUuHVyiI79aXkUs7yKYw71HzcHlSxZ8V9D7KLZKVo7Uv6PF+zoLa
HBCfUYa7f0oeJryG6DJZicEtI3KEOrqqRMT8nzJw+r7MEpxobJmKhwofke9SDSKqwKmgd9J5cBOQ
5i7lD7+BdAoNDfgaOgW9/64w6Ojg6hJR7stSNBoow4gGoEuLLuBXSuOt/VxWQdY+0srWyOHzyvc+
qO0gJlcLJ/0E1yhMYdqUQbb5x+mlHDNyOxdsTXRPX8FBN5ytHu//UQsqFgUFQjewPPMnvbrmJZNR
OCdQwLAEzORP/0wTZEbRSdi/Zq15pLUCsKICupVaSJGa+38gTzaOsLxkl5taILeCy/NOxJjwHCMw
zOMNW6gVPyNt9lXjr1gCoYrZc+gvZyxV+Ii7yKLZgkkaUZoyALnsh74Z5HFo/eRhAmP3dfTi8WRT
OHD/6z//5//9z4/hv/1f+fP/twT9T9amz3lI5ev//teaxZBO75tkXteFoy68DntyGotYx9MHdgfQ
JSRpKec599dHWbNNQipPB9QIwsSxFxaAfjRWWAbxelI0mquoMP5W2qZ64p0x3F0fafbQOjM+JU6A
OteF5O1j8EHPP2YfBX6OphaWspUS3vdTqx24TPutruALYaTyW2X2CJxjsHFfG+2P64PP01gMPq+h
aulYvZp0pc8HL4POj+Hh4x2RVdGpECF+lUh17Gu/gSGodwEaPHGyuz7oxbel60fnj+EEgDrNWazg
NBZ9Exig3qa6LT4KiTB2VpTKG+Tww9d6KjIxx9ClLdH3wb9ssYw0y4YGfwMIZkVR7zPLyVyoqo07
eLgqvXZWukpNRTUsHWVCUyxMvnRP6wo08BGbtMz3lRMlj4Msf+tplz69fiDekjou9CqfUSxM2RLV
NAA2oRaATm69GagIvNGIqnt64LAzr491YQDHZHQbE0gHnz0bqu75/oBhi+FK6uhbC7VRtKRHbRPL
nIYFKOENhhjdaw/3PJ4zLxdxRYMrdz5eVDQ+QmeMV4HGP6D5qOz0dkrfvnpW+HpqDk0KQWlDXyxV
WvoTt7lNwokd2dbLI2cPYRRl3EYgfiJ784Yv4uWGR1rbgtvraBYdoeURVxV4sKkAg5eItt5qhkkz
t0SeSO/t6eOrpwa7UjPY7xbfUF8sWDeXBtIQu4kpS8yXqGhpOFiF/rtBoPAAXjV4bZy0dJzPwfJR
HuCAafPU/7oKFPwAuCBB0SmI8R4nPycjB0K15fa+5ce48hXZFljYIdGkw45ZrBoaB81MXEBwBh3Q
I4YunACqM1u4a+0Ng8n1oVCinf/nsPPPZ6V5MFPgEM1nWS83ihaKkweAsFIi/UaAWjlgkphBLARq
S/RfrFehATIcAqZSgWOAocsDu/eH6BAYPYprUxm9PkoxniN00zQcPuUi9uL10Sedw1bMcEE+DL30
XR3PsENTR7+v78TVb6g5EqkRW1hc2OffEJI/3jkWxPC4oi0/tb63q3IM6qPBr/7NpCR0SsEnNA25
GMonpdfVcCBK9Ro6eSgFnAwP2gXCD9YN18jL2xp/Z2Q96asBUMTT9nxWQMkB3XhICqOFkwFm7lHN
2fvk4zTksQv93VcVcL1GU+iCTOCS70ZH8uD9F5/WFrajq7Yt7aVBe87jPasGdB40TynxQIJtTrGy
Ogq7j24E5D9/6zxDgL8sMLEwBd1fTV2kJ8JPm5yGmNxmUxZ8Vio6OJtmwNqoAGX2RgRJ/BxWlX5P
c6x+wAxPvOHKnXa02u0TUBzr1xgX3S9g2ZnN+x5sFt39+BiFKsVdBfrLjQtrPpnXfu5ifRQFmGps
2nIb06/ws4AOrDdgfYDRxQ65drFNxyZEaxihkOtr8ifvvDaydr4zUEaB4tIzco14I4AHlOVS+41J
4WxbqmZ378yQAIoEv71KVg8iTINj2Xo3fsXaoSP4s17mHLjs+b//FY4hD+mRBN0D0w9tSS9EY7wG
7n9CJLy8MdR8qC7mi4ACJxwYsGkuDh0ll6iFuqdvvearAUbzQFMmo62LjmyBiND1r7s2mJyNRUF6
QH/QFjmPU8SNPuvf0nbMfHWbq3rxoFhRdTD6IaEWr8M6uzE/de1b2lQKyEg009KWbsYOHGuyCDw4
EXCp0fbFiwAEtlecLNL104jbF2AUzdwjF9g/F9wUdLjwBNhRGoleFM0x70dQ36ULf0bsS4rlh+vf
ZL4aFgsAqVhFPsWm1scVcr7W2fz5cyS0QMVBrLRL8PY6rbfd9VFWvgLXkkNCywWlCbHY1t400H1F
9mBbjwJJXR2BFMvQNnDvx/31kVZCK+Fb5WLX+OLSXOzdpJcdaDtyP7pD1WkKMu9U0N3ZUkaZWxBm
duhqNUAL0lEecA6pXh9USaiJdSY1b6LqYoulA8zPsA+MraPkytvGFHArxFjkD1Cuk8/Xp7qynQ0s
jnVeCmwsdfmABiEJB7hkLIDCswuAxKeWOh1o6qmEWIb12Y1vu7KKJjcjS4hBt0E373yvYKKDmKdB
SR/QWn1X9jHaf0VjP1Sa7dwYav5Ti23JUI6qkdbwcl5aOOPSU2MM5HEZJxYtoKQOWyRKwwARcEzV
dr0utEecsZQbEWJ1hrZmmwaYG8NQ59PyV+QDxFlFqDOhiAbpYk+dExRJgSY6rI78+OrVozOBHjln
2LaQGz0fylTQkodeSpI7eeK9XhYRfQNwx0dYlbEDDq8rtRvBaHV2jsmrkjtftezF7AzZqMRANozw
/abcKYiKPaJsYkRuCLX89c8VviJLaNqmJsmAz+fX8HBCDY5PibKKCdKIPMfCr3tXFcA7r3/KtXkR
uWxH07GDteRiXjEy2jn4Y2ML4czAYAj1YSXBo7YFfHhjg6xd0PMJ4PFASQeu52JacPWF2bZMC5Mn
y98Wdt4ZwASs/IiwvoKGcYDkcNI7Wc87bex/VVXZnfDyqe6mViU5f/3MTe4ymucEVcNYhJs6wRXK
6tHJxHTXOrYwoPaDU7+0PaTYfzGS46CHBb6H22IORn+dDF5vGJTyC8gWNQwFoIchdaSBe8UR78Y3
Xjv71vw+w1WNvq+9uCzqoQKiVQOnKID7ntBjpMuGe5Vb0cO5QzhaOUFNtP/FceR9Af+WyE2NQp7P
z7fQeRwRzgZRnPgwbYFhpIGpfhn19FhMjnfjxbs6R9pHlk6KhZ7lYuFyOA62NqLb5IV5+9YK9WiL
B890RFEjfoAliOUEWoWvfyYSu+UMrVJJ68zFHCck6MDXId2egFVVdzNpFJxgY2lPDmN/N8Ig/HJ9
16xN07Zs9iY71CTanX9VlNB0b0DHY2uORv0yTAiNVzlw1ghH0o99YCcPba+MP68PuhYOqCujKOrw
nNONRTgQVWaVeo9SAlSYwc1HZdyaiQJBgG7x4dVDUfekJkNVcC4CLb4oLtsz04zeAfRf1Q2oVj5Q
Vo73Sel1N27ElVlRJofmJCzejOQ455+yhb4EKatGKdYRYh+DrKQXkpjIX9u/r09q/kuLuxeaH5uS
/IlqjFgs2iA8r44Ltd5KYCVPFabVA1zPDI/O6+PMe/xiHMkjGKqcYEqLUGpbZRZHSNuCd6mcI2cl
P5hDbeI7LhGcmkzrRXZgFgquQ0wQrPj79eHniLUc3hImwBIaZSZFofMPaldZa/iW5MQLo39veWJ6
B6obyVK7y/blmCk3Kq4rZ8HC65QKOTUuaS8jaAs20QpiWor25MM8SnPrVy5qfxvS3kfAZLanBAL5
7tWTJGYj/yKlFIKHxPkkkT5GtB+s9rZzEKfLUYl4Y9Kd3qMHiaYJL8oba/rnqy2+Kpci+9OWBmfQ
WgRvJ+lH2qQ1wmptHH83gtT6MYf478KC0gl3qkKfXQ2GAArTBOkDNJf/IaUCabrXJ375tQ3LdMgo
JFkWzuKL4wKZA/mmkEKpMBXtLaaJyW9aEjigQkC4RyrBsDYjBBt9c33Yy01lWBxT5g8tBNGG+RT/
dU2a6AuHNqZK+BfiOBZns5QJNpMn+Cy/2IThjVmuDqfac4/JUR0uzfPhkCxUoS4Bcpo1AD+A49FP
VQIvflAGSNlBjszcq+c3f1F8viDBq8zxfEDbnFWJ876G/qPQloxk2ryfWt08RYbXY6CZNzdmuLKO
GLoxpsU9Qtq6uChl2YUpLktQP520PoayQL0eawdX8bz4GASKd5oURXtzfZZz5DnfxNT0iec8cXjF
8bw6nyUF2pw2EkcVTw/QTdWAyWBMxmOpRfHTDMryZ9TU+AdAMrpxfi6j/DyySWbAe9wEfnU+so6y
0FiVBhcm+qU7Ws/WqZK29oDOT36jZbiyd6jgqpKqHKVcguD5UIqnRUWg60AcCjQbq2GcdnCrATtP
xfvcw8n7+jddnRkrSF0JdJ1uLG6VOLUCZQqBnkBxzvY5GSQwf0/ZI52T3PiIa8unUuBxTIe2k7AW
mzTSBjge6awfM0EA7CrF3+no7qDwLT/S+NUOCBrNNgmDciOrm4PK+b4hv2JI2yGN5IsuNmvcjzgT
pVUDBYT6koJL0T6k8HHjSFwuHO8PysfsS0LNxRnsVDRJIH4327qOkNSBFOAiQlPsUepEcQhnmBuf
U513wnJa1vw4o/OkkR0vjkMlCkSSG9nQdCr1pyjhBRlEGaZmuixDXFu86iCKGrKAKdJjWaZIlYZO
s2s6XyLr0ZePAlG1l+vb6XKNTfT7NEp5dJ65QRbbCeS1DwWPNa7TBHWIjiD72Y+b4YBOkPmpaWBi
HqMBdqELjhuQ5fXRV5bA4Z1J1sc/8DYWYd6xzAFebkljv56++sgf03jBZHqE0kQI3F8f7DJPIgqp
tGk5N4bUlu3n2RQXQUTcKQTQ7iOGXIjsWFN/9FIscymsWafcTxGTbJsm2hlAEV5fD7Y4RIzPrzAR
ZF+cp4QSqUDgqd3acfSTB1H9iEO7h5BsrL+9PtXLA8RIJGRQSLm7me95TGpLrPliA7yNNmQwjsug
OYS0O29s6JVRyMB4YM6pAT2JxeqVioOMtvD4oJMD7RfznztFQyr1+lwuA541lyDn2UBvYbuczyVH
sxYl6QF51lnOawxkdzLV6LPsp+nwL0YyyfAkLzuqZotMtkO0DPZKj7ErYGT8TH3rLkV8GL0PmZyu
D7WyF6md8whRUamms75coMDGlsactWPwfaxhSbTGXh+0/lHVqNdvUlnHH9IR3l5tdeWnujdfX0lG
fQ7IkAZAwaTTuTj3CPRS30mBUWFemD3QDp92eY8uZSwGfXd9rmsL+Ae04PxZvmVDEA2YrrVarUeO
p4QmFUMmg/sePaN2eKszMX+28wiLOy4zmoEsAkHpxY60PUyq1BG2ZSkn+R69u+JToZjaJ00B37vp
Gttx0zzLX31dMSrINR6UKrWz5WIi1zMMia932wEo5T3GSoWr9o7xL84BBnfUAWc8AY3c83PQjxhD
Cx2JdhiH6IJOEq1WOVVbvPxeX6RiKrwniR80VqkIng+lajCWAVkDe7KwLLEQad3hhGdsfIkcy+s3
x1xLmUEEdMCNxZnTqhpToE5229Krx8PkoIwd0CjeJ93w/fpIa9GKRhzXzAyvojl9PimzkakzJbht
lFXRnpqKF3Jmg/S/PsraZudClQbcWlQxjUW0KqRH6S+Ce1na2Iagyo8UdGWUx6nJuxuX58VQTIKs
mpcwJl8gTBZZ0oTOUm22eLsKo7MO2KOMx7JvqTHAQtpdn9XFuZqH4suZFEnJdPXFzaVg5A2vCLmj
OEv9I/BnHwmiJnjGk63+4nQ6lNQIx478xgxXhjXJcrEXoovANbOMkrSy2QcFXphcAWTVzWdsE9VD
ksbaLyRX7RwRKKN87TnjwfD3oIvNbyCFk/rBMKFll0NO0zDYQZWj2Y9h3x2vf9aVFaST5zBDCYRG
XECRQp5AGpoJ2wLhzTsQyyhzWvi5AQDXb5yzizxvnhXQSdq1fEsAE+e73wNcEsohno05kwFrNqRd
dYkAD/AF5VB0mvmVPCx+P1j1jWN3cdMtBl5sHTRdgNXrwbRtGrXf8w5EvSg0oGqqU1TcobYeuCh5
wcDHfPiBxnJ640Cu7iEuAw4+HRQq0+cTR2RvaioHqxMRYEK1CQWylq4fJNmDh0RABEWjRBlkROLi
xhW/PrA00J2ii0bGeT5wZalIsOK0RZcv7j6i+lF+07AhOkCFsdxSWNMhxgTy9Qd17pFTDeT6Awi2
+Np9oThq5uXzbAHxbylZ1elD22RZ/2PqMuW5C+pIoYKbVz+ub+WL6AqsiFcw1VsKKBJ43flszXzS
yxEFnC3yC8oEm6QFFY9jsfXh9eOQdErSTQcw6bL3xnWhlXYFf9qkDDU76oyVdx8E8FZuLN/ahAit
VC44chgwLiYUNpOlJ14sZk1kzFtz/BemurvVn12JANbfoyyOZRCj0Y7wh9giB9IcLNNDxT1wZhUi
69UlEVaIZJ0eCeRMGjSL6wIdqTLtAg3QjZlrXwJlVN9qrUW3CzyRe32RVra+RVKLa705956XODqM
cmwnSzyxRfENtT00K1EF78dT1Qn76OOsu+kQZ7+xYCsRjnzFNGkfqIhvmotMQliBpWCypSIxl1Y/
qLx8QxFxeuqJCfdQ8DPXmGZvOcdCVP76dNcW0ZwrXFQTqPcvtwpmd36TxuySNjXHA7R0jBgjWH4a
Wjs3Lqe1XUnWDuyNyoh5AZZ16PVUvoFECAXw/JCLvHQtigo3YuYcJc7SaLYKxUIgfBbsRXvZObR0
JD/LCRc34NUj6pFWeZr9bvflbHfZl6N2o6G29gHnisgM7rR4HS9itDNgGYfNl7atjCzd5UE77nH+
Gg/wGm/VQVeHsggggnTd4Dl5HqdECROKZpO2LSEl7oiWCBNiUIbupHULIrv6Fbn9qCtSGqRVcT5U
HILWT61E29Z4Yp4gMeinAveUuwHm4pvekP7h+jZcO3UsGZFRI1OjvXU+Hs4JUdOYTE3K6lcMXfEY
NrDmYhxy3QbDCMyrp/zGmGtz5Mnzp2xOTWUJGSgAvPvZQNgfnUZsJ7WMI3cs+zSDQ48PIyLU2cP1
WV52RticDlcb6BmCC3zZ82kauYkhwOgQmCOnDTdJ+EfyenDUfYx8MsJ1qIYR5+x9GBio0cE3VPde
LqCZXf8ha/GGefOEB/ZFk2YRT2NLxScqCMG/Rbb2rGDIIsBomP2Bclr/I8sbA+oSsvRdXclbcLjL
sTn/BFiM/CjnU0s6/waF4ptDN3rYdeVR6ba6PsTo5G00Zw83qXZLPeh3TVoru+tTvow+DGuo7GV9
xmQtH7oQ9qlrzRc73ur6zhoj7zFG++54fZTLIzoPANqblzQ3hVhOLranESO5ASytZxB4fMy0kHvZ
D0X56dUjWTpRYH5Tk6Mtkwl80SnSDZYGO1FqOyeegkNvO+VBnXrzxqQuDyeN9Bm4a5uAMS5AZr4Z
GkpWh0DzHWTVZZajHi4UZKky29sDiFWQGqhvAZUuTyd9Z0ChvHd5jNIGOd8mrQWZuzUA8cHdDI96
ibdthc3ccWhg3tYhOOLXfs+5nMRznncivabl98y6OK7xn0ImK5hauL5DRWTIeXg8pOBrbmzGyzNw
Pti8jf5qERatF/T9jCCyqgYhartGK8JvpSsmo8eqF96+lRPiU1y9b9R7VkKQBuwLMQWw53Ois4i0
uTAaw6f3Scc9sh6xMey2SqB/zhQDt6IC2VOESbGPHZAwLSscj41U626EwculNbkwIVTN7BICwLzf
/pp9Hjp20Ah1dMdKce6UfvQPY2J5xzgtJxSGxlsp3eWhZDz60NBYGJAKzPl4CRKOSAA5I046mvNI
xXnADC2Qrq+3t4oNlwtrCYKMpmomz2KIGOdDoSYzTGhl9K5RVB2qhl3dvIQOmu1q28QtlOHB+Irx
SnXv48Z+Y1NdflbGZlFBNutUVpYUq2RU0VMd8t61sQp/7GHQHDMKsuheafUhEGp7I1O+/Kxz3kgj
mPTHBsMoz+eKY86gmKHVY4hYErydaNggp4HRqag+Xz+bf1qe50mdNQNcuTpprc09r/OhkqByqNj7
o4t1LDKNfQqeaFPpWKUC9ZPtxw7NrGcTpZ03oHJHtP4jmiObWSAajwIMdjd9kpo3eqeXF4qlEYAF
SfN8lS1RgIhHtQIYMSoqnsB0EDmfYCv7bPx9fe7zVbyYOjwuY05UKAFcxEF44rhuqTrqCn6NghBU
d7EF9FOGBxXfUbBpEoADTCnbRa6zkZt0RDfv+k9YWWiKLvPoFOsQg5g3/V/nVXc8tGNjm01tiPiB
FKE5isoQdwDm5Y2H0OpQ9NOg4BDzQf6eD1VHkiykVntXm5QGL7QsUPVtUNcoPluyb288flaCIcVi
HlwSJNz83lvMLOhYCYFkCUpIvZJtW02FL42mzp2EsrrtGhXeuhzDAyxh+6meKv/Zn9RbfM+1FYbG
SofIBsYNI2g5ZzQENTUf8BdS1YdRk/jEhFTusnRCrxA3WJQuNcVNEvj9ZDHth+uruzo854rgYbCf
lw9ePam9ICZwuKoaG2hQqjSU4w5atB0ZA3qJ4OMBWbeoPBTYxCrWq/HWNmtAY3kmBc2vw8UaNCbQ
jnaoBtfv0uJ7gWPhQXqtsenbsr1xZFciJBcPexlOKFWRJanFV1u70aZ+QCYlRkoDB+VjPwDyRuom
RPVGaw7XP+3abgZ4ROeWTqZK8nS+shGmmLFusb3Kzhk+mAzgwnBs7qMivIXkWItGc3FkTpfAei13
ctMKjCNDsI6xLLT8FGQ2cksYoWE8cH1Oc6hdxCNqFNzbcF5h2C4pr1YydoWfc8PlpbTvMUc1dl6O
DFHeNtP7xkD0GrktZ3d90JUPycU912NmZIX2B53wVwRC59Tq/RhBPdMvekzE8ApyCzmbBFU14l83
wsIfRNxyjvTYgRvBIpn5B+frNgI8TjMxYtkM+rhX0TvPHAz/pkxY+6ns1GnXe2GTo7ucjt8RZTDQ
lkduFcHfcpaj6amQ9ptGRMiBxrhaPIHPbsYDPVHV3/ctUvITWhtfW2FhMIt0G2uEbYw5vVVUX/E2
RuV39g6l9qG5i7Qwf2TifoIys/Zqzih7RZLvkB45MB20RdkpC/IqsYwWUT5UMd+LvL/ze+QW8dCy
7hIdK4VXryJ0OF6bgGQNCibzKv+1igj7dXWSJDpP3Nb5bDeW/5AjUPBFat10I81d2TAw6G0Yo4AJ
oI8shqr7Ep2loNXdUqb2e2Ri0vtGGNnRHBA6vD6rlQMxN7KoypgkJxfZbFsH8MlahqIRPtyTXNuu
2kzBXZTQoIN3qT1omB/dmN9KJCO5pM/Jl6SFpi9WTk5aZXlIkrlpZmZvQys8YWNBElb1IOOb5hbG
cG2Ofw+3OBBZMj+pqWu4E35XzrGxfQTXxIRZ4sapuao6OqQ40eiF2F3/uGvriEQmmgG8PimRLnLM
EOlU5AYp8vbjIL7EVGs+l8IvX5I4nZ6vDzXfM4tDT4eFF4IOrApUz2KOtYrqiU+Lzi3HSewoImLm
3crfmOxg4jUo2jbHAOZ3WdOguD7wysdlYAvoJoupQso5PxZGhI5W59WqGzcWOjy9pnwANfU7b0X3
NDTgKs1RzW5815X941D4oeJL350Yt5hsbxdIJ1uM2XmVzUWBQMljCggw2tQaLk3ZaFv767NcWUlo
4mIGjNBtoUB7PssaWTCnnRAw7dFC+qKKpn4a9QgLX1p5N96Xax90JnGzmgRxylznQykJ9LAUyQdk
RxuBOmhT9Xbz1moyiz5Io2lbrbLt576ALfT6OUJtlBINJjIpY/7qfwW4sKT0I0ki3crzsBBqUEn9
UCZKhbyak1Y3kpm1D8pmpaA4Z8tEgvPBKktr4pDmuptlnv1J5mOOsUSIaYRph+ONHHHtbBjzdQhC
H7DIEnETY9/XYAGjupbjVTU+cGp33yW2gVoXD1HKMXMkoOml7VAFaG+A5lcSVAfAD7kG1WFGXySI
xNYpKisdawOjULrTaCX+0fLQmt+Wow9OrEk0/V3qSfND2hnt76ymPnV9XdemT6VyRtHTmeSHnH9q
fEEto69L6Zpxikx7UhvRcNDzxPiWxJU4GZiO7wKQf2498ki7Mfja9KnXgHaaGaUX+AWpDe2Qm71E
LCzIkt1oSb9E7FIr38cOUFo99+J7DANMl+dqt4MKfwvvtbbReN6iwDCrCnGZns8+puteKagOgeiU
GUK4jdiEhaMfFeQ5/kWQgCE8o+fJDy4S9ECNo8BCr9xN+wA9x8BuDyker6e0wOnk+pquRUCGAPTE
A57McnF8ND9TkTmLpItfvfS3PeWTX1kPJHmDt0t/32HX/PohkVrg/FBjBJeMNs35h/SNvEArrJqI
S3333MKZ3OHbiXkN/3b4Vnjoll2f42UgtNG1Ql1i1kmaJX7OB0RgvDIRCpzcRNWiz+A1ULnyFHUT
C+ycUvwSN8gwDzei75+74/wihWws6eLMYg+URhanZdAEHtBxN6IA6ovcHbpBve91w/vWwyp/n3hj
8ND4NYrYY5GZxyaN+scYx+PD2Dni5/UPcLl1yQJJG+jpQ3e76Kt2qJwiEqFQ+cMM4IOARvw9Ay/4
WGRl9un6UJfHlCxwBjNxpfIqWqYPmqQ3HFXR5Laobe+GVHN2AX61uyKtjQ+O16Y70YfVhtvVOtbp
4O2uD3+5necklAhBh5VcaQk792FKm5TDUMVARDFDtSFGIi8C1UByplXlQ9c51Y2FXtldqpyRE5TB
QKHbi9vOhiXdYVg4uupMy+gSs9rJVnF22LRM3/FAKg+xZr29Ps3LSIyCM1V6m1uWTHNZOsakTB3a
EonCqg7DlyTVnmvPzt8RCZWj2gdojvL4d22S4RvhYm0nEfzACoPC5g26mKyfYtrpBLHAehX9o2bQ
/HslAdsfN7F/42K/xNrbNpkL0Ar8fthJy8Jq3bRV0hsYXEhAoQBq+wiF+RgjQbvy8ic2T79JsJh1
I60fTpbqj+9C8q4PyK3ihdok8aNWWv7x+odfW2yallTrgWGRASwONe5iEWYGhJJwgmyAKagNGB3j
Jn/rYW+BuRJCw6fMMdB9uz7w2oqTSlGtgS8Hglo7j2FRjplXNPSTWxdF/4BhkPYRt9bkZNcy/TkO
ldjnCB7s1Vjvb+zvtSNF+AIhrvE+psR9PrKao4/llegmU+9vnoZazZmrqnxCF6u5qwLfuxFB1rYY
h5gzZYDFpfN1Pl4KULe3QuwpoY+2+wFV6i2pH0YRg53fuBjm1VqEaGIVX5OOO/FqWdHNU4x4Z4dM
JHKH5i0NCh3B+aZ/efXSUa+Z31TUpciHF2emRARwtOtoxL0zHcotfoXWqcwQzFGVuNgjuUkVqQ4b
3EVheSg39s3KhiVTg/1LjszTaokDppxbdjXVKnfypwL3rLI8GUWvPbVYk91TLm83gzrkr4/CpBPc
7TNYib2zWEKDlr8RhtmsoFrj6arrWG7gC70XnfFix6F2uP6B/+AFlusIWpf8BdkDg1v3fMtI1Gy1
GHNHl0ZpvEX8Od5hVTnup94w3xayzb+qKD+7I54pu0HgirirKmEe8NCM/5ez81qOG8nW9atM9D3m
wJuIPXMBoAydRCtKvEFIbAoJbxL+6fcH9Zyzu4oVrK0TExPR3RSVhazEymV+85j0Nbr1KEqagddQ
FJ35aCdOM+N2oi1dfNzYjxuSpHLMMWU3h3bl6LeZpywXztA3D0Dfyh8xrnAbdUZONRtb8bWmanxN
sfxREY00qy2Ol8lmwT/guiMW7dUsHc+cjhOdf5onzK3WKtik+38UzyCE14tjDFM4WpVEWqcexzxM
kNn5JlVDcbaOgk/qpY1KxusI9j8OqrhUr9FmRongzE6diDO8gZrK4I6hLCCiwy+xSGkOi4r+vzXg
Uom7XhZvexSer9ZJ+7JBzcW4nLFb29t4JCN47pWv/TzXyaZCqyxsHKW8ARdr7hKnLq6zdsSEr88U
68zRPpHfEAVJpNCkXIcF68//XtsOjQPfS53CNKomWvSLmVzpc1VccVd6L0i7I69bofbOVpZz7avd
HH35eKNOvNEreYBhAWh7g4h8+AksxPpwjFR5uRILa78Yu+xLfA2GJzt3Gd4MHcLbG9z63N+/B2Bc
seRKWwS4cnQPpF2jD0zs8epT+hq70Rab6DfRGgoUah34A0bvTqFf/PbDMh/XTOhWoNiM46LXijTM
sZJRDXEcauuXWJnFPmXq2excvAISP5a4RV3idDP/dmeRbiJhm84JQYzX7XCXASGa2CKVdIbarG7w
wfFwajGyJofFHCnLHsd6ozoXLNa4eBTHQJmtSq7M6El7ji556J86lOkM/frKRvVOi8YMi8G+vvKG
+YcBBmmbqv3t5GXDbkJnJWAA3D98vOHv4xXtCQh23POgTpDDO3xu00iXUdCpDUGa6c80iyzYdBYC
TrJEy/vjtU5EH3AtKmnsisJguHv0yguPekddeFkWfZTVVUGAKkMjF843s29le1Ms8+xuPbOdTXzh
ITkGMkKDG8+aojpH536fCwAGcX4Rushv0cU8fPAxMZA2gYyBNTthxZeNJnYLljln3t73Ue5wmfXn
f4sf3VjDLXGNPgTe5sY4k7r9laxxNsDTQ3730sHcfrzJpxbkhaVzBG6AgdjRmepSu7emIhvwooMy
6VY4BmFlCokKB0Q/Am5zJkM+tY8g5tevk4YCanaHD4jJpgYgQQ6hMbTxTbXI8lG3pnNX/vswTKsC
tQwD6SayRO1oG8HMeWNZ9ANWAo3cQsbMbN/DguaWSVV7u1hedNtkinFT1XER2oNq3n68qydeE9Ym
uyFBtVa8yeFT0toQ5piyvihkGeK9hdN4J+XNvMzN5uOl3mf+dL0MIB8EIjKnY/YDYta9vkCiCbF1
yrBIqVPlOS105zLWNKy9GcfjBFLq0RuVQXau6/ZetG/tudEaQn+IedW7cUCjYDUQ6x0PmmBuEeAI
El05o8yuSrWzG4SPUKz9Zan4VeCVHERm3X/pmv61EJ3xKJMl32S1mBAYHJxrZkTd/cebc+ocQMYF
MrvyS2GbH34PlZhMLIWKgVF2X9PRRmToXrErsZuV2jDwjXYd9O6GEQmj1FAfEHW3ziSfp847eQAq
qQQxyqSjTxC5pRm1Hp9gtHBg9UVUANhNXXmm+3vqNYbjCfQfvil8+qPwlGGtN+i4zIWKog5PTaVm
OE1iwjrvvGVptgNj44uPt/bkg9E4s39xNN5P7RNp4iRQ8iJzMT+rkx59MmyKlI9XOfUiIRCCBhNB
A4bPUbiAzl1WlSAelnmnbjolcsKkGDAHq5Tfx+/QtAAVT8cErTnK98OzEiWCaCscBDMGN91V4+iF
tlDFJoq9+kyudOqpEA6iR0IrikWPDkVfaVWeGF4fgihF6bXvu40udIzNhTjXkTl1MBzi+iqyqNOA
Ot7Armvd2iK+zxicXelql4YYf5eYPaf26nIx/jbQn6wArNeKUwF8f3xPMtgo6x4/ojCCRITWd9Hu
2qmJQw0bt+3HZ+NE5NNVkmwwFhQoJIGHXxgAKCOlnzaEneMiORstXhCXSgp4ZJB7PfYoEhQTuOaY
RWde6hMVJcpEhDywSGv/6ViwWujgmxgD9aGpCPlUZrOThJhyOr6WAMzbN7WnfUNmGgdsFQ+1ORAj
7VSqULNcDdYxpeI097iVcYPt4xoyYvjx1pw4YCt+lQ4nXd1Vt+Rwa6rZrSXDtDE0cTrYLU3+rcYe
CL1w+0yAPREFDhY6ijsyooQfBWjKBdzAFKIigmWJ0VnyTLfvfVVDCQq3kbQBHBQTicMH6jHgHnuF
Y6wvi7rzhqGl8tWUTWuiJOiqpfpJQU/wzKKnbje4lDaTAeopKHdHJ0xnLNAbEqPSPrVFFSzKjBGw
gWZo4I6l/kOpCxUdC7UzwpRKc8TqxTDvSqOu7+tmRpGayNFnZFFRfJVSdu54Y6bnj7/pUxsDin6d
uhFRzGMBngw7QtusUU5JNcV+zDFl3RhJr2zizKO1kk5OiJm2fSYqn1p0xQEyVaV/806RE1V9/Fed
aAhdDvM+FdVLDsxp02FPeoF5GH6vEfTPjx90jYmHxQ+TCW4Bi/CiEaKPTlqUygW2jUKm4cXlN7sa
vmYIZO6SuiuvlW6ILhLNQSprbqurLMrePl78xLSG7JjXEfzj6oNyTK6t3THqNHu9X6EUyLCQbfUp
mZ3Y8+dqtnZJ1eVBEanjdkq0ety3OXChUZaAXRmin2M4nYjpaw3GvAbI64rJPHwZ8LnM4yHX+M4L
mV8QYqdPY6x/75x2vrSnRu4+fvhTcRZtDqxf1gwPCNTRchnOiUqD98SyWN1PnH7gL3dFbW2sscGX
HQfT5CpGIu7TYtXemevk1KO69H0YaTMwIks5XHsx1LTCUrsLtWb2dp5QcYq20DnxPa8tNm0znpmc
rM9yfMrQAuYyWa8WmD+H62VFLTSvZz1S02mTF3geK3ZbbTPL6c/UCKe2FTItbV9g8PzDUb6Rlsuc
FZiphomjj8lGuhY+dDRDse+Sck+h0r2h+oyHKTBt/fnjr/TEC7zyGFdQLyDF9z4telxlRczafanY
217pVgcy7INvXP5rE5hl2l1OduNuPl72xDsMeIehJ8Fj7SAcfZvCanJe7RYGbJzY5T5T1RHLMoUe
QhIp0/3kGGOzG3TFeJjBsqOrIM1zFcuJXQcNQhPYXodyyHgffsE2Zn7uokQyVNwu23pz/uDUA/bW
i95v1dqrLxDfF6Hk8j7zFp04WeAiVogrUR6NoKOmd5Q4rTd2eRcqaeK+4E1r7vJZrxlSleekDPWT
DwlNlhQARWFoT4cPWaqLGy0qvjvj5Fg/WgyML5lM6bt2yIeLpetFKGJbBI6WlF96LBFtyBDANBbV
xAMpc6Mh9qEnjBfDNBlhGQNHJLCWqDuDPJdfm9oQeCaV9ucxWhIDwfVleClgc4/s5zJe9nnSBIQJ
y/VpSuG6l9rNXszJOW+Nk0+JbuLa/IPFeozLdF2Bpa0cO/yolOpRmcbLHFW2GYqp3vrM1mcF38pp
uaHn2pwpfk6EJdBLlD6EJqDLxwdZx91QtI7swg67qm9EzofGqGIJ+BV0giX0p4/fmxNZFh2wldux
xvt3kiN9k7qCPLILbVlTRcNX7HW/KM/pp5w6ogCIeC54bKilHR1Rp5HRUAqlC9Wmx2CjzIoEA7la
zpe1i7vnx890KhYAqV1vMRQ+mVIfnlFcX1MrHxYqO8Wcn1rXbMu7pYuglPejNG5G+lEzlkfdgLcl
1fVmzLDo+/gjnCDMgLtASIHJJQLjNDUPP4OC18IwGBr8Ss1qJoT9UY5FL6KW0bW9lOBd2thov6AS
YhY3jpj11RJ8iFEM6bTXrJ6zNy0pxtePP9SJ0EyOyziIxB2s43GAEtLLm9zAxRio5XhdpNhXD53V
bYu4nDdJK3Xho6ZzTrjsxKrwiVf0kkduxTzqcCeEnnl4TypNONTSfvbgmOE52ETmg1rr5uwzNPGu
MtFXv/+wzI2BrNLAMrhzj67b1m0HcKvoYg+pq8oggy10nVUMcAIPJ5QN2tJANbipzry+p552lQME
9kx7kCvp8GkNNdGEHS34lZeW92w1+kQhYUYptIA2rrdqV/Zbe4qnM8v+ajseZRegTsih1lkrNo1H
VYxaam3m6gqo/Ix368bQJJ70g+HlP2Z66Pep1xqZn0Pz3vezWdq+ljFRCKMxbXSQ7gKjWRdp3FBD
9RtVRmgLaJh1WJP5S6XEbx+fwxPB4FftuA6/+WqOMyHNysRYeyNCV22p40Bs5l4y39oGyhwFto19
ey4gnFqQMM6YkcKa0Hp0M4Ngq2mqo6ylOjVYf9Lo/KrN6+Sy6BBECD5+uhMngJeLPsV6BDjyRyeg
n1zpCq77MIpS61m29lNVL8WNi6NwODVDvU2a+FwGcOLSQOeOTO9X95sDf3jqZgaVZlY7TThXCvYw
aS4d/MTVHP1ZuxmfG2/8/2iDQ0mGRr4WCmsr4HBF3JHNpeuKlkaWGDP4E+nS7YU7McTNEg+9tEVT
xI0Tm2NxOS6NqaR+2er694/3+sQXC8sbgWzm3GtOfbTXCdOHqGibJtQKAMaz0xq+EjvEMYGh3fbj
tU7tMXI8DMHRPyHFOzpEXk5DgNe5CUXaDvexls9PmToUPku7u3KpxZlO3olzBHUSnwgUl0gDjlVo
HZNWBxgUKsJca+6Q+8MpdFJTMSFv2aWfmzoiw3OH4Rz55kRGsCrWQDQkkUaH7Oj2NHIttXTJaCwB
fbMRaEKEmktx/PFunvjmkJakfc1swUDO9Cg8J6qXOF5WyzDP+gqKuTlfpri+B8LLmt/fSCZfDBHI
qdY1jx5oqeauGIy+C73Saho/zgB2ZVXs3rMDb3CKnC0Mh3jz28/nYe0ITYv5IqpnR88HYFqtdBcl
5qhsl9thxuUWqVAFLKCWnon9Jw4mEiGrUtZfV/vRUm6WIeff1KRwfSd+jkXRbrRUVa+hADn3ZaWf
IwOfWo9pA+XdmkXQOT989fu8bFskr7uwmUyn23CxpsuePfauSKn0h0n21rn49p4QxvAB8hnEY9hS
jEiPnhFiZJIP80CTTs+ROxgdRB62I33wIvWTQavSsJGq8aQlzpJdaANN3W08N90uHlQSTbNRIwOx
rsrSf7TW5LS7WLXSNzey2nlboGFJPjC2aXG38D6ughFGdBvLMv5TdHWHHZziVeA3F/c5r9yiCLyo
1OOdmzMIPJM2vnvneRO4wUESgTOn+3wUVSndpt5KWh4T3MtdyhUVTkar+nltLvvUGl7Zh6ePD+r7
JSHk05ZY1d3gohwroogFBGRWVlbYpNIdrgAlUb6ZOd71Pj2CdtkqGWnOZQ+U51xm+C7SMD1l9kLp
yg3CIO0oessUl7t5jq1QpmhMbOLV6T6JOAC/+y6u6xBIqQcYtOOBcXhgpRvhodBgQ4OyyTj7M1Li
wajkxvU8ucWPj7fz3cvBWjBeQCSuZF7vWFwFnY7S6dFnD1MjinauUTtf29a47RURbaqi5xr87fXW
TBMMMPWiSqv28Nl0p2gxtWQPaSgVSu83duT9FCIZMN/OOcIPnlGie/Dxou/K4xWDy2if6TMI2Xed
DoyqWw1zKBZVY7TR1VSGS50WYdsmfTgD1wksvIY+67FxziFmPRIHaS4rw0RZ+WgcOJSDDx+3wmG4
l0lqh1I0ytMQA1Tbp0hnBHpcnzWj/JWqHa/Gd4mcKakV5/Noc6Xe5yp+8NBOPHRZfdkJ87rBoHz0
yTrSO9WF5OhHeqxTnjc6MteWSJXPWmW595jJFD/1pkD6gBULI4Qjs6wgz7IXF1nakvZ6WIfdqJnQ
kKmIxHTZp5CmfL1TgUs6UVelvqogxBfw/aUvdpXN3z7+Ft93nhl4qDZwH/pmK7TsqEY1hUXChkda
WMeJeg1VQB99b7KKio/Zpq0/Tm5vbSjt6qveatHKdGarTX1lSpwOXxLDKfYff6L33aX1E61UeLpZ
lKrHQ3VVmqKlPVkhG2Ym44YvNZPbxIgXZYMKo87AY1moSUoJMsHHHz5/M6l3kIeMsc8LllS1ZdDi
1d76Khj40rcR5a7CZVJNdZtAQ8iCRKbpbdmoOZrphj1/o99t1X6HWn22qTA5eZx1BxWsPDNxx8Cg
ubtIltFLsBmwNMg9EPVfP37m9yca4Q4k1OGvIslCJ/rwRM95A+NqLusQ9p8dzJWe79uiA++wjOcm
Xe9jEwwkxjmUQozy33FWmxZeSIwiSai7bf9NDKYNgcvWMOZB289XKQbPxImTJ4wpFzXCmiogyHL4
cHjSxcWKgg31Lh033PBgZPM225AYwekcyjZUGlf1RbpYmwUAx76coygQTpX8Bfj6Pwde8/KX9/xr
Vc9tgt770b/++3P9Vj507dtbd/O9/q/1V//fHz38xX/fJK9tJauf3fGfOvgl/v7/rB9+774f/Mum
7JJuvuvf2vn+DcPp7tcC8Vu1/sn/7Q//8fbrb3mc67d//fFa9WW3/m1xUpV//OdHF3/+6w827W8H
bv37//PDT98Lfu+2yr+Xf777hbfvsvvXH7r5zxViA64fvpexdkr++Mf4tv5E4yeoyhL8mAGtvGpC
X1m1nfjXH5b5T5c/+QvQwLVKRf3HPyTiAvzI9P6JyxSoDIzQKLb5Q3/83wfnc8wxauRH//6Psi9u
K1j8kjXXztD/hF8g4+tsFPAykhQrLvcYoYHKqdaqZHBYSNTLskF0X+22qRaXkV/GiuP4hSPb3K8z
27tdGmFvjCwzpp3eQy/9rXLl10dZ7zugysxu1jHD4UFG/nJsJEV/0OftvIkRS9r0bXs/u/E52a3D
ePB+paMUUFaxUpcxSpulp8ldow40nHUh7lNsJYO/nYT/bPjfN3gNLUf7i6IvHu0M/MiIjyePuaPN
mSw0NYhh3eyWQY7BhB1r6GE2u8Eyo4c6JoElkj9eKa4Xnbl/Tj3p35c/2tPF7AGK0HDmfRfJZwMN
o7CI++HeMbrpTCA6jHx/bSqDN9QhAd9QFRxd5NUk28iqOEmekrnXUNEqop6bKToUAU9DPk2KVtl+
vLuHifVfa9JnXbtOFGcooR8eGQtld9MSPF5KgSZ8pVG40BRFBLKSyiclU3WfUfZy5gr95cVz/KWS
CJIUrqM/ZquHy84xrllZj7IgsmHVs6v1/XUsIPBu5DDa0bYyJjyFW6eEJG2hhRsiLpSrF+3cusML
vPvC3lsx9cmmUO22CZE+JWuxqtItQy4Jod7gBJYhMTLja3TrUKE4Zw7lqVOxyr7StIUy+Su6/R2m
CsurGoBsaYFjZvrsY9KX7cFhjpNvcJGcOYIo2b1/B/BuZas44is5/uhbmhcTAVHEcYIKubvBl6gD
ecSVJLmr3FIwZupFHYWDmSt5wCTcuXbo6Q5+V1s1zbUlsh0/VirEFOtJkjFoVIzXmmLaTjg6ndOA
YC6Nbj+Aai/Dpu1MtM6XbnpkCKlpPntePQ2TMxVPS2ImIvDivkiCFKiF69M7G4Z9FNXNTx2eJsNp
zS1vSwFjKLS0kv5y6CRwe2bDVUgYayh7ewU1gYqJG23GUO2TMrltKwctz7pxR0QG2kbLA6XMlpcS
CkG+LVJTt25atwdM4HSx8tBag/mjLyxRbyOjXKjMsiixMcEex1CN6oQJxqK4r1qsliVVtdbiMYFd
8b220kdbp7fAqGuk5j7/73pkuUXXb3R9BLcx9Vr2tVMb77Y3iqjD0Mmsn6j1VOdmHIbqzsoaq9jN
VV8R1/PFefI6BFgC6n79s9PK5hvbZMWIien9nzTenXnbm3GCM/wS5ZEvndh6G02BFM2oDRGcyzyX
r7Y5O89J0dtf6dNMml/VqX1ZW93yKvUUOV+cO42vVlYun9p0jN/IMMe7oYLYj+F7lL1khlu5YVsu
i+vLGIBOl026wASitr7MwFErf6js+SFty6oP6qVSH7DBiuMN9ebw4Ga1e784AxuVD/o8+lPqdibq
Dvmyr60qL1H4LfreH9W11Iam1bl0SJ3GQ77HiSufTXFe7XKK0t2SKcnPLl3JJoy0EQCLGiz5xjzz
AE7MqjN8tmKpXzZpMtZ+wRVwz03p5BtbT3Sn9yvHM5cvExKjw85WJtO+FLSLzcvEHfRI+ksxDukO
tnT6VEat7gRuDKTVL9MxG3yUF9sniam24TvAfur9KlNpXZiIFVdbZ5C28E3mlZ0fJanVG35ZMZ0V
TN5lon8CJ73QfNFkHPlmS464aYtmuotVtUTXlgum8WsCmRFoaAdAhZuq/NUQWTJtQBZT/rQCBR/f
m4fupR6TvtkqirKgkzo41ryf5WLxqphOSoOmc7ongwsMvXTUwoxg6QbEy7AGy5wNCY78jhdkrF03
ICb8sc5K0x+WdMwx5NOVT5jRRdZeF81Ywl6NbdjQS93aYanXOoKsQ79MWxcBMjtsjIijACAWdIef
AtAur6zRstKnqiGJ8jtlQIWmtJfG280wquebiD6VcqO34PqfJ9cAClHWjdVsMVWdprdIinS6iEfB
/3zHGe0+oPqY8h9or7mQwsYc5SITsPkXaUdi+Kx3eiY+Mz23kHrhRbky41lIWiZxr97VAKafLbWL
XH+x56rdKWqsYCqSlKUIKg6rE3TQo0WA6mfbfeIIeM9qPdf2hTkrERR4pW7TQNcib7mQAvvjoPeW
5H6xoykPDUeYD6WmC9MHUGIgiFZ76s2gSyX24eQyMuqSWaZ+1XhKv7fj3Jo3g6YSQQialaU9WxCH
bx3U0H9oVr8MX6OipohEXjiKmpfKttulC6qxR274RuhDQ0Gta61VXEVG1Dj7yk7swQmGobPLCi/K
Rq81n5GXY34uMvwVrNBTZR7nmzZO6N5fREqhoh0FEuQx762eUntaHG7A0jJr3xA2Vjl6nxXFbjRr
DmGvM+UPozTu3WDE0+uxQQtH7ItUm2o/V92hC3r+MsM3nSl7ni11iXxtxnU4ULretrc0l+NdFU1Z
cWPKOtP3cu5k9dBbM6V0mZb2l6y3h0d7KL1rRWvFDdLnC/THTIscf7HM+Aqk/bQVmS3Q18IiclIl
+7oM9ZOsjOjBFNNQ+XEzWOG4aHbv51NRfo9EjtHw2Gj+jOjhvRS1fEL8mk6lN9MLHt3hS6TM+EXF
cRQiwLlpddltRpQpc9FMn9I0/16ZEfiLJoI4XiIuF8quRQ9L5kCGhDdsTX10fCWK9VB0CoJacVvk
IOuHQfWtXlOv0NrYNJmbbdS68Zcx/RandhyaRk5J14vO2tPwSrZK63lfs95TfAiFdy0T52Sf1NY1
rZHoJlkg4qNqsbUGEdNwUO0rpYWdMlXLsCUAwQDsozhY5uUhmp3QLZ3V5zWZR+HXqr1JvSLbGKhu
DI7czZ6D2qQ5WJwNN859Uww0D7JcbBGh2UdO84wseUUoqif3u0SfZutUebGn7uovsjbKv3mTPu3H
yhx2RUfgmibL3XnInMzAWZZ5U5vTa+lVz1kWUaNXYjMbDVeAXme/gC311rGm9CadypqhtiGvMlkb
KuDJ6MUcTQ3eIJgSv3ed6AfpzEVpKAiulvqrOwKiDpRCe2myRQm6OeE2l2m264tWFX6VjqpfR9Uz
Lhz2cySX+tEg6gXkl+6dAipkUyA+wsi2/5mK2kaVXFxJ2bxOTtSGQ5PfVaV14dEf2Sl6+gwY73ZE
KBQbFG7pbN2rLEcINc6Qd1naufeCSG1bX8vL4SISkLux27iUifao54YZlJVWBx5U3u3ItGafmpF1
OWfM28qkMYJEAd3TkxsUPjAQ9WuUGF0bRm0877RSNz6lMBYqH3WnNGz1ka5kO+i5P2TNi1k24qHU
ByS5wbw2Fvo9CE9tnLi+ze3Z3nYNKEyy2McVyv9pTCxuHL0pP2M/dInN3b6o9TpwZfVDQDBOvehS
bxcFZTdNXrhdtVxWsfM5MTHW8Xp5LWAzBJHjKYFVrmEFpZM5BWVcXNdgVH6SKbo/nAVbeyx/aEZg
eB0AqVqu0sXG9sfrdQwywPETDSDfm6WCAUg1ch9znV4LNNr9OTejDWqkF3WyLA/WaHzGwONN7fmd
rpz1vSXTYKjUn2MJQI7a+HOtqF0wlC4ANaxwa6V4jdy0Dc3FRU/BMD+LMR6+TpZULsxF3GXUupnf
pLiw6HqihGqtVHcL/mO+1k5laC/51pBOuy1KJ+xdcOGObDa9PVl+2S/BNKIUnSjdhmwQZKs16mGV
u8MG0vRdZbbxVjjFSywHRNtK7TJz6zFQVFRgBBBYL3JvIiv3O6f+bnoDBYwiH5QhvehwKpGx+Io/
8uPcI9A1NO1VDcM9rEX8vUi53+hCaH7XRJ+KXNnYSd1sStmIq1qjNIrIenqAL7IhBW/Gyg2cRlN3
giZcYES5G9ZppVKWmkrgSZ0/PMRmtIvT1Fj3PrG/VrMDtGief9LXS0IB/1v2xRIk7Y+6MCwfu3Sk
gewkqOo65+WcXxDV75lt9ptF8bprw52Jt3N1Y5IQjz7B3vXzJR6f3ClJ7E03K+2ubFeysmqPYzBW
DdSAYmqVkuPudWSpXgecpCN3/BpbMWLqwhTzD71vaOVO3UzYa6LURUOiTfYMAZa7xI7iB3gT5bMY
bT3yHStp2LUiRoxGN4Sb+cOoq29OJ7TFT+0e2BtTrbQJ8sRW1jZo0ZU+VylbXyJVEZKf2OWFJqTu
+pZiLf1Xr3GWZKdiceRdwLTuPqXDHJlbLTKr20xt6wjTLM/Yo/guLnVuYJAekb12RVt9ulCz3Nsr
E1bJASLgKScHZrvjm54wfsSaneeBBRU22aS4BfxkG3OHK6JU6crP3p/t7GqD30a9OfoZQhg0T4EB
iC14OufF6ycTvapytoaLGljuJ0mHh21U1OgxVYthFR1y9Ht3TjD/MBQt/aR2s8zC1jHc79pYalwE
dKB0DrUlkwBYdUbrMrHSaFO3egNDwFM7OANuROarWwtszQhpGhkOXq1+oex9qAt8ngOP1k3iq2OT
IxpZinTwoTbzz4M5eJoPOUj8rCONjnMvzRjmsVRqpolVozY+tlnJhWYM1UtsGPNmtCL9S+dZnb5N
e0U+j54DxGqaS3bJ0eHZ+6MHFT+o3di+TnKjUyGdDi3/WZQtJ52ry6G264svtjMnX5K44KBqeuk8
au7ENQaY1E18AUI8hwQRtS+ylil7NRfLim3tm6BGe+ZWzI1nbmKEzbkbmHGzuNPlL07auDimlFq9
1/R8xrtMN5u3iCb3SzGWwx1wmfEFYGpzkff1jFVoVTbGxsk967lroy4J8rLBbAjtjY5ke3GmoB5p
lPl66tkdurS99mMQifdsRh7xKLfilLibKTHaKXNrP0kc9EjkOZiodhn5eG86TfVnNhQFYSluojzo
p2a+7hEqUgNzaQfKld60mk2WGOOwVQ0YwJTJs/miFpH1aNhFLf0K6F8VJINVRz561C0tql4ZiVzT
nNe8i+X4p92XeEku5crn7+xBuzdzp7uLI6tILiWr3Ocj2YFfjJEy7Eyry7gvRzsPOiF7yBaGu/yI
Cqu6mxU4NNh9xPmXqNKb1yFXl88Z4/5qfc1qi8MQN48AYDsqX1sgHt90ngdQUxlzPYx7uaTkMjiq
B92yxAY6n5b5YqMXN/PgevKqSFxUuHKjwmSObUlGQaJLfpYwqu56A7CSb3aOlCE5wvLVXapGcs84
QLtkN8zlTup1/jTJSIMeVBbln0rfmymRuG3uh3yiQIXjXNW+S6iNN3leqn82EaPkAJXw0QmkHtvm
ZkRbDtfhGdtcf1nGuQsWa56vE8yFxrDGn/dbPrithuWWUlf440TR4g/uJDNcg5Wp8ossd1dFupmq
yopa5ihiRE4YVTjXwIlP574QYxo7gaHn1r1RLKnrK6T4T/nMaNjXpIv124IxuYapAVbWe2GrZbNR
mKddDP0wx9sZX0bQ3J2tXRTWHKOOLNJu2i7AYLpdNujefINdaQd60dbTL0rlFY7vpKa4c8hbNV+x
xrbaWMxT6rDB/ykDBl+UMR2IltJIabPlzTVkD/C4wpyYBHJQ7l2hTq6vol8iuD1aJ9uiGzY+2Upr
V8GqwaeQYZfNnbYgzO0nI43U/aqEWuzU2Mjv2m7COGGZpBptsIQbEg6WTuN4yLCH9WGxEs8j7nDq
tWG7FN6E/lltu89RQpcyYPxBeyPOI4DjUouy7x83Jo/kjehMoqWAjzD8YTqTa+/3sEVoV6aN1lkh
wryc1HuoFekFirtw3BZuiJ1i9LPjd4YHXrVz19kuBXT1qZ6UeKthPf6oy6y5kfEifs856K/PBU0c
rRLafisk4PBzJZ4lsyyDsaYb87chSXsSdJQWqj5ONiRk6u3H+/CuKQwuF8QMLXD9lwLn2on8GyE+
i5vW7ic7CXGizUI9mpFcoPuwhyr0E+1lY/fxcuuuHjRmWQ71eFqQwJ6AWhzNwkydrj6AtSREmzaS
35sK4c8vQG+rjYmF+vzijIqWfW8GNHEgw9hnOp0n2qp0ZkiPabOYDgjVw4ct1aKizchYYSaI+y73
iD93troDrzCemZW821cwgeCekeBEhBOR4aMJxmCn2dKvS03tvGybwshCI8VbQ+vscY+b+u9BrX41
2teHYpSNFS4+j0ffowNlTLVqmvu603KlM0q/4r0nEivKdOY7fLeLIONWVC+gJ331nDpayjBGpxUi
Z6nYtQNHJasB5jsFxn+zd17NcSPpmv4rJ+YeWnhzC1ShHFn0RrpBUCIFm/AmE79+n1JrzrS0cbpj
9mpjY27U0ZIoFquQmV++djWc/wvG8n/kIX/hLv+S1/x/kLHEyg9+wgP4v/5JBv4frOUJ9nVu/sxa
/vcX/WQujU+oA5CUwzXiTkRI/E/m0tQ/IWIy+e1LYgHUJo/fT+bStj6Z5G0j3STBBhLcNf/FXBqf
eFAvCaNQDxAC6PX++eJ+Eml/yVzCVP662i9xwjCr+HfZYtxLgfGv660qkkKsblkDt3X9vVO061Gb
hvTQ9UXC+M5E21RcVKYhTFWjx0Bp1bPntO8ku3+ZlXU0p/Gt0OtgC4i0bsHpRhppZitsHBcZKMlJ
d8Q6Al0FYMCVObyluVxiBLBhYxAIiKwjhXFabtJiXGOrTp4Xb96kHKxM8oKYcytHrHtxsaDVUW0a
RHpq3JiTvBW6ygHamiVk+L72+9x86Jdj4xtHWfTpsdeyJ5ljHyuAfLR8mc61qdZQq2cwpolB1kXd
zR/0U+hmP4AOjvPuXEvnSnrlK9q+o80t55TaZIyOYjoYWJS3c1BeJaYzRZPb3uOpELu6qC5Tnaz2
y1qd16EzAfWqk+c1V1wNToi87Os8d+4Qsz/UK5inrjiYaTluYlrEbgpNVVtgOU7fZrgVREkcbV9G
U6/2xaw5O8zR9S4oxNYvh53XeEZkdkyobWqF0nSfx0EP1z6IesaCEHttVAQSAN+yHtJUnjuat9ES
3uuB2nYT6UMdGv+1P+Q4FuvWOvh6ejXr1tbPp6uF6VF2PnqhIY1wXEQ8CY9VmfA3OyiOQdTUYVnP
yguayND0KjRdY0dU8ZMpzdhRibYfV7O+VrZdbQtd22pDn28TixezpN/KXsKdrrtWjd6mrDPzkHWt
v8HOeqiz5EEwtNXCWUO7XK0ozcpNPVhT6Nj9tsiKrSc8Eamp2lR+edCmdG/W3b5z3Ou8ov6sLHY1
ozoVPWW+Scvh1HbpaWFsoAvDgqPoyXDh03g1DBjAsh7Hy0wX9YYbm4P3kZObCM6WbNcZmIeiAsGl
2tslxfRtto2rIihTBj/aAwiojFpR7qiX4u8Z1U4nVDn0VrKWurmIdEu9Vbr6Eiw0FPnkraipvlor
8awN5a1wp5vOoIxgmB8v83Nioz2X9ZawwBUZFcrUwsDEW3BNKlpyxmz/a1eJnfRLO3ZrU8PsRL99
seSEFUzNcaGLjKrgezmbB+QIV1YjD9y1l3BWMMTlRGxeS0hRzPPznNTeWV+rbuNP7j20HD/I0lxp
KPsvsMq+lFbLUF9v1VqmUW7WKnIm2G1kPWthCpDE9KGtyzhtG4rQkpdFATeW5vi1y1XYrtk329Se
VV13Ryu1yUOyv62e99YP4yk1s28eV/ZIk86j2XvVt8nNH5w+OUjPQPGrriyRh6XqSCmYCHhV3WZx
8h3Rbjd93e68Ut4FmjOGvgqumko+ZV1xl2IByRvroTPTu9bQ7ok7QxFAUmqHXipwSdEpLCNMSiP2
K7Vz9bVAxBMQeI25KbPO9pC8rR2PN9aRu56kxDYZr8e23a9FY4d6EQBV6nujmOeQeMp90jbvXEwP
hf9uVqnLjN08LIZ2HKhLDUkmT1ERTnPs12wS5TRGjELjvlr6OnKF/c33+vlAPIKIW/ls6ekpSZvN
IARvcM8zZdbmI/8DIDt5WzVMEebLzzyiCYIu8yw8W2yLrnNCgw2H8eAImA7RaVY3XWHUB7d3YreZ
Hrt1eDIXcTPT5xT1ctiVjdFFoz4KoieIcVkCEB4E/08+U4ab51FXBi85Sca0Fl7PJM1t/Bmc57SU
m8B9DuqnzH8SPqXQympiAC+10Rbrbs5HNv91vtaTORSSVM2+341Bshl89a1RXKBsbH+B6uw4H4Ji
P4zS3BqVi9hNQ6Kcn/VC9jz09RRZuXtCqXNNPT3Tcu5EFks3LMjsRF/z5IAOwJgVISoAVonZZqFK
RmKWB+vgTNPn3HO4Hq9RbYo90Ue3pj29TA7Cj8Ry+ihJewjxnm1N2OdMWQVM5/wOL0EEXSqs0GqK
u0ni0mxSd7cM9CP3vf/UL/Vd0C4MmUnjRK4j3pbsQqCI/g4MJRbcJUFn2HI9Nb8Qv4C40ob01Osm
349a8HVx6iqcpHVc9PqWrQDTg7a8uCXwzyyz58Guv8LUXQFFf1O2eUs67Cvb+aFP9EM1B2tYEY5Q
GNOz3k97cxr0CFfRwWtqVnPO210oM65aBcu5Jui93VoPOwCdSFfy6Hb5Vw3mmgNsNuAsuASTza9M
/xt14sRv0x+yxU31XLsC1OvSIpYU7Y1cbE6mqqdGLvi+oKqKlSkmdnkDoqfO023huTNtG+kXueiv
eGKPqy12PVVsIYdbSZ6D922V84kml5scewaBmVobY/pow4CdAbCkfqmNoosJwrnNLfUsdO1jNjIz
xPoLhWfcjwqNQO96+yTw7sjPubab8VZU3VuzcqiuQAS+T4uT4UQjMQ6bcZAn318A3EsItsVwL8c5
jXeSdgnIomyigGghcSAsLPPdK8xbPs4nNq7+qizbfWkhZJkTv43adrr3iPLnA9JXljtbhnKXqJnk
h0yNB1qymwhi9DQG7ZmjA1FlC9OtEn3bF0UkxsENO7OJc03dVT0NZguCgthuylt0YUfR+nd5Uzo8
uhPwAKQ+NV9dHuVL+nWgHzicA+3Gskv4fP+YBUkaqnotrploSjYboGUCbV8WG/v7uA4CaFlREMsl
gfqf+7wVr4bVAWsF1X6e64J2xbLdrpBh4JdncRm7xunKrKqnqhm+4+jcN8SdhFltfReN3MJTnWY/
W8lGx4QwLfrOBjrYWCnY0GROxnXefqaXnJeeRbiwNqqcD6Ojn8sx2GXj0m2CcZUhzBLbwxAvQsUA
Ih4GmPEAhFxGBjKNHCpCGWKMPLhJtCT6jfKKXdCun5uEz8k1Cv7pRobtUvCRlG90R2QnS3EBKjgj
zGC+t0xKo8ZC7KwW0LRQA49zbV3lg7Ajm6QqVMhTG8lGzDs4mDwKhPNmWWu1GfPluqop4phdh1Iq
a9gJH3WtPS9p2K3Fk+OLg+rqb92MgrQP8usulUZkiGWM+pFLtFUvsYFgelM45aOGvth0kDKwkU3b
ZLb9MJV5t02530eZjuGhTasi7m30Gz4Zi9HooLQWgs6fgV2jMI4KxDTKkvRlkd0Uk3Vm7Swg1w1i
nCIUow7651Tsi+lihk3WRSVFV/zcPjqD5lx75pvRwsshumlj2Nkz+9xptuYrdnLFlphfk/Pz5lV8
XDlJ+2BsgxblinmLUKNJR79Ap4sWizKvQ8KQnW03VDeusuxt5fhPo6nugeg/L6u6NkV+NQzFmzdB
b/feyKshIokMpq4MnXEg7T4A+3G7llEgqWCS8L5vKXX/QCbrbtkX0XiU6mbhxLW7Yj/Z3TVOLz1E
vXWjkQO0WTrrbpRszAbJNEtPI5ltjSdfjt520rQHscidkuNJmNYxpZIipAfjvQVoO3lyeVhb/2mw
/W2v+d8XpE8RrJATVW08NkmcuW25WZF/xwBILC3NI6WCIxwVDLhwXUpIK6/aDOjEOZaWz8By0WR7
SZgFy5Xq9QQGgR1/bKHeXZUcqFW5X9RcMSQXA1tm8VbK6cowhjFEpQdGby7ni5eCFIrCjqxsWC9O
ZKIbSNItu+mOpy+j+cl8H7vmKUnqAzVl5JJY23a2xshW6yOtZglmx+6xHtJ2WyrrNJjqVfMgkDWr
BHeW6hH07koW1qNI3Bu/XO+HejrxDAs+1gWE3eyiwnC+DsF8TV/UEqUYtayi2itnOdmZdQAhRWk+
opvQPGerCgYqu5lu58rLwl5oH2bTXYuaYXhtL6byIrhJnZHGk2o+LXVTRrSdmTzEFXIs5FQaKToR
/PHe0YJbsw0O45B+T6xs2jmeta04VQrNqMNkaJxjJ5aX0k+LXZWKLwQUbZ0+OGh27V/p/iigqMvp
WGbu2Q6Kasu7F7IXxUR1X6Mw2TN2ba02ewX0YdfR2+mgV0CrdAvOsQuftydHyk1DPXMOFB3Dizb5
tFfTyDTOtnpU1INux6RajlZfH1dHPiWdfVLWYIddHrzNE4MrjTUMuOR14tk6thM0aF0NWkxCUMWY
oqvwYtkKIUb6aBiDo7T0MkaTnm/0Rb0O1SUzT3duM3sKJ6QjW8x73ELL4cUaxZXZ5M9+V59yqiFo
N7O8beuWb1bLarQbD9IEtF8SesFX9YyBswNNWvdxobktIRiQgl1f3c5rPhAhk9SRsXT5XZ8VX1Gw
rCd7co6CBm1ISrZEaWk0iaT97tIWFiUu11Ev1c9WJm6zzHkbHTyluVecR3o9wo68Fg2RW3P5jotz
56HwK1f/bDPFAlDzj9g8Flq31f3m1SSKmotfiiYrs4qwgJhgelZfXHIHhMifWK7fMLDfUAPN/aIX
JlN5/x60eYvgOXtw62/Kql6wRYu4t0RsM1tzg6WhVcmShmatEjHeB+NLZjQ1+W5ttsVEqngQNXIN
yrai9sp4M7KWGc7gq0Tu6uAu2QPaBrKDxmwNV6hVt6z0jas0LhDBtqN7MBJ2vmndK+Vrr0V2JxgE
x8o4kUjr0DNTP66jiLiGkBnee/RGwzyYaYQq5N0HuFRFlMyMINYhscfbdib9cGyJk03tfTaX9651
E9SwmB34TQhctxFqOLStOtpNd3R12ATNd+IclQNUonui5Hjhn+9fa7KG2aZRK9iTq+hYMUHUV/tu
1F9RwCQHs7XjmksusakHt55GRGndi5wRiCXd+tx5LlMMaix272RR52aw+jjxrBuTXu8m8HZBLQ6y
We7qMsFJNObntWlO+aBfE0d8PTKCZW6NFKd/JJroISibZ2Mx9oikRni7YT+t9jbL1CMwgo2gbUDn
lBtMJiZTkImSujI/J81owCSuPZfd6bUozmLonnpBU0KaDeXedNV7v9rHbuBqajOBJcvlGp9dMjeR
COrIiKNkdbFVtTKiYiznYlwf54BU7nUI6jBlHYdWkh9H2Gst+WaZLwsb4rx2d/mssh1x/a8n4QaE
korreTaOuqy4XM/JTUZuC/U5yZGkQPYzCEDHzT4Gr7tqdT9ydbGD92Ssc7orb6IM09NCxszXVbx1
061zUQF4kRzLeuNpczy2zCQ6XQlYtDhIjeQgxjNWHejNpLmX1AihExFi48jsQVmedtIXXLmjo8q4
IyzjcgM/wwk9NqX/ZA0mxQv8hVD1vbGnl52RcltZzbuzUqxBcd+5z72IbJ1lN/XtnjDEczsESAnn
vdsPjznVenGt3pzCefM6zzuU8ntRyQM6zx3Vgtinp/XsAIVPjfZu8IpebB3Dle6/wnc2e8qC35uE
n8LHdXpWCuUp0V2R6WbUQ3fEz4x5YW6rAIFOGyRG7JVigxgPtO7CbsGmQ6RO2s4A57NkzWtHgRIG
dW5+7xFz8JYx6NjmmOxMuymuZ8fXjg7255M7WsZWGsAAi1mWG5vA52iYnIcfYOpPN8ovgOV/W1x+
d8P8/4ktU4508Q7/z8jyYag+/qv5/l/Xb7+6aP74uj/AZc3+REwXkwdqKO9ig7kUgPzhi+GPoAAc
6yJLhaAyfphJ/2WMsYF96Rcii4+2qoub5qcxBs8M2nIQZtyuZJFcymn+DXj5gh3/i0lyMM3rZFgA
Yl8K+ag7+I1J6hGSmesFBaA+KdmPyZvskbXgf+exbABFPYYGEOBsi9zF+RsnxY+4lt++uWGQMAF7
CJ/FEf0rsK2bWiDMhZSYpuUiNpmJN++5JvRRjfjvMOCsszga3fEosnS+0yaGuRw7wq7S8bMNvlWi
RhXYTiLHRmxGd2F1Ghd+Eyz9dVZkZGRZ1ukn3l3EQ0D/U+SVyW1uCPltWTRC+hOdmVRcmNW0d8aX
HuGTCv2C6Uao3HzPjXkh9Xew5ixGqsi61XKz2QJdteam7NUVXsvgTiiRf+EEydBV0oWRoe9e5DMs
E9MRcVUaYXAVZ8Y4IYCwBCRw0EGbo45uvqvRcK59ZwnsP97a/6zKf6Di/6s1ed3U40f9kfa/MD4/
vugn26N/ujhU8VfBG3FlN+F0fvrU/E/EEBD2TZL7D1bnF7bHcdBUE6fK2oONYRH/XI72he0huBko
joQt4jyCf2c58vd/WZAkr1wMcWR5sldceOvf0600R4O8sKqSZ4W8AbTZPXq+aR7tIcwyCU0jx1Z+
sfEMmlsUDRDr6SVeFmCoGtP9pRvMheKRw3ZGyKhva8hFLpHjsG6LXNElulKS/Wiba2mEWK+9d4wJ
C2tHiKC6ckzkTkvlcK52ZkXA3mj3H56NlHVna4EXCzUiD0MM2kVog+hu79JlvrFru0CaphJ0OLZR
qKdKIupJ8g5p89Shk935k+3HzbwOa2QvrfUkBAA/5/cknUhf16JgDO2/KAPCwLZSH6Hq4A1Plt0F
qLJ4B7TIS+yEga1tNOJh6ChiijC40WuG07ZQLYDCBRHfdw1dRx9uVzVaZNh9c7Q7LQeLyZpcIOPK
/c+jHME1A2tssBkUntdu6kWzRYjyvr0iQbQ8+joo1LlSo+nvQD6zvdVXQuJVIdltbyszfaxWKz3m
3MFQzleVV7KpWOJcuqA9Ucbb/VmrRudlGCygNoWI+uQBxoHFT9SCRGMA27Vtg2ZrLGaroo5I1jFq
8Uo1vDfmfKv73LlCRFTzU6e5lRmiKEVRmDqJ5NRPhgIUyPP5IVpbld/LybGvpSPLm3S2ra9OPVno
K4V/geWbKXA3zSSC/lqlwjia+Wxy568mYx8Io9pAikpkmrM/betVioNZoidHK5jBChKIPtxi7Ik7
YiYNPuesvPI1O3/pjDZ4djGWO9sp0a2jN03I/ao80PhZqlFToXCCe6/UqmcecDa7aUb1v/UJxa22
WlLDJQ405AWbsQejPsOxEHSPVPwEtkRkQ5A3WAVtHj7/oHmt8SzMyuDxdww0R8viptuU3JVimybc
0rlgp286IU/FRhsW48l2tfmNNBibiV+OSxFX4EgNymR7xA3tpJ4TtiogNiFrvf6zDukCNDpO8jot
NSCuFJnXGpZNOd6X6ZhcL4XS+R6BTQUbDdxiibhKVgdKeoFmuca5QYiMmJgpcqTLW2ZnyD3fkzW3
Z71t7MhfM7IIR7O35cW5QAJwBuW2IvZiK6EZxnXPfq1dIJvOHm/sYm60bSuXuScMRc8/SG/OmsOq
t/N1oA3p0WEH2lOtVFRY0cdabHDx9+LY2FZ7GCgt6WJHkKSApDolzdDQZ6SW62Rdq4TikZHgozuM
PIDBS5HAqKrc5sIiskG/EzkmmkNrafJKWMXCQ1wjLYHFZGR5HIVHQjC76Pwznfc/R9Q/yOv4qyPq
+FYzMqqPX4fGy9f8HBm9Tz/ChWj0wl+PKuFfVmoNUzRHA82hHBMkAbqcNv9UJHjGJ8PFG0o7FBMl
MyVe7p9nlKd/Ip3W5WxDMuT8O+fTjyD2P49sdCgguMD2SosbFVU6Z+SfhU65nbYDbNe6EUQPuvhP
VXooKMuIB9cr99hIPODYmVUMLthP5y51pvykr/pGILQu0mqvaTkzVpowjiHhBjoJAbCRn2rENaBd
9oL8ZXbY+CKEa8uXyshyL85GAjIxvekMUtK4RJEVUJJ6SC7iyKVrxdRgttatq+fyu3H6gWoYFT6G
tgGSHrx8t5KKxYFjt/UblsnVi3To4wdui5vRU1oelVzQn8D2U7Gb8wC2Df6h31hIqeJh7UzkCXW5
4I7oETgvrlN8M5f1QJYJo2dhyvTYSlvOBEC20zMxoIYguLTrdkO+yJhjAyq6DsZHrmyiin1zZX13
2d4myTCuNaNB+kxddbxmmvFm9kbAFjoh2lbdYL7Jthi/1P7cQqvYHaiv+JmT8Z9l+A+Q5b9ahrdE
EEzpW/VnZdCPL/m5Ct1PILaXGREZ2CUU5yIh/HlxswzEPwRx+dxbEOBdFsE/ZUHmJQUB8Rh3QPPX
RWghJiL4xaRd45Lmw4T57yzE3+5trkXoBvEmOIgRLhHTexkj/yQ4RFpdraAMXpQOpXcm9CK/m4ek
i/05JYqwzhuyDMiKDLu6zK/1yc3+uPb/koHxZ7//j9jaP20EXF+oVbrcHUn+4mX8boNfyHmpM6yw
Ea9Ue9IGeiTHyQS0smt5mDFnhm2j0O7b45CfHcFhHkrsW9vVn5GgN2whJ+m47bNQ7uckb1Erd9Ja
Hk2m2RWgiHaEuK+9bS3dvwsK/23Evuj7UKpCC/C+Yak3jN982h2WRs8xcZa4rpJir8jZdOMhb/EY
KEyTr+TvTFUcSA0sdUxWMz/gdDfKk5LmkER/euZ+oid/fh9/VXLyWlxkZHhefQ6N4CI5/PVz1Mpg
qDoTtQ/kCbA3AeWGu3ebyvWjtimxOJVIPYmZTPNg2ZQZg8XfvADjsmP/+kFeIolIl7q0lBJY/9uO
3ik10OxggSuVNHNug3lCgm2rqdRjaYBzF/7oxMCRhU8lh1jpSRvmOdnTFjPqO9mKPDs2KI1VbGpO
oqJK0+EQqiXFuGrnQz6cTH2Bofzrt+1HlNgvrxpMhF4LTqNL8wE6yl/fNyy3pWsQBBN1DmU1YTav
NaIoGUjoxWqGe+uaoMiOemLP2q2wVQDiPk+NTC8Hhpvcl2YFQz3ixSfqw0C2FGpFl4/P//7L5HHj
WkgBLEby3wvY/CB3cz1Zp4iVVEoEc/70oPdNGbeTrqeRbnYjjKc5Nea+WDUzO7erzIqdTFv8CKa+
IgcD6TVIjao7fyRp3FrMv+kvs369cV4eQWKwgJMgTC4p/b+XpfGYm9QRmA3EjZP2N1VnAfMX2Xhx
GKrFXTdOq0gAmxmEURgJgtddv8LRqTFz7OupxWeRLoV/XJtk+jpkC5R7C6tw6pzqa9EVWhO6suzv
G2fsgIE5s7VNzQhhb3ptgbpXfZDaeMoKMd/AgyTOjmxPN3mS07A8eVjEnFCfLr4FdxJ++nfPETLN
X5/+Cy6HpJLgJF6u+Tv+5a0ViqrJw76dFi1iJJ/BAqxYR1G/6CLFhpx0lRkti11sF2XqL5k/W1c9
Wa8kOTS4L+AfCtP7m5flWb+vSo+d9aIuRVZ+QSt+19V3wbjgt1MlZvem8g5Gs3SHZVSy2ARYxuqv
SL8u4xI0xHSCjTtwmW6KbXEB09To31JWneDhm+Vy8NoKtnXW4qHo++dJn5ZHZQWvBFhahyrJUW04
YjKyiK4Ebzv0vbwKRrQteY1OxjPrm9wgXCXMzbE+9r4Yd5beF4Qu+fpjM9fvdQ0nZnnoGtLVPYOv
51iolCq46zUXZ9cioE2WLckCtGfZ40PrWUvcV+r73DGRTW39Req9QjJPEgJjVz8kJPzb+t7ss2oD
qyNOpC9fFDu6HtfdSIQZj0v2XvZEbIRzx+vlUfX87aDLDPdf3jnXpOUj7ltVioh7mo5KyvuVQLZd
ihRmv7ayfaAi4wHzqxGS76rvK1ms17asyPP0E5R0NIS2u1a6/ptGEUBELWN2nYjc2Jh94n5hKz3C
+dgbD3Rpj9423Tu1WR9lh3N2Tj2UY3JkBozwL81iU6Wm89K5pE+UnvZAlCcanWKsD5Wh0p0x6iIW
OdxVpyrAyXFZ7tvGfAqSrrwxWwhBI0d4qTT8fL3Ahp/XV4q0otdeSO1LP9tExgm9wDKvo83Vj85C
ccAxcMvpQ4K8vAvoNQcoyLeGcjdUsrqlTkBuOz8RD202fsnNQMb6VH9YEs3qNuhk6m9kOWBzVLq7
ou3ti696b7RYPYlBcPBrJcV3wCTvvcMfcBvAoL30MvE/2p4CxAhH4xy6Y6ad7cLNd+1wzdxh2khz
XRLU9vSiIpDS65PuDBgJ8aXhT+Fz2F7CgTHNch/aFDIjswNh0t0yjsshXZEjWo0QzW4h2PE8k8Ad
UhLfc3MPiKCYl+ZgDb67oQK23pmzmz1bCjsnBN6pSJNlGwSLfUzLTPPDRVT2bpqz+kA6erVf1YVS
1BxiU9pu/jaXaT/xodX9G91I/Vdwaeb+abHX2Ed1+eCA3GxGbEduuDDZYGak8euNy7baTRkKrxwW
J/SHdnwhTQp2TeNazQ5ucO6Qpa03EV6G5dYPJuA8QoX8sJuqlojq0p4KVlJZD3EpXa8/ZIPMd1NB
wwb5La+p5lgPPva5rTar7isba7lfbLP7QqtAddvNWEh9HQOGoQqKVty8yy/kLJoHTXvsChKlpPJc
bFQ+dRH6ahZ9qJklOr58XsKsT9nLXcmSDcgPOIhuKq9U2a3XKS67i0QIzUGWX1cOYZBBZgf72oH3
tWYPpTE5eLtumb62+jo9GSZPLDWmpjwuudvHM03R8NJ2dayS5ZZQkM/jZM+x1P3+gFsycyK8JcS0
mcbyuVnL/C6YyWoLltK480leucczrB3Meak3ysWa1gsv2FPg1D9KbE6kGHulvWeoueX/8mek7SiW
vBlpUY3Q5EC6AiCd58mvM4bB11FhforqAWGVILL7rGZj3RvlyC8yI/KrT2DKjaYccoxeRf15LNW8
Vxpuct4ktU96ictrrBJgLnQB1VO5yjurKsSN1Fz1NVjTkeS78auwnY+g65YyBElBOEVAHqrprjxP
ZjF/R6CkM/taBcpeOw1QL2vZfvBXd2+uFh+fVS6oWLDl18gGJvEkhvW9z/Pp1dbG5l4ghSLZ3PKP
4HLotNfLmyB5H78JhJkHT4gsQuriBxuvNsRWFhjvAAyHy+lhq11qZOnWoFpgb5haLsN1zpduO3Rj
/WyWvnVTOvD3jickOuXB3Rt6Vh7NpH0zxmS+I12kgE9s5Y44Ci92Ha0899LVtygyMR7W/YCCuU2u
kNWaB+UXinSYebztqqG8GUa+G7oiYLvZQkp8iQbsZ6m2HlkRu3QgQYgJbHnJEX2fUS3Mzs6lKdKJ
k2pw11iVeXfjk+QS5v0CCiWcNP3QqVJCXQ9JVBBOf3YHLhKLOwZbjRmK/waxXKsPEsrma+HX9TYH
5b6dillE2ewj4XJBm9NOPRObUm+cZoR8GqT7CuofxBhP8fKVHYLzKUmWJhp0YGUk0A565Xm+S3uz
vCZdIrsHvO0PRZOUDZnd1QW7Deb8QKqQ/txxMbtKGs1FocmplyUZbnq+tbmriA/a9k7u7Y1Gat96
b/7IgwY3Qo7ikIlfydCd+cVL2NHo41r6DZgBal3FPaDv0MmUpGogVvHNx1YaGhT4ZL9rgxVcAU9O
xOeM03yTT2Z8yX0otHZ6whRg7JxZdx9bAotj9AfTYS0b84sXiHjwPSwF2bgaHyCyPP7KrG8TZJk7
hlD5WU7tesa4PJ1zB2VblebDwW3J9gi7tiRTrmrlycpXdTP2aMTnsbvk1RhmyA5gnag/TImjal/m
NQiOtG8iyyVpublqE5tepKzCAu7n5SmvuHWtPCc7YpPqo11b817IWSujpGp6xg7zo3XthWSApYrt
y97iz4IKwk76jw7KO8ovYD92izSNWPh288DKrk5r14+kdyLjjnwm8NBOLBV2GuIK1TjaM8CPfkYL
6n2WlvD2eIeNfEvGbhCpRNroLUouQh0m+Uc9afrnLtWtV22R7PIeAOkHVQPerVuvZDAMgrRvG1IB
2Yq/vpmz/SB8pEIth5D0xuAhKWE2prlKH2asgwjlmvKDvrXsLs+TMnZHzd37A7EE6LRIGiXnaTYj
jKDYBVzELnmbvY/uSspr6fS8QmQFeU4dQNNnJbp4PjPTpk0aTzZnVZm3+b6AWkJWyBKxlN49NHkz
cLOwmS6k7Vu7Qq5GRPgAWlxrztM706R2h4VV5u8wW+bJNC9dDy0puN9aPccfb8E8bcclUc/L3Gp3
BMOgWtBWsWBsD5TzSlQLMDIdng+z5XQvXZMrpD3Cf88gm/0NyWzsAHY2XJTLurp1mnbgqi1aWtDJ
drnRyFSBaa4zXKssrGoTBKz6eJIquxJz2dwjVtMNInnU+9Q4tGpJoXrcLHnnfTbTJfdCHQDNCxn/
/CebDBwdw3VQJNSK8y3RnBdjHGhCyiO+4cJ/Jn2ujo1qwpIANuCw2hesjnQ4tb2wl5jrePC/iTuz
HbmNZV0/ETdIJsfbJqt61izb0g0hyxLneebTny/b3ns1WVxFyDcHMNYyIFhRmcwhMuIfYNPWM3/Q
TCgQgayv5lmwQjG2uKtpsmQ3AZJB1h0CB/M7VkcaPuE4EY7npIa75Y/qPJhnHY0hiWxyQH+0nftZ
i/r8L1101d3AY+9nWFskq/2Yd89Tv4Tv8kVLQYf0PRIdaIn1nDsuALLItiBt90XxHNk9uKxIc/8q
1M4Bcy4GUp7Qrr9w80ZPFay2OzVO3NBLphjNmV41gtlX2457A4K7dRsoccUtBowPwoxWK16T9IaX
duQ3PjdP+SWvQ3s6aXYRfLYap8VlylmWChx/hmviAOKbta9YNVLoIKf/6kbhfM5qtAenseEv7qWK
BX9nqXwLuLYyjxSzBDXv2OGndDKCb1g92dPNLBRw6kE2lV6G1NvnMU7H4hbOpf2lSJu09SZFdN0t
JVC38WPS8sZT48jGUBrtF/SCyAitrxbSMMDg7E6l0V+26RsF5ghgbcUs0JZAVM05W2MDRohkm5zE
gecvxY/VArgrtGrw2nr0lJWD8mYoTWyK5HWdefMYj+NDGhTOZ60Wk4lQmmtqj5DgKwUGSOomXwv0
+57YyoXyoKpK392SHvTLbYIpCr4nhOlhZjdN9jhGS5d49Tg6ESC7QP3NaVMESyDpgxHMQoX1qheI
FpK71yZcLdWkN4T3PAJogrwlfhRqbv+GOg0QRWXii56cqjfHs11j/HpTjHkEDK/sXLJypInfG5UW
v5lH0GGWi1Oqn2UgNlEyxerdRNjmWcFG5EvUTAp4hx4MZGEV1odymR5CK7LeIWevP1R6onzTIw3N
6M5YmLAkS0AtwyNXQECPEvWVTh9h5HM15BYmSxrw6t8rqebhlFadn8ppbh77PhTfJg7vN2VWDT9d
apEG20gpEUQzOo68qKGLneQ5b84e1Z7qNrU6aDlztKD0sDj9bJ756cI6T8ZQFZ7SKoWC6ouZt6fr
dRnZC1k9+21T2DwqgJM6kra99XGo4dG3Q6C1NzbgVcVbIl4/cdigIpa4FaS5BMZ+hp4LKnSYan4b
kkUgFjci2MoVrbuA6Om2d2/LYFGME6rmYQ4OeTHRxDJ1BGqWuOu/9PoEwwbWV/6oziHUti4aRhQn
WP7GDbDDTvcGtc4exiwzFNwFDDiAjujpbqjR4nY3dYfEjcwXUtOjc4Ak2vVJuKihYQpAaZuiI+sO
AqslJ+lVDbkuYrtUeUPjy5OE3w3VhUE4gBf+MY+oa/FTRrCBlfYezU8Sfi709IYut9Z5nZlqz4gp
JW+1LAalKmJjOnCKvijS8uMwUJVeoShymsb2x6m1M3ZVTdbX5nXyOQzwm79p1MVFwjCv8+FpDLE/
zgw6paduSczy1s7qofUUQzLNrk+UrMG+rjUihq8jIupKKXGq3lvt4LDS9QjKGfYs84zsw9A85kjP
nEJLdOclTcyDxUnj7yIc+C6qhkJaYmwtjYzCbeERqvlNMBvfOmWqfusskBNlZ7kH6g27kSSoxcKy
gYUgi2OvFkAeAqcow5kOduxCLJldFaR4NHqdOxj3L3P4S22mT2XOP1sd7BX//L8iCWWg1/jDfwJL
tvf/L7Vsmh6v1tEF7/zj+OOvdY/35T/4B4WEJrZlsZboONk62CLW3D8oJPV/0K1AFADPJ4kWNEDk
/dNcsuj+oo9s0aXHg4Ydy/f8X1Cg+T9CUI5DIgGYkgM+8FeaS+umBPq1/AAbNJPGXwZAcOsx3mci
KlxAaUgz8ljrqt5+T77e4nmx6HdQgYOfelJa1NyQSjo4lNZL8u/Q0ibb0VHspV6+OZN0im9um8Jo
sRuuzFw3qud4aGPfqbTiwDd5PxQ6zogqU7fQ5J+/Wv2oakSavhQmLslG7SOFi8hXXdW+gljNwaj4
Zq+29N+jeumx0DakMShkN+9VKC3M0ka0jEqLI+Nh7Gk8G7UxH5yZe58N1w4UB9A6V21308np8zBM
oMRSplsoTXYUws4DEJaHvi/q+0BHIPgG8WoSgD6ZtIMRruvV/4zQNizZ65DlOjkDr0bY17qVJUlt
erXStWhw4ZN4n6tZeR5yoSDHCb4aIHp/cDLvfUIuCRPpGeKSkK2jutlIFcIiatzBfwqhXHo1Knh3
CEu3fx9g/7XhuW64vgwQgCq9EsEbFtmOTcPV6QBSazlg7FqfAdM3vRBny4rs91aDiLIBuMqPnCw4
uZSrn4OqFadXh8e7v6+b143CnSXEwpHnAdQEkpbNxy3iKNGcjI87TE3yqJcumCY+Znd0+6wvu7/H
KbuA8s6T3YdNnEHt0XtIeNRB3Fvuq06o4Jus9qkqosZHqfKXXVhoHusGjjr0ZPHqfsEIv1o4jjKl
ALhsHiOqJpB7pYI8U/T7jLLyUcKzs1p0NoZh0OOyECHe9AwzZF9gLgJ7gufxPWsq+zZ0su59ZKZH
wvt7i4VuAq5ntqqbfLD1ugzgbrUkbkwiFvcnigZa7MEG0p4dxGU/5ROvVW80q+g3NQ2QEh7U3L++
Wna2o07jHRAN/XlSu81XtBX4vbQTTS+qdOWTG4A9trEGva+7fPrcDy0v8wCq6vWgO+cPKxTPIpe3
CdfQ5gzgDVBNoS55MDTUwQyWkZdjlX4Op1F5SCulh13hmrQ+4+bn9ch7XxbZc44AcLgovm/O13yI
JwyC0TmGtA9hW+t5v2WYNDloCB/M7O4gEQ8DDIqoPLos60+rtdIAAOVDj3Ss9CFDJfeTNWl/Vu1g
Pef9HMPng/xL6cagsvXLw+T0EZiz2YJm7cur5tVeiTECCtXKRDs1glbY6nGC/aqbnmINnOr1UJd2
K9IwkI41jWEKNdb2vKOoaKe8TA0vbJzId+sMtG2x9GeuUjg8c/ZE71CHpF9bH0VeqtjE2X8pKojF
g9+x7k6/nEdAE7jRKMM4kiawnm/Ex3BLi/gdEa9yWU39TPvBPcVRKHUTakRxeR9Sfk2+JiMYSKVX
f1z/BTsHIikaPwT+HImyTLpe32xdXyxwogwD9m9X+5Nipo8i7aOzZUzFORXI3V+Pt7OWgQ+hpKbK
BBFwzzpeVdDYMsyRBVZO9Zlyt/BVE9WyUFWcg7W8c0wZpKFkCjyCSfg2Q1sGpVFN5E68LMhCr7QH
6hOGNo8frRGJA0QLrbvaHqofNianb5shPySAMJT/PKxevi3vKQjDwO4xdLY3x+Q86GpbKBlrzIQQ
1hsUQ2dOKURi5/r2+qzuDBWOC3kxmEnM6bYaShVNg4IqkOHZXEFvZ0PEvh1QR0rGqD1noQGD1FTD
U2ogKFClUX26Hl4efZuRvg6/RfXTHlVgUEOmbBu5ZEP4q3U7lwffc71UXzJ1LKoBNMnKhoqj2nrp
qNY8VshqVKci0+IboefW7+gKC790YbgEqZUeQEd241E84YYBP6Gpm3hVVnQgpdzqZNEG8t0GQYCm
KvicY/zNjQ7BGutv+DI8CFO2g5chTkHwizfD00MK4HbfndQKUaVET8Pzsujf0soIzu2gao+GiyGV
RRnKj8izD07E9ZX6T3RuN0hhAGZ4oqyjK72mtnQrkOgwKYFEgqpwqlvtQ69Smo+zUaNU04p319fN
XlD5SGTl6gaPh82QtZ7qPi6fzWnUkCTJCop8agsUxVWX9KftJOl7e+nHg8+6vuJeRoocHUhfblIV
rPEmTwoo/mEEWjUnpUbxKY1L844quOWp9WLHN52NSIQboicZLpU4mOSdFYW/KtBiUJUS3ih/2qsb
rg+wwqL905zyDmJxhwXGE20OyNyDrZ30elEPrpe9oQJmlvkgA3a2+CxEPZNE10dcTlUpXRGH9oNt
jsjgTpZFkTirUfsQSvOhSqnWXf+0u0MF+MN7jXwUFZf1ULNIye0A/9/TbI/JIzqsJkjobvoNxWj7
lMzT0dRubOT//qwaGEMQ4mBQL8x41UG3iiJEsauqhHsuchrwlJwXUDDmUn0ubQt4VgWTCo1lxJl/
RIXjvksCbnRB9+wEFc4+Shg3ScbfP4mqCFUGiX+k5rGeAzRfM2TN2+Zk5+Nn9pdzdkPqDGGCtEHn
6unN1OjWEwgcFNBUYEDJOAqI/1F/cHCu79y/f4dUfQSVC2qH7HX9O9D6F8aQGe1pkhxDFMiXh5QC
o69Z/+se91/fkeub4O9QQGap7FhUVOlDr0MpILMiTFK6Ux7a7jOUn/J2CKruj19fXKZmoy5JmUg+
Q9ZR8MtGNByaCFIZoNH12M3OyChon0EC48QFYOLXUtN/hkUxHVgmJpBUAdYBuyCq7Vitu9PUZMW5
X9TpAZfY8X4USXT762OzSI4ka1UHNSuviVdnRC3CYqZ71SJCXEOlUu3iDvDRfGOE6KJhrVOfr8fb
WxwgrDXJrbBU+BjreG0z52MpLPwpmmE897bZ3VWWiyibjjfQ9VB7xxFZH0xcg4YRZZR1KKrZVE/Q
Ajh1paX7rbkUn8rWSd9mBkielHwdgZEM0Fc3gU+8HvqlqPefFOXvL2iRHfHu5x9nS8ZFzsXGHiEG
LZZbzn3r0iyfYh0bGXvowPYq/SdsWYLvcxy18DwWV73rwjg9g0+hNxhhnPS2i9QWDG5oO48Q16T1
J06194bWNdhC2rNzcE3tpAM8wkwThL5qsaPkTnu1DgLA2LUOv+OEnoz27DrTE7ogGtDHIno7hVP/
Vo0V8S1u5wLVSoQQDuZLruj1fLmQQS2aAiY6oKzFdfjMTGYKmQFnV5QqN1nUB9ZpqBMz9GOlRMco
WtDERkGhdb9VjYLLbN93UMPAUd+62F5/TsxF/Hb9N13OCJcn726Z0ZMuvBy3r2bEqACydTbCU4ET
dGc7QucpSuwO0ZVR/1qrs/gM7Nl5D41lfj9X8ZEu8OXqlXc3ggQ2tVuSh83TeDAqMbplS8HDtGvP
RMnOY4bErd72ykNdls7dkrX0DuemONiim26RXLwuES3M6ii2ULjanKoLdRTbQPrtxMxYeGK1yy0X
lipu6yqsftrKYt231hg+Tm6Atgndc/2tFqvj5+vzf3lSuBpr0UDS0TQxmtycupEdaEtZzOVJKJXt
G5kOxWnSkrfgXuaDxGU/FEcoOuTM4Xb1sYtLsEuEShej+xOulXkKWuhJOHQhdnJ9WHvfFeoYaTcN
AeDSm402Aj4RIA6qE1LNLRYSwVhknugsG+k1Z/m+5Ehf1PUEfgDOIGC569H3FjXXJSewSxeOnHC9
z6Ykb+fUjSopfq4/BlbkeLEaosKH8LqX6sia8opV7lIH1J1RaE/Xo8uFs9nlFJfJgfmo8jLdZAZJ
YNY2qM/qlPRO8SasBnrXC65Pj2DwyjsNKciDK2AnIEk3zRxmmnDbhyoSIZ1wDAVxSasJ0YNVBi9r
J1PzOntaHuNQg9F6fYhyVW6GSOajwgzkJIXxtPm8Ab7iYxy4+WmguOT3XNjPc5Lb1Ona4DGpKACj
qZv+ix2rs5QoMROXN51c4K/OqqGsEkcH4XOyO6RLRGamz5NokWIy3ea9Yvb2Qw3SRPOxq2n9pOzS
NwCLx7+uD31nF3HTIf5MqZY2wra20zo6zdawK0+NMWio4w1o2yFtftbNpvl8PdTOd+V+hu5Db43S
4Usz/tV4F1WTy7SpT6jYhj9a3S0eikDHibJTG99sk6U++Kx7Z6LMMXnXyBrPhQR+m+n0dh3sD6gB
Y/el1F2QU/ZNPwWmEsy4WhvD15qztDrF1IBuW9MKOiQHAzs7XR/6ziwjZCDVTEitBYr860/NnwwI
YSDRx9mNwHnmNvTAwNn5IgDR4l8PtrOaGSrCJuYLa29rRL44YqjLfsD1A7GC5z7PxbvFGs07kF3v
OfxBoiIgeJALyB2y2UHASWiaSP9bG4TdeoAwt7QxnqUGYVpr78bBDHxO7vz79ZHtHMOUdYghn+XU
uOWfv1pBCZCl2JzN6gR6DVWuTqQPAcRVb7FJxzwx8mc3yQSq/HZxouRfLF/SX04Iuk+SKrMOXgir
iczJJt8WQfuE497gDdEgtaeNSbu1onL5hx/+Xx9KOx+SLEJ2Mqm1s4K3w+0Gu2xEUJ0cG6WHqitq
hMns8UtWBX+pLeBFeMaK/utLla3p0vul3owazuayyQaoyvlM+a+ywWDmqeu86cal+FABU/nj+ufc
ORBIlJD5gNxDK2FbrBNVq1VKapM/iiL1qhpBjiLIlUctduABWmVxkDHs3KOGjReGidAQBaVtT4pv
ZScOgpgnHW83/HfYGDxGZ9vDg9HyO6scnxqtwcyY8xjXzHm2D2pZ+z/A4VVDyZB1JCfk1fo1Bxtq
g8kP6Jeg+AoMEEFUrFFxlOmxS4NdhhIxaot9gRR40ui///p0O0AZMNugvUk+sY6e9FmCAljbnsgw
UDENnBqhHowjvWGAtcCBn99eD3hZb5F9TViKEsjAv0iXgtfjtXMqbKaZub6DdehdnEIvC6dJ81Vl
+oSTo7gfon7yZnxeYcbmyW8zXlDgN4H31oozvL3+ay6OKH4MPV2bKq0BtGRbgFbTse5do3P9uB67
52ZKTH928PD69Sg8EzkGBZ7uvJnXQw7ctJjT0cI5y86Wc9Khlw5c6qg3dXGfwHrmHqVXSuMASvUm
SskY9SXUdX/CwRjwcZPfY/A5glQU4d31AV2GwqSDCoqKhJecuc2xV4U2RxuqCz6ss+LLyM747Mwt
Pn81JJtfDkW2h9O2zLRVYCLruXOnvKPkNiNDG4T4CVdKjPagSEJ4VQAGYdRdD3dx/FCwp+0je6b4
StCnXoczGynYPBrCb2brTyUPhpM5ztW5GRBwqPJROZjIi81PJLpn8rVOCYUTaB1OS+dQ4Pil03WJ
Ij8uMHKAbNO9VUcT1fKybR8A/mAjBAx+ASTdKMbRdpQRVpe0HKu0q4G1b5Llyh3y6viB+lOZsdHr
/sAB23qhFliYcYL3/x1iSA9dyWjE7wZYeTpheT0gNYY2D0nxpKHIKvBHaA4SNHmBXfwgnlQakh4U
P7d3zVjViDBlOVLvrWJ8dcDg3jRdWL/Tw+zDrLSA76u2+xFNqGz/8qcnFUVeDvI+/7dFI+UtpJmu
pg+VgdYHfipwI1bD7jGxhHJOltY6OHsuy7wc+UiW4K6CXAF9zc1J6PaL6KceJjFlNAomjQZaxsuX
ht2bZT3A1taseF5OwagP/kyPp4WCADXbU9Gq+TmoOtW961Ows6/5RSBBBJ0rg2xxvRhmrdextMxV
X4ereo/lMuLj6uye2OXdQajLPFzCabjm+cyU37n/1rF0vdCaUHVmX9CdOyVONJzGMh0e8WIozjls
1ptBGYqT9EvzY+SBcVRr21//5GSnLi8dic66+AIDInT2UIjZ722tvi8D5J/0AD53VfOwHsEcH5wu
O9udSiIte2GCkiAXX485bjNYQCmapMJA2dQ2o/pZU2qcGVA8+qG1QtQnFMWQFNWsaYRKOSj/KOD9
1/Rx53wDtCDTHSrSlOfE+hckAZhk+POqT00MOpuKevaEFuxnGALLD9xzEQu/vqR2trMUCqFGQT1G
w/5nHXDM9XR2g0DzUwUvp4cU2vCDyBXA24pl1o1HIwgL1gLBQtDvRtAfVeB3ppynBzeISo7DkOXv
e3W+RYkJSgCvOV9xluSsZujcoHcKN6qyeqQbA9NuPqKUHNzW+rB42Rz9i7uSBMNgwh2kvS4mwMiS
BmRis/jj2CMP38NpKbUQ7S8BZej6XO/kVoZKyVdixjhbxDaXnDCwTN3KMfwJBmLopxXexSNrHyIc
tPgwgdrVIuflOxB/7zAgRekLnQMTgjpk69HsoufrP+jy43OloeMBCtEkW9iWPmfKfNpAC8/Hgbt6
DmNruiOjbVA/W7KHomgrr0ceF3HgQ4e0y8SOypSULwCUyOGyrTkipo/8mzuZ/tQa8Z2NbsqDwpY8
wMpe7iZSIAk7lqvLVM3NGQapqxVVbJg+20r/6IS1fpvUUpBfwPpLU0lauD6hlwc04aS5ncTdYHu1
ua2VCHKiLkIL7hFyuAX6TychoOjypauDpHU3FLU9FygKIqTbuwBBPEdxssLyuYw1z+kd9k2L86kz
2UfH4u40kn1wIKFASV653qNL2MSKFgUm2m3iaeqT8ByLTJwGJxi8Kk7ig1N4b1WS2wEFplkmqwbr
cKqujIul8brT57r6BCBYyk8ZldfpbfKhWuAz5poIbpGxSA4Ow92B2tS62JpIg2/xhwvdVJicI3Ma
a403VNKIfozU5wJH+Dv6JUfdmN149GPQg0HY56KZrjllMIfUwSDMJuOdbY35Jzc0eddlaP3jEN38
dX15Xh62FNbkZgfVIzVBN4dtkodxpqXEGy0mUA9hN0ez2TyNS25AkUtxQOkry3MaN71H4/XonbU3
XBqflLk476mRbLYjNF6cEDOmFwlJFL4DU9wCaQopyrvGwzKFR/1xeV2vU1XEiRFFRSdGAra2HYBq
HlMjHBr8sYKkec7oYX9UWguV7awLfNF29jm0wqP8eDcoTzl4Dhot+W29Syw4R5jQy3wQl8aDG4rS
ixKSp8qZAwj6Q307Vhgl//qHRdpLgjJ4+enO9p2CvYNbj4XptzAYG69HgOPcgkkxbrRosH6mapgP
nqrFKeCYGKsfo7GjT9d/wt7HBQBIqZRblLt8k0h00TwuWLyavhp05kM5ieG0aErgV8rS+X3fHb2M
9uJRh+JVxjVCMXxzSriYNGQ5pUVf0cX8Xc0T7Qzas/yigawXNy2CmH9eH+DOgUvZC5yArBFYoMfW
xxImAVWZ90L4Y6sJLsY5PpukvKfQ7r9fj7QzNEoF2HSzT7DZ3LY2ki7NM61cbHzEcIprC/yLzPgU
x5jnQdc96t7vRANzDeKarATQ1laTqkwzZVpi1fbVHkJqLyhJ2L3Q/BoOuN/C/jtIOi7jcQJBkQGn
L+sGW14aPvBRbin4QU2zlp1tLmhvTBQFb0B0sVBhGA6SgBc86PoYsEDr0OElt+cpo25y6grzZniQ
PBaaYta/T0bsfHcWPCAR+FDxsBPG1xziJ14XSXgfV32d3ga2G53VPB6faEWoNBqKFupv4PxOAst7
9/rXlrfn9ufxujGgTZGI8yXW68oVCj1x3Ap9S8+sO3Zm5elzNt5fj7I36+wU1Jmp2cp8fx0Fs1EE
U5I58ONkLG+rtkT3Ibc/IVHS3ndKd7CCLw9BWnJcMCiuIwlNG2UdTdD7I3NsA9wI28HTgZZ7LiYm
OMwXEzZFdo5dS3GEI73coJSEyBv4ylxw7J51UJwJ2ySyFpQNVPxptQV5kSQNjTNpxi+3a0jtyJpJ
UUDCyULbOlSJwZrmICpwSrJoeuhC274xrBr3jwxaeTqq9eNSQta//gl3xmfyNuT4gRwhAcHroGgM
TXTdLIQ3ZxNsiwpzOxzt/mPedd1B/3gvFL1FW39h7DnbZ2iNZFmUBnpEQV0TP6vAQqzJgivAVjCm
9Pb6uPY2qMkNDRiFlyD/stkBvPyscRwLdNqKqfxRWUPzdhyXHnUzelS3ai4qLmpjjrzJ0ZvvKD9h
vVOEJdR4tBpvuo6rBr2k/jN6BtFzDb7mdP0HblQjwWmQQVAMAUTLLlUpda5nvswyEYQIaZxQxM4Q
NcE89iHWK+VtEpsqbvNjhujFlOvvllGv3gTYkzzjzxff1oihPteinN+6qByArwCTOqkNQi1J0fRv
dSUqvuimInRkoQS9zFqZDtbMy+m9OV1k8wsyBKV0Kae7/umVAaonD7ro1KvFx7JSs3sNGrmkSUVe
geD1TZS3WMj3FQoodtrd4qmjQE7onTdZoYcnMCPVwWxenEScdXAJ6QXSSed/N0moxIgVaA0YXjLa
0X1YpO2AnAUVREQlxQdTDfLz9c+3F5DtwgVA40oWdtZTEHRFiZiAYniU4BFgilqBWZM++XZWlPcV
hucH6/li88B1Iwz4XIpnFuftOp5dL71h4mPvGYgznGvoKsATwCMsI1Lh14d28VSSDT8ZBTqCAAG3
mUuSXiUZTLDrw1ibkM6pEv3UNJiFFEZ7evapimg6Fp1FiUvV9dA7o4RaziuCBy940G3+pfAYa/Oq
NlC/6J0TNK3MF/StPcPo+w/XQ108W4jA/qMMiPIBAgjytnlVIxJd0lCKgnBhxSjcKEGNZw2NQb/K
7QWjurH1s3wuP0S6MvhOmB8Byy8LwcRH2ZAtBGOAPtFmAUVEBDeEQxuaNqTYgdrHN247JHeVbSVI
c9A/j332UdCeY23UPsGEn59Tu6rvwjQYveuTIYOtNrT8MYB6oFRS2KCtvZ6MChSEZoewX0Ldzb26
0mxMjYsjqYmdPUOywLJCsJtq85azpdbRgK8JcvBg+Ydz7+IcqABavHGqwfVTDAsO9ujuqHirwaqk
48J7eD2qGYKIPQFj9gQdhfuxCIunvh6yg7m7SEvk3PFokCA3TsRt6qmNOTCRsTXQuRPBX6Ik6cI4
tvgTxa4EvZRON97NII4OCM57cylJPBqVBTjqW9UONPHo8My28GKts/7A1QljBtOq1DNGnlpy6kRz
VBvaj8hmobZHMXsLs2v0ekBEGN5OPSzjTY6X6EkNMe7MxQJCPQm6g3m9/HrSmIS3GEVkaB/b1mau
2yke3cTTe125NdHevafdaB6skcuvRxR6jCBVkI+2t0QaA3PTiPI0ZKglRGiycZKTaNz5zVj1uH6Y
s+Kie6q25gGO8HIySboEryN2gtQ63lz+vILY0z1bwYBOeNcHTXJnqKNzwuFbfTSdbDoY5uWZTjyD
Cg32BFzc5ub6oOueu1XrAprujOJkYM1w37u6fXI1JHXo/FGGM9E6LpHuO0oW5FDWZwuhIZUgrezY
4PU2Z8scGsoIjhoLND1FjKobpbWZqZ+a1s79GUzyTagNzTnvp9E3c306K5YiPqgm2N3rh9zl5SJU
NgWpLsQPsuzNcdANYJ6Q1kXKQRvSU1DXiCZpnf1gmfNRVr33eVlXlOXJ7hBw2ITCp21U9ADViLDH
JsauxOQ12qzc6aY93GhtNx5kB7vxTOZWMo7lw3R90rWZ0EYwoywnFtYpVHImsLeyJ4TCHBiy7Xzw
/N2bSoAj7EwMghAC2HzT3hotnguIOKQOCnYaMtf+jBrwqdf0o+b83jEgeduUvmGCgnVYDy1ulRTT
W0I1mPWeXBI7XxRoAl5fG3sTCHaBAiIpLdXhzf4IxxkrxLoxcSdpEKCLcBGKjDnwmiD50x6QsL0e
bu/UAYAEvooGEZMof86r5AM9xVRHqQxia9vWZFgJRl5pocD2bHDzgtnttVphHSySy4yHMh5jYxdA
FaErtQ6qVTPNX7sz8B7XQEcridu/m+apv1PtkQcIFjfNO0ep89+MVKkeplSd/rg+avmpticBxGFS
DO5L2NtyVl6NGjWX2U3BgHlzPEd+pvaQ4vs6vtUU1/3Ee7fiMVO4Pm6j4/vrkfc+L7VaEhyuS5vh
ryOLCbtia2S+nayqz63R1YgHlvGtG3aIoLdi8K/He2HZb4dKyxcZBw1nAEAs64BFhmCspYZsyNYd
oxs9LCzYkmHv/DU6PHzReEZsG4EQjFF9S4SYROGcVrxRp6H8QwsKDLuNvKqQWZ0K7H7KqbJ5VOFs
P95MfTkMSNBiAeQ5IPN+b2NL+5lRdO6wRdfz9g7EP/pxal1UVEksK/kh7G76llr4C93QAwDCYSZL
j2vSMlQH8IadJSa5QWDaOBdIuzbruisj+tcLBPF6gh8UpZZ1I1ys3OMwgidao501u1btIdSX3+Bz
e4QbunxTkxBRnseUTAoD0ZdYT7srWrcyMbdF9kWNv8wCqTVp7aV+HzOtxVY5afqPnQYo9cYwU6Yj
j4X+qdZmC+GvLjb+KB0jpE0eNbV5m3Z98M6M+xr1ecrb00089iTeoLmQzw1pvcA9wgnpKCHZOVpp
DYN5ehE34GmwHkIyL7kZNSR2tmJMPvp/2cdxQsSfB/l8ur5K90KZdIxBJdDzA3ezDiWyvqo0NiTr
Btgln45WjdYu3BpZd1Cf3TnwJDfo/0JtLkTsZjjtYkZlmr32OOhV9scin0Y3vAKjDNXLerqbzHI5
Xx/hbljThkDG2xnt+M1kGkaInErMCJ3aGrBkM1o0OJOxL+MbteqrP1w3Vk6B0TgHcXdmlu4phS6q
T2Qb2040zvPFFPF7PBWL4bu0jBES7Zz6KdDV79dHuBsJ0SyeMpzenDXrb4iTeNtNc8qLObILAMGT
fXaNutFRhbTqr9dj7VzF3Iz/ibXJMqYClfuwJ1eO2kz9OKCF87WSfenrUXZHJD04HKqh8Cc3q9JQ
S2fM9AplDy2sQXHX7gc8IYqHuAyOuFJ7oTQ+Er6boMAAxK0nLy7Rhw9AFHqiwi8dtaL8DFQH4+A+
jw5K5TsrkbyCRggtPJ6JW9DpkOMTr0cBr5m5AfSElsVZcVDITqshvE2TWvuA/4r55fpU7n0wsG1y
YdDU4g28GZ/Tu3Y58MGyOWctxgM0Xh3U/PUoe7PI85qEgoImH23zwSifYh5dM7S2afQvYVP8qArd
/mDV6b9Y6wyFJEW6QUIzWA9H2AMA1WESXhkN8XNp1twiehhW/rIEysH32hsU6TRUOs5i3i+bWJVU
jMjcUXiRPna+qQK769CvvS1njJ+vz9/eVyKZlt4W8L7p16yHFc3aaNYjZ6PWJtN5KcPo1u6CX0Y6
UsuTnF2Y1swSi34dpSpMZ7RQxPDsrvmTrK8+5am+nPH+mb3BwsXmXwxK1kbJ2+WzczMoS3Fno3J6
6hOUSp+KvuW1FWR2oPrX4+ztKxj8/xdHfsdXOaW8cXShEEeM8LQ0zaxudKPuQf+4C5IYLrL77O2D
2uFOOilNbECvABtGoWETFFZLaGXSGF20EE1vgqDFqQ1L0XMd2fZz1jlldfA+2VsjvE+o9piuSQq/
SawSLW2TXmXpN2aFacNSfStCVT941e0HYZFIdos0hF3P5Yyc+KhbLRWefOge3DoBqq+nk/frX0wS
zFTKZtStLtpcGDPmOLYKDyBT/ITyDMr3Wdz4xRzFcISdx9ENfl4PeTkwKi06xR3wjwgobekHidbp
lTay9jPeB75rVtYHbRDOp+tRLp83sp6DSinkTFli2ZyDbT7oUQTRFhaJneHR0eLkmcTOm6IOKg+h
3/qmRHfCK8qkP12PfLkJiIxIJgVlDiuYY+sPh1pENQIr58M5Rf4O99f4d0DN/WPZ1c29MILiZOL2
9MslLApJsvIoMbQQseSkv9p5VDfbLGLzQb/CqqFWcG9HglnxDbP7o+AWPUipLvecDAecE4bQS91s
HU6LQwvVHhmuxFxWuLHrBVyg/pR032clOMKL7YXjtHSh6qEIy25Yh+vMhK7owhZPhx62FbA834rS
6Ab3sfRz2ufKQT13b4nK00TyIklEtsjoWLPh5KDQTUEQIX86muOdilPJQQt2b6GAx6Aw9VK42ZbA
kgYxPCiIIE1crOh4+I63CmLwOA+PnRfHteNDnSv866tzZ2h0kRAUkYRHkBKb1QmM0u0gZPPllHB8
zPQswlmNU+Z6lMsLG+wXT09QziYxtomwUdtW3mVE6fMZoK1d4ENjWO1bBL/SX37MkOfIEgr/LdXU
bS8ORWicfHM2up6oga+ICbebyFl8d8GSTjMKDAbM8IiavLMgLdr0slvFErloABb1EuPZyUUXGf0X
LQ2dB5paxe+KMip4NeXpQf4jP8q6gCH5siAtpPsWzelN6mhjU4i59IwWmDOP74xknE6Qjm0PZZjQ
y+pq9JRcyR+mMMo/OJF+JNp4+TUhR5A7qPRooLCam2wli4ZMdWcbaH4ejl8dK1Brv4Acd1pwWe0P
LtfdYLJowQdFB3xLB8zHZcLCGhthp06b2zqejadmma1bXqna7fVVesmAQIEGdwlJoad8ikzD+lzB
5BgbgX7GFnXMBsg/w3RS2RInN+nnx7Cb0idzQgNpikyIwdgQG4PTvLv+Gy73I3HpVslbCu2YLfAA
FI1iiQUtHLR4p3scH6tTGC/R+V9EkXctCSfpnyEn/dX1wGucNZo5uT/qfXcXk+WCrKD2dz3K5a6Q
iQpUGlncY1T6Ooro0NRPC4pooqXcjQXLcK9jafUQWyNa3lrZHTlm7k0eZ5ig82/Cndyiv0OjRSgZ
OIG/1KL50Gmp9TxUTnuQPe8NywYTAn5Fl/qWm8nLExt92yUqwMth7xRNSABkSzmhdTblN50WHsW7
vBeYwVfx5O959bHmkp4yzJTCxwIYjyvT/R1h1vkuNssEyqbztXMj92DTXQwRSjG9Lwmgo1x3QZFQ
A+wS8xC110nHwWxIetcbDbu5MyTyXIvLI9j+xSYnHpQAqlDYXMgn/3qIdlQsbYf3kY/HRXyOmorG
jwDewK/sDi68l/bO/yPtvHrlxoEs/IsEKIdXtbr7BodxGs/4RfAk5SxS4dfvRz/sunWFFq4XGM+L
AVdTJIsVTp1z4zyVLUu1ETgkzE5vIsEZ99hA5FtFQy+X4GRPc/IHZ2l+761CQl2XVTVNtwWpjUoE
564NrO9IlphQKRd6/mZcU/PLalrwii45lLhFWVFHmiV9ZbuuvsP6we9HBu4rSf3wYLj98oEKtoSy
zermUGv6g0Bv98vhs2jA8MLSLb39cnULzfPMdYqyanbfTLonzo4k2fGHQTs4FC/OofpwmAGQoVhG
tzgEMXvWPJF6RygqfHMmv/4+xdVyrfMxBTXfDbk82WV2xHy3Z1UhxBiF5M+LIcA6SIkprRkZec1Y
zsE6t8w/OBrqNm1yqUZNB6ZvGuf7nmvvq1IsYQAZ9kbAfhvPhViCiDtXKyNk9ETU5+YSIevGtN9Y
HwG5d03R8AFrBpcg+d3tBk7rsHgJCIFoBBEWOqnTofI9xVFK5fu1/pgNhFEPgncwAqrwdGsKosvJ
nny7jMap8q8eXbVIOqM8a0WaXqygin+//xVfvqfKILBFpG8V0+cWfaHNlNpMoCuRMSco+hl2E1wA
OpdPotcalDHW4RndmAFO3qL5Jwt68+zpeXPwou4cIKwA/WBujcbDlsAlqEAPNrVfRHAxeFGfWU20
znYbOlBhvAvioAvdyq4PjO7sKq6TmJCyOg/fFt0yVCPDir5dRHAYZucYKqLPaBMNtF5AStz/yrum
qE9BOsx8B3HZ7a52NcnlMmEq6fXkOgxlgqyhKd4NDhI/v2CKoOQH5IMISb2/P71EsA9K26o1TEn0
QRGV8S8ahEqnpu6Pyh0vQlyiH8VlB6wXcmdSuFtTSZUrmFJcQARTBZGeFM61hasc8a0g+Nt10BuW
BtSpvUIsQCp1lBbtfVSA2Yqqi1SCwsSt+Y6IyNXjpIz61FCCzBrMra2O5Fkbi4PCzs5bC8wU4IPq
EOAENh589fK0qxxRRqsldSbI+vZTGcNU1cR9/WBUVnm9v4l794HCKdGfC7SF0svt0ixBkcQt5jIq
ErN9qjynOzetidqY1q+nwqgQVUrz7sD1qEVsHl0Iwf/P6ObRzZZqlT0smtGMUhsUylW5oPlGGN/U
hfdYWFZ6CQrPQPjBNos/7y941zblLLAX4KiBTd4u2DfmZZTmSroyj9bzijJZSGQIYnKw0lNfi+9F
UBtPYnaPgHt7h4jKsaLDhbEVvMmt4WCpa19DZSzSxzV5WMh9v+Q6BQTc1REsdNcU0dqPZ1LRNt2a
orJV1q1el4wUGB/WSvc+NdJjYFno8UGVYs+SFdDJJTdRtP2bRfHRZptpvSICW5ed1mHVztNcl+d8
9vrL6zeOXIyxd4I9EImbm1FTF8xdHXcDRWj9uFR534VBWX3sul67WgiH0bU2NJoA/fzlvuW9l4ta
JP0WzHtMzin39JOnA3YKQeHk4OlWDUHlILcuXa8Pj/7iKq00ZP9CL/O/yi5F/NFUrXRJje0gVN27
qUr/ix6p4vrZDpYtcVaoukkRjXYePAozhavPrtNTV9bfDR++bFo5R7RuL1Io/K5CmtAtIu5n5bcL
R3QO/awWoesxY/xztgfxAd4f/6CgtnclGUqBukjVMZj5vLUyVskyp0NQ4F7F/L622U9UReMLr+U3
pNTRce5Gr323uNBZHHzUvYdFyT4wNwdY0tuimKdaQmPUV2VkS7NvT/aYTed5KFDHdor+az62/nc/
SGYEYP1qOQ2rrx8pM+w5fDWBDw4Deg+iks3iRdEhI+kVkcsjdyJ9BhuSihxJRqo3eW0fDfzv3Vj1
ghK9A6imsn9rLysRwhs17Dm5U578JVgjo3PzSxr05cGN3Vsa4z8k/VSHuLYbU3k/e0PWWIQ9QWaG
QeO7jPLHw0Pp1st5Glb74By9XBr+VZF40jWjurht5bt2b6xxkhQRAvIfk34QT6NOoIkIcvfqgA4I
BiUZ5YvojWzjkVKRfAX2UERV3orrpHPZgcrLS9VL++CEviQNUHAP/qMbrV7Mrd8LhtqmGFwRsaKC
/Kc5FLILbZFBPAVz/fppoan3zzSX82kIREZT3BEfZFO7oQlbx6WapubAG770Q/wYxZOKS2T6cgso
LHXNs1G0xw9rWfm5qZ2pQIB8sB/ciXJVGFft8CURbZ0cBA27dqmwwDTsgzXYtnmFmVT9KPMiggf1
71nTsjPQA++NcCiFk20vUSUc69N9z793opjmQJRAkQC+ANsH9L7sqmuKyJ6MklnBqbh4+aS/XSz0
NH7BFK8aXHl4AfKk23u5TshQOgXb3INuvDh+tnJjOhchk/5If+rlvTTBanCAebEVuH/jcoYhHR1h
Y2qyzQbZYGbdR2LcqEsSHdldYT6+fmnq1QJhAywU6Obt0vrMFWZddtyW2nmf+n1z4i2vL/6YrgeW
9lZGosDpUGDNF+/VUmeWr02srHQzxU3E2MLaVUk4Z9nwaSyn+gBE9/J9VBARomYGMsgqt5tmm0ui
eY2XR67RdRfpacP7zu/NA0jk3ikE9qLo/tUs+7ZBb5gNNf6qzSOoTWVI5cM9OwWtLoHPOd/fqr0F
/WxK/ZSfIp06s1E1HjHlN4Xxvhjj/AqBt/yFq0weRSMSPD8T65sYfOYpNBLEbyANK+bnoB79t3EP
tagj5/gvj47kqR0P+/I7Z0PJjCj2FfwW1/l2aclQVzrPfRbRRfsnjindVKvloYHB/NnCTM/rv+QP
jm0gpST90MvcmothpfIbyE3gAegQj07d+TdmpF6ne8ZkImCyH4Uwon2aFdsD2AdmZacdVkTVyh6g
cNycur7Nv82pNr8DXnrUkdg5i8wlUFcgEuWmbWthMPD5WLTUWZwRsx/QzUIVGk7l/JB2ZM8UDx6F
BeqZvH4bNyWE3s60P7JItxCGT2KUWWRijPhiCkf3j/3eI6vqmExUEasQ7W4yJistmPbG6UblFOsh
0iXG30as2XUYZ4pdpUQPzUecIErnQL8msCadYEAprzUy16epcsX3+79nb+kKlqBzTEmttq0nm1nz
CXnlDFJ2LXtvrGX8FqcHR5GeHOEfd55V5IQJfRlkhgRoO1UzIH7lVmubRWillKHldf2laAVY6zTr
JRRFRnxuimB9eO0CeX0ABwA3gnkARrPb25GatPF8vWDoqs+CszkLVORnHIKTZ/lBivry3luMFgMP
Y/adTvBW4wFIv9fqRZZF1TyVYTZ08gxgDa2Whqn+wIBb9/7SXrpQ0Huqskqxj0Vu8zQmhUGJjRDq
r1DFfaXWW52ZG9Su9628PCFQJ3nkSlwOWsxbSIcoZrdkrj2N5nGyIsSGO7iyBiR2EH8J75vaWxCz
rCRmcFa9JG2fasjmakNLIiJ2DdAbk8oTZf7ovhV1m29rQligKoz+B6eQ03x7IuAcpS0o0zmqoaT6
oPdBfnEdeKd6csOrUjUPvUSrPwzd4r/+gPCIU10kGlItp02awuS5Nwcox0a8wEi5jIG4DNaw/Fuv
OWoRdbEcnP2dA0k0pKYbVAeFoYPblSK6FA/OiL24rxYgVE15qnSRPAZmt1zdkpnegw18ecVJHoj0
6L8aiiVmU+Mr2xF+oYoIeci7+NoytAvJ6Wqe4qx3nmhW2U9WJvKDoGXPKDOq+DAye0jG1AH+KZKQ
hUVkPs+otydzfTYL4Z29AY0rwxXaG9dMmg8Z2mYHgcXOrQAc/H9G1af/yahu9mAkAEDQCXXjU9Ot
/jNNqOnUj2Xy8f553V0fYTok/9yMF0PJY1H2k2w5r4jjLn8ZxoRshp9p9SUzFy0aKo5S3Xivnh4j
D2QQkStPLRqK181W2pAKNXNazlHhMKVC122JZjjJn4hBA+p7jv96N4M9QjTEBFQiv9nFVqwBoln1
HOXe0p0IdcazDQPlafJy7+AN3nEApHY/iADpe/EW3e5dHGuDbEQ7RwO9m+cVvoVzH1sMGeV5bhgP
cOFo19jQ67eNNcUHtndcHO091Q2jDENRZHNuCnPORResE+/d9GlASen93Nn55/snZudwoqPM5DH8
TMQa23IIUZNRo+E6RSK1FL2iyK48721UZEt3kJfsHE6G/ehZKscGDcEmnAmyoliaAO/p13Tn+0Ku
VCT1+qly6PeVbT78rlWyPDC6sz5IDyjhKT9q8ODebuCiayulmWyK3GAOwrQu9Qiu9eEh96YhvP8p
1X7cPhZMcjMmzoA65ReYFm5Nuc4QG8HEuD8nMvumAYQ72YxIfaSKV0U5hf+DytKuPVCbIHEAH1H9
uLW3gLhop554yF4c/6kq5+xtWiYt88ZzUv3VBaI6MPjyQLJAerOKp42kedtxGvy0m2ZjlZHRo5GS
dHJ8zoZ5PHiJdqzAPKcARooSCIqM22Wl6VpYZqeJiAPLaDMwiCf0ieoDp7zz8SjaMMoIFIdTuS0Y
rdIahMGrGsnUmiwi6kle4ykpvmq9yJ5Xo48PqgA7y1JjUoopgvoU7+ztshpnajKauiIKGlu/tp7U
zunxkP3LO0bYSiMCWnJlZ4tUXn2z6AJ3FdHoDNlvST/GT1q/ZHjmyaCcLLzfoDbpD3Zs71vCQEGY
ApmTSi1vl5ZlmiBecQSYpsr/C97f8pTk8/yQLtBu53I+or55eafJwKg7KpJOxgO2UM0h6Jj5aiuJ
DlSFUE6adU+9zYGhensE493ZNforIJuotzGKuUX9LCIP1mGsOfK17J663DKuRUpKct9z7CyIWwwc
THE7s6bNkV+dXOt9gwXNcVn+Zub9eM7tBnXB9Ihc9aUl8CLgrRmoByZjb30GzarUG/OGWMTX+/f2
oDufg6paTYYTuyA9WNaPsfFbj4i1H7sEUTIuePN6QrclM0Tz5khkaSPhAq8VRH/NfC+E14L0aqXL
8iCSapFXh5gG9p8lc2CQqnOdFLbVnTKMUSb+e1w1ZzgVwdh8maZl+Vvzh+zzktryb+LWAKBeBxPa
w0KJ2QrLybTW6P4GvbxWzABSYIAqQ3FmbFEiksGGwkqyMcoS6jVhOlfNl4K2UcKYnG+FkKwzhBVM
B/fqJccLITnVIYYKIGjlyG8erwCPO1RpO0aSAa+vc7xqsB5LZzXOrRDLeM3E5F5spbF76SeGz90l
tv7TvL51w7VI7eDAhb2859BukzsqCAcc61u97jlNymGiwwD3+JA9D2TK5yUp0a+SxfhcZF5y8N7s
2aMnDWqE1jhnVl3OnwJnG6n3wshHgq/KMU8V3LjnoGP2NgU7GQr0sw7ehJeXnTI3euRkJTiYFw/q
IGmrlA1xZeZlHViHnhtYF0fR8p4V5Srp2NJzx1XfrgoBUGDagDEjWefBtUEC90JLqj84sS8vuqIl
UqSGPNjEI5vgQK690STIy0aJ6Wdn6m79BzvuilDnDr4aHaJMEaMyDE4jeIshyBfA7GXQEf4jLxY6
azV9qzzEWAnJ5wc3bpLf71/GvaVBUwH9EnyXihn99gO2cK8xyURc3Nqzf+ohJc9Ds27gL7Pc8u/X
21KBCMeP4j0lm1tbg9YKDgxkVctgp8+8fvGZ4lPxVmpLfaQyteNkOBDEqkq7iUBhs65+nms8QULy
pgv9QZsDL4TtrglbQEiP3eLMJ5M0/Xx/gWoBty4aMhNiY+ioeRcAlt8uMDa6ORh15aLnTgBWzNJP
VTEJJSbgf1pgDHtsY+ldhkUaf9y3rP7lrWWYm8EVAfSj6bs5oXOQBOtaso2io6gK2xrUI/j/yf/r
vp2940J0DFeXGkmDLO92hX7peQKKLtKOlQpxRR8xLFu/RS+2nQ8+5p7DgmgIO7yt5KYbUzQQlklb
YqjNuHxhDqvcpc2hL8j9/tktJvnn/ZXt7B2hJDwxKtqzwA/ermydiwytWJWc1o6BTigITZEFbRfK
dTUelhE94jQVQSit9YhobeesqsCLtINrz4o3IR/oDMOs+oI4IlkL5iStEmmCDKyAZY7aH7QI63D2
2vl6f8E7W3ljdfN9rTJZ1nWi0GBB/oNMYbk8G0kyn9pAHBG67C9QlZ8VZSjH5vbbsmit0xec2qwn
2WW23QUoS0NNQ/AGo5k+PfuFcaRvof7RzZVQTQXIihXxtrPFSXpxM0PEYcACWOgQRCd98i6e1tfj
sXlS6USqiIoMYUtJWs6TDoFsxjMXJH+MZe59LFcvvvSWMI/GTn9MDm5XRH2PYjcBFIKI6jP/9IRD
XBCvYwNCxh386r2TluJRJrENdDhr3hnzrP0zLv0YmYM3PMEH3Xy0pmJcTziH4uPqOHj2sXQdBDbc
f5LUjk9EGsN/9FqpvpbOgjRcIo66jXu3ikk6UjQa34h8bSqhcTKtTdnycprpqgimoAYve8CVDSCj
CB7n5pyIej3T19cOHtKXZ44SMy5Rxx3T+dieuckdnbHwPGis9DZbws4v2g96rXdTSME++81YF994
FIz7JAeGX94ryjE62RslUZQgtigGKS0gIwvF33Fx3cs6dsEz2X0ZrjKOX+0iMaXm+CB1pou0Jax2
Rz125xmflS9azQyvJ9tI6yf3vaM13RAWg3VEW7S7OJUnAg4BHLOlIde1roeyRfCsjs4UZVngXipk
NMLM7I2H+/7p5dFhcfRVYe4BUs7h2Zz2WJi5DQ9SVI2efRnNtfi30Gr/PYK9w7mVDPs5I4Ogul4c
QfRfvjxYxlPRnKN4Qu3k1rKVWF3nBtzppV3nU1DM8Zum4qVL4wmSg7po+0/3l7prELElWtdUvICs
3hokdO2WIFOxsu91zx4jfGHZ5M2p6mfzkmaAg+/bU2/ZrSPx4RKlg0WTQmWwm0+b2AZCLy3+uEIG
/SnrrekpMGDgWVB+iuBnKj81gDmujWzX0F7776+2bnuqnm7xA+iQbBLZxCw7QU+Q/M+16SsnGUXb
0Kp8fFjQj6eC+Y4LI2b12zwT49kwuyPU2s4hvvkB2/d26jSjmrwxGjuaeLRHwJCMlXwzOPPRoNPL
R4iggtYVvxdAK93n252djcILqqAWEXrXQwQdpH3SfYhb73/RvQXh7biQVBLhit0e2Gly3FZ2Iupc
WvbxgqNZYoESfB68WkCDIgRVdFoThCuKbP12QRl/2Rq2EJFeIJkaG3YR1hM8he1S6adUO2SR2lsa
o4QEDqyMmG8Tlsm6n1un1UXkFEn94Gs40nRs1rctSM3T/a9o7FxDVXODm4M+IKJU23NhqS5obwow
f4wsE33Rww6LRfP+oqUVrCFawM4F1eWlvi4mY/7nFO6d975InYpOm4BhCLSEIc5UmJtPxRK7b7wm
y1MoCJzliPZ597soBUdI+Cxq5Orvf4oF6LtRDSpHEZnZ2D8ICT3V3Kefs6QMDpzTTuGEOBGpMCb+
wQRSqr41NUs/CTqDz6I37XDphwaROo2Sbtvn7bnr008581JXZHNm7q7un/xgHZ8Y2eoP9mdne/gd
BBHU20gItm9PtzCGKyCqixpRBqisZqsTQtzmnkhtLeYVE+/VyQ7vnMsHJhsgdN12VVPU4NoqT6Zo
TjPx6PmSeqWUFN2cWDtY245HZnAA/Dnugrxx2+7QqwZQ3jLJqHYtlAiYEXtc8yqPkBoZI0YLgciM
unzo1nSNrCo7Ql7unCbq3FTjsK2yus3JFy6jtFnj023JEv3JL62/KsR3fpf94SXbcYikc4AguWVU
grdw7A6KllrPYmic69Y6i7FoP69xlx2QAuyuB6A5RWb0k+gI3x5ZpyvtlNxURrBIrU/5Ok3ntMwM
iqZae7BzO2EKtRqoMJh3AeS9jcE6L6grOjAycty0+iLWoX4q48D6aJiFGcoWaao6M+awGu3XV6UA
eVNKoS5lALULNi7A0zhRIM5lVJWdETFyQ6zbNfl5SUfrIGDY9QGKzY9eHHAePP/tB4XcGL4lh85f
PwbdRTeq5FrVeXOei/TT2DjFb9Ixxzf4oiqS7lqEIvCbqyA3Ovjaez6AsJoBc2aVwUpufJEhfL/z
m3KKmgV2vLBcB/pNulHOX9PaBjCdLlCl338WdhIJ0NDMDzNFSW/X2twNezHdcs1p6gbdmNHxlxbC
VK737C/I7MwokJ20GL6o+0b3ronaWBrh0K2SON9+74VRQmE6gu9N/hSW7qx9tJYm/+2+lb1rQmSt
DhChGJPkt1a83Mocu0cFzxoT5xzHsgnXpejezWZzNGG++xU5NzwjFI4ANtyaCpIlFyh7yQiFYwgU
jZgR20zI5gwX5L/jXMkvpW4flQD21sd7BZKCE+Pzdt0atSvDEW7TTBHEHDOHUgxNpAvXfCdK5+hB
3lsghW6d06m6DNu+XdmvsTmlCy7HkKn/6Dpjln3sYJB2vlizeqWSBrZcx5zKo87Q3p0AfUpZAJfG
67GJMad1se0RooWo1eGnTwjio1YO4iIyYzqDKTxi6Diyt4nfYyOerTbHXtaOeaR3Mj2XXd9c9CXw
L4m0jljF9nbRQVledcpB9m7JKxSfkBRLIyMNDNtXJPdQyBaxLc6ogmcHXZIjW5tjas2M/xcmMAAg
KOZ5WpzgqV6ohzVLeoTR3zVFsZjWMiRVtBBvD2cyWh0MkQAArLZyvoxizE6prPQziNjXz/DR4QWx
QdtN5dTbkkQhA21qTM5mo/XBFXY7/2r2oAACrsflvkvZc1zw4SCQqLBvNBZuV8UD5NeOKWXEIJVt
nGu+p1RTCEdeee8Qkg1w2qFnAny9cV1pkVFqt32CUtvNPtha6dJVcPKn1rOTARbh9eh+722XEm5l
FpLclYGn24X5iMRDWJMAmCVCu+iusC9djR5bPAvzoPKxa0rhGxBs3RkUobOb1OYaE+jqS30uEA39
zMEQ1ASc/MDU3naBzqVFQpGUzHHzGfvYN9EAzmQUxHJ4rMntPmnaoVrB7oLAkrs8o3R9t2AlGLpW
P4VGKGqYorjmboUAlitFE2ZNWxy8aXt+GJTZ/9ra7NNoNZafewAYYBsor4wy+c+eNvvfx5LBTk1P
vShntOwXTj39OlgWgJdT71RB4k/ZWJm3YydyXBSljebfyuiZ4EpGPz6ICna/448xXDXYDNzm1oxT
lrmoJw49E855/miUif2UJsPQX/UCjOn9m7xrjDkshdVQGOTNs9ID8WqSpSUnkIMdh1brpE/L2Guk
egZePvwFawAC4KeEowhJ7tulGRBY6bLIf8BQmnduPKEOMltPSXnI3bW3Lr4dsjpgntRIwK2l2Mg9
Q2PGDuxQmUT6GvePSIJ8SWWjHcCO91IDcg9SSLJ0RHw24Ye7dr1bZ3zBFqmrr9oMs4DXmIVivs7O
chz1sJ618rTO5df7H3OvkoFMIyzU8Lco5dHNJUjcQCuqiSwLHu312Z0Q+W6cpbnmQsLwLjTnWlb2
/FvXyuwP+JPi5x5yxPUEW3dxbtJmuLp5Yn3TY1G5b0o3rf8Vllz+u/8jd/dB9Qbw4VCFbA8z/ONt
bgS8f4E+OZ/ydAJdW2rJP4HMj9RL9h4LejSgLABMql7E7ZY7NYOpncejVMcBBLX4h4s7LDD8m2Af
UPU6GqreW5qCthDpgkwAcnprb6yNjKdk5mkvFtjEajf/aisO9Gb0fyUJZKKQFprKPaG8vDXF1U1p
VbI0t8uRZEAGqv8KpbZ0T1mLnMgv+AT1VPjQATHetU2/GiUwyBQGoZ+Rxw+QEIwPtZlZJ4QN0/P9
47G3Z6DgVN4FagW86e3CpPTSxJ6oEkvVwE9MNKzn2qaOViUFwtqBLL/dN7i3aVQ2qRoA1yJh2Pg7
aXejb2W5gL3M1h6T0oQQupbpyiUd44NHau/ZhXoOlgMKByo1uV0cybzXLDa2GmnLj0XhjlpEOii9
g/3asaM6royOMcJIT2rzLnnmsNQVZLWRM1npo1Mt3bmMu+rP+19u1wqYAGA45FkvOq1M9FQS4WFq
kdUwNBfZpOZjkplTcP3/2dmcdSo4IBN5AiOgWXO4+HMLdCvNDvp3L+UiQABAg/bjjNPQ3eYbjh1k
0kAINmpNK12e3LKZjbBpS9yS7MriD33Mmu/T0vTiwWpKg2REpEzb26BKvqNrZVpnfXGGR0NPtDSq
6DmLsM5KD/dmeuO3vjYMLdStNPs0ZnVpRnFbU1zoDQhN38m+qJUbXCwZyri21pNgjragzJDbj/5A
KnHum2L93C9lf0QSvXPh1LgfLDEkJFTNNiWeyZ2AjtlI+Sa+D21AlS2fLLeRD3aT19D0L0fzTXun
hnCQc/MDTr7tJBRxbQctfBAR5Lh5FU6T3ofe2LZH6fFOQEhpjslaQmkKYtvKgzl0VS5bnW5P3zOI
ZoL6J1rTo6atjOva13D4kRYdHNUdZ6KmKmhAU4Akv9u8ACudxdUa+Zg6nB4PUz4XHwfshcwH2K8P
4SmHB6rxAyMCUeitLxElVRVUsEeOa+FQAKuKrxZ94YNYZm+3VAtA8XKqaT51en6KcFvNlKaW1DTt
Ol37A2TplIcT1fHo/hXfKzSqsIXWveLz5hG9teMEY2EPpj/CQJ0JPXL9OflNlqian+o6c//uholZ
mK4fkunt1NfjJ8Tbl79y19WMs20U6Jzc/z17+0j4RlkHtSPmEDaXAsRimwMbxeVY1K7WxDAfQMT+
VxvjETh6zxJ8cIC31GwFM3K3C+8mfdbjFYV0n4rYn9Kg2wXFbDGHMUKjB8H23pVQe0kOQWmM6eJb
W8WcFOVgaUNkDJpnvDUTzwPMKHOtOdlQ2xYfg1zzyxDyv/mv+99zz8lQQsXL0FHhsdgEpstQ9oOB
ym2UOjpSI8tYIrmDPs97I0jcE5Ppyy9sIA1Rhmw9mqOMy98uNXU039Y0SRhRmkWoeZoHtTLM/q1r
tgdnd3dtBJhqgJ9q3JZ0oUTz2i4mZ4ya0R4fkXFyT7GTyqt0W/HoKA7k+99y98QA5IUJDuQArY7b
pfVUhYls8TH2IOPntNEsJHQC48lKjaMmx97SaDArcXSKSMBpbk1JuIpGCXMAI8SDcxVyyU9p62UX
b4jH3zXsH8QtP+7VBqHARC+1AlUyIKJUP+gnd0P0N8FyyhRERZPnVEnhB+E4z8/tXK9JOFXD/KVe
7eVvS+t4WGncph9dq6iPLsreJ/75Z2wuJfW5wU6ow0eSzwIzPoOb8AU7sKGkyS+8GLg7kC4/aBO2
GJA0tSSyOMzQQNgmTpldG6A48+HS9bN9vn9w9nw5VMDq/inhr+1Lb+hTDkcaGXC6aMWpMM3pDaVX
/Y/7Vn54rO0eIgJMVYSCikJEbfbQt/th1mbBFGzjued8MpaLlfldBOqfUWPXn944Vt68SWvweU01
249WkYxXBk37KqT8NY+XvhAeMw0UXa5gv5vPdew4jyP580E8/gP9/uK3OopeHvZPDvrmvTZhUayh
GxOMlvXjv0Xiyeuw1oZOv2e0Gagd0EyuCm+QV9Ms+s/g84M/UtsqLmjz5t+z1jIq9Cn9oY36dqoP
9mvvFNLEJJ002C6SytsPWbfwBhnUwIGm9l526qbYfwCz6XwbGLc9cCo7NQsMAEKiowD9w5ZOvaGm
OSTxwsXzLBLkuUrOBVolpzUDmgNh0j8j89kP7Zwdec+dRTLuBKwYggIG417c+L5ZVwI4CrqyT5rz
2M1cdCcnqIsMa/aLAw+zs06Yoxn3xsPQtt3OotrwvU7SZxYpj307dAXk6rU9eeHUtfVbYL/mJSv0
P815Gg7Si911Koo36vC89lusjjc0zI+WjCdRppxAmjjVuYPa8qpL/4iCYc+LUoVXGGqSMwjO1W/5
yYvWTC4tltFx0Wsre+gWYYa114owyJE61kbfOxnxMH1INFyMNmVID1jLq2WdsEwLk6lfyN9IILae
PAYBlY60vhCja59Xf+zemHSuw1octvv210vKBmJDyVJsdXg9P+9A5VOGlauhvXfqxPnIDJj/FEyo
p+hpX4TrunhRBZV86FmLd/bz+OjJ2ImtiKr+9zdsEa8+AxykI9DJt+bQ/zHrNKVdNEc+wXdQP01z
FnwY8qp4fQ5AbEpzmntDnrO9tUMcpFpVAR+Rg5xCGDfM55iw9cDKThSgRhtoWVFMUBout8cpgaQV
ADFWDFQdPidp3uSnzh69d+u06Oc4pVJz4I12Xipmf1VbldqW6vffWtT1bBDxoPMx7XRZwyro9SY0
08D+9/5btXcpf7aziW8YGUwRVKYWSQekvUxzFZ+7FuTNVE3dAQvY7pJMUD6ImZAcbgPS0kjWRHcE
9wFWxChHQuHEzPVRBXLvFMK/CrsMRxGRkU2BybVgr2xztkrYhPmJGavY157PYum7KMXXPlSLezSM
tfsVYfJRHGf8f9vm8d0Gtk7xo6Lb1E/6AqH16CBFhohCeuC+d4+iKhyAe4a8cptfGyuwiXGkb+U2
cKHXqCkb4erj3xi4K6OkHoZPv3BCFEWRxTwKgP/NSZx8eKSTmZjJ6qwKZllpn/JqHj9ayGc+/oop
4jMSFiDI25EsY1l9bVE9OWNA/i5dlibq/Nw/e411NLi9t2MIWMG0zh9K1eqV/OmBsHuY5A1NOauu
6X4X3Zp8Q9LDeTPVRvz5/qr2zr2K5NWMOAQl2weXPH70xKTaSXruf2aEuvxdg7vg4FzsLogyGFkt
5HDk7bcLGnWNUZORF48qnnZB3aMLp6JvH6Zajw98094RZLoEFDNcD/A3bk5EgkrJbPg85G0pkgtc
69pD2efF59US/QWarvjAcexdaWACLEpx2PAZb5fWM4qeoFZAgmDPXdQKPXifJvMc+lQ9zllqpWj1
rvFf93dt73uyX1RDQSERsWziYjfX2nZGIyVKqsL/zJj/hEC4aJ/jCUb1+6b2IrKfTG2zEnLnoita
Si26n1bzJUsz7V3ZeFobulManLzRqd7OXg08EncXRPeN720m7yZUpsQOlMw352Zt88xuNXDaSjvo
Ldnm+9Lp9Ug3l/VtZqZHOux7lwFQF1MGqtIDvv12L03UEmGFnYCF2zrDQrYzX7RBfz2tEyJrpHdq
tgxPuQ3/xlgSuk/aGIkkNR4Nv0XUpjikddo7l5xHRU1HGQIo2e1a0hgOJ7S/OJerWMDoLMs5LykZ
j71jXqzCQtUjhZr6/n7tfkCAa3RKgD0Bmr01WpiVmScDZUKge8W1HZGhYCTkqLm2ZwUXzLGnJAnq
Y3MqYghALDcraWzMVQuMAH2ZZYyr8/217N0xwlU4S0Cfkyqrs/mTE55XZnAdycHP4ej8muX1HDLU
syShV7i/ElCpMTUmRXlZjBfAWMj3S+FS0PBa37nkTlMxWeMfTX3t3SZiUTyjxRgzAcjtipSqe54K
nQEhbRxhWrdVIOBU17YqqkfPa5KD27tXNSYKADGjwArY3LxjtPN0gBdMUCKbDEYzW4NrqWXuG1tb
0/MUA+O31ta5dGuuhWPh1qjV2fF1NZcjLfm9ldNpVvIeUMTRQrpd+TjJySy9aYpoK4l/LLvMTxVQ
F9TPkKEwktz+8/VnBz4zpSSCwjHzALf2Zg+JDTFirzbH5sGz0+bs2m3/VVrLdICp3rsMdEYVdAIG
hZcq6lm8+MHEXFs698ElCYbiy4SI6vX1C4KEiigL4kACyc2CjLJMLWNmFKqNTS2sjTyJFs0netWC
X5hlYzSHWTZOjiI/2fiQpp9SkHfwe+XuGIe5EzdhZ8Tyc7lMy0H3ZMdH0kKgbw5sBxrPbcF9KAbK
Y4GiEksd92LlQx0uZTtdYEnrGWfw/BNt2SOawp0HVUl7kj7B2q9kCW7PhoxFVvrGOEG+oOXfzNy3
HppeipM19MV/i9WvTIpmH4JYWAcnZceh0dYDaUh3m9R/20lvgT/QzWM+UGqZeaFz/88ge+dBz5OD
6OTFkaRYpIYf1bSOrUb1blfoSkTTsyyl6JaWw2kZAAo0NF0/3j+SL+60ssLrxsYBTaIZdGslLbqa
6n2JFSmmJxdkzbsaqZALweHHVGqv5jhX5iBkYAad80L6dmsuKa2ply31tSb1/aumiz7SpJ0jzmpY
r71sNA4JDSChwoHwJmzDkIUOZtyMbdQFs3iyg2qNhiWvnmHbOgrM1T91U2DFFLE/jUqIecE8bEzp
4/9w9l29deNst79IgHq5pbT3di9x3HJDZFIoUhTFIqr9+rM0N+e1Y8SYDxgMBkjGtCTy4VNWYX3R
M20Ac5h3LwmdkcLm3XFVQXVGgfAlUG8x5xrNbzJXy3/W8tuXR00IEVSQydBgfPtSe8h7DdwB/NND
8OiATpn5ovudW4pUrLHKYPBl18+SlD/Owb4ohqU7fh9Xwftn1qGFrVjPTLP7HdUOjPTjEMDbM+GU
Hf++Rz9cCjU3AG1ohGP7vH2+fMOV67JEN8VWbCcnYsSWHMm6tsX6yWX7RyzDUyF5gNYkWuW7Kc/b
pXb/qhzgDt2EFdtH9gl1r3Gr/EKYToP7IRmze9Ay2se/P+EHZx2gox0vsFeRQMa+XdbgV7Ezi3Sz
RAPkCtYJ2QUbxv/De9wfC8UOrm/Apd+uMsOaF6Uv9omaRnVKsiBuSl5GZJxZdfg/PNCOEUAIQ4v0
vaktW4ugSikeKA4L/SXpcUjRTcshN/T3dT7aGug3AcOJyw666e8faUSru5WphsAX7w+lEb8XXwGY
MlWfzZU+Wmkn50G0Dw+EXv7blwed4SpAm2Ro8mgrz0qAVogRVXg1iUz/1ysGmxDzK3wj4B520Ojb
pRg2STAX6Ixkms+wcp7DU7ktuEtdKs///v4+CP8YiIDwjk0Bjsx7piW2AJ8gYq4aNuTeELfKUFzH
yPHOO4wwea2LUr/+9yUxHADia5cA/mM+D4O4hOMB4YHqZn4AfTQlwi0bieCdfVJl+dmQ/KMj/b/r
vcsUFknxMSfYg2Y+SutBj0Etlng9Lz1NoNfQtidtus+UjvZP9P5GQCsDmz/CjfeHTYnCdZ250Kgm
DpQ6oCce1hIdlUsrNwuh01hfMShS1MmSx5+cvD8fFzzS3T4E5SNY8MW7xy14ZnNtEcEUpMbOJduS
Zh7B+ZiYHB/CbjbnRYyj8vdv+ufh2MmraDGgRAaP7r34XRUDuGImCDTg3wnmECq4WFBHkBgKEf85
iGG34h+0MyCyhOXeHg4/IDPDXsagVS7Zk5uWlSwZ7R96W+hPDse/IvdvvyKEQMEtwdwOIAtQkd+u
JbJcBhueDIjMbeSwmnClICoYule5qAGMQBgF18b1bKz9ErlrwM1x2XagnsW4qxh/zWkHUYUyBTT2
k8D3542BohppIQIFqC/l+4NrpsH0XZrjNQSJeBBoztUhrFYe//5d/wwPmDQBGwFha7QIoCn19gXA
L3KUbYnERoQx2OI8yAimx9VX3+mXeB7LT8aHHz0UFkSdjk4BYNP7NvufZsG25jY16HA2ZT6mRwsK
uLmFN3n+mbbhR4+1E2jB9YSIyR/dTfS31YaNY0A+NhAeG1vZEeBMGVGVYzfOB5919P/UNwSLB0U8
NLqBDcLWfbdrIesUouWGXVuKlp0vbBlu0mEdznJsr8OaZkFH4iUOrsEeSb8WKwWLEGJa7pr6yr92
eeUa2lXDs1BlfulGVl6OTuS/037IHrVpU7jpCvZF6ohjfGU+BeP8Gc3w28NAd2/OQubhPQOkoCiZ
k5Rb8HBHVZCg6sJ7s8XyIoH55k1VjOGVytbkZY2C6pPi8qNPBeDCjk5D8geZ17dbYoX+1lJOCVLr
Mf3tF1bdVJtRB16mTxb438+6ih8tB8gR6LeYOO4A5rfLJYpXNLTcNSucin6qIFvOPFwwoAWRlMT3
6WfNnQ8C57+iZgWiJpKY9y19rvJUjVNgIdQRTzftaCOC7ml6rsv5M9HhDy4GLLVXeagAUHu9O1xh
2o5hB7OcxmV22o6l8fqgQtQIFwzg8AuZuLJxjPNPOvsf7B3Aa9DFRBRFT/P9FCaa0XHAtNY1QjL6
6FIw9U4g6rnlMkvWUqN/6rpXbsV4ijQQgse/B7D9e72L4Mgw0SPeB0C4F941OZWjsnRDbJtw9v5F
+BRi6mW/XNlobqG45pMnaBIoeETEM/+yqu6z9T96evAWAM1DmxWztX2//U9Eq9xGQbx2rrFs7V40
/DZI0fL23BQBq0sutq+r9vOZHorPJg4f7KzddR3lKF49buZ3JQUIhFk0Lt41ugyKxuQzu4tD1l4C
siDv//6SP1wK3RgMsfcO5XsIzwhmNOYmAyRgFByM+42lxAO+V/ccGO+/L/XB+USvZ9ebKfeW6PvR
6OAjcPShvtH4EHY0py2w84gbOQPEMxrX/uDi9rNC9+9LAkD19hOWIoEbEyQ+4ZxcYDqal5SjGszy
oOZbsF5NLlv+K08XSnn//yGBRni7oinyVQQBtQCrb1vDcoup0LhuV1mXfBYUPny4/Wxi6vuv8tXb
pebARZymHYRauyl55pWXV9ukA1hTrxwIKVnld3//gB8dCBiLoJmNIhSR6N2z6TbX4cYhYtrGnhM6
qOG8mvgvHnN7Bwr0elG4rLqBCsJn7J4Pcgu0KoAk3f05MJ16lxdD48C5hFvbUN/loBT2toa41n+v
EsFKQwdmRwPto/R3QXY1vU9ylNkNC/X3QcntOokiCrrmOh7+/iI/OHRw78OoFB0uyHO8b4A6p4eN
TSijcgqHSWjzmWae4RUB2dvPUD8fBFFkP3gszPJASX4/s0/XKHZAVfaNTRLv6iUS5tJ60P8gDBS4
ixJKWk/tNKsLlaruSngA7P7+rH9in/YRFdZHgwsVMQ7/2226lcVUqB2bgB++wNJ3/jlN6OKZYEhP
NkGjJmrz8sCQ/xA15tUJ2fpnRoYfnBTQKVGyIgnB7/CHrJgI12XksG5P+1kec5HOt7OpAE9eDryv
5Nnfn/iD3fpv1xJkcxwVYCPfPjDk0N1COzwwxCvaSznk7ePkHf9klQ8OI1b5t+kUZii0390R0kdt
gZQDzwQL4dcp7HJSJb25rgqtLzsYH3xBzqKR9W2fxZ2PthRSOvDNEQwgffU+rVvKtZ1tiCYAi7Kz
1uqyUQKjJMbFfOa4CzBTi+Jm2ZLhWJSLfPr76/3oY4JqjGHWPk9DA/Pt641FJ6lO0RMQUbIh5BQv
BmnFEUq2v8OgjT+p1T46qhj3IN4BrIg09t3HBJInbRVHUNiwbRYyOOUuYtXxmw1d/0+Oyp+fFFN3
rIKJS4y86z05digrKyYDObZqput9m2e07mGlQYDay06QbtcN4xQMKIpf5O/vNPrzMfeKCmV9CrEg
4E7ffVNDmfMt064pMgajv67N+CH2gUWghQ+4JOEap2fFNmeHIphKcwiLtTu5SdHu2A1tSsLRWEGC
vE+gEBiA8zOl8/j9k19yf9dvE0LgftGggBE6OoZIj95++TJnYuAzhETtwtbLeNtvIt8NxI+LggBW
OV5t+ReM9JuKpXNLwiXPznhi/zOEDQUGcDyQONo56BiFvP01IC2Ra8Y85K+GJD8fg+mVOVh5rVMq
jxFkUA+Cbp/1Sv/c9KBq72yRXZ8KRJz9z/8nF2VbPHBGHVhOcKQRh2BbpohI6GiGJ6DXoQhZjXYV
p7+/8D83BXLfFGM6wHowNXtfvwFUViTSo9T2cCCpMXxk9TLl9NYJmX3SPfgXsfD22xYoTlOES1zA
mIS8+7Z+xZGoekhR0WBM4WRkaL8RR5MqJpFu54uRQ5X8BH9IM5BkBhamnlS+/LPZYEoOVSIg7hJu
WXldemv7Oij89DrHFs4UQbmWT1DD1esR5sNsJE6F7naYJDz9/v66/vxG+DYZXhiEJPbJ5rssBcje
gUqBTemFDOt0zosaqKjgNxtaCbrk1H/9+3offB5UJ0gh0ORC3+V9dQbnZPz4orNNIVKWQw9TV/cb
JA+/2mzGa/tksT+DE0BrqAUxw0HgxX+83YG6EyJbbQGXcxkO5rqLE5q9zt0M/3pIaPTlDVAv2UwC
+PGOTSADOE9mvRf0WGBuLo5y3oWqVyv1c4z5oSPDkMctKcOhvWY9R4fcTy1FuyTYbhLfT7BfqHT1
aDRY3AR9NJgw0Lks7sSm2q+b33RMwgIC9Ecqsva2oKW/mssgZM0wIB8iRrYYI3cygVwiEIRuOABl
lMG9mALbV8+BzzK4l8P272wC82utFz2v/Li1SsDuEQRadtF30iekGyBeXldyCcEJgx5cdQl/FyZg
ls3FdBwDU/rLCRle+2KB94RzQTyyGNqDFbRvExbSu2TpIn0GlTJ4YqhI2gJNsbz8tmmIIP3n+gog
CLRagLZGtwrzh7dfCADTuI1z9K1ZwSvC4MteZxPrIZ9cVQe5tsXhky2Bn/f2yIKBBCXhfwERO2Xh
7XowTMkjB3g3AMOyfXGp0YcRwkt3aoay/N+X+vNooTZFjQodJRQAqIjfLgUfAGZA8jRNPJv+RMuo
vSxW+HGidlwvQTv5rAD/d8b19tkwyMOuQuDbb5r3vZ1kXBNgn4DgXWkGN9M1tttzLDz3pw7/w5VK
EvqPgxIva5DBUnYn1yHt6wGNma0uclrRx6Fc5kdc1XwgHaa/9DK1Nvo5aGMNweVinv2Yiju+DOij
tJxt5Q0kn1Hom4nN530gIB+HaiteatvlJiRjzKsWqnZV9lS4hL1k8Nn+aiKrKMnyPtOHnsmFkc2L
7Mm2vR9qgGL0D5XM/UMoVPA6TkDIQVNiLp9a9B97Yjlz55jcyq3hytt7JoLwF7DmkPHWFRUbKVaF
hH3/Gs+xT/0ThN/yC+m6+Nc6wbKkydON/4P8zupDtMDjhWgJ697brS17TEeEKe7bSbonWBRt6KMH
1PW1dqCWX/ZdVD5uINixG+XaMCM99ql+2Hw7t3cFTdIRAgdObLKJWaiyO9pDR7yukHbh4EEv4EKW
1fKUjG021kFippfA9tyBmWX5ehxwBKDBCfkg6DLAqrJrPMBkPboatLuX3W47nUbU38zQaQqJV1Cv
I9GEHulxQG/iqw8EylcF35Cxzmm6CuJB+7ncfDXMd37ZggNjmIJ9sr/fh/JdOB2ZLKbkOLsgabzb
3zOOGdDAAH0tudUX0VjJKzBDRFHbFX/wyWJ7HPjfvb0vVuCqRfIC6gugkW8P0ziCL7H6LIIBaijr
RfriWFL/GcjnD+jbPtnYfftwM+0NvCx5uwzG76kBmy+sI6Ha4KBKtlyi00QPGUPcJTaulgfKMn+Z
T8ZBPFeW6UxkGQaijlRkPkO2wtt1X/HtgyNtg1MK3uauEf4emwkFwZgvawH/CYW07mvhZTABL5ZV
FjrlOc+eZwaP29SlOxUwMpBRYHOmtjMoqQhInCqzjIASxAH83vVo9dMC6/cEeKm5BYiCqblt4sp2
BXHaW3FGYduAzpYew7gGoGSk9zoTXXIYXNy3hC6cRoeuz+G64UC4OEQt9Xd2cgx/W7Z7yKmkI+Vc
DuwIoOI21bCTXBXx2VT8nkNu1KlKJi4PIqiie0SKQh3kuFS3NnbLt56ydCOG04yfzMDGl4xrfVd6
U32f0gBHvKUOL31muVvqNh/S70ZPAHVy4/wNlWDUE+aSyH+1U7d9pbEOXruB5TcFRMVCsNIsm+so
YxAtNb3uroKqggxdJxX8wVMTD5eibZfpKg19+TJYk65wpLH9uWs3x+pua014DG25vGLwN56vdhEA
hHQ0+urTcsxI4AdIPXZsuMUQaRDNwjbYw5my7CjxvhySmsWFuAYVHLsLw7T1K8jwxQWsA5DeQV8a
M5R+oL4kME2Co8MIQos/obSCAmcn1+2SyV4BMg5DlLqA5s43nAf8hjHAABc+9BkDn7aH7ZCWwTAf
DUtXENPKRTzk4MdEzdRlBjVZC9tGYgvb6YZOfXvHFLKWL7409lsrQqhBMzgSPmLCp0qy0Hh+VZCa
DACHXNTPMHRbfjZAuniru6AvXxbObICMx7GuBvwhe0Gzdn2Y5FjetCV8YOs1GKsfG375h8VqGDhA
gyN/HYdI9HUYpNVjuGy0Pbi8pbpZ1RYVgA3RGDK9PNHwM5gZHeu1oOzWR6qN62UEi4jAuZgJYHKS
hZM+Xyv3NPSl+zkFMlwPQMTrG+DLMHRIeJRd9ZuJu6bypk+INSD/ApgYhEFTuUEcbR9AL8pCCyI5
YrZY/FSjXH+hiC/wo03sk/FclhnI2ZuM/G8UFcoe2nLZHjOwVtbHImGwMIUZe+BqruwcXM2rzUxd
tKUQzcSL/B76LfzBgw2ZXWYd3h5B/bzT5qzjkCFVOe9POEfsi02mEn5iym6jwJ04TlfQZu6ri4yl
w1xPfMmXw861a8k8CqkOyuT4zVu1Tsm5cot6gR2uW4gpiuDUihEOAtCpaf/hi6I3w1waCesjHb5k
gLUWpE8Sdu9nuC2D7BCnDQ4EysJgztxdGmQyrvN2TX5NVhYjST2YOmSBWstN3JYWW7Sb5AMDFTk+
QWhKXnYTLbOrIqIARrI11eE5nDLSrBai45kgTBUqrjNYzF4llYH5UrDEOK9LJ74ourfXlm5bvlI4
qFGAelmuSU+7eaqrBbirJYm1QR4SpTDIGcApu8lRELEzOnF9C1Z+/l2rubBk3GDnUu9uVfYILRs/
kcRiU12kIunuWJAypOWJ18Wz61h86meOIipjfVK3PGf+1tNY8vsYBr+mdsIOEtK0GOESlEZR2QTj
tHwpktiWDRRoyhGSrnp5KDB4UPWYtBSgHFbKgeQwNZ9ItAguj4FVLQhNJW23S5fOVl70Wyp+BBRl
67kUbFgPMPxpw6MpoV9aA8hcVA3FK9tIuSwMblFrMH+B/+nO3E15dwNtciBJYmjamAtQTnPNT4Lq
oSUD26r+emI5+41JRVEcAORfk2OQeggLFHINvy8zproEiiZz1tioS36i4kYuNKwiOW0ebcd6FzK8
gyJJT2uj6QhMTjEXgHjHQqLTmGZjeBEEQ8VwFLdkrsUGms51jG2n8adl9UW3cXE7FVH6jfFq5meb
1nN+Bzqwl0czVG1/VNKE92uXbeuuXalui7nFN4E7UAubFC43bOtY6nMRZ/33cJeXqeFQ6u/TqS/b
E9xs1XKxTovyJBj66Gnr7YjQHC/txQSJzwzzinh4Qc8unSAupeanboW4OZm3YhxhAgej6NkmOC4D
OCjm2KddeT/ZCPYtSzQWWQMg8VYepAcwh0ieLVjcqfK3XXxmgT0w6gnHMpwIfF8CeT7HNPwh0s3o
i8330T1cNRJ/EG7ILzoo7OmTltKVeEmD/ULzHNljaON8u5+tYJcBUlRkFhSfhTloaZ8XTMuvAQ9C
hwvR9d/5Mg0x0UaH/4Bfy2NC6TpeW4pt3swL9L0uIGrlBiD/04wfs7aqzvJl2kBYglutJU6GMMtp
53Gqag3gT+MV+CMNcHE2vaxaO0JSXujFAOFlur09Vq3fzLTjwatoHJ+BDxhvZRutuCuthb5j52mo
L4ZI48aE0xh/RZaZwng+qoahLiaAlS9mPrW8TuEHrpEdRMEF0tQMNCrs+k2eYME3dCDscp9CH3Ad
oDCfCZ3CAnpMnqw1iIV88/wncLssJoFJJTs3nq8xGZJJqjtqHPiAwzbF5lqUkDd53JB686sBE5WW
YLqyVTC+VGIHv7TRbbdFfUXypKf+sOJYTzWbIpmgMhhL8HjltlqSTyuGP36OhwOgaJtDt8O59Yym
Ym0bWQz9UyiFoKQzg751QVd892mPvyZylkEPaLHrrRZgR9SMIVIdNa9ERYAjEM88EPoeE+V0PExd
VCxH6KnOMSxrulHUuJwoRO8LDbLIkM+xqFGK26PUbEUTgsVtSKZywe6wLpuvdWS2CSieJZqvomhB
pbjTT9I604Z+gWk32uYR0/RLEERe1QyImu8LE1XSTCak0IHXIT7TGlp7E5khLE4zt9xe6AzkiWfO
OTK5Qvjs2YkwGGt4WxYv5YbuRxNnEtpRRewpdNq4ZNfQeqclQRPZz9dZm/qCbPipgAgO6F9UYxxI
sgxxgsYH40G6Nn4oZ1wrOhQo3uHeiXvU4slr1sfLbeFXAdsvGuZ3KKzKcxf7OagVVvsJ91IG2WMG
hQ6XyEQeUxHjJBoOC+hTx3zMjyE65xWh2tIfgBCA7IsULmwfik675KDzRD+LqJA9EekUXVX5tOGz
9FHy1KLBAHmzoAvOIEkUlI2PpzQ5IZabq2IXSSBmjcJfaBhk8KdcPFKBuaSNWSTSpjChLT1bypmH
tTBZa2udzZlooF0R/QRDIdi/BouwdaOkazqalP4ITRf1JRkyBg/RNV41SSpuNhKDsf4NjFjcG51L
gY6OJNwPcEuooa0HJsr5MkGAEpflJJYBZ9kBawIJveJi64HEJutsLD3iSFpT9/m4XafKxbQpPZMr
4QDJ4V4tUovGBgBmcy0nr9uTB03Zg4dhMCsXLoOPMPPldMbjICqO0aDi50yhDXyC4A8OgVnC8B7l
Ee8ORaTK6qrt4MlIQirna5lkXXcuI1xWRCcc6rMUU5OH0NloPLR+C7/Dc82GR8pia09Czua5CBeM
klBDsLtsRiFVmxZCcCSrZg1jVbdiZDCGMFpiuSovkFknIKOjVdqf0LgK8sZgYhpCrD3B2VUt7psj
5jVBS/JdrA0GP/DMRjE35PBWNLEjKWoOdKvgh2CR5IGEUsNaw32lVYb34yAx9OIYFH6wOdu1rEPf
lkgoVfatc/FoagmXIAQjbGtc5WifXNnFQDvNhQ4grRjDqgBdisKspItHd60W2U3E9MUGjF7upK5L
i31b55vMkmPK0EEgNKuAGMe3B3ELK7OJ6Fn7f5zguULo6asnkfsyQgZpU8oJfHNycaL5DMAfJju6
RBoGP07SAdb8iMQ5RaKW5lNJzMySH1pBP4zE8I9yxzIwWnwt1VJhogFFtIJk2bRMYPBptPb7qpAH
XySdOwzAFmYEQHSt6x40HoSzqoL9iN2C3p0k5+nFliwCjwG9qejUZ12f1skgYFu0JarbajATl6hO
lJ/usq2doTIHvMUvw1guURHw4soOBs4psSpVgSsQklR3FGH81WcjbhCBfbmRbsu3K0QGpNXJYJGa
wOE3/qW6lt7bXpkXt/VBf5V00xpAXS5bDnObQLpmZ6zQWlRF9xhO62rqic5xjqlSWV0Ktmb3+CJR
UluUAUdwLuLiwNW0PDGxAufSAbEW1elEE1EvGSsuYwiu5Dhcob7O5hWXu+Wl4uCyYTLa0DlPJZIt
HTTCBn6tK2fz33m2ZdVlpsf2qYXxCL6+n5YX7zGdaroxsD+HtEJbK5rS4jwa0imuS5ckd0sSrQod
PyOvli50AHN2rf6aDgxp5sQEPvM8wjypzg086IlN4n6s1aLpZWwgRFfPIJgmDV/aXtYTM+3DBB1h
A7yrBeSFV9y3l7r1M4VvTT4PBH3N8cEOS7YdJtemwwW05bNfbcHTruGjRjmeRzMrzlYQwYbG8Xyc
ie2q4HFTsR3qDA3D4RT32h/z2PclyVQOGi3+BrpifYhKwE394MlWTIvAsas0b7A9039w9dHvbSAg
HmUX7WEfjnjew+ydjj8zM/r4uug36Q5JNea/FkxJ4By6aYlKGokpcZ3gopkrgY5bB2cgjWu7x1/Z
EtiS/YyCLf7hDcM2DoXYhQnAAXCYkPD110p5e8HEmGvIk0AGpp7QE3u2QQp4Jdzgexy0UAUIjM6n
jxCJLH8X0ZrB1yIay7YR0+KKq7lPx3vl8/YVYm25bPgUuo6gceu2iw1ee7/gBTCel8i4KjiPhvJH
FHbhjPuXo6fgbekfYj1zdjaGINudlTSZcQDDRf3u53gWhw6JWYdGqEpeFiWn774QQ1DD4iTUaML0
FZowcrbL2c510yTTW2pINqWTqX3pi/vAZpiSQDE6BRCWQswONzcdriTyKgSXwcYnsFjgxqoMSwoC
DSL+W8JSoCVgCUCXWwF9/nOEsdE/Xri2QxnVKdkANOU7lDMCdxG2P/znlnmveNqlnUyDrEwK9BW9
uZkLmuJrwAgPPaFiijFOwCufj6GZspdQTxgS5JWYRpLwoRiIQJxRB7uE2W+T56gnJr6PPKG5gLpb
cMCasb/we/fKzU8gnjBeMyRQD8GigxGJwRKcGQxoSgLOm8XlPHlMZzuIVpCEzvC0dUjxn0xvEli3
L5P/GShmbqTh7EffDfR5WTn/5pEto1cNFehHE0GuuaaKbY8rPMzxfGkAJqtMy5Uk0A1hdSyBDSxQ
m3EScRZf2xU1DsimoG0e1iVipwmey1/sOoxf1pKj3eK0Ex2KaYNr0aIB7ZugxQ1RQ9lbfy0LWKyS
lA3LPeI1eghiCebvOkiH30bPgwZdiRe2nra0U2SDdN89BL2SB+ppd45qwP/OtjH50uIE/Vr0AOCe
ROtkQMkfonVbtUkOepAJ85lQaOiWJEQNCl/7dC0fDSrDibRoN3yPIje0DVAthTgYnSP9ht6xw2Ql
2+wd+jirRG49iqnGUEbZ+wwlKL9Iqg3cABH3yattc3Xn43j6XnW6m67MKssZo8m5yEhocqavuG1L
dUD5DT3spZqHhjtTDecdRgc/OVr9lxW8INUFRCWLe2iV7QJzGDvqGtJfpTsgf+lvtkVP97SbxD9g
mc+X0L6jbZ2ObfLIx65aiVIKDWSPUe514baBwb0ph3QwAFydI86r7LnvF08RQXOEnHnNp9u1kuj+
R2mg7BlCsT6Oad8GJI8pgvmC+wwjsnAIwrpHzL7fIlzbYDaP6E0CGZdB0ymMBjRKBVNfotz69QLd
jfRhQ7aMqd+EwvmwRHBWIgwt+A0dR7mcTz16prXkocP2sQHa+H0PCzwi7Kqiui2DSh7WMVn62noJ
3bMYILtbaRMofrGq6sqbFCPE3xKOuI+DQcGLs7hn0u3aleeM9rNAyhaa+R6nAc0h2OX4G8eEstCi
zue+lhV0cuuus8ljlg6YXozwitjnL4GKrkybjBctGhmUzBZ03dNq2WYOlKtCoqSOFgw9503/mNeF
PwKUO5gGenxMNLTN4CTgrE+RGGCO/pvO83K1mmn7KTvE1OtwiGacUHC/xxNS4eki24bYna1GBmf5
GjKPwVDu6bGfq0qdHPKX79WyoJZN9BYfNU1M3/SpEffwkQ1u00KnDw6zVE68yYt7MJb7V8PngB9U
V2SauCDGj1xW+JLXeTYplIZzStEKWFZcHRZ1Y1YnCORd0450xxq7cXeVVOv4DUmteG59iYuxoIFm
OP8l5liA/voz9EY2D45rggPSdQLVVrGGGjKMoYJARmeQKFQZ/0GTKXNknADQgq7YwiQmMrHrCTjr
w0IApY8fkZ7kX1K5FK72slwu2KCjiugiC87ltI7p5Zyb+Xzyvednco3bx35DI+mqhc6jOTJI9HLk
+hNKlDTR2euGwqU9ZGh043oQaFidjUVJq3rF6P8RckCZOIJ9NmSNl6tpjxjisnsgpiR8VSI0p/QQ
VSdg5/1rZpbi2i5BhyFbF4fnAPeLARMmi4PQ9VV3FWGeNZJ46vhdEEe4262fnDioUdHvDPg/Tcxk
ERjh5AxOWCm3tCch0qkHuk4R0kipuvGQT9Q9b1IBA2s1ogaB5KJ9BHEx+CGwAX6MQDa0NWYW9CXt
YnHrRmQQ9TabBPNxiLqc/GbR42u5Vv4w5czB9XDq5YVUPmDHKHTBRYnAlx+gkJKqxk0FVWedk1tf
5zBP6InmOS4e57LoKk1HXxygToDcC1UwKMxxwdtjZWM21K010fmGRj3mC4PxJ4HJWEZ8uyB1zftp
LtFkN6NC/yxPcVEj2iLbYED3VQg/K4bFlbgu7FAhPcq2+GcPTMY/Qwrh17qLZIScYISiRcU4graH
cnyN8ZsrSDVQezv3G48anIy+gIrHCqu/tPJresojGTIUEe32PCbZHNbdmg9JMwbo+SCbiLyoi2FJ
nwcJTPdlC/ulmFgATa7XYK2i2lR9dDtte5mJ4JO1/4+5M1uOW8uu7a9UnGfjGH3jcNUDkMiGyb4R
Kb0gKIlC328AG/j6OyBX2YcpBmn56VZUKI6CIkEgN3az1pxjHtGa1vcR0SCrqETXbi020r1PS422
blnkZ+O66QmAjil3TgtIBFBWpl8VnHaqm0gvl+8logf3UJvV8OCmaXxtt+42jRu130tFSzqq7Z1O
XcCccxO5geddCG+enmhZuM0ej1R55EDUfleKmJmhkzrfkZeKfr1MS++xtxwFWlGOA1cNSxFJVe5C
7TZiE0FRxzELjpy5kYTrgXvcxE3ubphYY4/izTS0+xqxF9WjpgB+MZMJX5x3hZEwWZpTdjmbkfzc
smzfGnw4KVouof+o3YRd70rLOxeGV8sd91hfmVnWsI3NZESl3OBrakp4lg+KGPnXUngFx1GHYe4T
dWHiiy1HNIF8sDfGFFHbp7RvfbGlww5C76L0G9oIcE8C8mfmOyA6vAsavBT93MqkQEW+jaVuZkao
xfRdKBia0Jl0V0kVl6pf2zDDSH63RRzWVSvuTY/MsONAY6MP5wL7HMdhG3duYy8NiSEkYz+jJsmb
7axwxg7VKWOx0bskXnYeRfcH7NHGWja2OLnMIy2n/UzVavBFn+MlSzotRmMUO6Xp55nrUgNSWDtY
Huy4Cs2lAirIpk8rtumSI4UMVXfw1NY32mm2tqMhSuWypPZMsG2TF6J5aZKuSy5l7E5kF/RpzoaH
HEtjZhZN9VwPi0IqCFDGGElndzmktKfnwO6Ndnhoh7Zddmxgmljxs8hA2+RJxJuA6fREudOFNF1o
9HqORMqPS5t5MHRarcpujdhux8hXwYsWIETn1rg3Cd+tLttKkSqFGBYdc9+rNrYqYjV1dtmVqiiP
alJO5SGTU+us31em9TGBVzHc2dq4sNVS3MWtXwgY1dna0PbjGqLxcDL4Q61YE8f8ZVK1vSVzfbpo
TYrodAyasfoByHpc6oB2MgexbdfYcfQj8haH/Ggz64tjXxGP+5iTvCK+uxpr56Xq1pEdSMDz8hPt
lk69L0ebvVAQeXapfa6VxlLtbVHQI9xH2jjSVO6NxV2+K7JeBT1s55LnCulsvuMyHd3EeI3jnlkS
CSd4MkxF5eXWnFinXpaDFAaQ73ZmD+qpRqBABYaOCpSHnKeDeaIfHGs/Wsug3JWWXrPTGKbGolkS
jd2MxFmoLa+Uhe7C/Wq3hu18HWw3d8QupU8aJ74p7azpqUClZvnUuKwy3z2OrlEoXWmkR5mmhbiy
5hY4doDvDeR34sjIOcoOy8YuNcaxPFc5oZs7l4SNKSwonS83dsPvX/uqS6sAhD8Jft/jNJbFvZ2o
ivwSzZJlg17J7O07xje3Zmu5t6MsPowHTYwsmYmq00qhvDZ1Z7MyAHW2eycf9305kSUiqiKdWCqH
PrtEEJW023pyhvqsW9QlC0erNPIvkD2ilnNu73YhVU9T3XdITRY/q+ZF2xjKXDr0Mii2BLNlVu5T
zhtzCxMwk+f9bHGaWVTW11BIARYB3vP8eYhl8tLJResONpNAvpFmHn1W4q5W/VgZpwcom7G+laqX
36Z1aQw+7vmCkCWWPzOEYpbXX+I+jxzOWoYn93HDPwpYN+boEPO6fB+sNrM2KlrneYcwU3vAgESN
yaJm7/mDRx3Ox1SjXNNJjYtN7mbLl7l16lv80Nr97Maqw4GpT8O+TdKKJgJ7RD9psdv6tFCSi4qz
97ULvQMhs9mXlh/ZUfJF9HGvBaPVidEvm2Z+KvVlntjIjqq60Qa9/TYDJX+ahlyeKWz2C2QxtX0Y
eoD3HNLsUDF4Lwi5zA9GlrVoBsRyThtoLMI6Hs1jzdsz+Ys+0L5p5oiAXjOd8vPCISRz4tjAMdJo
mtIfE70hI4DGOJ15ikBfy0WT903dOJRPnWKsNm2BvH2zJHR+bzNmxHtV6Xpq0jBMCYewnGSmr2Eg
Qig0G9FHwtO9T1sL0XRej90TuiP3NspLLd/GVeQ4tzXJ348tgZYIdkxpfffqMZ8pxlj9vIlmq6wC
a5J52MWeXNkOuQOpGWhYEUySFNzzXmgTuI6iLQ+jOiX7CTFzfWFhZUo5Ulss315XUcsAJ0e/Btgk
tZ9JV5NzTOtWETRDlMXUnnvye1n4KxqfbeSYfms53Zc2Zm0K5Vyi58g4urMa5x7Jt8MSzXvKWrG5
6d2+TI6oqZSSZMO0LMI0WoaHBZlAH3KMnL+WtpZ8A2Tvuv6UWPJYAn4at3Pbpl86MSFXdpMkuxaN
mdK61N0a3eK8CLosQu+OnJc4voLh9y5We0McaKWdiAClD30Ymqt0e8VYkXzQlOSu+gSO9ixWY2Eq
fhst4i5JOBn7ZHEBz3fY6XQbU87yWmTG2PBIpKX6CTPQ4sedUzDjaR6Cq3jsmc49D7T6TqOk+Uhj
H+XDmAOlDhiWFK6zJW2OsWSLFY5Yd0YmtzWU0FrS9nPeGua96smo8Jn2GTd6Pwv9XGm6LvVVOkFP
cdzbBWe8Hkl33XeZu2UycpMtYarJdlAbZQgcmlfattC8/sbq42XV/ln6RR139jVoHTCvZc0k7itL
7s5hks7zdYo0985I27Y8dp5dJ2FkjlkctIgORBhZUezS62GTsXU7uuJrCYGy/mgNcUMtU7ParaaX
WbkdGtOj/sMBkCKskGMwzNrwpWLtNYNCg4PziMWiWjativaNulvixKGaeCmUdMfoj3RS5vpJyxY3
DRdTcZ+duneNoG0rOYa83NATsrIqyXeXvWceWrUWF6Mk5SqAhESV3S3L6kyvFUrYicZJbssGQf/U
WmP3whxKcytP1bVYRGVb5fgpNTfoMsKgH7KsW/YZUoqCGqxCaxZ5UP7QJZ11r0nAxEeN9e5mKTWb
/cD7Is1fdGWoxcEquVCPVPZ0p9CjqhDzwKaKOmyTddtSJtZhzD68yqkVFsgvuCMI4JDpPJhHJ0p4
DimtXS6VGzQNNWin4NO3ag3tU46mQ85GHKTQyD+4tV/0eetFf8pBcWRSUVy//hf5/RBrrEQRWGqT
lOEjnOT6riZiYFfSwv/9S5GajFgXehSryqlhCwKPVsx54wSNhq7AcFOxi+182CVaW33AKjlV1a68
5DWl/WcoBCS6E4VeMjUVr93oBlHWVH4ekZaQO2W6m7PM9pth+cjE8MYAWQXDZFKDN0MZePLR5XOz
REhIPPQDs34ollEeXCbSDx7gW3eFohlPqw7+9JcBgpm9dHKZeQESPgJnJxTgRqTlm2K0aPtmnfWB
nPKNsaGR466zkcctQaf+9djQUYj3PQ7/wLPbr6mp5pt4QmOeDvVHeJC3nh9oRGhVTOyMxhOVKBa5
tmmV1AuogHR3CAKci4Jt7wfP7xfD3josPHx6jAgbvsKpT7exOovTIR+TIiji13mjX6Da0DadqxhX
Y+uOQVYk0W1rS+0TncUh1NHI3P32XILHB823yZqJo2Z9FH954TjaOdg0eKh9h3Q+SD2kKqi0DON3
s0o0zF3rkHSp3JH+bJxcSM8SnNwEnuLSdUbTJ2IAPdmkNvrjMjUfYTt/HSoGEEh6WkhvmSe9kxdO
SbSe1glHeCXJ5Vf6JzQ3Z5gITxjt0o8ypk8NG+udrV5d21ix89zh60eYZb0W0eag4OVo7kXjVM8t
Xeotu5pvVL/KAH+FucnjcfrAyvPrBM11V0IH798qaT65ri3dTmFDz/tgjda2Ia4raAfT2ZZe02yU
2J4DVSu17fvj5c2bJbGYMYPYGAPO65tFTCLNNqevJChm4GVH6o7Gb95KAgd9YeZtqGstSlLg/r/9
+nO7a5DI6q91cAC9vnJltgQEldILImMpPxVKWd3ORkEpdZJTefX+Xf46AWDhhXi8rn+sR6fgmNTo
s2ZsPa5Vxe5OneZ2py30Ed6/yluj1OJEi7WI9187pQ9wLI8oozpMoNLqcAzX9K2GqjzO6OM/WIHe
GiuWjvMLM6mz9oJeP7wl9/rWgcAUeKi1LqWYo0sT7c9nDR6DGi6VGU0+m4DMCt+/xbceJPw7UtBI
VMRGuz6Cv0wvSqZS/xw42S6TXn4p9NgqN4UnjGnz/nVOrbLrO4ix0sHQacEeM07Whl7RyD6YbQ8r
AVZBELC8cZnQNnQksE8iYCB8ZrC+d4ggLyfD/d2oyvXyTOOWQ+cSLupp9Psw6rRnaS4HEZDswATW
7me6Q+DclME2VMVHBL63Rg7MxpXFalC3P+VrJkA4shkba+AO6rglA+YmIjRoQz6a+8Ei9dGVTh4s
BNElnVsebGzXVliUGoEPWR5tyrYxD+9/hm9eas1o1cFWgBs7ecEpZ0VxF5leYCqp+RVQBUnoRtp8
atLko4zyX7cua7T2/1zqZDFig2EPNJq8YEw8YNU6eaIx9bOQjG8LQSbZku/f2umsqVtsXFaig/qT
8GydXI/DDTC3IR/CSZm0He4jiTRr9rb5mh1gGHLcOjElHGMu+g9mstOH+vPKgIHwFK6r7ql3MdMH
PI26PoRun7s/yrr2DjndX8D4Wv3BO/jWpSAmqszN0AYt82SOsQHvF7NQB0yzo/sDSb0ZYIu4F2On
fHRMOP381rvCLrbygdc0htP3rSiGTk9jVKyKIS/ouGifunLqfJoT9m3hFh+54k5nTy63mnMhxaBZ
BHh5cmeaGAg+cb0xlEqKRtJ2d9ZP0wQeCpqmdc3vQffug0/udEpbL8p0wr7MXA963skmNLXGVjg1
ykyXJueamJPvR1AkDx1e4S07DiukyFOfJUPrPieznO5+e8iypeFT5HhkcM8nL/4Y00Tr5lKE5dyJ
nci3dX1rlPFwXSauFdJqrZGM1B/d9BtjCGe+B9rMg3uIa+r1ejEObOa5iAjzLqNPY+vKErBDtX/E
XYqW4P1bfOtjXd34prsCcBlMry/WDghD2JsJjFJGGnilPV3WXdJfR9qcbEWL2ExpavWDj1V7Y+xi
mQLTCn6QcI9TUnmROrEa541Aid7plzplW7ouri2+FqL29u04TfdOsuRnmej1G054xSNFYSNscey2
5N/QKou8MqUyhV0jjOrI8DXCxT/aQb/5W6JQWwGCaExPh7zkkE6qdIYoWcWg1wp38Rkl1r4rlH7f
2Vbx7f3P4q3R7mB1wZCOdkE93d1h9qxKw56G0EAVraBBVIooNFA0IZaR1ZEs1XSDeyk65mnR7yOY
F+P2/d/gJ/Xhr6619YVjb2STdA8UGQnF6+HQUeTU1wSjMG/s8kjZrdw65J/vnTjNN00/L0HdC+ui
V5cmtIoaGTefcNgOQ04rBYHT+7/OW4OTqBmXfTawCPMUxYOAP45qnRbzMiXlsZzFfDOqmCuUxPqa
N7FDj0m2H4zNt64J8oG9L5BYVquTZWoqVHVRpliEOIOywJz1cW1FCecmm90x92neUU0oI9P5YOV4
87qEBaykSmQJp4loGl3wJaHMRni5YdM/ENUKjh3IIaWbkmCbVdRkm+Wt+cFH/uZ1gRuusxxG7tNP
vBaJTAerEqGqF8beyXLbRlYssmOE63sz1rNGUwQz2QfzzvoYTwcarxZLGEBsAI7ru/CXTfGEvHfQ
DZweADPHhzSV/UYfbOvh/QH0xhtFsA+2cV5geJGnHAG0pIUlvKUP7a7OQg/q0AFbACKKPv6BbXkM
el3qAVsDA57/YBzev/objxa3pkqAp6mh2jvdd7BPmLtcSxhKRWYfMxvVvEsm044dah+KSocf0PYf
AXPemLS4KNUUdgWri/1k/LKSQZr1WLOGgR4y5BRW55mieu5EaeBY0/j77yioI31dpEldVk/XSLdf
gcu2K0KzmJVjb/fdTYKyt96qeCPTQC1EvJ09Z77+/WfLyZ8tHQ9WJ4r59fgROCYs1PQiVIZF7OZa
K/fCatQQl617raNXxyDYzTf/h4ualDd00Cjr3vn1RZuyT9XCYmW286Q+SpO6d+dayre4aeROrfRL
gnXn/IM35Y3tANsAhrDOc9Qh8L++6Bxljl2YkQjrqOwpchvDnSBjs2B96LCgvn+Hb2zSCbbATc2o
5WKnh/5RoCAcxokN14y32MA+dmZNi3Gn0Mf0Be7twIDRvRX50j29f+VfwkdZemiEkiC7grPWyNvX
96lWC0v87KEnolJAf2JuL1uakD8wYMzbpDGIRzWazvrmNlGDdx2NMmIORVfPCoK/H+jGIEjUpyrZ
oGrCL/D+b/fWW8W6zItFkZJDxMmHYI2TqjBzsy66iNVcstIxD8X2BZ1x1Y/i8XfJfj8fBrVrKrDs
ycjKeP0w5sTVnLblyJIM1KwtAb1Apzi5S3Wh//4CsPKB0Y1aK734NAyHXpHRJ/jBwgiN+Y4t76eK
t3zHBMPZxeusK08v8/D3HyeBuHDvQOiTv3PyImFpq21E3ENolTW1Aq0arqa0mkMvQlhikvV2+/71
3pqJYey5nsFmziUF6vXjdCuV3M25GsPRjNS9TAYND30vHnA/arCny+jSruv8o7rBW4MGkCk5LiAv
V2ri66uOaeJNMZ6CsBosI7C9FmVZkSobhIHKiiQwPvgk35gpDBTCpsHnSRjI6fUalxmYtvMUWnOc
XzRW2j12ujnvqKfln99/oG/cGpVyUHDcHyVfe/36X5Zva6HWuSzZRBsS+aXjtg42YhsDojIg/gYV
v3ywLXvjgiYuaxZxen0r2+/1BavaxIGCWSLM2zjaVvb0UpqpvicqrYF+VDcfDNA3HiU4Tbi+dHhh
Spwei2ikD/R91SnsmbRClH35Dl2Dibrc/gge/pPqdrIVWvdBJKCB+aKafDLx2QnSMTuVMhRZMu8t
A2pBmyrDTTZk2saeRM/xU62u06FXz/oGf43Ve8uVOg3xlxQS9ldc3SaEA6Pbj2sgi2NY0V0cdcOl
y6HvjPGQ7StMLPs4zsVHeLK3Dgz4FDikUnS0fg25WjSDCE30b6HV9TUSoQgjlqVL60hEXfVYo+Rg
FzvL+MljPT7UbQp3BKmQ8iKMOsUUAhCg37w/Nt9Yw+gG0CbT2Os4NLBeDxVVqQGjdgwVzRYKYqPS
XelLI1QWFF2NZub7RfF6zJW18cEB7q0rU5unkE0vAlLR6TRjDeTBJ7EMM9X5TuCEyYZ9EZc4yq1Q
E3rxaPdj6k+9N3yw03xjuNICoa/EkY3hquuvbznG/VWJRpMhUPQEeZmd+2QEGqHVjh/FcL8xlULZ
Xq9DLRy+yck9GqKIDZZDCbMhWsX55lTuUOpIergSceO8dHun1ccPbvCN13+daYigYGOg6qc19Fmz
hi6vMbY3M4QTFUUsWm1wHftlkhUzAGiPJnh/GP3yTBnNbDCttTdBOe/0hELrv9akO8y8fWl/2WtJ
tdNrc9ohpfzdvqDOpRiwECrYxbi/5NE1WTHamQMHYxVdnuG9S/18dNEZUdH+YCPz1l1BmjL4BF2g
NaerfaU1c+bayhxiBaZCX3bmEFiIVhJkSlMRvv8I12X81cwGRJDCJJR0CqwIb0/eRBebDEpYsAkp
culLFNi0+pelBsDy/nXeuCnmHg48Os+P/3mvh78WAz2IW2MOixEOgonnC/8LOb+xV7fP71/ql+G/
chFttsbM2Bw9frIt/7Lw2bkHgmAtmGNbbfdi6Juwx125EYMybyl9z4+qVkzb9y/61v1RnjNWnCwn
gdMwrARGHmZVDdER8jW4GXp6W83U7ByBOPb/cimDCIL15tgrvX6UNr43DdXiqm8SpNRaPaol+HNI
4j3nv/px//5N/kf8Ul//10Do//Gf/P1b3cwgvhJx8td/XKTfurqvf4j/XL/tv//Z62/6x1XzUt2J
7uVFXDw3p//y1Tfy8/95/c2zeH71FywQ+IJuhpduvn3pce78vAi/6fov/7df/NvLz58CbP3l7398
q4dKrD8tTuvqj39+6fD973/Aj//LU19//j+/ePlc8n13UyqWl654rr7/8l0vz734+x+a+uea1EWX
lzYeE5DJfDi9rF+x/iTIg8kIQQsjUUd18sffqroTyd//MJ0/XchXKgfTtWhNxfKPv/X18PNL1p+c
5YBRsZ1hQlt1I/+6+1ef0/98bn+DIHRdp5Xo//4H2+aTF5tTGvGwa5Gaujw/7uQ4ZKR9jAAU34hu
LslTbno5OIIMx6NmZmwA1FbtA48zImNHxOg7YU5rk+Jcl20RHZKlVcMm8VTf1Khter1o7nDjfGnY
cx1ENGhXpay9Y44j4dxj034Rc94Cz4YG+qJKScJNF9u8GL0utEBRH5rYs7E3jP14JtPFReUTU+9R
YBngktEm0gOUYTdENtXkTogtPrvls3TYWskRQ+oBbwiBsKNhHbVM3lVenV5IvntnOB067GqcULL3
cfck4GNgThb9Fh/2TUGt1vdkBQ8THIAbKGUS7/ARZmGBfXiTm6QO+h1+D79LUmvX6gYQ8zIt5E0G
5MFfF9aA2UlHLoCCGgxFcwb2ZNoVcWVssUGP36YCpkFnmC9AhxD115AMaszUgZ572ZldlLM/KQXl
D6MbLyhnjWdaQXAw2EfNOUyj7pQ4sAFuw/MldEYWffKkVrPylWaC2GiNl/v4dZj6tXQ+kz1eWt/R
pPJ56TTkt0Pm7IUwcBHVdut9jjWRn4G7a+76wSCJ0hwLSJZ58UNCUtrn1biVEQXyPhnm/YgB8pDU
UeRsqsrYiU6t9i7i4oepg3I1YIu9iI3FOfaJ1Vo+QPlxX2OAxCSYFtYRN6oWDE23HArszZdGqgKX
tMt659VqBgI3W03BRlnBHiTYFPDmytKZIQkPlvWDCdk+jt2A5Diql5tlNK0bvUIEbzcl/hiE1zu3
Vbqd5/X9cVxSfERGbp+h4QfoDKdm70x4p2M+1Ae9UCZACeiF6Q3ouxbYQoBjIttYbOU2raFo95Ab
Cn1jwmjS6UT4trVEfiMdDHt41hH+02Mvm10vcucrelT+FQsuj65QN450HjlTt9uJxRERXNRj0Gqd
M1g/5gVBFFbAQQiojZOWGycqACTj+j+U7lIekrIV+8aD0GRP3q4cR/UT5RT33rQjsZ08TVMCT4XN
VdiFG4rBHpFCZ+ZTXQwJenslxqMc69Ux8qok89Ue7yLnb2wQZp9pT0mRLMjxxvEb4u05iFhVW5hw
ur7pG6kd3N5icVWrNNkhUY74wxLhVDmwm4FvF1AsQEh7M6gvA0V7ONQD/znzWY7+bOsacvqJurZV
yC/Y1dUAv5/8WumJdY9F40uuaB1S18K4RO56LDCS4xrUtJ2hWNoVPpQo7Dnc7iY8X2HdgGCqSh6R
gIZ60bYkSFTIW/e29BIAQqBYpN9bSeL4zVwMn9rJW3I/opWKJHd4UigbPuhjt6LUzGnbE/6rSlnv
KyIONrrSqZjt86fa7dVwMp3okVd1OM8yt7gpE/nJiTxnP1iKEdr6OhqRihlX0sxuixTB9yxkulXS
PL+OBnyuZi5cSFiTHC7R4psQW+uMHkJVt/knW5dyDyNjuBLG6Ly0MtGOs4tiCLVsb2DqFWmALHyC
MyVVcV6aqlTCKVb0C30QJYL9eOrbDQ7Z6pJszgxbTGlhsMm7XQ03yI+G5asydfNFAv7/O1YB9pQm
3LVd0/RJIE1bbntXwQ+PeepFi4DIePy8nZLP4qwqyumo58JETj9vmyJ/yBXTAu8+ZR0meWUopzN3
SEfvKq1nkjuUdsgfW171y5rNSxbgT19uaqW6cOPO3BhurB9YypLI12EIoKFHoh4Wjlndy5qY3oOq
xtUuifK+2WS6DFlvEj8tlTPdiacN5nDhE3o++0VLfAA2f70I3VT5hMLaPi55md3TN0DvNbnn8QTX
DrefvqGMyXOvk2wn7WhDgzDuN6PixQfDTIbzGATSGtNo7vAdQDjKx29GK1ixhqw8GNCht5oG7kxC
scVbb+UBul+ccAUxxphQiUKH0BiOQOBqCsJbugrf7Lz7XPSAobzxySmKSxPCjY14EvtWnEFlqGw7
9VE/YTCMZbMXefMM1WK+UOY6Pre0dZAQ7LhX6euFgyEMRFAy1vbNwkyZLf0lZVHjSYm0OIwLszzD
yI0vF77QfZ468xd2124IVBJSSz4UCODGHgTcUn/Wi/bJG+fLfPKusFBGfjd230XXdsRd02VmYgyZ
LSZOqY68XKjxor1KxwNU5aNw9CSYTffGKDSUEsr0tZqU6FH0TbIx8irdxNWysGx7VUA6X7ZJXQ+4
Up4QSQQkGWOWAWIsjvT4qkC2txkIYb8pitT1+yE/H/BVtYHFAlzDap3KvZl66l0zOvlzyfEg8+Fl
OwEWpOhAWkS76+F7MdsNxeNMBuEZUIBl59rQRLBwR6RYO/XTgPPehNI/wOFyMKloemN85YDabDW7
SpG+C8Mh0bW3vgPI1q+8olRvuiZxIBXwq15hCZ1xlPZnupvNZ5MTR5/qUVrZMa3b4lpG0Tdtmoqz
LmIRswEFxI5GUZzO026SS72llohV0Gmcg5enmAOFlXxu59QCUtQY0CyVuDlUViSrEMTswWlZXZiX
Xf6wrB0DU91kNTYNCif2VT6rUIbiQmtuYrk4z5VeXI8QwEfwDSoK8KTsqws+YixOAmru9bTMwycj
Vx/7mjdKupSPUvgHLmp/PO1ghrZ1BzFeI3DkQY+Ueh+3o5UEFVtPB8CcupIj2ET4De3mDWJc+6lJ
8Y3EjdHRA2yjCxvI22UC0vIWc6w8aH3ebhKlXYK5dHEN1gYGfviqyjd+x8L0NZVTc1COrnMZt5F2
jHHUb8FRAkM3RaBbnR4CGYnOl8Q2dkmBh8gHI5dLP/fKJBiwkGy9IdkpfVPt67G8gKyj+WQR0YoA
0lIHyojnH9QeivF8MEEeCZwyuHzyiIzzwfwiqAMTkuYq0q8yLccua4OI1FdWR+XNl3UEX2khMOdM
dlp3n8G7YwnRYJeNmiuDSVPb67FVGrEvUPJuJC87uROZbbRBCqLjC3aZHOCAq02BDk1zByo/pkfu
Knd5Ipm4MAmSrj7Zzaely9rPHe1t9RwWQ/RSGO2g3SVQICD4NM6yrSmlRMGSOl+6dFwKKISpqW8r
kFzE5IJctezMfTDr/kdnKD9qYRt3kxe5GxdjJUYNw4XJJJry2TMagXe4yFp40cK77ExnYAdSup9g
9ijZhq8qZ8iwd5pLEhLrbn1nmn23czgybFuQq7dWxlBpXcxARLcH2SC6rYodzmWvRYepLnWCPyxo
PoIP/MpS7EeTveQWIw+4gNhJwkXK7MUtF2fjkslyGGZWUmpQ+R5cUxPySbR7cHfLQyVp2I3ll9bU
CT6OQI06FMrYQuTnlcdOrFzw7xM/oZWfHWIvfCdNz01rucOBg0ee8IPnTFiXWS66677I4wP7lJvO
bLeF3VziWXnRa4/GVXXbqt4LkTq3qTS/Gbm+U4Cp7ad60c9hcN9P7nQoCuc64kiN0Uo7wJPuqZcB
S+lbgCZmYh+6GI8vPkWKso6eB53Fnn5SN4WZgIMolq8yi9Zu/AS02/FEBhk+sfvbWbYaWse0nqAi
DnVJDrAjLGgwefrNYQd7o1MQuafpQFknETZUIX2ObxB4QB9ViymoHb3YLNIo76LSyPzFk7AA0Z2c
YZ2PwwlH9pVnzTNldq8b2eamkX3EiKzYrHrxCsdUppsJpui89QpV2SR2l93GA/9kVbZ22nyhTo2y
770s3bvNwmkhKVhdSxLfDkpcKNfOUttuwJFyuTQLwpbA0cUcuaAGEhZaXyY0ugKD4NBrczUyO00K
sQG2BKmznBd3A7scmUpILT0+GQeRDN0rCj/+CEwgNMyCWbhskn0+RThoooxSaMUHbKXMP6y9RnvM
hA5fzY3lRSlMMiDSJ2DBPIi+ksqhmgt2EKW966JBBmD7ifLCz6tdN+CUkZq6t8Uiqk01PFVANVhM
hrsyXdTQGZZybxtRt3VdSAqx5ZxVpZjOEsOAhIEP/CZp9fPCbDHODwtY27h9xF5o3LbYlH1Akf2m
gv9wYbcQHsyprQInK8odIV/xwdKVaFer3kI0I1kVTurqF4km9W1b2uYOiUMLDcJpb7KS4b1AqFvN
kxM7C3kxWukNABP4B2JSDlOzFBcRqVCgZisvC2G5lvlWpGN5uwj5fchqbT8NIMlITsRfi/MoYcc9
KNW5xWsHWqbvrSBFyvHg6BOvbBx7t9o85Y8DgC09FNEYmyFx9P1955ImwJnKM9cfUDrncWryR57G
N2mkVzKQdtWEc+ctm0RjRlAWzQ7iZHVEmNVTDLXoUoPNGgNxUeDdVqnbY/tXiCRwYeCWBZ9WVKhn
eKbhMI0LB1ZkJbnbVNdwKRyOkVl8DZ3QwxhelbeWtYht0qlL0GIdDso1ZqMbtWUD7oBhB9uj/Y5F
tH60hFVMvpDMQ35MicGsU/h7kxUZn2Trars6s/O7sZ3VDcQbayuWrjgAo80v0sy8ZzCw+RnErJ4t
St+WYdesAH2ptAdyodOQ0mvN+pzx+SZtP/icP8z1XhJfiaS8Qnjk3nXAuAdOqb37tPrXj/3kCuod
TXMxIJYMMHTP9+5i0QwbpPI1WuY5IL4n/aEJ232i4Jod4IjJ+3+rrbIFS+HqfmppOHNTSG4JeJU9
fD0tSB31WXOz6fhvAKeWjEIH+B7DG/dqSzbPjB/1ssnsyywdosCxvZjdQnrDsTO71KT2T43FbxXo
7uuS/5/W3F7V6v53NbzdS71Wv/rTH/X/Y/luhbn/+78KZL+U7z49i/Tbc/W3gHLiq/rd+m3/rN/p
f2KdMEkvoUZsAm757/qdxldMylI/22WOvcqt/lW+0/4kXQXpA7VX+/9Rd147kiNpln6VfQE2qMXl
0ul0GVqkuCEiFbXRaBRG8un38+ppTFUOZho9Cwx2bwqoyqh0D3cj+YtzzocR4ra+/cf47vZHDOz5
efb+sHHCf2V894cI+U9jeWiPkYvAMLyJLW4qc97cn5e3I6HBuSbhLr51Wmp6Kt2nbPzIKCiR6w/i
uJqHYHmhR0K4/4B1+zkqH1A77LPCTjynjo1WpogfCG1gPqBeRf/uyHdvfSv0m7ndF/3jBJm3OkT4
d6vl4GfQIZ787vutIFyuQfbsWS9/fP7/Ywf1/8EzyJf/n5/A/y1+dEqxufj7NPo2cubn/+3o/Q1N
FM1VZLKXRfFw0zr8fXRs/Q2RO+LtyL1plzhFHNd/nD37bzdXmmXyRwG6sT+fPQ4swpfbX3Q7k6iQ
/pWzF902kX8+e4yeWcm6nLvIBwL+OzfGjgTIJVVXRCR35rdyroJHdyGTafUZQ23m1MaDarpTNgbh
2xw04zGbeuMt6+W1Bx56iBqQkyMIHX6matf5IXCJRnDnpXxflDtTp7hkX2wk4KA9FDvi5r63pvq6
5cS9zMb6lMmG5DgHy/wyRcUO0hXhqD6RUjCxOzJPXPVVWeXXfgm/SL1VCWLMy7pkb6ZfOKkY1+KQ
9Tjkw9bYIcl9k7413W+6+plFJH11BCF2+PMp5dpP/TrPxDGswdm2u/Hg2ONKD2YFt8ToMB6tZfxO
4gdy8oYg8JpAP/Iu9pFeBpJ6iGRRcrUfALWUaWvBBRHDRno/gbRURQS40cYRX6nHy6gsIyUsW+y3
0N/SUat8LzuHVMstY17Dhq/22gMW9/m1aiQxLPJHVhufyNS0+aRLonMX6xwuZfGa1YrgnEAfmUo3
R6OO+h3aitszPBR/J/3+j12uf3n6/P/0XLmR7v7zq/qN3LqfP/7XpRT5j67988WNduhPlzdrnD+E
Yegb8D2xK/z75W2Ef/OxfnGBByzobxtKrvx/u759828kNSBcu21+8Uve5JL/eLZE/BEVCk8rbH5g
iP6Vy/sPbcW/X94k2UKHDRBHsgG7iYl/Z+CipOrcsGzbXVq9tHcyvt8dL0+X5FeUHP/Z0tf+A1Tz
1xdjp4whhXfOR8Ev99fn2FaPxWZNVkEsSUCqWux3KghTjYGIRHmJFeew1k10UTRYHbE5hfVuAfch
eBfbVmNmAVxFnYe/srqzfi1c/2d2CvlpbdYgXdqgfA1zLffL0DXqZdu25RCIXj6iA/Qv/mq7nwXJ
zocO8wTJkqPMsl3nrebXEvjnV9+qgpJoAlplBBOCuGdX2Cbzz6WfCTOBvgMuJZydA5pg94W02Cl6
qCMBfmTcqpGUyQB9Y5ITmDGfIoKUrLQl++mzPRFDnXQj0+s9QXIbk8WsjX5KZg76OOYe0vgsM1wY
dStJEQdVm1B91gF0zk5ZgwZAMWPqTvMes+XJCNw5fLajghjErLSW5eRmbRAwPBra+mwGBjnw9ZRD
i22d5SBaHUZvxJmCPPdJ/D6Okb/yEtHSfilwpT/oHok5adehMR9FSIrbZodrlsiQuHbSZdb5rmV5
Uu0092Imqi3Je4fWcbN9ZquCcRT5ttcK5U63w+QYkP2Yzb6derM71CDR3PXHuJkMuJlPrd5Bzl2g
HgudWeNprUwgFq4IIhWXxtq8dDryH2xbLuV+EV19Z69U8bFXNIuV2n1kzDHWSPGFlV8pz8DTtLdb
t81Kh2F1vlkjoSZPTQQTJB2LijfsEU1IzhaKmBTUnhZEXRTygfRRMb1u3dIx64qk6PdR0EbDCSiZ
+Y0QOGJ8MlieMRwSUkAF3aK+qEqFX+DGEP9YZbkmSAtl/RHDnEN2i+LeTtTD+DRrJm8ksvvlazQG
yiLX3RDfyXaCZVv4/edu1eadGzTlsb9lIk8GaW3xlM8BrIFoZihUmP52ihppvOJ4bZ+jZe6nBOJc
kDht0V/cibTMuCSF50U2rUqz3l63/UjKP62bzuv3zlL9o+qgWZNipIdjyIzMxKxeEfkitjn78Mi/
/N71PMd2UThsh6nrTILOAtUS0rKQTLBngdgX0HqsbBcaq2CqW9VHvzKc994izShpwqz7qTJvcHfA
dMC5ktjDTkjp4CMvPHvbOVbWPZXKkwcE1na/hz8bPNAC2RAkapKe4rkkyjGeTPhYe9E2Ot9NTlZ9
hAaTe1gqhkgVnug7VFPOY+1PQqfaKxZCka2SvcRAsxU36wCykVRH6Z0wdjZ3xsLsNRVctt/81apz
Fm9E5e7+dE//t2X6n5fnv2likMlzl72Jp25aFSaIFGF/Lr7JIBpNd/QBaqqkI8jLV/nxv/EKjBXR
ZWI7dn4X1w7MZxWgBSvuVay24Ehg8P/lK/x2443kpJ2W2iduGYryOwTj8N95BYT9N0EbnhTvNxkK
RvOB4+JZ8RQkhuce+0r9k1f4DQKKWBvHCypZtis8ENHW/6ZhICCx6J2KyRieM3e5KyZpvmxDG34q
c9ewLqbqGUAHI9tzuw7FnXDLbG/LoLmzvJxcsBB/vJ/2y9R+YurnBrshR/z2WVmz2ZLIL5R1gIdl
LlfTMKs2sZpa/jPx5a1P+/fnH78Bp8eiXcRCg5QTg+tfj1Lf1Uvv9wF93GZdTXLqovrsdua+0/9a
7sDfX8lG8eTQIFAo/C6/M1zYi2ZjoJVe5WsWqurCROVJFO32T7Sbf1U6/eOFiDhgsGGzPvntZBFJ
6rcl0KjYnfykLdXO0d07eJrP//Ul8h8/OfIM6ILxBPPd/4eLkPTQLlxvM3+T0BHiyrtdI8Ivi/CP
hq7/yWvdjupfvyU6dnyct3+gmP49qagMWKSapXDiKVxOokp78lwXSOz2cCmC9L/+vf4Qsv/2Yjcl
P9ReJFykt/zW2te+GNxwgZG8kC/X+O9kM/KMiIyO8f5HcNvgnENi+od/5o8gKuivN7bbV3czxSCO
Qw7OCfn9NGpXMiITJFP2tjcx5J4R+zFGbAJIlVP+IHS0OLtubYIfqCuacz6K7dnRM6ikYendxEUo
0x150JcPVef69q72pShwFmfs9H1vMj5L3TaH2ZOQ1GweiReWffINlC+nxZuq8TVbS+tLtg3R1yz0
0a4MIQb92Pb6rEws/zaLNdqJzMwSj+WauLlUBmQC07lCShhPXUh1F/e+nr81UgsfN7qt33wZLoAR
e1BzbEXDZ4/d9/Ccj2yviW90t+XcmpnpXHKpzW+jlOVjQ7QRU1Mn6wmGBjB7NmUwuMTCReWzM+U/
eT7ka7yYYiLceyGqMmY1xmIbO471oge/tC9TKG3/HC15/9JvWnWnRXoqXaUx/CjXfHz0RNGdWrsQ
xzbIm707Ej4UF4BwYAPI2VaHecJB47iajKWe4oRw3iDszDicO8NNxpvEkKwSS36rSgNZwA1wS+G5
1u3yILd+SGRm9+1dq9b5A9Rtd+nRViZFDwwqIg/s0VJ2l3Ro1q4sFgr2cZRTkGIm6GkMEroHmzS9
Np1nbPAvRD8GDOf7frBjvx665W4whlxfcn+YDfy72bD4uwqVzHQY7GKCzlkHwZo4VadfpAjyYjeU
Yf0lAhhUcb87erAJ0iJUzhOFYfSC3ad3DhaOgKYtAuggBgH6dDvvhm9lV0NF/biDKpRfZVkLfebL
tFNCQAjOD7P5jMR/ZeCu2LVD76vEq+aq2Ru4jJdU4NBxrxPaAOgmkHa865jr5kCXbbxLe0NYFU3T
sEe3i2SjW31VPFI8BLt+qBg++JUvq3gsO3U3jTNLBcMgf350VHmyJRL559ssWiKbYrF/afkoH6Ii
7E+MxXl4YKPXUAY5O85B89dBMimstqZWaXoGPq+gxUCD2Pl2UVBxk2WQGtsAZDwUdaXdhSnuO5QH
VIioW0YzaM69npFCeP2sCXAiK9W0HzQquer7bDq+RfZyNhrH1Ysa/YLosPoYOiPqLggMglMjNkHc
ZdQ1PvveyHv1a6FKonkF5veoXOF49ayZvjLTrghxJJwpIt+dp/rBpSdbdmM1Nk5L1HHABkeZPhgl
6stPogafkpb2oBMH7VhKOnH0UmDNTD3kZUPsm/b4YbNuS11j0kdj1eqRdE2f8tmVv2xLu8fKbO20
hMt4rJSaPsIet4aXlwMX19KEc2K5DazNsuwRhDEuJ0B0DY23IauQLQrdmmRx5lPxoyO/8hkDA0tX
g4y9T8pxNLmFBEt+REVlQ9fITJEGevbOgw0mikvX8lPW7+Nn3ynCj5WIVBEDIHIOKIvGR+AHvA/D
Y3Viq749lz4jmg+yXx3rwD7A2E85IXkJaTNLk0h7yY09dheCuAtucvOhJuDr6m7rp07IAjZPK67k
527fwc9k4UG3kCf2tML9uiMn39SHxSBVihDvrHxbS5U7cTsgcfPazFDJLdqu3JuN2f7SYx8mtXR0
9DwzM/APJvmk3sWcxGI/ABoZrL3lyHJNak8R4kmqpGnfYBqk1LYe6JKjUSLain2W1090mLq/U1aF
topkc7Z5SW+yPyuTsSTlCYUYSLaJWzS47MJcduViL6+8b5FgkdIfJkM5+WWkWyJazOXWgZmHcJNx
hp53caqAHODCoBiLFUi5g+gtfbAzbfWH4JZRy0KQxMKgstW57ZWhd9NqbHvUAaUbQwAxngtI3Xlq
RqJ827LWexPT4u3XSshzJK0Cy+3E7qoPx/U9lA5MGwtPJzqcbZleYV7V9q4shXgcjQoKE5EQ3/Rk
hYTcR+DyUr/epIMWswidtyZEoCUWkhwblavg2I2wi08IHhjj1d26RT461VXqF3q/ajs3Zll2aYB2
230MRjJYEZT2uk8xMU3lk2/67d5sJ/OMBKmzvqLXs0QSll7vPmrqx2sPdQpost7co9UDszuSn1Ik
+Wzn95Yr/GchJ9vdbT5TQwQP2QzfsETvJ/Z4b/z8w1d8r/eBO92Yrg25l2k1bVZ+JFd5td/HupM0
Wr5eLoGa82M3yCi/Iy6efEPacHVabaN7aeUcoS/VY9lccm+CvQBPPXok4tWO9ou9tvK8Lm2T75gx
M7G0xpzcL7ARQw9UyWDnDG3Db1LClU2CRs1wqy+GtyGaq5hfPM8RV8txrn3bP/JsUEQ2o8y7V4CO
SCzOvU9tbgMIqBg66JR45RHnh9V+YuO9fd64AQRp7pYiHcC0Vgl32/nUN77FVeJ7QwH9qbAOuamm
x3Er5+DKGnq5kYXW3ErrYVE9KtLIeXbHTfDJLpg80Dl95GOpcHeSkPECh8mkJQDS5ld2tt+mEEXa
SlVxCNpqhSNRLZQjsfJYRXuFxx0s2KzuUGxbucQNec8nRaqdda2jm6ErtrpMPLudG8h9Pc3mS1t4
BtCFiO89HkwVBfees+bPyIa497Abdt+2onjmNm1VEC/mqT/22TJVn+s6j/R9a6BMC0isvu+hloRX
Mp9NxkSqUdOlIzSFsYdfMSQYBWYtGl618jDFasBYpjJ22Vot59kkEr/bKK2WGiDtV2NpGq67OdTM
dAZdN3tBDBESlXpx9+hYxPjNAJ62b/WGLzd3pHl0WXfX1zYjIeFYho5RJ+RYWkAc+jxCtM2yaGVk
Y3kD2+oMVRPLdeiYunrXI1nCyaKaKLz3ra0iS3UJGd6HiEkkOFuRn6rM5K9QhMl+3uCXAljLx+4w
s2Couddisj/mgyi9U75NtTgPkCGSsNcjqoOWDPJni3jcmc1WV/c7ZLQqaUHQpKjoNyooyd6WTe38
gpdlR/RsdQ7zXiWC2Uyic+fYm15xX7hbfch0VKT5iHQts4gPyrn6WyIa0HM3KGCOC34i4vE9tSXQ
i8MrhAFz+NUbM2m0M1pN3aMEHxrDYMPmkcyFAmZo56e51X29z2aE3UeijMf7IhLml7ZfZM2NZJK3
KKH1ArNkceNwZG2PBMNc1lT7g9t8Jv6UKNIejQ6ElVtYgz0Oiqq3dOeruY6dfReBIUdyMEXNt4qH
K4XBTQgpyCGvYqg+/mWZtf9YZVv7CK+6Cz90Pef5e2QKieZ+iyoeaX7wJcNSmBbAQPZNpzXFhGF+
MRYyNHZMooenxYGYHrft4F/A94UMHcKq20eRvm1KyD20wX4boFvXYltAnFEuEqYjF3F2NyP71pI+
RcywLYwvtFGAit0So+NLIIoQRtJWQpXis18/xiqr1x92AIT2m6U6q0ynoIWmYzalal88OKvHeexl
h9A8Kqi1GOOSKRlabcKsL9rbTgdeeZgXFLD24LxOa0uf0EpzPa8MCU+GRXg3/MbMCK88MeZdUwAt
jgO3738Jt6aCZrIZL1V9Wuv6MrGsEqtw3D3iJRD1WN+ME9KAOg26IicXt8oeFgIDXuWQjpTyA5Mh
4F8zF4C5kMv/sHkjk2ryz9cNVuO0bYlD4AntRr0FT7Ame1L+tyG8D2Fl7ukyvPvJXOmhXJhDIE+b
Ny658BDAXLgMkbRTIxyMX1bOlbXj1ryetBll+uxlELAvoHscqsZV5N/R3E6Hftuk8YYA3oHx1IWZ
vesqSOi3GtVMLfLOFqQmlTe/S8It6MIi1GD1MjZ75Rng0GizVKLGur4OzU1YzU4Adg4AbfuQqSXb
TuW2rfmpMQq33FlDa8LvFT1gtGbW1cnwNcYNVfW5uIYN9IzY49B+LlUgGmgsi9T7cZs6ca2nTV+6
wnbWE7fF4kRThYAYi4VZ7rEprd95GlSAGbfWgXhCcvw57299VwnLwRrECGmFcMFjlcOw6EzpD0dZ
5YV+BjoLxEIh4X5cq6b/1gfDfOewYThkQQ3Tt4umJbb7mkSbySj1Z3MmwSsOxKInG4URvlLk8eMS
oMlCdnftmKIH5zEjvPx1FCHjScRdQE16R9afHZriekctMj8vc+M8GUs2fA0HZJL7YvEBhBfmeJm9
xv1YWjtXu9xtTXG3IdZBxViOqnj2M9NmGU9adxc7+Mwuxpyvet8jCb8n0V8cB3dW+taboKLEBOHF
pZzVdynK6cEAajycmDrW39zc7Udg3snoCUBL22pl9Z3XF9sXz6I+T+xRobVySoOWcB2qT2QHgmJ1
eOwCsWNGz4YTyA1tDM+fEcWRHSWGr1TiYxLhETAE8upUWvunKrpplwaPmiGammRtav41iua0rOcx
XTGrPktrIcLa7APkzqEjYi3M8BDNRf4VOIb3KleJX1dkCDIBcJRPnRrMd2XRsorNrB88ZlH7ZvEH
ksQRXH6xlQwY0Fn9JbRLdV9sHS+7yLyXCHr0/CmCvPyr6RpNTb5EyyFyi/Ueoix9+eir5eBaPBMT
uN7jw9q5NjJK3xre4GGv52IoStCcob2lXHLg2huMjrtW+9/9wTbuambruChzUzxRknZfptlygSrw
ywNIHCiAXAd0J7eJHNDDPHp0miyF7BNZtN7Bn5fhWpd1c+VEW4nu3CrlrfdPjt1Zr9ptXjJBmeAx
3YBmUJpYhtzGGpLF7Ldf3GiscxXpyE0zv9CnlfqdXGWgGJ8GNaFx5W9z7+vCgRnf3oCNdLLOdxLy
6r1WfXfSW4CEVchBI6ZV9CJktUZfwr41jt0imVEZy0AYrjMYPDIaJ9uWfQB+AkPRCJS0537wbrAl
Brta55/9YnS7kz0YPUPz3hfn0pZhEjWZiliq+/WTUYbLF0Pl7bPfkyjvGflyaVjWXLXKuhs5M7Du
u9Bvj/Pq1M+K9f/eZKG0A3vVPYxDCTC5jhAMEjSAt4N+r0380ddfp4kwTSSag3+s0IYx1rF6b0qL
wqyDvTThxjk8UIxYL7yBXdmL7I0o4fCwWbaR+Cqz2P6hoPJ7GwdFOWzHnCXBSS3RlMVd5IyJ0PNw
bjGTvqK8rJ7IR2fDor0l8/cAeSV0Hc/Ykpk5/MvUaP+wzXDd0dDNMAQwu9fHzs6YWHRuv+uzafDj
brJ0ihmOB0+wdhBE+c9znbQFbixXmWuw02tU0aYPfwgkG2t5MmyohwyU1NWd5jEJJevDrFjLg6e5
r3nWChqHlQP/0wCh871ZCXM8IFet19jymjx15Bolmg8iRDNmz1dhRWrYzaPyfgKl6NCkS/F18obd
WIbVM7YnZ76T2wRjm+L57ZYE80JYUjtRtgZT/X0LI/lphdY4p8YWms0jHweXD2y4NUDDTILrOIWw
VUeQoA/W5vss/W6zQeqAJTQPrt0F67GsRnO9itzyPrrStbgZMxdNlENjkZaloWAVqwbf21qbURJZ
fVDBgsrqtC9mHkdjP38HvIqhxvUfXaiYIOAlnVRsGQQcTTOXTmBgFJ+5ph4H4YU//ZXJ1Nra2tmN
drF9Bvrpfs6GVT8zBKOXjDAtXOA0AsTA+jOFsehrWuhislnGbSxs9poU0BcQMRWuPFLnIktkZSrZ
S0MkbzgEe8U+yYmJz+y9nVFawdWbWaLuQkflT75akcZLNvFUv5y8mEZsmV+yDSrPu3FlkVe1B9OS
5mmAgmenNajBabiajSz3UWv8IO0etrOiH/+ZTb5h7Y2stXbC0kXqZWq7aBV0bCat0IRGIdTwEeCC
PphB5yZAr8v1uI4WL60HSAGxYc4KKbK0HpaGLy6qb3lvUasTsy1B5rTWSDJuV6Lu6nvXNncm6hPv
TpbDayenjyDEcbiF9vrszlF53VZ34y5LzIM6e4fiqeb4HdcMeOVOudTjh0BhutoA2AVnc2wX7rZd
390xkyfuJepomhY7L05WSB9L/9T77/SG+kyqud7bWKfmY46X94ekqBxjLwrbZJYcjdhC6JyETKeS
LSM8jfFJPb+P1MHfms7ne1A+reO+Hp2iSYqwiyi3TXqyOwHtAvgMiDQ02HKZcFLZor8rdMjdl5IN
i2W1reItwmBmJSWj/oelmKMOoZzDjaN3xw5bRdTPwb3jNF0aziMIOTzOdY/owNPf7EmX5QEN9HSy
i2aIDhm1/kc9Vf6hkHP9YRB/JJNA29Y526rFTGkeVn0o++iBy/KpLpgcFMhswVssXnaKQPp5aTSU
jYgFdXKUBtRDd7Ie7Ry0qIySSuYKz8bs7tQwsAQH4J19UrQ80c6eQr3EHV/Zu88QlvyZrRqcZweO
Be63yj35Le8/NbXRZgmCf8omZwadkZRFpgHoNS6DQUf76i7L1/AHA82fZFM+ZUWNe3JYQvsBLGtn
pVCFs2af41Z8cUaXmCJll7+chhB+6gSYbngAwFeJoGPjDIs0aq9rVVdgaAwoWHEPeZs9hd+tH7kM
W3gT3bS8uxl6ixhKRXWxHDEzUpoayznZmzTx826QgXahHlS7x9Y21fHkTmO9b/JWVWllAGPcKwuu
4w7zw5y9YoCF+xGU+TanLJizNWYhmGFQg0yMDkrWBKSJxrka5Wg7cdTmAIqKlvn+fUGa2gqqxFsA
mYYr7DCG47ALjLa8Vq7ovQTMwBocnXWtjAM6Ff8DiYMFyYbKyU+ivJkOeJO2+im3+vBV+q0J34OT
fZ0IhWaUJXOzPkW6NgxsBgxZ8rgtpF894u82MFTMHWhybuDItcTQ64+2GLQNYaTvP2bGdNuPkUYL
hxB170lwD1yOAsEAZhtp209W3vl1ktXCejVu1e4xdx1rQOKF72QcBfwww2gfVOYPL5NVe8zNe9P6
uZVOkS4CP3AcEUnJDH5xIGaigauuDZ97ujjKZwJtmSm1SXnnzmO2HRpwSE9Dbk84LbyKNgoJ+cOY
meUjZZ2+Jw9mBiloLQASBzPgp/wl+yHWyVQ7o/JqZ8euNh9iJSrMXmbXahewuri5GIbsHbeSmbSZ
UOEV2UwHs2RkCv884fgYdyWH+B1MByVjvhUGpQHItHc1rfVKXNDUYFCZDaA3U878lBSYvHovIU7S
azDNv+FaswSh9XDNx4wbc1D3XSyakA1Qt3zwYhiLEP30L8ZmKFiOkiynhifWT7etqseGUNzkZkYd
D7Mfhjhv/ZE+OBwIrAQVJslq21yw7l3t2NfSm+C8jHSu4HUmVO7wIgd9cMxtxUcY5C4Alk2Gc5yP
UXNcRI32pVuC4kSAk0tklJi7Q53X/ZfWW727bDIwT0ajfjEdXJc9KSJNnP0k+d54ao1BpVX0o4Sg
FHnKSlh03oCqFKDY3IRJfplfW+bPwdII/cBCw5UTIqucS120xSfcLVLty6mhNYP0ukG609EbU8GH
uWheM8uru+SGgwFrlA+Sb7FDQTIuE42GrC5tAQlx6PwAmQoe48sqGIRcTWKt89SN1l6d5ahHeZoq
IVgZ8FXfu2NPOheEcrxkEYRZkIn2ZuQXBNNsCFuxjVc3g4Ka8o1DdmWbXjcPpkCXIgWLoQRNS5Hx
Jm/UsWVla4WiRMmjyc7wub89dPMx5OT5kawBKHJ1f2XRR473gDEMsWW0uftS4b+iw9/sVwBX4mEO
BJVgzdyRj4ruLV2YjdaHKmh4Log+pD3TpANXZ8uag89WbZcXrIzD+qC6cbJib3F6eycK65xHlS5J
Ye96OwbK2X+roauUqVJboz9Jyc4i7iNdlAclHR62qgy6/WxkmlUdU5snqeftUkTVUj8J1nP8ZuGY
N4/W6IVPJXlw4tyQg24krQgAgg/SfDBzFLCx2TI28uqeCHHiz0yaOtu3KXQif7lD2Bl8cnAKkfkN
eANHnmj8K2cpS6mjzDRax0mcl9Fyv1Fx8gnBB5HqyK7rrRvw0/AFOGMQD+0QbAe7DcMxqfK8sl97
SjFrB1PE6hgsbhOvNxnLjsVR7rMl8AEw+iEp4HHjz8Z7l+EMqwIeqbdshPUbX5x1Vwawmr/W/No3
Z71tvLAUbViuzDUpqK0ROC96DI3b0DEbktrCbXIDrUDdZfc0n8Y2ygl4yqVUh3zwttfKww2ZNHpZ
3saVAF255s51ZVz9xBa9+irGXh2J92jVKWhHWR8LJVCBLZ69RzvIjLLN1kARbjlUL8Jae4Basu6w
ZW06emlNyoG7ZjR08zx2WZDvWoCr9MZziHEaCYMkWUCB+Uq0yBuTaiTwfxmIXprTqOXIsqbl/rhz
omY4FRM1xDfJEmd9M3xhFc8DQfqaI5s7zW6FlVnFXqj02zxXbZlkSyneBr1E1MhDyBSd7bphYKhi
bJ5uc2QUT2M2SlZfsJe/OHnenqS5FUe36BzcM1WzvZeD46J7XOoX0JPMleAfZAbfnY8zmDkHDMmq
LxegDFJL8zpqsKr3tWcU5nNRrJxwwmhbPLU8sk9tu1rluWLLTE9a8OnHa2hPH8hFx3ur1nhFnSHy
n0qb+/BO92P7iMF3eHFo+10y42ZZnrPRx/CaW8t0JXJApE3d5V98CqEhnpeMWWP1B8g+GtaPHjtR
sJvyoZx3ORzNmxOzHJeLseXltLPcnDDZbpnKRydvHKIkvKzvPvWk1d03pW/SjcN//SRMFAixaQ3j
6+j56nX1A4c1sC8Nhv1ldw63XhXJFhkIpSNnqr143eghdm0Ps2JHIdxeGeg1T7x3w0qIdxrd7/U6
qcssPPVo+RQmNmT6d9mvxV1H0k7isHJP8NvPZ5+xCfEkHpsD+GXKWPPD6nvYJYB5hEqQa1EFy3NV
jWw+A1PZT5WY7B+uKaMiKUpSn+sGUeeXkhqQ2eeKLiJm9RgcB66Xk/Kq6crOLfhqySm8EPTsMVZX
+Hwj0Wf1QSuzbGkESye13cp8AoYxH+zSJ8kCfAo40qHhDjtP3JCCsSc4YqInZmvZDtbRnlyarFJE
Y79HOxvtPZYTv3hkEYC0SRUmmVc1H8Ok1B3SwuKxW2pUhRwrxPU+878Ohj1KyFggmJ2ee7u3H4dy
KtOyJUET3pf92VKjdQX2Q7I7sVgfPdv7bCfKwWsJkWKF2NgakOrQrZwSV8AO1CYpF85sVOGZ1c/y
iUmRSKmczS1uVzlelFPkd4Eng3dz8oGyKHu6l3qKjiWetzVp2EHTr1g5A3wWY4KalMX/D66lbD/L
IXqs1MSkqrlFzee+k+atZT44JbDgWBLvn7TcTj5NJsW9ydHco2kMl3jEKdP+ynJqvysi/Kw756E9
FEnWcD8+UqSjgC10ZZ4anbUvlTXor44oc1zzvh6o6vNIOY9FmcnhiI5PEIPu+seFcPY/8jM6TrRp
tM8r+gbWmdX/Ie08l922lm39QhdVyOEvwLjIlYPCH5SChUTkjKe/H+Rzt0gQhyjt65JluySrMVPP
nt09xsjDf0TZHb7IpUZlRKTSVuxIV/bv+SBW4r1PBZC5UOPM3bcKwofr1gqUfxSO4dYV4YpYoStf
VHYiRKcXzzPJstDIIr3AThISSZF1Q3FObpKNL1D2hFn4JDteoJgIYrvIYehNbeRr1EVocmviuF7F
IeQne9fyBH8V10YmbIgoMtg9qBHukpM3nN76YOjsRojbo0xcZ9l9hJfbpFxpB/r+ammLUHTypCGW
eN+7AJ3JvEJxw/NGdIlbxoXbILSdJo/kOU3vazPkMgel0MbiFlWElRc33n0dlDRLK31SNR96SpgF
Br3sbDcXtG5fy4NK1tkkkcYRz3lEgnNcGbhJsNelLts+Jd3hVDVrvc+2+AsYPTojCu4ir4pe/Dqh
LA+VyQEGouGdajs8RoEouSH5Q8XbUf/03jIh4Fy1dfjgoX9HNsiQPDpKiNPDjZEIPGF51HMuBias
dgSi51U3CDlQmM4vfhRNhFa8nlbNVy3UcFpu7sdPZVpZ3SqivgWNRpika5OqRPJSY/VF7ZHNcXFj
Dzxh9Me66opn2H0Ae8oivNc9svcbyxV4r5hV1DhDnVljTH+CpDAtVWPty1q8q038sAPPoPhC4YzE
L8xFOqhZTXX3PZdNc1fpOmStYDlZpbxQvE2hmXFkd2QWYhtAciTTeVGnT0qoyvddIvjKgd66tNsr
ekCKyyzE9EmokojiTsNRodIf8NbIi0e4QjTORptsQ+IbVCj94ZtbRO1rAfUSFfhBa4+FVUPmncUe
ajqaQYC1yUDgoY0KrGdP5lr+gFrb/0TLeU+GXlMoO6i59K1OXeD1HDs3feoyhD1VDX49QrRevWuR
eLA+nTqxOCbQmkYAs/ta2RRqnMMhXQno1Rp1SNVLPEWPYcMEbQgTkECEmaLUqZmaevJMFcLvX+kk
OBWfCXsKRCLj3N9phR/9KkXRFLaxpTT+E095s9nWxDMrpTzpsSM2oLjsQk3NeD2WcWGR0M2OLD1t
OC+4gYjOJTHl/ugzIMdDJUNZW3dUC9t0zYyLX2jtGxVUNe4/ecVLhoCfm7vlETtopCOomZ5wy3ET
utSHSmq6MCmZa6WrBJ3UOgFARKLvGAayegQtkKNxSWPcu5J56ocKL+oqMmT/pynzKbtC7bKSAgRA
X16LEpkpvrjzYa0pu09Q7AT6JrD0QlzjcSG4bbgMvU+WWZg/vX6Qo30CAl+7pzuxQKsZwofI0bJU
uu+tgtBGMtv+c5Wo4fegS5RvCL+VAs1gifnVp7OpggonA4Ks6p7506d8YeHiqb+QQm2N3BHoqcZ1
CQVlIj+MH8OqBwoh0ZcB7t1ACXAHesJ6JoVJG4jsmcFrExdi9hC5YguouA81Aha1zZrHWPWHO19q
uh8i9+o/SpojLdsgUSOQDoYHmeKf2X2WYRF97XNBQrGugKVkN4ZnBtVCUksb8tk65FxyIoVHetFg
anFjUxJXgWxVoKQj9xB2fgQXatlAklXjqHuEXikmA7SQR0/tNWQP4sqDFSRTcy9ygNNp0XoYXHLf
kSeUH0rdqd/9hADfUVDH4zLhaq3uAhda5T218+4ZOc463f6fqhuSOikaXHgQKelKaNTml1mXSmX7
ZKBfojoxt5Jeh0coWttvcghws1BE8cvtttTrrl4osw36PtAohuJSnTQqp63UjORgii3DkRDI9zEH
1zKGBerCmUZbapGiSSEUig9VnTR0i1noCn0VUo2HukYUXgLLh7bwgVpupj7dHtBMr6sFhNaix17T
AOZOBkR/VgbdDxldJBscUXTfotR9vm1iZs7g1dXJ8iiMB32Gy+ZuTcmEro4woWTPmfGWQDFgLTRb
X3dBm2hIiiOdMgBP9TeY64zLEg57emH8XKUo3a5yQbGDaCvSJjv4SzKZ5lUPtCki4cNtbhmmhIjQ
5WCS3FAsaDHoJclcZLhJGwQiTwQYu37E5l0AtP325E1kJcdmZKZMhk3ZNOkiv2KpTWG3KOizRWMR
geiG5KEo3SXFNrDuw+De89YN5d4lQa3rFRvbnulhkzU4ZcRp77qMZGZn0RsHGc2LnNa7Jqk2yDPd
HtnvdvHLDu+Rb9HUWS60v6nJXU5lZwgpjSTE0NmqdSA63DarbiXYgi3ZwTp1CDJXKMDxd75qnGoN
o81Kcph0m1SJI6woP6yNlbZakoe6PhF8FhTEEt3fhq5Otyvc43VQ6HyWZD129UdlLshMKJfA4XFF
McDMyjKMkyDYJ0cOMkiy1CawnXw9jhs47wrlDodckD3Yf8YNfs2hQurQH7P6d9T0WjreCrqEFTK+
CydIGmf7YjXGZnswPYYuKua/uMpzNI/UZifXjKUOqfs9jI+St6LiGZaO/lpupAd3J8QH3a5ZgXff
fv25NOm/RWxvmR/P3dkJbsSwSd0Q84Jvg3GTn1ENTvZfH1MHiiIyqokd7N1NtvtBK4ud2OAxe/tX
a0PRtoBq+q3TePklpoSjApBCA7uOp7/8kpK0u9EVum6rZe3kkug06adQ052i92E+U2kTz1A0ar7J
5UdJPoWU9D4I/4dRFrzv/0JMerUaeDHwHIaC4ggCdlPUUBqDBrAGcp6K9pj62aoWq5c+1EunFaQn
GU1OKlAPtw/kb0jFZOSceRFUoqj91la5HLl+smjZ9SVqKyHcS/mnDOV4qK7a51JIj30ir+tWf0io
LFLdgg4P8NdThzp3qUB6lA+70vPuM697WfiqEUZ2/VXo6gA8GQEuE5hZUfYUO0F/IST0Pc3Ug0jo
roVqbjfpvanX8MuZtpDU75Z8ehTga0N56rusSgvYlyu/D1oI3BB5npHXHgKLy7kxZIq8XkerdR7T
qatBMghOvs0hjzGlXUTmjqaxH7dHfhUFTExOjoRc9PR9oGBhF2x8jUQZHBctNdq6aGEaXcDbXHm9
ibGpM9bgcD21GGtoqiLOo/5t8Aq9PaKrewUjnCxDQ9ReQZVxcnnSR9uHdQJZm9hra2pN2yyiN5sn
xG0zV9EAapOGAQAc/22ZQKov18ozhKoSKsXlsWc+9Yn4C10uUmpx+Q4LYfpx29jVxMEubSoWqRTD
oD9QHL39meOStaIptTCCYDf9oqhoIy0MZu7PJ3Ji+zNteITJ9s8sWku9lJ61fki/V6Q0htZYGMLV
fDGEcxPjJ5wNQQiFhn4WTIi0VPEUtcPWcIx6VdEocXuyrjeAhRiFaBI96SoKy5MNkMUKtGSa4dpC
IG4lHiSe0nxw5BeC2uvDihmkHUVkeHSQceOAzwaUVp7cVIPl2ob0UYWbmH4U+ApzEAD1ZyNbUjK/
PqcE6xJAtREWB0JuMqgWGj/k7ZF7SbBqq0G9b1CRiLr4OYJOq0kG5/YkXi2XgT2IFGT8NP+cuqIg
MEmnS7ILc9R3aGMfTl31AqWYrSbev/QW/+stdGWJYIUDxKDQ0oPmZOKBhLESnIQ63KGl8czvhHGx
Kahyh4q58mHquz2uqwiEiEhWjDGIh9sBGOjlqolFV9R0u+LvIP1TXyXtVwvWKhGpsBvruPkMg/X6
tsWr7ThaVA22iEXEo039EZRuceShGG1DYekgMrOutX/cv5S9YgphkuBdwn7H74EHnYyLVG4PWYxO
I0f30GVftMIl77WgCD2zUtgwWSuVl4I41SegWJyZwPF5+AhHlNlttbhDahI6zdsTNhFJ+T0WBkIV
lnB9lF2YvEybSulN6STzlkOm9Qjev1rlRt7tT50SHvpa++UqkLblHvncrEl2UQ+ksaBCupZDt1vY
nVfnDvYoSaceMXpdgvWJ22rL/GR1hqTBmIeYhUGr/daMVeVNgdV7T4KJZJ9aJwvRO+eLbXgRj2AW
ThLZ0OhOZ59OHHJON2Sj5EBCV6vVYbW6Xx3u+bfN+GOzsTf7vW3zj/vNZsO/2Xt7W9n77dZ+2fLT
//tLB37y3X6xt/zynn++8Pv4vevx1/nJGX84/LUaf3Ice+U8P692/DjssLUaf+Jvhx/jbxl/6/gf
q5+Hj+ePw89Dtsr4r8OBHz8P4//Cdx4WTuv1jkPEYVRbhIKJnMgU/a/WpI4pq9LhU1l2VPyQxWHj
RkdXf7u95a5XWVEVnbMDKpe25Slg2+u1fCgquoZTdl2TNWARtUNMc1cWOJn167axuUFxSEfZUEPF
7mRtY6VpA8ki8xidsieA4nvw1TQZt8dGFna3TV1vIwVVBF1GLgmSNBhqL71d5ClhM3iJYcenaJW6
H2UOF21JVU4u10n1gw6E2/aufR3qJayWrqFLx1U1Dv3sTvSlSMmUEB5o2OSLg+jGpxUtCuldJ0BE
ftvUtSPHlIXUvEW8ohE1X5oKIJ5UtRLVPeg2or1EsQEdLfhFu16H5Z7qp37nGX1zoA3nw6ALZyHI
+D11lyeUXr4xzMCpK+MNdmkfTuBE7E4w4Gt2an/991WtPNI0ZaPfYgfbZgMOdRU7/7Qb8AWIYr2C
atu2h9au7Y9sJdq/fpoOVLir/k5YODWjT5p+GjJxCimP8cxAQXaxCgMdmqFRQmlcK3CKyrACKEsx
1rWJUUzyNyWEIatXB6Zr+oiGsBrNwwbFAQFYcH53e32vc1IQTZybmOylTDJrQyoa9m4gjdTGQr/S
+rTeFzTYOtCFpWtFSn5GQpM7bXJ6VGox/9sYaPwCC0aNkZppFHi/nMf45Lq+2vAFEiU5KJqlY4oC
gZr0n08odNwe7oxTAIysQQNFPpan+OQ5ASKjp2zC0+hU+StJuBOt+zgm2lpS+1qyM3lJFAIk4p2E
HToMVq1079JBBEknkl8LwcLcDkGrVlNGar0xz3w5eTDXR14t0fWCLtRznnk/QmNpn894G4DNhDsS
KZRxq1+aaP2InuITqYSCxl+7VBpHkyGEQypj4bBL4+xfnigW5szSZCd0UAiYPqzIdq2CcAyeBjae
/08lQN+txY5QkBOuv5X0+UNmfXtfSDMuHNOjxDWFAP5lMkgYyfuKFkbcivQWeEgI3KniLi+fWjQn
aWRQg2Pa3IkdOlubqnjxiyONVbW10SJ7SL8tfMv8hP/5lsk0qGEVQH3FNPAtfbr1qodU/OrCCaNo
RwDfurYNuteTe4CsmIYUZF83fb8QGs1sKyJDXaajl/SmMo0IpEZXUr1gOrICWnOlzriv6Ve7PdCZ
Q4JcJxcmJHCk6KaJsZqGfLgnqJeBNfwlp9oGrMQ/gJTXub6kZTZjaqSSU3AzMm+fkbnu/MbMvTZX
s0iBHdQoPjVB/5yV2oHe2h9ulC057evl44UA5RzFHm4FtIgubQmtnOdwKLGLFWGb5+YPyL5hdbC+
/O3sYYYHsSxS85Gk3+H9WRDQNzRl9hpmjKo5+h1k6CroD2TNyD0sZBPnbuHxpU/5YhTf+pdl5cyW
pcJPnDU+yTnSCeZzRoV178mK0H46VVkebpSQevWaSqT5SVWqLqS5YuC2QnOk7R0qHsEeULz+cYIE
w7h3i6z9B6Y7azgC8wJ7ZNAIEa/SWOOxUw0Ubzd0Lpx+9S4w0pWOJM6HDCj9SSxO1h1bpqt4j7TN
W+YXQAY7BR0LiDKS0xZS7o4mQD8o3g198N7KoAq/UDiu9mHS1f+4RljtwYd14V9fKmPZ408gMDmv
1dC0LUBCE/wvYgVx1HlOmIrtboA+Yl2mYvd2e+V/F6Yu/SRVblkiMCNPZVAlu9xhiBkNUY1ugE3b
pK0r2V0WITYAVbsALwg4jAN9VW+QbLyoYeeYPtikNDmkQPMNUC+SHD7f/p7rsF6n4AiRAByvZE20
yYa3iiE8BYbg2lKivqiqB0q5gI+g3IXIcJmDtBD9Xvsmxg3Ih6IW7za25OXovSjTBbkWBZoSAvcY
lsavdoAb/vaYrg4xdZ3xoYLKGLyR+nRMeVcldajAiceTaCXVdwOKYYbZ/+3OmViZuKUeiqwBstnI
aXqwRtQj4JCvULWHuGnB107XaKzGyxLPE5IXBD7WZNJcGPJANGGpl5rEdiNxJUATZAbpsROqn2Ay
F4K6q7jyX4NjXEx2wRKVyaboDd9Am8qkT0CgU1ctoUBX6iOdGCtj6FdFbjmgsDdC3m4LNVrIJlwF
Er+Nk+giNU22lQrB5RbphqhEgV2InK6xVkUr7gQRhAp9khos7EINs2HQOgE4OUl+azJvIWU53aC/
rY95vTHVxr02mevENHUoR1Gf07zvyJ3RX6AvrOb0Ohst8PIjJ2NQc7Wmlf4Tej250tBiYbqgnPa5
dEDEpU4+3z4Ds2t4bmayPS29FtAcYBpF2IXW3rvyXfzSr2T9XvXsfnvb2PTATYc0ea539KRXSEVw
FAyQjlBB5o+Wub5t46oe+K8RlRzoWBplb1zui7IYAtqgABskWke7ao1SrGdJjlFJ/baycKKJ1kYr
YBHeqgur7kGzgJvR+ALLTlw/k4ful75onMJzV84XUdmQCBbQT4RGZPJFtP+iLVuj8gNCf03CEZJV
CZms5mDkugMJ6c6wsgfDVLa95t77hocsxNfbkzLnGfANBHlQwuNPJxOvBPT0h3S1OoX862QQjJkP
8Fo81Va7TdNuweHNnkyOJOkm3vWo1E2tNSU960jhOJnk0nkTl0fLVWjzy9P8S4OqzSatxMfKG4wH
mCrvQxOwUThECwf09zpPZp0XE6GTAnu4Sjbqch/QDut3jesDPclgPnHMJgbj4Omx+gYlDEJdEU1i
9K5HiX8oiODcdYCqSuJARTDsIfwp3joFEgC7Egz1m9l4yLAIylDbOVRRd2LeJ/46Qs0Z5tJKB55o
BRLsZYQrADvg2/YGPX6X9YqyWQWiWqxU4VcOimprhbQKajDe704VKZYQeo+jH6jxh1DzRLY92vif
aq8AMXJ7B4x77HI2wFeNsaoq0TVwlXAWkXdo6JTn6MnDSmhdqKq+ukPw/2ll9JpnMSTqfrGWnbAS
KAefXj3SflG/cOtc+0VGwj0HaTS5BHq7Lm1kRUxPpYWNXIOgA0IW07PBBPj+Esnl9aG5NDSJwGBF
rlwJhSAYO3xbFX54+b2lrMHN5s3m9uJME3BkMMcOFoopBHww1E8OjODWlPIh1HMCCLzA/8BnZbw2
6QNHBbiTES88/Kbv4NFD8gCmAirKSD5cpTI7yjq0VQNCk73nWDaeEu1H1WRAWgqb2BuGvp+3xzfr
EcaX0sg7q0uKNFmzkCJ1W6MECGfW2kLZjfCx/pQYb37zDZxRgJol9w3957fNXu/5kcxAJmQ1aNUW
p+99KOd6zThlNCz71a6TKMCV0aNeqAvTOT+6seymUtUgjzmJRMKqosSvMrqU93sUf4cIznIPw8iy
6JgqpGl3dEDbmfTXu4bhWQorSWLIJDl9eRBMtTJcHV1bR6/eh/q1y+688FgJdiS8i8VOCra3Z/Oq
ljRuG7qsYPygemPq0zrmKKs50oScHLV6h28ZTk0RhGewBnVohJ+BCnlY1R/MbMHwXKh1bndyDkPo
JoXWZJxmWW0Do9u1vbSwU66POkNjfEymzvmb9hAVgALlU8IKQliclfu83SGI5NBElNIWe3sa5zbl
uSn5ctXAFsFmmmIKIimn9fSdqZ1AzJ0WNsfSiCYuxQt7yjA+ZoCoow771EWfrXhExv0E7rUwpDl/
omkmmtEU9sZX2+WQNCjjStjZuGkVQpkXupFA7z4X7msNwlZPFsILeW4/QEs3vkKpPetTZyLl5Klp
/yfA8+2hgoM4e4W32wvhz3wGsGuZW0G9r71vPcUZc6fQB4+IoAF9SLg1KWKoPwsBcF32ehp2kFgG
aEHdXuG5qT//vsl+1XMarDRUspwASJpIN/qmMJ6V8nsVLIQ48uhYLi91CjeIz+tU37nXp08EpYDM
x9eYiYIbKgH63z+hHJX7BUzxz7neo6Ol2FGF5lmKZz99zZRD6jqn/Iem3EXdRwIKAulOUX8mm3F7
Dmaj8PNPm2zzWs4UEL9MQh4fepGMTbhuULODqNV6C+MNAJ8GhhJhBWx+lcgLm3/ujI0qL/R9EW/L
08dZDu2Xazbwyo1N0uii2K7qtEuv7etLe6ya/TGiX+56RGMt4HwYaaUvFQQRFYR8G8V/a7Vd7D7K
S32O4x93tdZn5sZddxZa5XkPXBdVCdSJQ9Djtqo8dOApSQ7dXrm53UvCiewmtU7yTpPLDFJLthzS
o44CVEcEhzy8+DxbVOnb6bRwkmf8Btcl8j5QxXOdTPMVhquCJ0XH2gnCV92D0MYobC999BDdhGss
WtiSM+t1YW2yXm0oIzTYYS0K9wNAe2jd7MAHBCoDUfsKnKgl/XN7Lmf24YXJyZqFmionWoNJuYC8
s0ILIb0HL3/byMyCXRiZuBs0gEK3KDACxwDNeXfEwUwrJAirJl+IdEYxpukmHIs3IA/opaALZzKg
OAlVeLLHOTy9Bt2+DR5gdnSqFAHINarKKN45fvOzTH4G+tEddgYMNq2q24q4QZg1CPYVoC33tJLq
dQGVRHcCUt5siCgi1U79x9Za8AOzU3P2uZOpwT/WqLDz5xdN4lgFRH9oj+bf6eZeGz9vr8JVcYno
4WJqJtFYYYLsHMYoBYJA9NZL4RMwVwXyl8jfi8AzYexRjpa0ltOnSofXCVie/GJpn6GP3mZLV9Cc
+z37Gqrrl96iBDbaQnJ2QqAGXk1H9e41SnrwCAJU1xGxd9vPNfRjmvaUxKu2cxc2/oyz+l1pg1WI
sF/73bx+5qyQwlDKbgxN3fyps97kIXFkWhf8hQtw9nxR0PsfM/JklMIAu2sZYCYpofBrV162S8Ay
317ZOb9xnr2Z+I2sO2VlY5K9Ucx90/+jN2+y4iCulXvfYbymL/K2ubnXBCBHHoMgSGhdtiaRW2MN
ftcC8XTqInBgZT2hrJmiWnrXqYPdWZ8UUioVIc7CMK8ABWxg2oOoAJEw4UE6LQHDZtnDiKafHPhe
Pupv8Vr5Dvf6zxQKLXr5i8j2fvp2+qm6Nw9/22f8r2nI32kMGLsDJndOVFS5axQGF8GwM8EMwmjS
rW9P68wqjgU0gz6LsclYnBzPDLbVLod03tHzwKngSRe3YI0AFEB2tMIXhelCcWHmCJwb/J13PTsC
uowOR9a5bBu4VU4hCrTBfqiP8JzcHtjMGbiwM5m7BsoNU40t3hOw2psGySRKQUtnYMmIfOlOjKzW
kgTPDXac2N6FN+JTWyx0qcw4a5r/AE7R80Tla1opHlnnYyVi/6EAcURCDOBleKhaoEWI6npNuDBv
M1fZhbnJ3UBjj+IJUNQ7J/lnlNNmJCOMI6xzwPzMpbtwSS9Zm2w/iMgMWYFS0JF12K6+heDC1GLX
RStNfo7qX7e3xMw1TeaKtAd6iuOhnqY+De2E/EAFfvOQHUPap05v6ba/K/bl2txbjvAeOOqjd0Qj
80H4WtjpOtuGxxUOxy7X3kKMd71zLj9lMs0gFPWkNoSRJTrnsXFXqSikpZvbA74+axihMZiEIPIj
IGIut6cG3V9NkZk6VEkbRw2iEC454wXi/9t2rp0IdkbaCnqEdQOA5KWdcPCgcoUEwJGkX7A8ksYa
8k9ygiaU/hwbEOlrCxfcFfYMR3xhcTJ9vKtDyXWxqDx+ha7lc7l+DffBtl6//bDs4XPw8iMu1+DO
HIAGGc3sq+CY2ae79NXbDGtlTWpvu1RguT6nl5802coIkaVSH4+T7a6LZNdYd2X1BWUtCJVuz/ZM
aercEuDfy+k2LDFrk3EbD/Rqk+SFhgkee9e7lxR0zwMr1oicivQnsunei4/G/FZHNuNt4StmN9d/
Fl2Zbi4Rhg6oZfmK1oE9q10j+reuvp9E+6lfIduygs2vPAg7Y2H0s9NMr/QI7OIxNk1ewl9aKLFI
9rnK78tkpB8BYvelQ/SiWPCEs7v6zNI4AWc3VayFYpGMee6ozVZW6Qi5Dk005H3IIbSfGvVZrf76
bmRhzyxOzhE01yqksVhUjG3argd6kBC7drP/ohI1GvpP1UOZ7FW185OuH+sR6KMEOoSl0Ms0nk0u
oKh/ueqLGLx1qIovNYvMr91/zE7x4K4nhp6ejOOTVuHJsgvhSbfg6l6L7cKLbNa9/hngtAgueYVe
ximWBHWNjlw7PEn954UDMB6zy8zDxSRO+6okQciM2vcjp9TgDIcTjWR2BRkGuGpba96b0Bb6fSMu
7MqZkekS217VSHCR35rskdBXPLqRA2L78GhITyftc/z3EQfZwzMTE+ca6IoOkzc5qgjZDfmpaN5z
lID7R7lecOMzKctLS5N9OOrEi5QIeYh+jr7Blgn1n918eE678Y7Kg523jmr73+6IeR7LO6iwf/0S
v54WQpCrjqLfVSZajGksoVogTwvjvclDCukGAqyx289Wt+ad+A3uJXQXt6cDilfDXQcr10ZeeFnM
nAaStH/sTvxLXpOkNBrsmu7TSXwN6eE2HRWHHva7v9+qF6Ymm0ZtKAVlsL045ulXJXzW/0HdJoX/
uqzvpfxDCu89d6kTcOZ6uDA52UQnQVUTM2R0pJNa6fMgbgsLnuPN7ZGNf8rkDF5YmWwgesTLoTcZ
mCX9RBxLEVau9ZL7L2hxuvKCT5kdEXgZWRMB1tP6fnkfiHVb+m1LphGAmt1QlQtKxzsdlXphtWZP
+Jkd9dJO1DayElXY8YZHGXKg7K1ZilXGP2I6bWw8PMiYJweTeWkiqWg1lqEVo8sitVPxl7KUaZ43
YEKkA3oCmNVkXRST7IAxnBiDhEBLJL8OWrrwLpo1oZnKWJmisWvaZBX5ElRnKSYitNmzFx1S99t7
a269oTf4j4HJ486vJBmyFhiXNJgJKabL0aNxevGXwrm55T43M9lWaC403FSMwy/3Q/JhQPLnLuyo
OU9zbmKyo3yvhDAuYiRm+iEEXxCsMuGjjUAIopxye9JmV4WWQVg+jJEiYjIaM1JbqRSpr2nBUa0y
p4yXOuWXLEwGExGspOlYVa64EsgDZdpCFDa7IGdDGH/9LO4rqowcnkUbgOC/B+qb0ndO2C6syKwN
OHHoXx4bgaalQc8dYDPvKMGnHYIQKzM9KvGv2ysxHrGrM35mYtzeZ8NAA6uM1AwTWf9QAdSxViPX
QHafC7s6y1eoMy+clzlfDHJcBhkNZgqo96VBuhskyvJkHf1+k+vlSk55cvUoUhzxzzlEeLfHN7up
z8xNxldpKHy0YyrXLI6ttAuMD0NZ9cUuW+qonF+rP+OaOMu2MfMmGDBUd1/1cJsHXzV1YcvNjoUi
liTD1kKleOIuzdyKLdEgIa9kb232Hvh7OolP6St0xv/FpP0xZEyejijv1VBw4/jFftfEb0StyAI0
9GXpC9ic2Uk7MzRJPXi00lcSDW+ODvnbCa72Atr8JRKjWQ8NQI/2a+JVoFSXO07M5FMYNOMWV2yo
jG141cT6wy3+G592Zmay06QqDNGpw4wsPgvC53wJZDT3oNfpyGSJwbuhfzxxmtCThYk7NgrkQ7zO
Bf9ghtFKCeSd5LcHsX3oEpScDEjx7cQqH2/viJmSyIjoBuJAPz3F8qmwc4iMmGECPXDSB+kQb0n5
rugvp3C7RYgIYTXEFBZM/q4/TF3TucnRk5y5JjxFnYclJuUtpDMvb8kemnHp08iQlP0ie7D1H6Rn
6asCO1IBkdLP2yOe2zWIaMJ1Qes+PyazXSkw/w0Jh60zH9PoBOnrrhXo+drfNjN3AujDGOMHMrMg
cC4H6VeNglQUJyCVkEv8p+kfe2Mp/zxTFGHx/hiZ4tiLuAf8b2CkzuDo91ayee8aX1Rja6GcRj03
eQktFM4WDvfcFXxudXq4e4Wi7Wi1TA4BVNGZ+un23M0uEWAK1ggCDPpnLueukJshGzIORNUJUOOo
RlhulR4RXDg7I71ytFq04tVtm+OfebUpRxQmnfOmDgDi0manDMDOdGy6FfhLWzXbsIGzX8gdI6hM
lF1keYUIYXAvVC65vT6Wtrc/YHbD/Bn0NDtCAbmERnn0Aum32Njn5pe63tw2Me9pzmxMVi5vGzfP
BmxI+t4vJbstNJpPnk7V00CKuHRXqbAW5fVtq3O3G3QiKm3eAOookV/O7OkETS2KITycCKVOyjrn
0LnQDgmnDzlZCKxmd85YISTDT5Z/CpARY6VuLDSunKBAJQqVNtjUkWJGZTeD0GchBJldsTNj48ec
+bEhTU7wpTfcptlTDzl8+x6ZCys2O3cWEKuRSJHSxeQkCJ5vnJJTy4LlyRYBHIA433hY04OXUkHX
FgY0ewb+WJsi3tGuR7nJYEB9oL765peh+OxZw3OcILWZIKWQgRJQl5oMr28grm9RGptE6RUFhTIZ
YxrK9YmoJHWSHhjkY6vZjUVD+dDA82mL9T2+rDZ/mQV6b5qxkhaxt1fLONqHBGTkN4GkzJrYhwsb
NF/VjJwFd23wQ82ffW/hzrluEr2wcZWz7w3N1fQCG6WlPstQdseoVHfiD3Q2jrTd75Qg+Vp5/ZcQ
wWy5lvaoySxEMVfh+eQLJkdfssRKR4U5dcYmS4vWhrJ8yPzqoFfdaqSphpd44dzPLuzIEgiH7hzg
AUYskAKSmkI1R+P/VtDa4nONoGIJcVZbvaDKmj3noqDFG1nLakRpNfiej5AyRzsjSxtlU59UEUk1
s116dF/dYEzGGHGRzBkbW6fAD71r0i5VkIyHynmLZtYmC/46ahxN6ICwAGvMdH82ehz1Ble+g1jH
PpdR5Wz+FmkPb4ykjLxQZIvG+HdyZYl1n1uQBSdOFsc7GaU3oTsWgWxbKG/cduFXbhVLkGvRMA4S
nlr0xJKehqdIJndPS1rLaxjRZutOS5+9pati1g61pJHIFWmsaWLKPJlqSS8G6xKLB0n8Ieaws3fi
yQ41YWFIs0eSaJsAiv5mcr+Ta0kWlEz1jWjshn1w2/dOG2y0uuBBduL0UUjf9fpQa3dx8+7rC8+9
uaN4bnkS/zajxIlfnFJeYfdGfi8le1kSHE15MPx3aVi4Ea9jRNYOwKjK80IB/DilkQtV34vRSUih
mVGPaiq/9M2b1WRrz0s3WVjZldLei2J0NAXzrpTcL7d3ztxYNQOOC30suEPXcHlHBnWl1XmXpA51
449e8205VVD1MhGPEz+zWQ+Vpy5EcvMjhv0STBmdKvJ0twpdr/iux4gRO3jrZPFO6KVVJ1WU8nTv
qEPm3EfWnZgpSMn/jIGO3x6yNOdddOaabg3KlMb0QlFcyCebitOSlkczs6tyjy6WkyO1QiLJtNam
tbXcDXyBcYgAEFiWpSW/Kk2x5LSAj13gvIqvqD4KK3DLWsQxtOFegv2ugq4dpJWPb9AFVBX2qnvf
tf/FBQOZFj2rMK9ynU/O04DYfe6PFwyAv/AYVUVsd6hK3JPbeB3q4MEI3W9NZFULeeA5lwFBD/bg
yRHB1V1uMEkpEiQjKlhTcrIAdQKkvn8MOiR9JW+hAnAVjBEd4JvAtY6sLeLvStJZvOdmaoGAH1Da
RvthlfUW+OIK7U3bqtCqoQi+sI1mVlFm+470Jhi9ojqqT25dowKYkuEqXjsVsWk5RjQ3Wktmvm3L
p8aC1LV2Nx5Sf7dNz8zpheXJUgop2nQo0BGtuE+tGzpVUhCto1tpWEtndTz/F8+ucU7Hy0u1ICOX
pu11Qj/QJhnjH6pBuVNhQeDmP/qCt1LQu4rQqEMZfpOaL4PuHwbkPEtUnv6LwY6t3SNQY4RrX24g
xKxzoDQMdhC+Vtp9KYBJql5KBCJu25nxhHSOw/oxNuPA+KFd2kGg3i05k4S5YOoLs1njqmm7k34I
SQUtMeRzbre9bfI35uNqdmld5E0LLFCcZpbUzDASE60XJwr2WroLtDvJ2xannYoElbkb5ZuMT5pw
hCRfDt8Fnr0I3GjGY72U4podO5SzwKMosl5xZNeK1flCz3eEEFZFsFW8GQgPFK4T+QfrpG1uD3t2
+/6xNs2KNF2fB2iQMdMpjNvipxyll64D77Pk8uYcAhR6zC/PTSDVE9/jgqRr63pIHYJrB3kRJ7Tq
l0TKDoj8vnRW8Xx7XHMhC09BKGfJ14F+n1I4lWInBjAhpfQCooAoZTZC5lEtQgFyn8ROmK3d4MVN
PgIzcGjhuG185lK7sD0e5DPnFzWtJBaxjO3EQzw7PI4Ke7dNjCdgult5ssPcQQ0BesbJdDZllvmm
a6YOGYO1GdaOJvZEgcH+tpm5+5k8hAwEWkcB0JpWJ7Va1Rq1AgdVFla6DTwf2QA1BvOJ+uSq0brT
FjDYfWjoGKeZrexHGUCvJzD0tHeBy2bfpHG/4Aln9hILC5MKP7G406NKN7Ua9waPpTQqax1h6cg9
mj7y0SsYof8vaee5GzfWbO0rIsAc/pId1MqyZFn2H8K2bOacefXnod7zvdPN5mlC841tYIzBqLhT
7dpVq9YitjdKJbrRBDdco0yfnrezWafiQIgGzx1E9vOagB5E6IuRXnBKbyuX9x3a4fKoA0zMndj8
mVSbul1bgAWnf2JyttBBk1pd22PSMPtNkX+1SkQbeoRDheiR5giaHmrfJrLpUY4Q97FlOZ0rrwBp
zrvEuHm06Tfc9ZPqwswfI5AG+qLhMKEebLcxybDIswvtvVXqG1VMHDfiwlN/WoFO7qjcq00JQiS9
CpLH0tSvIg1VOeTfQz24cU2UZGXB7tH7/jdbFYZOCAAh8T9ThGgrdK0Gi1OHNg/R3HUTvYXwASsb
t/K+hmp+UIM3qQL6rncvMt2SYQiZCjrLlz9j6WByHKdmWjI1EF+fnn0OAC3yI4FPoAioe6pSf1Vq
6GkrVbnyNFq2xDsTrjWe5R+h/ZGXkYDDxs2UMkCs6MqU/Kuqjbd6bKx4mqUbAsYebQK+W7xMpjNx
ZKYXFRROyySHIYjMYHUVRO9Blu3UZG39FnY6zXa8MlXayqFEmc1cOgRaWIdF7mSF68pbPxCTnSaW
NYGbAEbMHIxvUiNJVwmdmLeVUUm3pl5KN2qat5D2W97KDbIwbp66Ev0E1DP5Z3JCR+PmLdaW4Vim
ThwMb0FMTU4o72pBPJjVWsPcea55yqVNmTU6XeDXmJNkZ0IO1sqlMFGVdhvcutl7I/yVa0Tr3zR5
TzqT4vDlbXpeWJqZnIZ/NLwgbLLWiDA5ONKm/EZC5MsvVKB529rNDa2g9uO1/wd+D6QnkhV3sjCz
J6OdzeyAoFplhW3uhOl3GLpjObbL4aFT6pUdtXBNnNiZIq2jIbroUyL4iR1BjqEQEpzI6h2hrw4N
5XYFhbfLU7oUuB0v4uygdAp9E0HHjMb121j29pg/d8EXUYDqFeTQWmMafQ18/uwyIkdBoEEzPbI0
81twDJPQSBVCNzJrRuMkZd+X+6qgkLbFM+jXUOgWyhaRaGs3JHX5Kual/Cho1qBc10YC2rtD82Wn
RwqNOQ35N/Rtx2F4kgeoFR1lVJT4ESdb7EFQq8ZV4Eb9z0jqMzCwyAZuEcrE23umF91UhVV3G7n0
VYgt9Dbzt72GLH2MUO82mE4nOlKIcyaNKL1btVhdyVUXDQi2W0Kwaf0wNZyqd817TSjQEJMkM0f8
UhVfClmK3zQxMUVHkMyRx2MleqKjBpKLxl1Wh4cm6RSeQ4MVbSTDL/kGs7lvDVfR7FgUvJ9SGeQb
kunls1IoQJMpAXbbJqzFH9Q6cWkqxLQZpPeer+80v5CvvS6DGw7pUUowSdVp/r5KBNRHcS+jrUqx
ugFFJ15ZhQwAuI5R4qN3vKdAEyIDhwcWhxZRNh9xusILzfdMohllaAzrb4TAziFRrGBP8gnZ+tj1
dWhFJbg56qFl3jIm2faqcAg3hdEgbhfVuus0opr8KfKhudNHJOEdKQrdZhe4UDGDEwi1v4nl1j+l
oB5MJ/Kq8jdIyfQ5C7LRtbViMDeozaLarDG9X4zM8O5Lqad91BsmceQO4hi1HottW9LQyp3G1dnR
+96mrtw7PoR4Sd2E12PXpQfyp/JBrHvzZ4GkKqooqZ9ku7Jihwllr6TXmjYoyV2qZeZWFtoALZm4
SW+UrHXvRDkXyqshlQxvA1GtcJc07F17yOTsDckLF6IxC/yuUw4jjMidoVnZU96H/o1eDorqUIUr
Rjvti4LKfptV2raPfG8X+l11L2ij9KyWfQBFfdGi7SsrmSw95lqb5miXSI1HDbJUbvsOjmWFt9Wv
Fl3cPQxKiGXm7Ixk5fpffHeQK7cUefLmZzwlZVmze5KcW1mcmJn2fnEnd9+j4F6hIBReKdnfctwM
yq1urtFCLJnmsUzqEOpaoBHzGytr0SRA7ZIDEWi3Vdvea957JCe2FuV7GXND1+4yubsp6O2tAJrU
6loXzYILhFiHbgOgnzAEzctTqSCOiU+I7DSCZMvOXrttUIKWCVl95K8vu9sF747cgwXBnwaj9hkh
lSTEWiXVApnLxtb1+zzRnaC6GtwXVwlWFnVpWOTMRCozU3F2nszKhw63WXi541YqWdJCza4lsW9i
G6yTBi+wGDSb0ZOi1B4bvfss/ymli5NAZHaNxQIgV0EnECkQnDYLbYM6HtX+CCWNFcjTwjjVCXlG
hp/GbATBTi9MpUfO0BxgsArbdOvCw7SRhexZ6LttaCRbk962vl9rclx4K5/YnMUhhhfqfhtiM26Q
1i0VAvbnyxtlIU6GsoyInGcBZfU5YszNrUCthorSjwZ/TwpavS9t11zhR1ucu3+szJ+GqR827dg1
qTPC96tHwmsQWfdBqjuCEe8MT923nrD/9MBoGAe3yGGDun6+XAgzVAFCxlxj8DlUYkOg4R7iQPp8
uAafFLJlyFORvZmnHWsqEGbu54RrUr0ttSsIx4ioXmhWuzycpVcmTVI8mzhiBG5z7zHofY52Z5A7
KYforeiR77T1YUw1p25jIbdpoeIr/DAaRlvvVFdHIMcLfrht0xZ27HloUnmSceNXrXXle7q/dd3c
u/GDTthKatySq6z0CCWOukNJNdbNwpbLlqaUy8NYyhEcbbd54imrc0kfI9gCgPPp8aPp/pX7Q1Bt
x/jRT5719s9lcwvB9PHuNqYo8SjIhQRapsULc76LPOkVgOWxfFXXmk8XT+nR7lZOrQQaKW5l2t2l
QTqtC8nyRIjjXh7K0jOIfTZpCADhwAFNX3E0FqsNUk1sytzJESGt/REwCsQz4w9fSeHr/YGmsAxx
riqtBO4LDuLE7MztRVWK2liI2Ubr0OcFxjzs42bFyNIMorYHAE2chArmT7w6VqqhFXndolWAvJ3/
ACH7ivteMzFzpVJWcld6mEDjhrPh+k9yHXw+6YCjQd+GnCoVrDlfUFmIYF4q0OqmmH9JK+Gn58a7
xM1XHt9Lh+jYzGxXN0Fc6rWJmQmxGj9kdUIEcQcrVGxtlfZboq+40oVggmExJEhSJ0ae2RZICsot
iUYarx78TZbVD+FobOtevZZrF/a84fOxC9I9/Ez4RSc4wsxcOOoFSuG8TF3KU9IYb7VC38g5pEuK
f5ev9RwvXU3H1mb7omj7XggHrJXCw9hVtiy/V9Fdre18StrpmhtfWjpJn4SCOMFoY80SlmoUyKPf
jVjT/6DMbRn7vvsbhy9W526K5r0HWn/ZbSytnUZJimQ4PdXk9E+9hqr0FBq9qIAdpt9qmQtPQqz2
dhOFzuAbg9Poza/LFhccBuk9XmcWRVQi/dnyJX6fWZmRU7TOPFvq9QfP0/Yy775/MTIePhNHH6GL
Pmc3MofBCDhrKeQk23a8qdwSttGtX/LsWUOWLU3iUWZ7HiQpLqnfMSbINMo3WOntLPg6QK+fIw/9
2QIXkRh9HPTZW1SBUCuZbUfYPQelCArTTopfgYWcp/le0B82FvdheDDkFQDufGAf1qaSHmVLOP0/
7pyjOwUdIyVFthJOenO8UhT3Cb14W2raOxVFD2Vcuyinjz9OykzmICGRILObcIjm5KOPzLFLy1qq
LBP9NAhFm62mdDtjdCR3rUQ634P4Dioq9IyJ6kRXMCdoQJ/XzbwWqXK1/Rlk4lPkGztByV4u7/Tz
2cMKJ8tENg2D8xxTlAN57wPfc/JK+s1O3Lv58NILNMS05cR0W5n7ywaXhjXhtODC5JrERZ7O39ik
QytIkecY2Uua1/d+YADAXZs86XyZSDDDQzmJn8LzPG8qiuUeDlgh9p2bt8SGl8ZGmOv3N2frPK3F
NPNLGWp48DzqBDubkLZzYlafFIGL5rsPgL/cIBG2399Wm9hGvevyxH3MzOnOOzU023mdIvfRELi+
E9nJh74yxFlI5epbhb/B4WdPfxJ+3by9be6s7d3Dzj7008D3j79V+1aFiEDb5ltt+9t+VOlqQIvc
/rbfPjtXT+/vN5+FEsznZeZDZep1XukxLwKlJYcyV7CnGpxtZS/6Ymid9Ek8yn/MmTItADpxrDJ7
RPcTHXAnMTthA599me7Ewrg2u+Ku7+sdsgwry36+jUnBIESlINCH+tYHvcqRG8gbOYUs34cnqG+u
q0JMaSHsbnJZWAn55pftfFjT+T2yE7uCUZsFw6IYbCsukNFkG1VoSjQ9tJWIQWkU63Rf21zebGfD
Izcw6XmCIsKVg5o6NTt6akXfakEKIhsdvWlJMekUIVeaX5asWGxq+BeJJEBLnVqRXd8quynR0VW3
Wpnb8ghJwVpu5+x8oq1AfmXCh+IOeAecGimiIheVtIsckq5XmiBABi1ffXq2GAKMRJO3JjKaPZ6A
8TZKXDKO0W1ffV/cVbp0L8bG5/cc19uEywFEiKOZjUR1taqQJnWI0IxsDd68RryN4rfLY5nHkmy4
EyOzwDzJy2GIEd5xKHVAYuPlh4bmFhXM3oiMTez+9fvy+bLJj0LmzLOZHyoeuNGp7Wo2f22QUy5o
+sDR5ODJ7+QdTS5OX4q/Jcl76qN2A+j+myRliFDCpaKuPejP7kAwZWT+kImgG2QC7Z3ukKax4rj1
1QD+T/IMdWf8tlJD+1kojeRIyE9v4iIdvl4e88LW52BRapfJhUx7/9Rm36lNHepZQMeJXGx1LYuu
qGUFW6/jUF82dVYJJIqdwjCsAZNBeXf6liMf4oemRvuhFDhUgEYJnbwUxNP46sbtVRW9NnG/Cb3b
1hBu/HiaaieJX4Z+ryfhLo/Eg9Dcl+4fwzho3WHlwxaOJmCsD2wmSJczRNZYDl1UqHrgjCkPUrQL
Q6IoK63gLPUkPbmLhgxGFl0vo9IJaH6qr7JM1h7pYKEzJygb9yoJTM+/LrmgB5vYT9loUSE/dV7f
t5uyHXJxJwm9cGOKQapSW4lrwcm6rgfbkBTKW2MEFnUGtQjXkgHnWxoHOmW6JJGerelAnc55qbli
NKRR5ITlVQjFiwR1hn4QU6cdd3Qv8lDKbavc+mvMxwv7CrtUs4mH4VWcJ6fGwk9dIQe37XGE4Bje
ZJWw8Qxpu7J0k685ObKMb0oWAkxHToZw+HR8etVbWlKmaAVQZ/ByH42nJ8v8qoJTHMkhRkh6bgv3
WvH2LX32U3/h81QkaH/m+Y1Kz7267ZsHxKouf9bChiIuJwszHSoENWazrkdtoQVdDrY527uqZUu4
rcsWzlJYHKYTE9MnHB2mpi/AdVeYyH/DZErXBLiX9np4637139d6Cxcck4ZCIfsHPnW4Hme+2Bop
CMQZtswmsYfmtqseahka1GrD8/7yuJb2DRpHtKtPb46z1KwHJ78XWFz4IwSZtTtuvEg7mJm4Mn1n
YfmkAIQjAheNmDsvjtPZi1257QWxDJ0cIr9bJDXGTd65uSOOrQgdPVTnl4e1aI9MDLfmVEmfX/5R
ObZSpRchzCsxqZ7vXiDvPGJD9fPTB4kUb3gkTbhI5vFSEEet7AUV4xqKe26s37Vb7D3BfPn8cAhk
pgIguEdANKfThx8cfULn0InDHxLorHanK++5vxICLE0aQJ2p+ROpPIqcp1aCQJT8JoCd2hMP9fg+
svm8/jFo3y8PZmHLAXSm8sW2E5m1mZkwrgluXQugKJH0Xgi05Dop1CCwrWCVafOs9DDta7hdJlVj
nu5nd2CI5HAGf1noyH4nvvaJYcEx6IfSUz+IaWYPQpHKtijI4i9o6o0d+izN1zjwxtukC0XjsYTD
JcF381Lew0MlFrYhVu47CZv+ZfS9+LdhVNqVYaaV5wwtJGxqmEk/Pz9fKBdORcoJd6ZPEPkjz1M0
3FOd6EL4qg4b1/do88+uLNfaXDaztPrHZmZRJkiOCMQ/ZmI/2w39lVeLsAJHm9F9/ReGVORsYS3C
X885+i21kPNRJd5vEkMEkASq/5tkRsUXkjbKbzDuBAaXLS7sOKqD5FLwP+Qv54FeLibSYOYwcBh6
dBCsfqOO4c6t11QwzkLoSc2N6wfPzfDOQPRKKbtqXcMZ5qqUO6vGIq6VrwersWCAR0S9qDfNGp/n
sk3Ey0El8hyd3/u1W7qDZ2DTChBEbtm2YFqeyoxHY/IIp/PliVy4mMAcTW+RCYlAI/PpVkTumJ5b
BVomuj5uRILEpDU2evM3oL+4Ndakb5aWjcwK0Tn5ezqIZjuycM0ukTUoe7wROjJqvHRObOVqpfCx
sO8RBAW8Dt54el3NxkRpKBIsAaobMdP3UxIhTKhIJn5FBn3ltliYPvb7RJ5PxyWY61mYAjZOwaH0
oYN+Y7tNxVa4w4n86tOqtsNITLcdOqUr+ZGF4amwWpiUXRFdJ2Y7XTLBNYVCVs3QAVF1S0eLk4iC
PZjJldslKzmLNVOzsMUclZDUAYnfKHvNTd+uSCTq2Zu/1tu2sC9OhjSbxkAUa01JsZNpw8arqq1R
B1fNqH7ea/BI4RcJbQiK5jGLGIilWkp0/iSduWmk8t7NqGAH5e7ymZoCx1lETdsPwCTNhOeBgZ0u
kNKWWRg2VeRk4bdOL3ngP182sDBdk3y7SeIABm86xE4NoDwW+XrWRNStO05qsstgEQzdT+fjp5cP
vo80iAL10fy0ilpl+sLEhWrE2S2irVDDiddN+o56vB0Ea0pfC4M6ObXTXjy6FANVCImfObVKab3E
Za7EANQnYUl9KFcAIAsLhCncwyT+wxzO5i9oswD/gSmtEA6AlR/gJ13xq2smZqOhJbT1chcTJZjD
L6NXUoUfPO/L5Y2wcD5PBjLbaf6gm9I4kXqZnWCP+B6VCsYXRVh7Ky24OezAfEZxi0LQvOTUlYY4
pgMF3qBQnydh99Zyr0bZ3xZDdKcI5loeZ+kOPLI3R+gMpuLHnjt19OcVBOdIGzlZ6wG6lIvvrmvu
vMDb+1m0cm4XrUJrMyWeedjM35xd7GmVNwkMjFl8TV0oj//IUg/28DFRJMgaVswtPUAJXv6xN+2h
ox0vd6lRCQX2vFZ2hnKwhQpMrYpu4fDcaQ8JeWINBbVVAoPJa8/804nd2fZXpdwTRR+7kjvuFX+n
Fk+D8tKp+5rRIk+eVYMzAgJsqoO+lm5Y3ElHY56dC90VksabtCKoKrFzdA3yYeFxiKF51jp71JLP
J6ZPxjo7IWqPJq0/CdxI8q0nIZlS+Tt9lbVt8RwejWraWUcrOeahh34DVgbLAlFd/+iqxmbHhnYe
jJvLZ/68IEZQasIJgl4P+QsUDk6NQTnjtZVKKrfWQFr5TWnnhfEbSscXakov4VUG2+twm6LRq4gH
Udv74U9X153We2uzFf9zhmOFPIHXMhUGkq30QsxxYKKZQTHrwm3SlZbyJYVsaKqeaDfQDpRObiGI
0mQwYkWuzC2SJv62aeBkDZuw21ZKYP6bxTYtSIT5PfXanM5MK0u10UxcQ31Q/UnM4Jpb2LNj01uJ
+haX+8jObBMrZkEFwmIFBFnadKPsCLVMBPgj+Fclj0lrkAoVmtWU4U9H5BVEejnwVfQeBstWMsRr
Eyv7fFjEWwoyHg3QE6qxMyNkefpE9GHjaXpqKl5+q8XubVObr5c37tKs8aSZ2pEnNvA506yRt4JP
NZ/dEOrpiy4O8aF0vebWB7fxqiXRt8vmlhK34J5AtbAVrHMCHr8NKIEEA5oPQrRp6wNpkKz9Dsrf
Ha4bIbYL4y7uNpW7u2x3ytzMvSt5kOlVxZqdyQZkXaq3jSdyVwrBLbgodR9Vg2iLmVY9mvW1H7/2
DQJtRraSVDjriuYsAgYmSS2TUuBFN/MLkKYMdaA0Gq0JFinpsTZuBb9/EypF3kYTV1TSmN+EsB2/
1V0+bOpwUJ0qCr54ivKjk7xXxSyjewEU5z5qxRAdZeoIl6fmPCji+5gZqG253UGen+7mWBArgVZ1
ytfKS51/69bkrc8v8NOfP3PDaVL5auJL5FWlPbBeQ37p46c42WvmJvfW9NDP49VTY7MMnhqm6piT
DrORuBI9lHsQFYMpbIUHYsnDgufhNy90UpJz8Ihc1S0FL3LFAItt1XjVoh+KQlN7T1PnbSR/Lbqb
qt2J7p0crUIvFtZryvHC8zNBfEnsna5XSgtHXCi1ZsvSdwkVbZdD09Lp9tfQHAAzZdU5GjhMq/vq
RtXOte5W68offIKnp2k6R8BMqM5TXJtvGUHPdLNv2dTGkG8lVGvdwi4ChEW2vhzQnP7Q+JHdhhxj
3ekLid74XS9vx2YrjJtOfZTp0/OvCiLwwbUjuXNqFFKMl7R/7sqNIvqOiD55ofm7zlSdwXXtLKRH
hQaYwO7N0k4raMnohBHu6vxHov6pymfLfFCtfTiIew/kCwnGOHlujOs0XXvkLYSHp0Of7eYgMODT
jRl64UUbX4/tnieYN9i++tA3G6WhRyr8ojVrsKiFQ3Qy47NFD0EgCnGHWaQsm47iLfP4TA6Ozebd
kmJbeSidu8uTUSqzXCgdS5FZeZjLhtSuh8EWY9Qqe7tuHVnyAZW/i+Zab/jC0T0e4rz8HuR1qwtp
q9laT0t6PtqykNAgsiYIKJ8H2h+XAA8mntATac3p+XGHwdWjBjvDCEWgldiopKbxHwu+iubJMBDv
tTZjtMkH9JWijS7tZOWdtIXdabotJ50tUPjKlbuu/+AHQZlhe9kff1y556eLPpL//cDZC8RNPFXL
JCZf85h88zoc2fNqgjnOvAE05U+M+m4Zy1vDexyDH1l+E6U03YnpJu0t+PRSW7SeGgXqs+IB2XS7
ROW90tdutsX1OooyZ/cGeUhxGCrm0RvljWA4VjSRCRcAtcAjhZa3UY0vJiVYMulW8Y16bNO/q3S3
XZ6tta+YnUe5cHsjcvkKsTZs1X0vgA2mzWpX2nmYxKaBNBmduwnwNm8Na0VrzFOppy2yeErknV8e
FDW2/SCxoalprDcj+y4y4byM+fNT67OtaH3vSvAjL5fH++Fbz3bH0ZfMBpyRGFaUii+p2tEOi6sG
OGYaFTemfG25BL3lRlKmGPhBrL6I4s4b7/vhqyq4G3SVGwqQYTjA+nddUr+uzG2i1U4YKHav1nYS
vxl6wFtzTT16IeibZg/2MyJZ2PM/rtOjl5gQxZ1hdYMGqPONlj7D+C4ovl1W6r4HN+C2Iw0qm9Kw
G2mthXlxe7BkwJsp7J0BrTyz1TMYtTWkd7vMbuoq2yRC+67W1MwvL8zyDvnH0mxdPNN1VaXEEhU/
HgYJlO67WusPerPW7b5maXYXyAmL5kZY8hRx43JVjillCJqN1yhcz0TMPh6S/8ze/BpQ08I0Bh+3
ExTuxoS5ROZf4+u8gcwneGqEcCvjmzwJOqN7SdzLyrUX3KgWYchrbL0p+athjvzlRzfckXa3y+Yh
teCOKbaZ/EqoOVhPl9fgAxZxdjimDOJEbo3M/TR1RxtNV2KXSiEfrAvufY9+glEaT/Q0Tey+yi6S
1V0volM90JNvWT8i93dZItmXu8F+tNpNVrcr3ml55x990MxJjr5a9EBoNTvVx1025I4k1rZv3VZI
xFpCTkbnphIfu1q3jWBzeTIWtj4QElpopywAhPizbZLIidAFCY4irX3yVcKdC71FHecrhY+lIWLH
oOQ3QQDPIM5CFdFiauCBaVoPHVhkO1Rl/HyTDKjSK24l7Ph/3b3rThWmkisNskqKw625pmW8OOAJ
8EQOBjc9rzC5hVJZKZVoO6CzPTa6XTCmWzpfVub1jNKHU4Ge6j92ZgFErLhD6CfYCcvqZ+8pEFRK
r0pNA0oPO1OmPbtedzBhObTE1klU/0nvpAe4lHZaG60U1ZYn/+hbZrECnG2xJmoscjMlO7R9Wx5E
/S4bDdvyHhTk0sTk2qCLOFk5adPPnR00TYPPBsgb4HnyIKcHLabUIQWT3Si81iXPseqVasDyyI4s
zPyp1KpDIKbMcmLde8a3XjlUyVXUfVP6pyS7Br2myrddtra2U2B7aVyzQ0NtHoYmk3FpBvSY31zB
3cdwOqaPZfA3RvI1ANvy+bI5+4l294kGb+oKm82lVvNq1QdGquqcC1e9SlBMyVJr5dE6TdjZ0I7M
zCa0FEsfkgrM9F7i5N3ej7ZuulX6L5lCs1uzklX46Gy4ZG42k0TZci3k3FJR9iglOyG8AzQeeH9i
3yLTsE1SbkYnS9/hgrWTbv8vfN9/x2rMZQvjMImlOsbtKpW/7SzxoVWyuzY2V07Bosc5MiOdnoIx
jshxxYwx175U9Lzpb6O7ksxdPGhHJqbXzNGNlgWiLzY9qxaNgi12hdMKKxbWBjFzZ1FWixroBlyI
76PDwOOy967hytheXpJpF8/3w9SsBxQYOAaZ8tOBeEUvQETCklQIsQdFSAc5gmA1wMYbQV/DwS1F
ycQAE9KAJAm9UtOgj6bNU81cq0JWppCu2+Gv5stXMB8WWe/oIQRr1oM4QjHSE5MYkMMbe9Go9mb/
bDVXjfZuqfei8p4Z74IC+cmjVacbdIA2ancjGD/hTHKiek2gbcndnXzwLHLJQiqf+bSVwkiuHuQQ
Brgiq38rVt7Y/IcIcHYSvHpemN74wxg4Qic+mD4UCpdXaenY4oOIG6bHJ1DM2TIZ0LO5qi9pdt3n
ydY3LRjalFK8ldzMt1vNo4M07dDKs8JnHyZ1R+9GOmYCTeaqB8gmGWsHYCnjAqyMbkHQ1YBTPmbu
aCkFFq00ahhpxvi7heanlr55sPobxVfdPBR95RjGs6CuUTYvbNeT9ZjNAyk23rcZ6+EXpEBkvRZ5
bDXtIUooGgMpyW2vDtdItiefODsjJ0ZnLtpLZDOoBYwm4zYlhdbBklkG6RZ8mNOEqi0qX83PC3sQ
z7DkvG6nbJ4Mh/DpWVEz6Gf0npMJZ7pdXYexiZMB0bkx72PjIR3Kv6qefCn1tbbapSzqsWFzlmXy
WiWOmeXpUf3SdN8l+a9niZvcfMnKQx3SqzI+5cZN0dCLqq1chgtO72Sbz2bal5uKBCamdS1xkvZ7
R2tMm6541gVU5DSz/xym+czqetG6A1ZCrtg2qvbB8JpBvjCQKTR/liZN+XD3wH+Y0UcsOmPkb0ak
jLPhGbLsTRTssvpNtsiUxvY4vq2c9OlyOttsHwACRKrBJs8uLwRt8yQfOOlZ87UfbmLloMS7lraX
frzyBrCXN4mK4N3hstml9BtzMuEI/mN2dqFFI30uVspDsrNIJkbbCL8yscPVtA6V1caUTCeDvDnc
Sz7kjDHVIAM53NQevH0sfEnkjWw4bgyXhk9u7KZa+75p4c9mhZYzQrGJoHKe2c9CxSh8gVnR1W4T
DoEd1a1tNY+ucaii78O4skWkNXuzjShkXpwFFdMRBv0VORwp6Gxf2uX5IRaugxzavmdNu4Mq1+8b
Uo93gxHZofcn7DeB9KTna73gy2fyaPyzLauPeiK14bQ82lvajIcyHncSLq8JvsoQwDWvgyqTTHkp
Br5oJUT4P1z9fyd/jjBBwE7roaTVbIEIONduYzff6e6dS+Er4fmUv1v+79DYXd6Rc1cARTi9zWAa
uV4m5pRZqJBB0tD6ig9pOpqwrl44mvKtjtYaR+brPLcyu9/pDFfFqMeKGP6upG2FQrr/W4u2A5yB
4Zr48Vk0Mbc2u700gfZcI6IpXIC1ZTAcrX4UjU3QNpum2vjZptFyZLxfA28teb02mbPtLDcfGhsM
s272cnjTx396fw3FtTaVsy1aK0MmJQU2LNnuxrcuOSTj3uQtUxrybtRX8hvTTzt2CLOp/Oj+Ogo/
tKEMmnZauMTcCs0WpioxfYca9zDKLciSm36Nlejs1phbnDnm3ITdGUmhyokPbm/L1wmYu9v6xtrC
l3VX7UK7Upwvw+5rvIcrz6YIt/IInj855vZnHlqzRtcHy8jmieqtZxhQsq8cuXlw9R8LsNRMRLPg
umZPjrYRAD3IYTWJhDb+wbBu6uLVj7dwzV4+22uGpqEeL15P9Ji4GMrRifTfR/E6pebTbaC0sC9b
ms7v+Tb5Z0gzL6K3IJp6FUti9jvrbN1wiCDt7NNKtB/OCsIqYKYI3cxRrENIi1GsR5UTUudIgPiZ
6soFvXy6/rEwO8GD6MujqU98ElD9D0Fhd0HmuIZ622YCJFHapuqMlVzPB5blfPL+sTk70abm+1Yh
YjNIi2+RbGTUItKCEkqcXMENrSpks4Co2wHUVd+DRk2cCLHXG7h6BTjPAkH5JTdj9bvpM+G2JH1z
K3Z9/kOlR+BLK4TqHVVbsgwm/EhXyVjVmzDXS1oEa/NvTMfHazOIwy+oOn0nL3p1M0REKM5QCzT8
655Hh4bh7hKw0Jlt5lZ0Z7Ree0cmxTsEot6/hnV9V8EYKFM5UaGYtpTgN2S7+cGMLO1qNCr1jy/S
IgW/SVI4uqBtQ6V/FnMj2UeF9qz0gnWFVIq2LYXgEYXytTB78QzQ18I5o0MHePrpGRBS2Shpp0dA
WvoOd8wgBFDE2Wp02xvby2fg7P7+ONdHpmbXjl7CfikICZ45lA+6wEPbvMqt74IaOvCKRX5ui+o2
1lcqL0seGhTG1Latwq095wpAaDQUUpUzMUA9WlbxjsZQp8uaQ6mle5+y1wCxeAU3/+XRLs2rSZgI
RSV0G+q8yyAFcdsMZlxBashhN55aLYzYINWvEMyFKK3xPSzdrMfmZq7M9Q1NEHvMReJTF0NRa34N
68/CDKYFPDYy82JGaVpjBj8VvAR/aNsKgGjFT0Up2XF2I7v6inc+CzY/zHEFGPQo0eqqzcwF8dgB
xM4rR4f6J3Z/dsB7S2ujgArpXhrOHw0bFm9ga4AAXfp1ef0WJxQhq8k6zAJzFB+q8XloZjX5A/kd
VL8TAMEqVjzbkjOFteS/NmaLViTQCMCWyKL5MliGfefJGwPR0/S73Lyr1UrOdXlEdC+CFpw47+du
VEGWU+s46amioC9lbNVfvZatxEPTJ899Ndoa/8/I/NEedfCWChFUukVWvfqptktLa/tvVuYfE7MA
SM9HIW0ExoEEJikowS6G2tHX+iP/jyD5v7fOfCSDOxqlXnHrpN5WyPdqP9rJJAShvBWibQm3Y/bV
AOndrh2ypWWaLvD/vcPnBF/p4EtykxEqpO5oS6A7XVxi9GnByNNIYd7cDGtmOmYRXrEYtprWUGXf
+e6fywu1PIUK5wf8IGdkju31CkuN0gEjTfjsjXux+zpq+4inuevtk2AnVL9KhM3XCF2XThUNZP+1
OrvRVEHOKuhAJs/7MyheAyncqO2N0B6U6DnS1nj1F5fryNrsUouNAEyDgjVB+B4ov1UIJOC2+/+c
yHnU1Weh51oYCfMnt3mQrfteBK+QXUOnV3lkhzIHJbwoF1buzqVLDG7S/wYH0+CPAuTch5tjrLmx
jdLdj33vJIF/33TwXBvDT6NK/kXgTyqXlhUNl6vMHb6l1FYQUDZ1WukViTRZ/x/Svqy5bSVp9hch
Amjsr42FpERqsWQtfkFYsoV93/Hrv2zOzDHZxGXH8bU9Po5xhAu9VVdXZWWCuWhJXCTrwUwtqgev
bZNTY9w2UTt1IWUKY/bwFBgPoEV3R/3DykpXN3dR9y9h7uwuwzyiTwWhAHw+57SCvqjMQOlbRyXV
JjQbMJrrXpEKLi32zbz3PbXCvc0SOdEBWcalVdp3QdrhnbFJyUOSCcyshVSnZrgHWj9Oy6wtMBMu
xTbrtE07gC9dhXZliuwPUtDFdC8rIqXMtZN2apW7Le00CO0RGB0nJO92/0W6G2I/Xz9oovnj9nts
2mqLhgQ4rG7K6GzPoOizyDtgSLet8u26rdXhmAC5s1wnENSc4yjMLO8GbWidETsBXG03o6a/N2jA
v25mdUgQFjle+Wis5cxUXZnMQPC3UDACqGSy7Ie+0r7UsNzkk0jka8VdoEoAKiZc8pA05SEWTRJr
dZE2jaNb23sCxtdxuFNjURFqJcQ4s8Id3GLWSlSg2sbJmm21dLQRhWUr2xsGkN4FRZ4JmiBue8/G
HM9pAAN62kIY0aRQjvXL/nlpgCMMpM+ozWlrBYIGlRV/hEaAIzUvOuRBM3/ua20oFqhh0zUQFkfU
JAd0MrRHE9wuSbHv9pWePP7rjXFmj79TQtDQBmDvRxLQV3uatOU2y3eLkNvkAhAD13dmiIs7i8gw
sjaCIaXeVdpOJ05noL/CS+0XoHAIkvdZup2Sjb5AHrK38AgUUfevHLXTL+ATx3gY6WNF8AXzfMgA
VybWNhXJfa+9bs+McB4+D3u8jtj6pdLsBVPuaODTjad23wLUlpqJ18ObRMr4VOLJIzjk/w/jYNcF
yQoBBw93JtLFXOaRQBdKRdAIOivQcfpZ/FpoT61UUlQnUAuniSQwu3pQGKfvf61yWxZMR9DpMIfG
MXtfCd2CgI+o9WVwr5S0ylMfhB/X9+z6Qv4xyO3ZMVCLXFowzKY91NY99GbqSfCAWZ1K8BAojLYS
neA8lnfWTNCaVyO2qxx3d5MdTa5cz4EXKGruTnYBbRuD9FA2JgnVtQWVO61U/2KcQLYAngduUPQo
cvdQbnSzlI5oxwvxvA1C4pDlLhI1H61561Mj3J6RMnQmLcPcOEUdQp/2LSMbOXBt0xmbzfVlu2hz
Yi7g1BS3UTrZbpogw3iMyQvR9FE9xvprVD1N3caeUMiuvCw9RNmHKm+WfouutkVFtzpqee/XP2Tl
Mjz7Dm7/dDG6sbIG3yHlwHWqLwW0YhBb08SeBEdjbaeiBQhPbchngG6fu0NSlI2Y4g1GrOrODCoX
lMcqkR6IsjqeEytcSBTZVZRpGawkeu4qrTvNH5Z8M8i3Ub0J9NvBzP2A7OP0oJjQ8XjX069g+UA3
7fVZXbu5TsfK7VbwvMljB2oGR409c8ZyQqCkBkQkMqnRIG8p0o9fnVsgEkAsqYFuxeIuFDTaBplk
wt6y2JWbtTrqOyb5qXe66JWsrsUaCh6vAM2zGjjfTZUldZRWESYY+BK39qBPT1ExAwdseodC6w6y
ON7oxTd9QrMvtCD58T55/V15+T25i11lg8vsNXOivbz9t+0wxxP158N47DVyqQA+jPiw2npKgwhU
y7tURBC65iAIaMbhB0FciG7M84hkUcc5ywq1gfbVSy3DRyTbbr7RF08hosLy2jyfmuJ8UTzbyrSo
GE7XejLqFikRlQVFFjgXlNddNqYLLEAvk7YKpNhE1aTVm+N0EJx3QRdWHmsDTMTJTm9uI80b85+R
vE00r5dugnavTP8Sp8J2wVGkE+QoQGTxd1XfFPmcKGwXaL5seXW8t0UmjhVM7k0JGyATQS8fQmIe
Kwe4F14OoMxxgDG7af12Y9tu+xlvXme39yuau4ETUFQic5O229KTBPfxmos7Nc/tDKnMdfQzsUmt
GkeGn0ZkbGo38fI3dhDrW+CdByKeb6i2jFFO2hjDnKf72HC15MMo73XydN1Vrrku9qL4nxXOYctE
GhlTHhx2IqMLYQvJFacVNWZcoPTYtlDRGQ6ACtih8OfzgzuSrGdtoEhtWPmdJG8gXUetlyB86Req
6uVtaj/ksK9Zvp15tuikrZmHeixSwKDRQcGFz3VksxFGSjm3DpnuW+BkJvPRjF716ZMUz1JNofXc
GjfgoOzVeyKSKl855ix9BKgacCIgm+OOeWvi/Qnm+BbQdumXVdVgJtIHwd2+ZgP6W0A/Mtph0NCf
T2+fDi008QzkTisA/ZRZ93UzFbzOVu5UwGCRqkfogOoDj/qWR8VIoZ7TOXpk0SX2lkWjjfXVx14L
eaVYxGuycsrOzHGuy4jmXI4XmJNGcLJJFmg+JtoMiOn1aXv9CByvJs6hECashKsb5PdIfZxPX2Rp
QxPYWeeMNyVFF68TuCWFakvq9jflBt2BCy29D8utqf5tcCJqOmhsdz9zN92rjkzNdxH309pcn3wQ
f5dKdqaNi4YPAuiXxL9nM3LhsqMmo0N4qJpZ8NBfexBjAiD3BNJ/kF7wseEQ6qVmFrCnKNSmUG7U
QL7rfLZv0dZO6fuY09IEJYfgTaGyU38573/Mcr6HNAPSky3MvuTeJNOwpv0GHSk02GkP8X7Z2v5w
i4Zlanv2D6Toc/rT3v1st0FIVRr67cddubidPzuBd31DrEWxmA8THUJ4uqqAZZ9viLCLZdQq8WHB
d8mv9qHbffY1tdxgH3oKmFIoYK5Ovkv+4hifmiXnZoMwk5RFhdmwVamiDtR6vT6wi1ZdLO/ZwDg/
rMqjPtQmLEyfg6tuNS++K++St/Z77ARPOnLANHzS3iqEk4AjuDeRl9Kv/89P4BY9r1I9zMK8gw5t
S3uv+1D2mlt+f8gPn+/VQd+Mr4GDlZZci+rufGsJNt0aWulsCrgY0ibQbrHZJEvbw3SffwG+udWN
rbX7fCs3AO5BnVL6gV71J3tjPs701/Xhrz08z8xz0cPUAEekxRi+fn9vOcZm+FDciYIz+fFTcSBH
5KkOpGQFhdaLPsPjukPOA/oXEClATu98Z9lpFVf5knZOH3ht5YNXHdlxMNwY4IN25O4ghTcoHUIo
1Ooc+UcMQVdRIWD1DmbsPtCKBFD1gt51rszKMEfM+9Lhca12NAXrBZyyo9UbVd2V9r3V0rAHSqi4
W6y7SvT+XbtQQOMCsXA0WJgyf0dKE1lKrYd9EAtZCbqLd4UdIh/8cn2BRWa4MzyiSYG0MtY3AHHL
Upd7ohifUhN9U7pAEGtfNI0cVxXIZPCzoUFFkzk3FRVRp+hsL9n3gdO50SZ4tLxsNz1bz8pG3Q63
0zfpUHw96b8Qdfi4SvzWnenktK+iU7XuMU8+hRt2k7TmGEqY3XTGsR3wBsbTNPFzB40zE+gfHEKH
jewvN+bu+nyvvXFYzAOGEQWM/UhenG/taVZkkLUkmIQOhGPmtAE5jNM1WNoph6BcPN8jwfqz61RQ
hIqkr9biLqTGIciDowWqNy62y6RGrUFe1zkkBOj39yDqJVkJzokBORHGdyPjMcX9+/Ks22PILkgS
zfMEXnUo+vqTEmbohc/DWnDtsX+Nu47RWYH4DlljBSlfbibBFRYVpoyabt5mtJPsp7qxnFjPqBX/
GCoRwzhzOdescY6wCZQGFOMMe1WETpEd8sYJAtMtjW8pJMvS9qCpgq2ybhGJF6YdhmI8Nz5gdrQi
beHwzDjz2gbvRO01gShUn6tPY/+VBaEzpKKi2lpsxdSUEFui2Aq8F3flQjlx6Awd4BClc1odxBYh
9NgKCmZ8edyRDBQzkNOQUDT/qfclbdJdrQri25V1PdtFXCidhHU71xN2UdZ1u6Ix/K5Vvdka0Aal
0Tl6v34gV88EtizQnqAVBeTz/Dy2phKO/Vh2uEpiQBPb/SRngpfx2pwSNEwzkRjkGpEZP7cRJuUs
y2rVQY9tpiDipGCIhnyC5aVBeTsUxU0wQt9ei7dmAxKAFn2bSoYksuoQXdSYQ9YcPrCtJuqZ4Fm+
qM2RIQ/VoW86p5Asr5o6tJqhE2XONlMwbZWM+EUBPdjxSYGQei6rEJqcdwVRaG1VtNGTPboBnUgq
dz1ocvrgR1L8TFGs1CErX6TZYY4tMLh0GQrnpiASWvWc6DfEuweCc4gMuPOQaiSSQhlfrtRv5rhX
bEq698ra9NGDXtGpuDXQ+399c6wh6BgR1D82uVNvBHojyy1shoz+FaiDQpWccPRyVfLl8n6yD0qW
oX8F6ES//4u08JlxbttEkBuYkhnG+1H63rXoBLeeW2jcJllOJ1BCafOHYLhrR+90uPzRKyy9nTo2
3ApYS+T4ouI9RULa0FwjNOhYu2qzlcHwqGpIu3QQsd/EErzh73G+Ne3fgq9hroZzuWfjZw7yBDyD
ulgWyhO+xkQnoD3tj4hhHTQA3hKknhk81MWbDBKjIn2ts9+S9SSwzzers3jFRPIWnOSahmI85wr1
VGlqdLJh/slzgyhXi16QfSFkpxvoa/XtFFhDUW1+7Sl9apN7bmixolSTNsD3Zk/R4IPOcZYMaqv+
MFW0DAWeacX5nTl7zlo0j6oU2rjUVLN8K1p0RdkdaQRx38qmOjPCnVsN+sYhCAKBPh/CXRjGjqE/
NiDHRyXJ77S/AK/BGsp+TJCHbR9u0ySdmU8Lbk07lj2TLI4Vvypx/NyVlj8nCBCUand9n7Dv57bp
qUWda7NE2KYkQ88Qm8DzViTbBlBRSLO/yPDDDPA7GqIetOly3kACFftYJgDzSniS0Upafsjyz+sj
Wdl8Zya44x8QtRoJw57KSbFFYpQak89gB2CDm6AVR6S36/ZWdwZo/KChYaBSzOdx1CkGgKysMaSC
DpLqt8F9E28ssGEXs3vd1NodDLb/P7a4rT4U9gzqPtgyl1J+mLvqYMfGY7/Ym2oAOlol0hPR4pYq
yCjTqc3mhwD5Hg80eTd9lif3nZXn3wXftOLgzr6JOxn2UI2DHeObgjx5Ucv2Ry5Xd1mWfgbjS44C
YBoE7giKDD1N6KKhczUIP4kRinzOSkhg20jH4rULrkXQQJ8fmSpUAROvAa0Dg+RY/+w7105fc1mE
sD8y4vAH5dQO9/5DHqMO5BaaRp0LeqjQi7cBOoUcOFaqb35Kh9lt7xcvd8MnaW941+d67ZCe2uYe
fIM9JLNZMtsk3ehZAhUre5eDbv26mbWpPN1lXLxQlnqfWAxx3xZ3A6O8a0GVOb2Y/fZv7EB0DMyy
oHTnO7yWtihR8oOdOITS9cYM012JFjYhoPToVfg1QyngH0PcsdH0YYrVHlt0sD7lqN8Yc4fscmB+
D6Niq2bvhm1tFWui6ty5efvakuGh1+3XCptVKdK7ZJbd2M4FHnfVT518FHduSmAhJnB5w08xxr69
htAMQq+5Cagymn6mWbCoa3vndA64RZUkqZcagsnuZ5QROhfibCWgSX+zolhNIBnRIsJXIkd5Kpop
AXIS+uiRWflBWVAdOLZUEVzH65P3xxD7+5OoqkyMYJiTFj0TxS9NXx5MMI1ZPmQC+/lTDUQieesH
4o817jpuxqiNgdrFgVBVJAGobLcbCSIUICK4Pn/sH7rcqP8Y4m/hEiI8OiTdWuiwv7coQGSym0OV
vdNf68g1rfR2EpHgrGUpEWUgRLTwYNYgA3Q+k2kAEOixj2LJp+1UT1QBMqSIK5pp5V2qTo5kVL6l
/4Jajl78JuhExuOLyoXtGn2+uT78tT16+i3cqi46qUFSiau7HROwrgCK4Y61GrlaHKXb66bWlvTU
FLeklV5mVqLBVDqGu2xQaBj3u2TJnWUiznVTglHxzcFzX01kQjeCoyvSoaxRPFHJ1jAfr1tZjQ1O
RnTMwZ8cCeyarDQDmAmkbNPH2qtUAjyvd54UqjQD81eqABQ4GpvJRHl7SDwTBPetptF4FPFtrp1O
OFsC5i/dQNaZuyMteeylWsc2bsPRyUCZbXSm09r6fuw+YgUMvsUiurPWojDQvwCkYiEpqfLV5hEB
XxNZ8KbqrH63mz6mbZlkMFrUbq0SaNOEiuCwXoxSATaQQDsL9EGAX/Avq0EeIW0sWdC2kHd6Mjsj
dAr0vaq8NMM3YU/v5fKigsB0LCEILCMPw3fRMAWvYZHKyHnzP/zd74dP7+4pdEXU2BdUE6xQgc4t
kL0ziRposZ67g1Cq1D5a8th50SmEtCndQ7qaOt5WUB2xLw4gq4iwGUTyE4lPm7uTSUCykoRV7LgH
KHa/Hf7zw/cP/oHCLH7hh/ff/+EPG7qj+AU57f/+HfU86hV0v3fc7ePj9utx694+vjy+/HoRuIrL
kA/FWSb+jjIhSFAQ55/PCUBDuhaUPbRpndbxfT92jj+2keD2vATZMEOAzAPUhtwz9tW5IXks8zSf
Mfnurev6ro9Be1TgjdZWGBz3kH6ADrOBpyXn8BvVzvM6rmPUG29vX27dww9/8/qp0VdPsMSXjV9s
OCeW2AE68UhyESqBHcHS7eGAZYPwu8DlXVyXMMBqEASpQBW+hhtKXNrokItBdHV7cN23g/+bbrAd
nK3goB+T8GfXMmeHG4gy5GWUlrBz+PHj4/n5OaQLfYaqO4JIwBTYz2eY9vaes336qpynr6eRsp9f
M4rWEfuPwNkfa4eXXwQ0nm2hmwOUJ+dTC3CLXkRMTthlx2V3v8P0Mrl7Z7t1HMHwj//YNWNc6Dia
BaDzNTPmYvdT/9sGJxOW3K0rMGUw93JhCqUdZFbh45BlPh+XPLXh3NktM3VgJ8DfsWPPHAGGh/G5
7Nf1XbQ+lyc2ybnN0E6nvq072MyBccBvKMTj9xeMNnVi5/fmdfOwf9jvPcEiXoZebFudGGYv65Pz
0dcDieQUhuEBS+r7z5t3507kVFbP+6kV7dyKGSoEYhpseO4BjJ/wng8b7NTvom1ymWbmhsPtSSPO
GgaWh6E3199t6J3IwiV2hVkwNA2kUFAGgfbq+VDUpCykFFIZbKVuTfo2+L3n+puHz8r7PLpKZ8vO
gOCtsX78T8xyxz9VgxzpMZhl+yOlb73z9tJ6I66DGVmA1htc18SpoLgpNdrhZ4Y/vgJEA2QBmESo
QdELh9PpCi4m+yK3y80Hd19YRQQJG+0/S8uuUfdw/A0Hhx0edqPiGmWHlf2G3/Fjj/8eDxOOE364
7BhfP08GOy8XZ/jPdPGPGKkO6l4++6rjt/nuf25v9hXsW/ALNwL7IfqCS7w25gUQXKDRIcKJOIab
l7IE4a3WQGWCGUZEcfwBF/mNvmL0d84Nc5Puoy8Kai5iGvCzgmMC7XysEHchcKs2baQOFuwO/dzQ
3kCPkY0ekVT31EwkIHdUEz2bZs4Y55W7pJCSyFJx+ZX0PqQhBUedM9Df+NMC/Bb7fxC5eRgvxbA3
+wfn2+7bZud5GP7X1+MvTMvOZwfp5fF2++g+vrzcPm57+hW6I/0lSptdhOeIj9mkICBAXxLUec9P
rp6OeQGKDDxI0NMGEPGMjKm3KCoS6vUU9OYGrUvxLmyKTOBkV5YEtBE6qiAA2aFeyDkl9LbV86KN
qTMp4CYHWhTsVuXyps96cpMWIK0QbH5+7wNng9gZux/6XorGP8KavjSbYZnAEwg8Uw1FdtsjNhNL
9a7bucR+MEOofIIWXDfRCsWNKxxjGU1eMKSgHVExUN2ZQIwT0QVKH6ofSW9h8L0t/Kl4JeYGWhkz
ecokzzI2gu9gtwe3C8++g9+F6WTLfYDvMJKAWiTwM9s38wfgfbUKzVlAdu1NOE7FqwtA64BMlwTs
1sz5XvsAbme1C/rPZoIP0JQI+BMrpLoMdQcdkvCFnHp5GHgNeHOuD3tlO5+NmrsRArXq9WSE0W6K
vKS6aUAqk0W+NGyl6f0vTAFtBJEg9J8Qvv2iDeyeQO4+BRN8CeL0TUW8rEFT1OAGImwT2zMXU4kU
ggElcFPB8x1/fxKPWGlpamEDvbfJvl866Am/LiLG7nUTEEjGKxYAGx49lcjaUNQEPJrRXANj787K
Vxa+XZ+xy0CEnQ1oP//PCBfQRU0ULNAeTR25hUI4BD/k1pPUsH/LByDdDeR9tmG6yE/FhBR6VlXj
vqvA5OpNvRTv0izWRQ+h1UNy8kFcoIf661LFoPZzIjC7yE4TIZ9uuXpwa4J0IHq0411t+3GPlJp5
iHWnUUQfwAxcrqyJWiLQgBYemOcrS7pUW0wUQ1gR2ukUJ5c8VdsZ8kFHvUSPaSm5Nvo3RwgxfWr6
TrAeF2HKcT3+WOfWQ5q1WZ9rbOFS3kTd3WIGlMQf1uyO46uMDtXGbxvBiNf32R+T3IzbY1oPRYMB
q8GPLP02V4dc+7o+rFUfAK6s/80pF1eXtbwoFTMBdR25+USRO7fuhwUiVSKlb9Fg2N+fnEstL1Fl
LjF/ajLflf0PyZZ9Ev1r8klulThPbqfgL2kGZgWwvgioWG0zWo4J6luz8Uxb4LZZCHZtR3Juu7SL
VAcsBb5meRhHqtl3hrGfik0MobDuBmoh1xfrsgTEjY7z2DX0SpNegr0CzCxvwVdL1e3ykX2Eu3KX
fAMqaJM+Y0N+6IJoeG3tVLS/QAYOapBg/zhfO0OtsyYo7dSp0O06/gwTqGyIeMEFNo6Yo5P90ZNU
yVGDBRl4GkDiKKUE3bOQtbg+hWuR1MlIjtmeEysEOjWjUcNKnqnPZFQ9lFjlYUwBmhcc3rUrHfE7
JOOA7oKyPXd4oailNXYEzRqIVoWNn0MYY37r4572+u0YbK4Pa3XyToxxx1jJdGMaFBgbg9EzwsdE
g3D18HHdyOrcnRhhH3EydwE8IKJCGDFx7ZHhkBt+hsy7HIhc7epoIJ7EOo7RtM6/fKyuCJe5xRVe
Ad5Tfk7DSGc9d3XFa2riWdFTBjkgpcQToXD6xp3V+2j62fSCz1gd7p+vOOY5T4YLuMEQSxW+okj2
+fhz0m/U7CmQBEdrzQprz4ccpQFu3mO24MSKbeMON1JITXfLnZa6tnUnTa4lUglYm1GE14zmGbpU
QOScL51RDVE7ApyLWsYE8ez3FvqjYyLgBbpMscE9WaglQOUGJHcXL8d5VCChzqwoMvRx+qzONKg1
lWCoIDU0qeD/weMDPd7GC1OrP1jWUqFzYJzLw2SYLXqurcyqf48ScqXQVCxDmzhLEvWuFWbkt9xm
egIFuxD6iqVeyLXfzhDw8jQr77r9MKiTvMlyfUJk0miV5mpqEYoqm2uLhQZqQHFVpPYucM4Z0JdS
H0Pgt1aIWwRerkBOzKL9/G/BYGwideBUAXVTEOlz90pVKWotmZjIugnRmJqYX1mli4g2mE/gLy8L
JAEQGmASQjzkJ+i1SIJQLh49ZXsbQ0E0LCKBD1ydL8jCQj4TbajQQ+O23RD19bLE0KIF1sOdph8N
eqCMSQdTQS2CFa0NB/V69GoyOAIaNc5tBag71DOoJtBHkFOrfByyh+vub9UAMnYK0FEE6C9uMOBU
1aUsw2DQnI/LaZd0n39jAFpDYNeCLzjmSk5dQZhMoa1FYIwYzV92JjsWdGwET/vjBcevOrqC0WGN
tdcht3w+TWVD8rpJUFSc2mCjxJ5N8KLNXclwVf0lTEa3lvaFxVgBBZbXp++PYfb3J6MbqhD8HFma
OWZd/ASjqKOFRHBs1rbb6di4C0ppMwtC0hgbWLXQmeyqkydZuj/rgtuWecuLOWQoA80wFTw0uZ2A
NnLTQpU9cxpTCZyo/pxY08j42gzJgz2BFEQrsr2ciqKw1eFB7A2dphr2CF/VzFF+7IIBZufBiAC9
Vt00MT+yEtwf0q/rW3F9m+CeYGTxqOPxRSkZyeLCYLr1Q6U6RrA3y/vZuIviHVF/l/VW1x8l8mwO
2+tm2Rm9mFgDFwfK0bKG9/v5HtHickZQgBEaTfRA0NBZ/KohPmqlG230r5tavRHBbnNkA9BAGXRu
qo40grZuuHKptu/GmDjKqO67MPWum1lbMyT6/zHDRexZq/Vlh05ViPuqA1VH0A6C8zmGZFnSZ4LZ
E9niLnktBY82WPCxZsW7ld0W6SGr7nqRyPUl+J9dTqi6AqEIEfULEZUwj+dWxW3s4DHyu28Tp5Z7
amYRUsUazaPmIS0yt6w/4kYkCL3qQoyjeAGyklBjO1+zUhsisybYHnWH512rNGjoFcK+RUa4d34i
mwV2BozEY/oyBvKzCVb665tidZvjrkJLJYsv+SZhaTbtaZFwk8xS/7sO4101zsAS21tr/FE3g2Cn
rz1EAI76xxo3IFXGIx9w5czplQWBtNx7SLnScPxpRdJrMNh3iv56fXyXMA9sEfT5Q9gXff+QKecO
l26qUh5LMFlG1eMIPJJSxd9NUOCDpIiOECzXC8Xtiqqigfqm2rNLes3trcozGxGJwvpc//kU7gAG
AJtmWY1rx9ZHp5Zw9O662uuBKMpEfaIrE21CFRJJc9wMeClz27NtyFLnR+3HCYLv7SYx3UgHRgow
WuuHJOogFFnjljXurW5Y8gLHEO9lY/leh29TSFCnwZPJvjFEnHArzgWUKYBaAEIC/J7BOZe2avSF
jD2ub93cIO/XS7/07pu11O71vbNyt5qI4vCAYMjLi6YobQI3fJMPmZNClaV5NsatLt0UGvqhWtqA
q6yvBIXRtXkEOxkBWyFGhnv13KlYeQ/F4wA3XbY8TLUTFdMt8XZ94g1dK2BLWNmLaBdABhxdXzbB
EM9NyZLRhHKFO6ftrdsJcQWdekir64AiBqn5YGj/Vm8RgC4YRLObqqKJEAD3c4NLWE5BKsFVJyPZ
9JJFO5Q0Rpyz62u2tjdOzBwrvCehXdOSSu+YmQDPoqQ9AJ8bVMSfiMCTrUUloPUHhAxCU+gEOv79
iaHa1vuuWhinWtVAVRZtwyntClLfzpn2KE1t/GjFs/oZ1AbwiUWZ+lFi9BG6hYyidq6Pee0aRFnW
RjmQSYkBVHU+t1Jkkbyz0B24JPsKDej6iAb1gMXuVFV9SYZDQz3Frn9et7u6XU/MsuvrZAqgg5dP
Q0QQv0/SY13iIEbGSxlZG8leHmozgZKaUCqUDYULy86GysXVejAFaluomVOR31PlTcOGaLvQ3pv2
ztTu7e57n/s1un31ZDcGgifkmj84nWbOqaKpTDFBB4nrePoRyz9G4mcL01e+0WUntFsai5Ksognm
/OrSBnVcGjBYzhLkn17r5XsO3hBSJs6Y/1Ci7fX1XPUJlmEAsKjajGbofD37sVvKkDWZdjIaT9tt
Z6LBzHLkIaRjK0hXXzIpMH+AnAIawtGujVbKc2NpOAWDFGNsqlHJyI3HAICMMxTJcg3NzErwqYVJ
5aXRSG7ABPgkgSfSHc3OcJAAtnGJR6L2gbXRA2QAZRwUtfG05hyUPVZ1ohcadlZgeaZe3WrJJml9
S0o3NaSOrk81YUvH7+MTa3xGD4pnYVehLR1tVPe9AraOugFxTPcI5+VEpeaOeeIWDTnUkV8pLnHM
nRE/V8keTlrKv8lgHX2YXMlVEsGHrYScJlYGdXCkz5hC7vmySGorIaWGWZhQF03r6h5Xw+762Ndc
NFiR0HWF/IKFTspzEyCcjkBeyLxVGpupO6PRqoFcFvrIm6WO/Xiyu6d/bxHgW4AaQbaGlAy314Ya
FTOrgH7dEjfJfR+2yJPJS3qoByV2g7Br6XV7bAT84uI1AugKMBKgbeYmEY8PXQKSGY/yVnKDfrdg
x0a/r9tYvYBOjXDeF8IJrTxGMDJItk2nKnGmUPIyXXW7ZKTlMG0WZFKKxH6cTDsG2dUvwQesVCHB
1PVnHdk6n7h/re9SgngewbydOGX9c+i/G4s3KgBLvE7kkEd4SLxft7m6O+GYsANxSLULAldZCtOk
wdbJRhAs5e1+DESt8Ku7E9BXJFaRlgKg93xUSqCkC4A16LRv93J2a4J9hGzs8fH6QFadDTqIgeZX
wPhhcmfAKtWmNkrmbMLiIVWlmzqqn2Yr9sK+v4vCxr1ubnXeTESVIK1DLxGPdZe7cOxyiCY7rGnr
tjVKe28s1st1I2u7HtvhHyPcfoCuC8ScBhjR9Qm9gjWVktStyc/rVlaDnSOzO/AOJrkgZ8wQzBZJ
amDfa/ljMypOYle7eIy2UlDBpWjbvrJvR/23af9VnIV0qwkPic2nWty5BgFGZAexjYdHj1MWvyto
wo4a4g9RAB7YfJPrP8Zy2gClLfDKl5hTEJodbbKeO8Sd7CyenDVl6sGuqC8s9LC3ZQFygcl0w/hF
nclWkoybtnpuwugWpRXX1sAcSTRoaaHLMEGA0pnftSTaar0GSM/n9dVQL0KU44ch1a2wHC4qBOcf
1oTJUALOnEFUTmpdqQ/Tm0gvZeJkdpy8kEBe3i07s3doFxzB2DmnbtN3qE+DNzx1wm4JaA0B1tei
qeSHIiBJ4IL0Vmfd0mmv0XKcOojHoSUY8qyG6pokqn71yRCOLpHy6VdWJND5CprYb7UJ3DJjbJAP
MATou2Kc09s5tPrJCcJm+dbbjfJcdXL6HrQ1A8ZFrQ9t5zbfQ/XGPqTyUApy9GszoyB7aOJ1sAYo
A2RzyFvsUxPiXxvJWIiHau+uqppmp6pl7s6WFTD1skHwirw47IzempFUaSY6TwBoO1+SyYrMZFkg
N99Vz0GBNIMqAh9enHTOAnefjqDdmZM8ypGwrBD17o3+JhDp9Vx4SGZDQ70aSTY0sfM8N/kMPLs9
JhiFspcntx/eB9NX0908CtzWcYue3dZHSyiigV9GBrEW5/F7NTHDOUB00INQrnMZVN304b4oeYp3
i1M9gmtK8JK4zEpxNtnmOTnPVkG6wcCb0Zl87Su9HT3LXTblPrurd6DZ8PWdaMku3i6cQS66zfSu
McwBBuVN+C3/Hu/T3eRVjvztuj9Y2fRYtX/mkg9r9SqOjLFhQYlv+qBvbn0dwxkEYYDICrf/kiJC
bp7FV9Pn4oaPwR58p5L7r5mWzqfsGMKfrlFIApAbw0qyD8DoGL227uDFvimoFF1eaJwd7lbpFa1D
uQ12tEfFH7bdbePBL7xlG1HQsXpsTxaHOY6TAS3EzBEfwJAhb5fADZtdQL5fX//LqBQBL6qGCp6Q
8Ho4wuc2UGEY5G6JkWbN3iuwMyOUKQdvNr4Fpm/ZkM35MmW/NAXZrIug7WiVPSbZ+bX57h096gMD
sua5EzB567ijcbCtcQmUonPLdhbnKzA80O8y7j/ksbidp2R91hL0lDmt0XulWgN2+FrKb7j1KXSI
PGsAZ3gr9RsgHNxwEdIPrqwggh4LVB8QUAFPLme+0oLE1kqEWFBMG73KL7blXk2c6jbYsnzrBoxH
xUZ5Cl+vr+rK9J6Z5fIQWdIpWlSxx2p7swyOpP4CTgIy0YJn0yWmDMEEOgzQaMAGBz6T882DpO/Q
oRqGBPnQQJk9iqLhgPBg/Ip7pCNkrQcY2Uir6cMqtP6umMYKintDijQBdMluRnNqvmXoWw3B+7bk
35tYSx/qTOo/KltaBLf7Zf4C34o8poIHJZjYLgoncV7pDH2SOeSxf7Fp7qmERq68W25Kvxyo/Nxu
ry/CyrX+f6R92XLjOLDsFzGCIMEFr1y02PIq2237hdGbue8kuHz9SXacOy1BvELMnIjpeXQJYKFQ
qMrKPDMofAQoUC1lYxhk7ZMOQkJLRoax9pVPVyTEoY6Gna0gWXOJ7oPGulTQEolVN6He9YWsOTGK
wECVWKg7XwyTKDWv+5ggP7FNdD/69L7QUUvnjQQCtLJfeB4jTV9YAEGrKFzrRc7rZMCYhNvbgxcr
SDxH9/pC1lIUTPaCZ0NfZj/FR9wAxsaBN1iINgFi7GuFz3vNaYHLb4hMumTl46BWsqCmCLpZqNuf
Hw2u0irjGERHccjhxWczPnSln6Qyr15d0okZ4Yrgw1CDXAy50LRlR1DKaG75bN1mD8Fj7HZfReik
saNBDFvxaklovayI4Rq0IQYPaA7e9qDEO18h1dMuSFOskByNI72hvuInP+jTD+Me9UfQ/O3twumh
Kuu48V53p10CXU9JAFpxmbOfIByx1GCxZk/LJhcfpn2XyAST1m7HMwPCV0zUmBsxgwHjpx47XeDE
DneoF2sQDvX7H6asyLqWKJ3uqfA5oziLeBLBQ6N9f1dibA7kz/OW9s58UzjkSdlO3yBR5b7pL50k
RVvNcE9NL1HgJNlQlEzPqIalNu8gqd3Htse/UacuHbI4kts9p5t/HyDPNnc5QicWIyBCeRYvcWUs
HFXxw/FfN/0FFxVCCnQAzS5f1lRo6d7kya6sJGtYP+Z/D8HyQU/WUEN4pp4nrKEuwg3TQac3fjMx
AUk210PXqh0Q4C8TfYuyleCIBkcBHbQjmHAjT7OBFrz9vdPvWRJJQuRKrIdowF87ggOaENeEBgle
iqHyOPG7dvim9DJPWwKDkJOd2RA8LTUDrUUfCkwj4XMSoAuX+wWaT+Gw6+Y7rXmKi73Kvk//4bo8
Myu4G8rnTIntJVhQt8fYR1+rkCK61WWfSraFotNFJQa4eywvsI9G9dAANaun3nV3kNkQ3G4q5yDX
OthowufZ3pUg8aTSuenV6IphThA+4Ol+UYTsMccZUqB93RqU1b3hMTB9gYI+K1xLfYV8HI3fmuzY
gro8IFBhzV4UWeax+tTC1ADwQqCfAH+34PZlW+ctL+H2fb3RIR6ebwoCLuIaVGsMJESDo46HTCon
tba7aBQDfY+TsDwfzg91Z0RmMy1lw8YbvWBf/ZgxEl87DJPM4YPhVnfqM/SIZVJGaxnq0p/+x6zw
URNFT7AL4M0ztxbeleMmdJzmdnT79/pY38qesWsR5dSa8PCzzHSeGmKhQpnvKnqHmVS7Be7fv+6o
y28Wz/qJFZGUrmG5DbpwWDGa96Ly6HxnQysEbM/tuAny9+vGVlOSU2tCSkKUepxrDdbA6b4dvRCf
LHmw7pECJU6+xftHew9RL4qej/oNdDMTD/J2XKansFb7Pf2Of8bDT+6EcuyrLoBksDs/fMZOejfv
QGd1ZP5vbd9uAgzaVOgc3t7K5iTXvRa4KROgafCCC147VyQtbRWpYNZ4TdOgjOxayvP1Hf7/+Ohf
I4KPDjNA382EtXUb7hm7/h41xe/5YfACMK0Pu16W4a1mYIhB/6xKcNMeRB9aS2BQ25JsE2zHl/Cp
fB9nl5iO6siKmKt7CIw+QeoOYhixXIBxAsrqJd+LCyTPhy7ZDbJnzrqJf6q9ovx8OTTJEI8IaTRP
HAC2xzR0Wi65xldC91nZQ0iMeZqqih2j7FHGo1PY90SW/a9ED5Rfl+a7BugwpADOQ2RmQftnsFHA
aRGEU+VrRNstuotkF8DKZp2ZEdbRRXoXNwxm9PAQJgce7Yxgc92lV7fqZCXCFTNril2HaZ67kGrw
hlZ1qvDlugXZIpZfcBIPlCZsUI/AItB3Ab7uK+KdY1Sf142snUxz4TkmeKPbi+TTuZUZSGdMHMFK
ElIHwhtOEGXguXaK4h6lGdgbDW9u/ap8HfvXQDahuRxDIc6fWReSq1TReYLhQuSnPNm2zDqqHMgq
SGCHuumDmM1LAGgq7HZ7fdVLTLtmVoh5cZaEeH1j0bP+3AaHzLgbyYfefOqz5EBdfkMUDiwQj4FC
Gj1MEcKYg3PWbFULQuylCommvr7PTQXE2ZGkMHq5j8BxABNGIdiBosFFnt/1dVdMJmYMC8xt93cV
uOJqMKvpe7XDYO1jMUiaT2sLw8T7MhRAcQpEmN9Y5SYGwK3UzQBnJ69p9Ky0H9c/ksSECPEzerNg
QQkTldFvG/qu96bXykZ4Vt6vtgn+O1BBQaESOAfB/wPCOjyRMJI0Q8zly67c/Is51S00jbrGsT6V
O/OYeuXu+tIug8e5UcHtJ6WyhmGE0drC7CT4zQdZJF/JaWDCXiCLUDfArLUQaeuuC6O4DmDCL174
JnPzTbIt9uyQ7VvAdV3wtxZv1rZynwaHHZItO8jG1y9j/fkvEIJwThWzUGP8AouDsHpvaD7XOe6s
t+t7uWIGTDVLgRECDkswOQ9gOF5gJ+hjLLB/NditPm4s9aWXQfT+wMLOQwao0uAhDIK0mA/9k72d
RGO11VidZzkyUid/Tt8Id0I/IS7KOk58E28DL3P00E3uuB9u8iOTZocrp+HMvpDQ1NmstVCCQvfy
Zt4QL9vQD3I/bTQne7Xvflnb77+ub+vKxXC2YLHFB+BUkyc2DAafBnEG1U3f+C0U13zjrh835Auw
T0di8jIso+HBABgDpH2pfQp3aqJOSmMAPowHlHJMHut7fgSg3TyYFcpn85Z9EhdIk8CFJrCsobnm
RfZC8YBW/lLpFcKAoUwmSaFphiHtIHPmOnjO1P5+mJV2TyBaLzn/aws9tbb8mhNnSi0jmRUdg4NF
XKcOrb6PRfaihR/2rO2m7uv6tq54DhRdMIuBC8LARKS4q0kVBXWND8lKiNCq38epd8zqeN3ISkSz
lyNIQMAIzSqxRj6SsSst1iMvXdBQDpqD1hNSQFvilWtmTB3ZChiJgC+/+EyxnSeWMuCJjUI/BGEq
+9+n8jYKF6BhBjkiRhVFlEDMYiXXUgBd5qL1NOsNw8VOJBurW/skoAgFCnWxhVGw8+9PrSyuBhuN
NsV+4u0m6z3A+a5/kJWMwKagAACrK6aXLhq0U8RyUvMOsJRgk87vUTM4CaZ+0KYlG8yOobmQy47v
H3UgIUbixkGXBMNaWJXY14tmJWdRiPkQHej02VFpMLl5oAaPo27Bz60IlTRsZkVdy+a9x4ZocGpi
A7uC0hfENbDzSuvSQUHFP57bYT8MCn3LgxavkVjl1S6p9HT2uI6ESoXKe7TthwxcxxzJ1aFthv6A
dmNzX5Mp7G8rK6aP5mzi5pmneaN1U3Rrarn6qU0lRiFiu933OIixSwgmOB06U1JjsCVVGqcOmfmV
q+W4mak9/YiVyXgq2yA/RkqbfqswSH5LQX64MWDjqbJD87YqCi3y8pHxG5qZ5jsHzm+rpVO0zFsM
3eSRUCnuy9jm3qxmUIiYGpV/R94N5LEWEgjqmPA3pxlAATUUTTffAps2BI9MUfWHZGTQPxqYzjoI
3UTl3jKi6a3qm2hjxZyFTkk6DEEMqbmNYn2O0awuKxD39hMAojN0cx4ysIe9p/UcPJVdGwM3Zhk1
aIqUxLOqaWhuOAWfGMrRUXFbVGl5g8+oh77O0um3Vmtl7sxDmr/EvVahfGao6qZo2/ir7WooBilW
U6AIZFl9inIbyII0OnQf5RzyyOGRnfwgYaP7GCqnUA4sMv1AoxZV9c4MZOO+SxFBdD8YJ6g8YlAP
E6TnpypGrhopdYk3fz67FIopmtJt5wQqNV3lYor1d6LI6gzaWkDCcA1adUjwETAEmzyv6yjsEPeU
IwpUxeG9hMSEk99RkJ3e81vInRyN+9Svvf4x/xH5NtIwbVEEvX7YV38FhtBBTguiYwzQnq/cCEKL
FjkOu55uTLBW96M0/1i5IG0wsfxjQriy9CEYS7uDCRZsjN7R7ib3B+rIlqM9ssLTn+p9fGgctpdd
zLKlCeldVWRW2Q2wG+oA/2SY5Sv2/7fNE2pT3UR6sIwskRLnq43vR+3puoG1VAopBfIKAID/ANPP
P0+H90dZdBNyx1JTPi1uWR9FFKKIWNsFuj5sbrNNHjDwIdDc5LPTRUGseYBd57+aUE/gv3F7W8UD
l02+rW3u6XUqpAZZGIxDSHGdDv2rgpTWjCTN+TWvOTWw/ICTRMduurTUIOfm1oP2lmrFtmagc5+q
m0L7D5ZOr1ThtcHyAhElAQyzHT9Tw/SSvvKaYgCIRUZVKLu8hU1Ty76sBgWXdzvtSHPT4qktY75f
yQ8xMEGRj2JswrgYu4/5pHFEM2SjabHJjXKTb80j2MV9GpDtdeeUmRL2bSzVPJ0U1L6DKt6B0r/I
AEvsvE69i/713BFFanWyKmHjRmKFPA3QqMCIoNeZENyjXla+UbX2CsV0r69r7TKA4B6EoiHLakJF
9dzz6rDkfcuwhUPlxm3sVJGr0x1rdMcY90Mic4o1Rz81Jzh6S1I6FZDCdqcc3X7uTepXwB2evV1f
1UqTYJGbQGML8gDUNMSxBajKNNFQcTwD/d63duz4Gz3kn7hyGvSaYkffqrvhlu2q94F5MmzpmuMj
yUfZdlHmvQD0mP3YG5kB25HSOcB228CJkLn0ry9RYkV8d06g0DHjCTdqEhWOHWFE9dnsN9dtrH2t
k5WIxZF8xgRSOmElRmWY2wH8bWgQkjvwqhK0lYPk+H8zJ5yxeKJ11mYwp+s/M+snNBYxfDY6UfLt
up0/xVoxAzpdl+D0SZ3bRFleYfF39qKi1ujMBxTNcHkeLB8NLfCu3Nub+IfE7II0vzCLtANpENBR
4FU9P2sNQkgT9Jil4bhBcwNz78+9diQTyrixF5WbbpIjG9bO9wKQNJZKASaphaWyiERDuEzW6GVR
udWs35Z9f+yHKofo+T1Hk1lhEtTUWqiE9oKJJarMAkTrfJnIhAfdWuZClYH2IMZ8NNIe3K1xoe4r
u36HAoKsl75qccH2o5UO4TdR6MnsO9rWKa6acsos4AFIPO/SISafWhookVvTOsi2OUZSJF2BlbwA
8yeYkAT7L54VIroXn7hITZAmuEVk7Mv+zgrq7XWfWTnlUO4FeBgyB+jTiaNzCgDXNu2BH1bTNPeN
WY08s2lHIBGt39ctXewh2JOAoEX9Y6ESwH/nXw0DchMZWF+4tOscDSqn/a+GPhnxT1NGbnsRVRZL
i2I33r+YHhK/Vp/0nUVKXrgcFKqJ2nl6vDNRMQskl8CF6wt2hBUlLetREcWKdAtirX3608ZkLYjQ
NmnGPoyA3lSpDDAoM7l8zpM8zioGVKxmmMQjA4RoXhQ9txMUiEtwJvyMoGl7/Zut7yRwgiAC0i7J
PCZMbmaaNRRoSqFbwu+rIXF4/GSk/zrRWrbSgGcspR60fIRCzAwxLE3NYajNvhn5nZJtGtQWCubX
QyxZ0+oWnpgSLoGiGpk16jA1KSBq0hwt7/0suwnBOZSmB+NfY9iElQnxUY/1SGXNsoWgrUuj4DYc
ht31r3SZjAg2BEfMoe0W037ZvemzMJ8nAvKV0bGnmy65aeZNOoDGycmqHfrhijG5Zvw6sGeze0Sj
Cuj5F8mvWTbw7BYSfo3go4nWl6VK8WsaDorGW4jXOahIOhw48cq8ZUHjaOoGY5FR4UvFei/xBotx
1CQx+4gpdzRTzw+IYtZpaLdTAfSW9pEijQD94L0CIgibpNuJQfS5ACqo+SxYhlw0yGWfYvn7F4sH
oSPquxpUjsTrEK+FaYiVhZySmBg7AzQZdItF/6qa6FDk+k4BzovnwXdqNu9UlVyMl000rB6q8qi8
4KrSMOp6vvpS77mZ2Vg9H74NhekFGigy7dw1wvotYNreKi2/GiEqPI1+aKTvw1D4gdkdmhw6d9fd
YC10nP4U4ZgZgaFDPRwbAb7aKox8lf3Wozu1Dv/Ljp8aEg4YFEFVPMlhqLYqN0vfdHurqRXUs15M
1DYVPHV56yTVox5Jdakv8q0/271cneDrVlFSON9uBqpaXjNs91IT0SvfMH/p6hO44pPR8NPkIZru
c83/L/v61+YS3k5ugJniZPU1bIKqYq59DaQnmWcm+bBtsnj84Kwanq9bXLu4sdD/XeUF5R2fmz6j
SCJBdw5N9KDGzW3dFfExZ4WLkq533dol+fmfTcUAIgQokPWIGlIZCFfKXlXxtyPbiWZXVZ8MmjmV
9WKbP5JFjg3q7fS9DB76f010dG5anPptR8VI7Qmmu3rcgG4k73sv11EDT2UxctVzFnk5E3r3SBIE
z7GaUZkbDZby8i0KNs3kauEdKs3gIr4Brs2a3VlGsLcaGtGA+sem4DnWPGcFKWHThNJuam0ylbpK
cLCTjWLcmvV2DnxT8WLyXfJBlwMohsRTu0LHNOa20mcEdjEi4jZs33T3holA6HbDIe+BHO+8INvg
eYJhjsCUzQCsxiG8xdCjAnErCFDOzwtpkyllOS0WGb/XfkhAYg3hm+gtU2RC8ctfuljniaXll5yc
zG7kmToOsFSC5ayKIk/n8aZS/jWNNZx0SdlBGLyIglwA0AgfweNCsCAFJXYrSULHDhFzCko/U9JL
RhrWtg81Dh3K0PhHRUe16yYniqoUrqIVLriAHNZFYN+vnwIqk+5b279TU4J/6ujChDraMyhr5I2X
6qBahcSl6VWmjMTz8n2+7OHJqgSXtEAswHkOU2Vx22qfGns0QZdYH6LqJ/paOkS9yRsJdhr/VqbP
ZARQf3v9UKzF1JMfIBZXihFwJEx/IU0of+X5jWofCE1cW3vMY1k3f9k20S1PTQk5Aa8D2rIwLN12
tr7S6C0tMNxvcq9CE8auog2nmWRxaxaxwf9ci8LuRnNc5Xy5MAz6K1Fu08pRgtKJRldX75JMdsDX
3OavNcTT82MXkHpKtAr3v1WUN3HZ7qo2QML5+/oHW7PCFvJfyKSDElXMrJTEVNKWB3DOwtiztn/t
q8ireeBfN7N63E7MCFmTbkdZTCjMIIu87Uq6mWEiHo1dk2sSqNrKV8L4PaYqAV40TYylnO8bOCj/
1wUtNrR+FlDmDWreYCTBekw6RfWMZowcAEUbST6xvEYEhzQgogSOaw32TZFUpqh6M8rzqEQXJlae
9T63QIxqc4kTLk4mWoGKM96TCPs2xgXPlzfXelDmOh7Gef0GzSQ1Pkyz0wafNpscTC47RAYMvmxB
gmUddW5A/MGbu5BsnVusSw6Sv1ot3diuHB1DdFnPnX623KlHKW4wdkyb/VijTmooe70njmWFvtHF
224GuXk43McFcNjm4M+m9aKWxLHtbJuxdJOw1KsK5qYg0r7ubis+YOIb6PBqJCHIDc5/8pyinpAp
BLo8FtLkzKlt3wz8uv8I9Rp6AhJrl+MgCywF0Fb0AlC4Bo/fubnGRkFBW8xZOeZqfgyY50Y7yjSe
rHlHBn/ot4rhXl/hSqBFHLJAAormHuYchdeBUdo2zWZaumBk8OIQTT7LL8P7xj7UNJasb+XwwgEY
rkmwGS3om/PlTeOQ1WOF5aEr71UB8tXEyZJfefd0fU0rX83AMDy6DhjbxszzsuaTRMPihRKnHGsa
u62hoVYX7cPhRUvxwux2FiL9/83c8nNOzJWkmVVr2cIxfC1Z5BB2n/CHKHgtBu7k/+VRhdVhKH1p
bUAtUdjFvKrjsVXN0gXpTGZDRLtzkpR4rfYW205r7Ofyrgyc60tc+3IWPhvOAI4CaGvPlxhqvTFG
2VC6vPE6kB0W2e9iehnURrKVK94IMoO/doTwHuYMCiQEQcmwdxxMraZjKBS9GzerpCigxbPFAIh7
CrxaGkBA6Lydr2kKx6ahMWxZ5HGkj8roaihHQNuv77hjsI1FvLLaNABuJfrW5r+v7+jaWYdzwjTY
gPGfKJiXm1Zi5tP4x0k79Wdaf1rGRuO7irmqASBLv81GyblYotXFik9MCo4adcFYtCa+oglBiXlm
x1yXDdCsfsATE0IEi0x9GgwOE0odHWqj2ShhveFNfGek2TceTRJ099qb7XQXRey1ZmZtZXfYRase
fjXRg5Wp0GkLH1BRvIHQ9VEJ7Q1D2bej760ty6zWnuJn1oVjwUrWTRXDaqN2n9Z+nYDxqXpW+l9B
+GZHh7I6Qhew0V8qKnl1XCI1cJeeeA8TDkqsaFox2bDc1ImnNOifddHBMJOHxixf2yrbTMPzpEdb
JeRgwj9OOoDAmSScSzdfuDtS3ZzKocLmp/WvLHjq68HrmJsnD7x2M74vZrzWv7Uy4ONqLFq6yghF
AFGJics0hepYUFiNiFd0R6t9DIZNUkiSsLU7BAxM/88KFbLmNAn6UjFgxaDIkHrkKpuZ7DTjU1vQ
by/Xg8FKLoayEZRTFhIXjF8Ipya2poISMH65zH5VinRrVm8TU46NCh7O0jwkBtDThkyARGJULOaA
wYYoQwejvAQlzivE6hKUHCLod6gHK4wdU6Y/tgRUIfxgxBWNULDlgYdMfCJgyIqFWoP8DzPeVac5
WrOfgL27vpUr3nFmRDgYRm7mQQded3ceHzvUccB0CekTbJ/kppItRvD9WLFJaVWLHfsHMKvoLKDD
KuPtXImmSD8xuYIqBgaURVcvakwipmjVueis0uyNlb49+xA2RblW9nFW9+0k0xXWwzQMQJQqTFXB
w8x/18PRCo9GJ3lTrfkciHTw8QGxWRDs53eu3UalFthIlco8csp0z8hrVL7b4+gY3c8Z6EvEjH/v
D0jdAejBFQ/IoXC0ptrMoNwCi0DcOkoXQEsgPBCwTWnZv4bWIHs/MSXWLNBzSI06XUyB0B4MQDtF
+waORGcu7cfri7oUh/1jCk+oRXAOPUEhw21BBVaNoVG6U9dkv4ogLH/YFVHeB62tjq2lBYY/lVkI
2skoO2TzbB3MCZTcW0JYtE97qywde4xp9wh0Nen9eI5q7ql6ziUZx0oURSNbg1g98N1oNwm7Xxnj
2PaTVSKngqiWtjHbRwNkRBlmQvUycobm4/rGrB0YoB4ABdCQpaJhf+5fodlXvGphL+pqJy2BDP4Y
kUCa6qMdR5Lrb3VtaPuiaY9K/EVzQ6FN2evL2ua6ISCYjSZfs6q7JqwwZzlX92lWxjssXgJ5WHtG
Q5MSLbxF6vPyxRZleh2jqFlh5NwM3mzIRjxbISXHOR414uo86z4GU093Gs2Nr9ro2Xc2RtxvOYgF
nRE9nz1A1MY7Hizh5IA/xH62k9RIt0pJh8Ezax5FfsPN9JsRQW4tN/XWS5SGfIWzjnoHISGRpuIr
1X4wPGOmDXpbUI8SAdFBBR6VIQX4uSo/NHqnMahgmE+V9qRpoxeNNy310ZK87iorn+/M5hIQT15t
1JobTu22cpUMTc9s9vLp+1JXNbLM6QDf7dDOv25xrft4ZlI4teM0hKNFF5ONr4KVi27B4730YIm1
qwhI4qo9C+9QZ+rqTVE9Vezt+g9YXzLIzKCShJghphm4bMHZlPVgWVTvqtJru2e7Q18OHMnoPcAZ
rltby1Gx3H/MiQlGipGhKiD4qokKTKO2K9n9xPd97SqYTlsEAALzrQLzH5o85q+xkWm4rb2wzuwL
lw00VcHOEGK54bxPIB8dfwMndai6U/wa6bvReK/CRLLmlazgzKQQf6DZjabEssOa9hTx3yp0C/uv
69u6coWemRAu6orzbB5V7GoEkeES+AyVbAy0V1m+y2evWb6sf93iSlAF+xWoQnQwpIEOT9hHZSBs
mPUZZMbsZrIhCWo7rPkRB1tL+s3WTOH9D4ETCqpV9CDODyVrcozihEDCjspnWXgGxHjsFEx2uTPO
MkjNSsaDyR/MNiGvIuyipkE7sOmAqAc6uDm6mMUBuamfJD95vbu+fWt+iKkSvCUQ2xZksXDsCVfN
gGekcmlvAL9cWLTPHJrRyBvarpydqVW1yIHMenEwFbsbvDzBuJBXh2MuwZ6vuScBeS0ECiB1eTGC
ysMosIspge/UGPIJwe+KAfrAtiS58cpXhCYGgW4Dxl0JXP78K6pUtTsypxUaqU4GRmVVO6JxytIf
uoxBdO0wgCBDVzE5hhK9yJ/DC0wZUVAfujaYL4u3akoctb0BsV6ujNu8jPa4+CRfc/F24RWzUN6B
1ZNBuBGlm/PF2UrTVDUpcf2qX2q6RUrrkD52MKPPx3STso+yfAv1t6SQ0bKu7upfw5bwIh2rPlU7
HYapwt26B9mB4iXs0Qi+axl36mETBzes3hrzLmZuSx8b6z0OP+byvpUy+awUkk73QIwIYzflvDfx
UxSlcQ0470AAJIIKrfo9sVpXb3Zafghnr5icUAF22Q2K8T9EWryUKcZVcJldTB5YeqCHVK/xp23m
J8ZDFIEvpfyQfOy1xAS4voXG1UIOIrIHaFan5YEJKxzdiGGTad+DfGsvjtxskummSbhrWr1kaZd1
lUXwgvyVa1iO8UlqUkI6WclysLSESr6hxdaaP8Lgnk7brg39vnnS1Bdb/4JG+PXVXnxVwewSME/M
tk2n27kOMK2RlBsFNU9z/Lcp82IBuCtIJYBVFWDocwtNSEK9bTFftMALdeIT/pooW6rs+jRxs1g2
bXYR4WEOrQZM7+KwAn8kXFzGDNp5OwLcm5AD7jA36ajbJp+lEkuCwtrOnRoSrv22MoqwtTCLS6vi
2M/Fiy59x16E7mUtILW30IsEk9ufkdaTjxPTINNtDkx31L3bEFitQZUhCdsX6aFgYlnliQlD7bI6
/yMnNLxCNcOKQclIDbcPAfd5rGWwl9WPc7IgwclZytQ6DvBxpvSGAAmpWJUz2HihyKAEMkOCW48K
AJc8xc4lwQ2xX3l217TPVrS/fnjWvg90UzE7t0QKKmLux2S2Z3OZGQozG4yoykdV1RhTKp6um1nz
tAVqAg5ZDf/EGloQqcZMLYQGO03orRqQ3gk7krxet3L5UoErAIjO0PqmILwXQUFql1gF8LKYz+iV
z77Wt5qiOwrIdycjdYYxOgwtYqDt1VOzYX3ohzhSdhW6WW//l2CIAXEdLRIkLRcUeXplDpgywouh
mTvqFDEfnRRTow0tIcFQuoPCQAIF8roqdtpkdsvZlPyCJSidXfh/9uLvDxCOhcnqLLeWURgT8iFF
v0mt2wI8JZBfD3PVB5YXYlSSk7jmsqdrFs6GEQx434dAL7Fm3MTdjzbeloPuzd0PyXdeAtO1tQln
wyjYFFsEa5sMSFoU4CmtBhBZWM1NCA54B09Iz+p+6HO6XZCwiYY8R5cBYVevu9PVCvkxTblmD8sG
txhJy7QtHXKH2r9n42dt/piiuw6wypRu217SPFqLd6gRoTAFll+gIIRdtvUpSqGEjpBKkl1oMYeV
YO5Pjp3tJUBScu/6Zl/kb3/86K85Ya/rEuosCtSP3TCavxVT7XNq3lQ92gmLyCFhX9fNrfqQgbxl
oZvGPK+QhGMUN2Eob0Assre9qUYv835Wt8kkSwZXl4VxSRCSLKhuMdmP4rnsaQw7dX5cDgWvtyMJ
Pbu+s2UabaumGKicgMpRAR8Q7vOqySOzSWqEApW4arjTFS8vN1PwPdYlBdY111jG0w1DQ6cdOcv5
VRhP9tj1kOR2Sed3hmeSJ54+qOaAXvGh7SSnfe3qODW2/JiTe5fEKfDfFowVvC22PCGqg5mjbq/1
eifxQZkpIQFL07mmOYEpfbi3pp+Z8gjZMYmNNccDgQsyPOBlMBksfCXSAnBeJnCIqkcNtke3GSwe
laYAGSmxtLqaE0tLdDvZuATaQzMrYSnExJSiA7MU3HP+cf0crYX/0+UI5yipOVUxuYesmMZODRq2
OnaIgUr6Sz7VTjs+1LV/3eLqBjIKgCAoaPBYF5wPl03YFxPm/MfonpabSt3HIN1JJF4nsyJ4HV5w
rB9rWAElCHNA+/GJIuhNTLSHLJLBRy4b5VACxYnFYw3rQUBavuTJl4qAGySJjfn9HMlCU4CSiVWO
WWdOT7+sTNmDbF3D9WPchD2HCAgB/qORXOMrR3oZO1EXeAmareKRHiu0AavlJ1j0S7N8AFkqY8/L
xlGtnyCyl7jmSqhaxsEAroNqIVo0wkFDXakEnFTFgg2OgqOyQQHqhZrjjinlbR5i2u66z1BsoHCR
LxtLcZ9BzvpiTHEmzdjrOr7mrJr+YNo+ZDmvW1g5bLamUWiaLHVAkIeef0JAtrKpQXcB6OPPKrwH
dMVJMgnnvsyG4JM0i1UrB84OSrEN2BQ/U0s5EHvcXF/JiuefrUT4NkOcGnpYwROaBNXv1s1ACaIf
SWdJduy6HYxrnO8YiGVQHwMFvKtS7pTqQxRDOhnVaBnl2x/uFvHjoyYA2CD+xyyRVFGDhHOtN3hW
zw1oX52+marUiShhXkBG9L2YXUaln/c18wNQPe2jYRz2YwtOiDDWix2Ne2AnJxO1yWyIUm+262E7
R1GygbX+d6Gmauw0KBk+2h0Lcj9tEggRxuMcWk4+pcHgdzh11q6HDK4K3bVW99Os0gDdmsdvwTCr
H0nYhgcWV9PnGGZW8JT2mv5B0RvzykiB2OagWuHWzoj5K4jT+dHKtFzzFJsX26qqisExx3BI0NFv
+mDbBJ3FD6xJFVBmtymJtiQMo28NUEfflKbWdbcoy+ijmmwSO0oY5IVrd8BVQXW52AxJkzDJUV8L
LEDRLhQOgDBg9ED4zBWuwZxgwDsoQEdhbBukrxXdjfWhoj66a9edd+2InFrTzq2FSR8Dzg1rADw5
wFijp43ZPRQ3rptZ891TM8Kt16ZgmWITzBD9F8mf0uCZ9z9rqXrysjei56ITBcY35KgM+db5aprA
iJgemUj965+V7mn5VqcPaZSAmOtWSbZW+cDqR9N8ur64tRcHKGT/ml1Wf3IdDV0UZngPgAdA/8W5
4ZT5c9amjsl9A8OYKn1oFb+LXaXfSwyvfD221MURPkEtDCD0uWG7njuF0Q5871b8k5afMwc5l/EU
8tcegkFmOPk2HgRhauzH7n5OAfw1AeiMyptJt7bXf8vKDXX2U4Q96Bo7g+gtfgodiIluvOEpBgjM
9Q5c+EBmgExLck5WEiksHDcUAQJcxajR+doDMyhimg85Bo3MY5kBy2JXqWvkwX2vlF/QGd21U3us
qIyK7w8zquBkp4ZF/UEjJ+kA0iAU6Mt5H6gZkh0bmPpOod0dxk7HASlQmtwmM4ADN2mkBLcqeO9i
F0iC6CuYdFVxu9QkENnM+f+Q9mXNbfPAsr+IVVzA7RXctFiWvMbOCyuxY+77zl9/m751TiSIJVS+
k9dUeTTgABjM9HSfRHmKNzHoKwpKhCSV6dT57XuYqONrH0CMm8YkrHbh0Ku7SRTTkxjjQs4Dnpjj
WggjK0WXBZSiYDFk0atxMDdt2I/QNRP6HkXw7iAajYpTgbwD6584dZ08oyJzUlMPFCIKhWLn1+0A
up6qxoQVns1grRHxOUHDcPlB9UDVm9HsMkubXtRSdEMpezWHnPZx+mSiLRIYImawektqaiqF4ykC
5L9Vo6dWfiJdfPCl5xETqYLC43NdWRvodYF1Ucc+A2shuzZQVlZILVYQ+chBOlcprWxF+nxEbYn6
ReiUs0jj6fcItYW0+fAr9en2wqxtcjDfQGkT9KAiHvyX60JCHZyZkQiRGyH7oQCEaTb6qyal/55e
gORjqYqhDIO3AnvvDPGoqRXCehpmqkH0ddH8CL0Ms9y3/Vn50EvFEUSTYKXAkADb7mkkdIAlYwKB
j/w+4uVN3gAZrCU7m3e9+EI61+8oSJiUaqQp1EDABJhG2zDYiIoFTi3Or7le3aWSj7IGxF1x6WpM
jiimYCTFxkI5TgX9ewiEDSb9eEpaK2cGvhwOV7S5DJR0tSXfPrshhNREghtC39Z2D8fn5d+jR6m1
s54mugnpZsPJfK/vW2ipqZjBACsg9jXL7tyFva6MFW6kAAK5EAEfATSVX8eWA3q5fiZcmmEOfaSP
StUsen3gYqEDuZ9MHvfS9bWyWMC7Z6GyEtHtvlw4NZ0iKVNhAbP2ziS+5LOd5BjTmR3/n/nwvs8f
PCvRAQQCi+0madrsIxRw/iRm3J7aPIL8dpv9OzgJZs5PE2bNwOyh9lpbQ/i1Mt2+Qqt1EiZQ3IT3
s/9VN5E7AVJIZ7wnRl4Nb20x0b/CdYlLE4c8c2UWhS8poNvECYsnc9Qf0GJdkiN/3M/JPwMlFzf/
2mLRi9EAtFkI/WFLmVuQMxggP9sr0d7gvVZWfVIVVNaAmSMyW5dMQg21bcDOwNDSUkksKLhhuuk+
bX/mgsc5uK7TS/h0ZovZxWNPGlCnwhYer8jJ/4gScvKN5hcW0X/PKHBHxC0Utx+fbxte8RFPMRMc
G9CPgItMmiebRtTopMitIfsKwBor57iZCRXjnW7Gzn+whTLDQjAF+Nz3ZXh+Ug11loNDMLdMINMl
4smyJ5YqJhI62v57Q1XCbAd608g5AI1n09eynSo5mCrYajwNNGSJiQKYhFkVzvqt9J8uDTF7rlSm
WktHGOqyfRIe5tIblU/ZcEDQmKPf3ud79FxE+bUotkbjdAnngXCdqsI8QS8Ptx4G1dhaUa6aaYBk
FCQp6mALWWO1kWYNSz9Uf8qB35OVz4Q3c71yA1zYZO41BaeZnBHYnEnqmrErZf5GV3Zqy+uo8Zxj
DpWyatW4HGs04IEHBTM+nJooyJkkFWSHpLci0Y2M99tBev1GvlhQdpoCdznExWU4l+uoue3axp7J
z7kheORbY1xv/90a0lIRhGB4YoHh6vIOmkaxr1FGx8O/iBxlqqykvhNQ6UvAWlF1AwWUhpOUrG34
c4vMx1PVDrOpOigcBKn0mhFA0sQaDM2NwgxcsLzsZNWajBcs2i0SiFWYzA9AlThMaviHwSd7ynWq
QqsjmgpbDl5zgfdIv/p2gMdB/xKDakuSiaTrcjX9QR76rpMEtFstsF5LYDsMNRmgzoMRP+DFdvvb
XWUoizXIu0ASAund1fUQRmrepD6sCeavJgusgXBSoO+L7OI5yFhgLgU/JG1VxOhHaN78EW3SrTtv
/iiesCtfI+t3TxMLSCIbi+v+s/gJLGs6jhRgDpEcfUthnB3VfdHoUZXqAs1FvIRQfWjvm+I1Bmgt
wQREhsn84Z91axiTzMdLM1CX9zLCI5h+puhyYqKoiGmeuqX0qzcwdu1z9t5Ves4YZFZX7ua2z1G3
peN4b8iuAiV0KfJux8jVUcnYYK5Xfw7mTA9hI8SR7EOXcugooOoV4fiyFot4XKFSg0InopE5RwD7
b0I5gp26fE4VkEjzRI3WF+uvAebY0JJ2mrNiMTA+oSIhSQ/hyEkPeD6Yl7u3VSclTlqYMELw5YIG
cia8GOOYYGcwCwnkStmyTA0weCR4FU3Od1hfJjAGgA8Bwm+EyQb8UdZ6DNHCh7hZYHh1/Shrj7dj
6vsYY48FDcPNqI4YILFkc5tBCzVB6+GF9iJ7b5iafE1B6+9JXrLNvWbDRQWvBvGZPcapKlc7US5h
r3elJ+mtf5Otx8TyoeVwuhvu5DvdFj3d5jgp42vfcpKJaNLOSQiAGVYySOygUq26tmdz33dQ1dap
ph/DRVUAcNaksUUeleZqnABnDTCeijogSwksBYmW6DU81v1DlR2N5l/f0MuxcPb3md0U9H0fgywD
V8ekWUTpncmg4nxIeaIYPD+YLVVpSqBOyxFX1CnNpI0v8hAB1/Ndl66wWN+adEI8BDCBOoce2D+j
h/mu33yAIDf8yvcp1dzMLV94ondcs0xiEflmNI8DzJqyNT0+ZF+iFdEMGeF+eP8x2dn2xbQzlZM7
fb9ir4ISn06CqiTSDPYF04mdIKKXJNDZpNVO/ZC9yTMO1VdrP5/ilE7HEHshsGsav4h7nmruNTp/
Weoz68uWObuUwfMOTISPLTGpdA6d4hXqxjUdfUfw5B8h5+b6poO69hX0Lij1AMHCYo6KLJKKeUkB
4rvqq3qVLZTD99pW8sZHqD7uagoczT4RKS9mV91cEMXQUsc/SCBfumnE8zgPI9wck4Jqql2izRDf
14qlTNtStWP/vuL1P1edBc8sDjlQjKAey9hsEr/vSgHOZhlIwEUn72jl5Xv1EbOAd5OLyfyHYTN6
sfPP2AZ803PDzNmqNVVb9SIMJ+Z9K9JJeibALVbq5vZxunYQnJthTlN8S/QJZJgR5XfMr6F/9Oe2
gdVc9dwCc6QJuu/LPvCeGFCzKirvSpecWkqDuyawNWrQl2aTew/KVj3x9sXK9aSgnSkScMOgkMEO
rchjGapzPQm0al4k9GoqkOBvR95E2srNDiu4DBaoBGbSmANHiTNTTesZ5xxxcjRPwjpB+5on+r3y
nVC0wFi4iKokUCjMgS36ta50OSSNY/PF1B/EkDPY9z22fLGrUYEEBzBm96GVtCgLXW6uXqpUTDZn
obUfbcMKNuZRoYYX275b0daN9onT7rMHYgXOaLXW/HoaPPVew0sjp9mpOeKs2fsOub+fPTCubWUa
2C+pdTuUrlaa+YnLGp0dc6ERtQIAvSGmR+6TYZ9ojuL/63aACXxDPLhBJYShdWaZ+wDTxSDyDa0y
vhPTR6Jw/v6yndhV1tDT0QDM03TAUC5dEHoxiLKhCK1W+ZLqp6HdDaELSqgw4hi6iv3FkTNDzFoF
po99EUCIQcZ01uDvIv0nSR0u2Y287F7Woe9cSFGQ1V7tsXRGWVIpOjhka68jBfXsHYbd7n+WNoAV
VuC1d9Gut7JtSON79SF9NLeZjQzAE54Lh9c0u9ojgKyL6IChao/pfHQhLhdXyXJwm+VDaEnyVxvZ
HQZebgfgyqJeGFgW4ywAszaWtCmCAVU/zr4bZtsSiFQebmElRtB1Q+ypaAtA0p2JwcTPJF9tFyvV
IfUbmsubheLCSNFRsW87tLKjzk2x0t/SaBaKNMLUOJ9I4XXNrjc4Ge2aN6iGfCtGYtSbvbTTIiRD
1yr4KOSDlNCx2PsN1MfQUk04Ib/2+c8tMTdmLmsz8EWwVEATL87RxeaO4169PRBh5yaYCDNzQxSL
kmC9XF2mUUNlx7dLpwm8CcwMODfnz9sf6PpJx1hkQi4wgXFKR1isBXeRWaDEqqx8H9xVSLXIh2pY
PDD0deGaMcnEXyvMuCIITHa7XDiUaJlaf0xrtMQ3SAioE5UyW7An77ajK5GISjXiHahGgEvY5mE7
DH1CGhW8o6jQJS9Ec+KaA4j+bqYxZxVsYPIIvANExal1uX0VQZv7fNRCq7er+4Dq1Njpx+wRencW
2He+NBvqblZLk7v8/ktxBnoP2BtEPDL6a6DB79v+Xr8YMEF6/mOYaDXqrFEh4xhakxVD59QMbYKB
fXu+I1b4u3V8N6djZRW2b8lUK6jPue9XjrIL80wkYz7LN1ofa5EqfwxCg1KlVfxYgL/9tp/XXWjG
TyaA40WTqplhaHIUmtHmvnZlJ30Gg85ju5E2s/fSW8SFoKtD7Pbe9Mxdt0FzhjN5uuquAl4GvJKQ
yevMvWsYgwmqGzPEtKcdK5A6sDXjOPO4blZOIHSLgXcGMRBY0dhR3i5S5Eibu8hSW2BanqPs5fZi
Xr9GsJjnBpYfcHYB1QHqeVELA+1Hg0POpOk22geOsQ1/z/fiUfUCKwsdx9xKW47ltf15bvlq70SV
XPWw3DhFSvs38tV58xFyncA5H4Sf1V0T4V7nZfC8BWU2SS93eQhyl8gqE7fJTm35ddut67BYhrvR
mv4uZl+le1EIocemDoA6jeV2Y/rtvUHmZtsWANJWY8iDj12/hdAQWHoC6BnjBALe6PL7pelcJl2P
gkioWIMDtD+m4Fp7+DVTw24zp6aTG9PX5Bklg8D6FNHl4WzH5ey+PALxAzDEg/MbM6yEMJ+RGKMA
HU78gD7CYbOcduQYnAbKLRJcf7lLQ4ynFYnTVI5gSH1K74DKnSmQ8uU+2mbWD/lDdg2T8kjVvjFR
t5xjzrQky2e10WAT4NVncSda5L3Dev4xjpEFgC7NfvOEP9aW81taFmJM2Hos6Uuvy5DIXWbP1Eql
JHby0B7NEyCQYmxDSZH6PKDuagThmjRBQAbE2hWxrjj1WizMISZB7xQ73mbO4JgObg50RyBIFn8F
z/qhN6yJ6vb40YGziBNAK5foAtf7+wOYDxuZGuardfyAjCqusIECqnRnfLV3b5+GO+1GO9iPe0wn
OMBwFzTfJ88EeEJL3N23s1X5FLgMzi9a3cNnP4j56ngDjbMZRyguTI7WgEWxdiOkyhjav31WLH+H
jS7A8dCrNJDFymwnpUnnzu86CGZH41EKG8B93aE8dXLjlsOv26bWwgocsyBmwlMUzM3MbZVUKhCY
BKaMojMfklwcH4a02c9TUm+KvokseRp+K8007pNo/Lhte3XjipqpgwEb2ibsmMsQKKNQG1hOFWeT
r+dOw5uaXm58diFBBbg85jHKAvjl5SEYxOAzy7UY8CoVsnoCch+9BYF49KPVJ6sHckcHe/l/cOrs
3GWOvVjporBscTJE1SkGc3P7z0hkIOzO+VGYLKdJWyL2igj5w3B8aOaPInproe4wJeC3n3kZ+lXE
L8ZMBaP0GIsUMaJ2uYDoywZ13IGMBa9vZIa6QDDdl78Vpv4mpICj3l67FWuL2i5Yc5b8CXiSS2ti
pIOnrIgrazSyH0bZ9hs5MmonxFX20PsTD/hwlWiAQhF8ZEuhCyDJq20WBn1kVGZSWSLG0WlXJVCv
keSEji1eJP/uGcjJl9nwBXjEMtBFadCboVhXGBAovbDOnbzvt2Okb9qu4eSfV7sKXi1jR7h4EfGI
/MtF7IYBJOsNTBlxu8n00Qv1xr7tzdrCYaYJxwVa80uP/tKEHwoi2jp5BYoI0AL2QfOph0Jny7P+
57ah6zo8nEEWjTXDJsZFtBxfZ1lohey3LOuhgn4JlN7Ebg9RDMfs/W0p6p7Y1veJXO2kpHQlnweE
vzoZMSGGGQtcPwQMBXjDMaZNZQrmAoRHYqfcC6nhSMW7OT7q8qs8dxlVO3A6Vf8+3Q2HMf1DkCaK
iBf2mgeZcxcDEV1Zsj85rT87RZtupax3tao+oOsKyrOGZoJiZ5nq5VMYcz7t1dWz2Ef7AZBhQA4V
tipZd3mrVIpYWeWgAZ88TjqGX/t7sD+HDomFDPN/neTc/spr4XRmk2U+64QeOwFVYXB02dDA+ymC
CClPoad928za6aLDo6XOBZAhYQ7OTO9TdAjkyooi0xOH8aOS1A2q9htUlNzbpq4x9VhGIKrQGMeh
iZcgkylEtZmSGehhq4CI8DIxSnpiB5DQkqLWTqBLb3SVnfWvCQjW+j7w/o/mGVeNETJDQQXzTTfq
TpaB4ZxEA5IIAlES6N5buEGOyFsmvMSD37oa3/lG/ZvzI1bYgIAGB6oMewftBLZRGaFTAS0IFTWk
MD5pKkTrB/AzmH71S5rkXewrXgeFvC7E0AHOLA5uae1jQ61RBUJBgmq8yOze3Kgnozb1ygIn0mFo
xscymB+FQHyrZvP9tqNr4Xtm6vsMOzujljlZiKAYMNWWnV1MeXaMe1QhtJrwJA/Wznb0CzD5hRq4
isfV5ZkkT62hQEQRNxZ0B5SqfB+I+nHbm+/KwUXOhNA1AQRcZtHRoWEP9wwzJ8j+5BLsytuKANeA
ZPCzSzZpqtC8eQtbba8FL1O59cenSvqMzdKq0oNQutm80XOPTFDxcsrAU0t3ULa3f9z1V8XULgB7
GORBXoxxjkv/m1ENSNFHpSVVtizNtAPkbZI/YvPxP9j57s2AgBBsF8wFN5q90oMqvLSK1KcquIpj
YKZSZUdynp71qkdwaUmCAaFlm76hUNb+EKWlNWGSoZ0fdfI2+ccx46T514EDqVSUUsHyCqZXYMkv
F84cVTIYPjjm2iHVrEpoNcv3kfX/+7JhJ6CFjQkXcFcz4dl0gtrUIcgW+3JM92DoEw5FLWu2DIEs
THs1HHrk6423UOViPn3pboHClvlKEpAk4+yDbqzWfSRtnad2uqUVvIR7be0ABEA6iqbrNYwb2byS
pAuOedQ3mf8pp2+3V205jC83HNwAURV8wQw8UurLb6MnYT9pWV9i+N1WSupjJoOEe0lW0VbYku7P
bWvr3vy1tvz/2WklSX6kpAmsRYPqzGJwp6U83NSyC68c+t/M6UpCSUmNSkNXqQTb0Kbp3FD1JtES
xsyLNMhFAC4F+P1tp1YiQVZQcV2m2CRUR5hzwRjD2OxHBYy4aPiYsyvMog0OnNtGros+2DgmSKQW
hpiFHpuJN38ciglcE2DrVzNbK0ZLNwRMIMV4I8c/plh77otXPGXtxH8AtcLHJJZ7iGPWpmJXMm+c
7Zojgvkx8uV3bAaQU/pLDm6aD8KME7d1AshyJ7iNaGv8yLti30NkwZwFJx0O4zhxTpSVJceDEOA0
3ENQRmbby/KIukFcoG+QBcYz3m2BBd6wxkqalJdMLacGE04E6j6QFFqgFUgpLj0tSimKMDNUQy2b
YMxUaBFAs3iq9OBD1bpjUoFi6vaX/oYWsyaRg6tg9cKwICq2lybRmM+NQW9rK7+Tfy4V08j5eI9t
cA47iRW6tQP6DafbvAxUpQ//PkBoYBJTwsQI4OpIX9jkkRhCqMpDV1vNRJuaBvf5aYZZW3WCQ28p
r0pK8aq7z543CRV4mesSN4zrYAvCMN/SYUc9iFntAGm/oBRQPJEP5R1wGTtjm1g/irdim7g8ebK1
IAY9EcgYsB/wxGO7GKPigwypxToLT401b6CG4YGMdDs7AHZsYs51wbXGHH1hqgezZsK1ytF2wQ6A
6GNqR5BuOL6Tfc57Sa28XbExzpxjgkg300qSejg3PYA9BYNwFKCF1Na9mF+PXu6Iq692ZmtJM85O
dU2KsVU72Bp2nfMbxTqve4N0PQU3kjseeWnY2kl44Rpz0Uukwyzo4lr7hrHFX/q+p/0OA1yEljR4
ar365SHj7cnr58TlcjJvmhyyY4NUwKbxkG1CG0Rg9mSFdyZ10dyo7NYh7ui9QxnYzb3X2+fBdWsc
oxUoQCwFMLxlAHq+XN4hNYVmqmFb+jA/k1+uf5DRz+hcVAfmXbHlthdWjrwLe0ykqlEnJuXyOckB
T+4jVGrRuW3fKqBc5oDKRyjHWOnBsHLOFbdyc1/YZUK2HSYTYpyw21mlC3bJ34+qJ4r8cF33DxIH
gDcvEFYmflJJLkPJ7HHC7WSv+5MdFDu0AXy0TKt2+l/R9le46/YTdzh1JfmBf3/tMjFk5hjiIvEA
VcK35BeqDAH17+rftSNZo5On9OWBJ0K6ahB1dQjVmWiDfQfW2b5UW0XN5SVwBmG+w7j4vs15/FfK
6ol9ZoMJln7GQHYe4bqYLIJuduMcpe1kHR/ffCDq0CWh+r28PUQvfzQ6vQP/RQPXC/eRTe7N5xfj
3zMxFaOcxAAhCIpmbMFuiNTIiGUZO6V4LqfHNPcm3u5YeTKh7IdszwQ+d1EpudyMs2oklZ+otZWS
0QYHoySDlcM/BD3vKlw19D2QilcwnhnMbhCKWCqSnNRodFvTLtrMVH4nVH3QIMYy0Mau7kT0vuZT
J3IWcfXqQIqJl65iADvB9k5DUnVVMwFCN7q9sSlPAdIORzsKHqYNbx9tqz6eWVr+/yxAwbuAAfQR
lhaCRQvQLwplyP9gAsI8qCkaQK2yeyDq0j4YUnyvqn8JwSfiK5sq2hq8zGXVk4VXA+1RJBNsLlHn
KFj3EyIvEO60/FGu0DC0Jp6m93VXFFcBKkrYzRKoXrG1LhcsMTB16usarr6P0QbDIU083QmotjXu
wpTOTrsL6f1Ai41/0Lc8kdUl4thrHu8OGd0sVGfAZ3Fp3JzCcqx0RKRudKdJMzZda7rRQDhfbN3J
v3YUhosrmyWIeI2wM+0wRN8rFvipBEvycEY+Dp7pzCoNBcCWCidcWq4mtFzsnqcO8d1cuvYWhNSo
JcjISZVLb7s8CqWkQOBoh+aX8Rjg0XUH4lx7+tDdehP+Umaq/Kyd4FncgJfvI4J0HWchVmMKL45F
dRCIZRbLkwQkg1ANfkE2b4fxQfcrDAM4BgQW/sMWObPDHOFTVhlTEcKOnyluCE4jRNhLF2cYP5w4
7aG1K35h6fgfl5hDbWFzi40OpiahPmiS7w6qaRdVYclS/1prH2ldYtqRk7ytJlDnVpldI7S5Mvc1
rM4LF0qCiZk/k0QrzBqjraiTLXhm0FZoQT1jyFu5cW4v78otjDE4E0wbCwQVY/+XgVQj58/j3Ecg
6bEFwTMI9/77B9TRYQYSGKUBtKyYUAWMFvTvC71/LoV0gr6g/g5an2i2bzuyto6oRIF3ZLkYFmLX
S09KOQBkoosaKwMvk1seydZ31YP42Tq9A50KaAHxLK6k3RcWmS+ny1NnNiALARorBYpHPg0ns6EA
ezSbmkeYsPadzr1j0sJeTrqyWGxFFbCRujWgrnd7AVcO0AtvmARQ7pu5zQJYKM2tCpYLoYEoIm/J
lnBizq0LI8wpnZWj1tUmcBuipz2EdudAczJ1Bvtp8vTP2/6sZQqYBQHBBPStlrhgAm/OmlSsixiD
5h/4Kph8ySguopHWnnaY3znGVjJNZHUGcBSYypYJ25wcI2g7BGraWLJnHkVn3vuuaZWYNPsFjT2P
i/hfDYczc0zoVUqpDGqWg3KyV+wG4hGSwftUK7XXC4+YiEt8ks/Qy2nABGYPD8QLCxq7tU4lz7A7
k7aO8rA8SUpa3EVf6jNnPXkOMtEImsZKm3NY76xiKS3d/+5d0fJPUA16Kj5rK/xz2+DKs+vCWyYw
hbETx6rEgg7mKUodIaeyAjVkn+YKB/O7ZglMIIBXAH0Ihc7F87O0UhlHnPZi0VhTtq9BCu2jBPpZ
RHbLm6K5Bjdj2urcEnMiyoJczYIMS9ohFuiw0zzVOZ6OYknLzUgDL6U7iD511Hc6XkN5pct7aZsJ
0Lmudbk1Ybt46KlETcs/Jl7vfHWAdG5uf7q1QD13kwnUKglksI2WjUV+5nfhsd0IB+Gh4RjhfTUm
HtsuC6O6gD8mbrFBWgYRlQrCZxDo4/GSrSV3+G7LnBk45QFjZhxqoRUTSUm1ODS7oIwJUKuClr0z
buvNe+gWb+ZBfg4fp32MIkHyO5k4qd1aDeviBzDOgqC1qc0BP8Dwgbmv36rifhlrLT7Uyc5BXzV8
EPIxN/do4ipqTSEYzlVruB5p+g7ev4vAbMg6mzsIWS2LcIi304PmSXvDGzHhKn5m254C+uT2dARC
X8Ksa+TqGHgLvfFo0ld9+88A6Mvfwg7oVFndidOE3zJDIr3XHkjBkdP6ruqw96K2iE9pKIWAIIX5
5EkdVXMk1o3VoyyBFMbLaHcfIocJQlRFyQZzVJv5JHq8vbNW+AXj/l/DzKfOBYwWNyMMYy503op4
64pACUPqdjnjo5ILSV72/S1Hmc8qgAE9qTPYayWZDuhc1D6VJXA0m87tU2H5QzcMsYPvhjCBscvA
NxMnS5esxt+TaLf0qtGnVomrhB+37V0P7CxB8ncl2ZYroF5xDBbwxvoZ7JqK/sENgl07W0h6bZF2
kEnlJGw8D5eU5OwiKQpQkQYaPOziTV7aNUHfx81UzDzQMvvSeebW8sNz/5h0ylAhSqu2S6SAD0y0
x/p30J44a7iWUZ/bYO5GdayyTpVgA3OfVvfHf073ws+YavfKf2iLXnwt5m5sWqUhrYTFazsLjKuZ
dJ/2nAi8JkFgIoK5A1ONtMH/XzEX+nGWvMvtzAOkp0VEJNvGBRp+I/8gj7cX8buacx35oFfDZAGo
EFioqFqlSavpcM180nb6Xvlhonrc0FOPWgyo49zS+oGT00pR2hU3oi29/4dyE9b27w9gvuJQxUmU
R/iKErTcqjsQ9YeKN/Lo6tYyRHSbAWFWALdUvlf/LPwheKgLM2qBoP0SIVqfUZM7aLiE9NVKEh2l
VMyLgGqBCfnQHFOxM+CI5qEvZsWfIST67qOTYKdO6g3bwL796dazpjODzMp1sRH7oQmDKhIMOg30
x7tMm6dpU2wGzumxHiZnttgdUKGUV/uwVTii72jgVUioaI2UbFt07KlGIax98k8f5WPgtGheJXcK
pFI4v2LlI0LxBewA6ANAfPG72nb2EZOk9tNKBrGahuY1RdvV7tWRJ4K03GHMZ8S8lgEUEbAquOqY
z0j0ZG5jk6BFVNW2oHl18gZI7txjQKU7hjz98zWXjEXVETbFpVN8eSxXKdHmOgQQTUvF+Ulrq5cJ
n5TXsF15SAM9iFYCmpdgxWCZCEA8Xs140OD+DGx/tNMmswONNuKr3L61qWOMd9D9nXk0oit3wLlV
9lLNZigsNZ2CRmPxWabqD7mWHaPJ325vgxUrgEr9XUEmJ+nA+1UUKQCKQwS+ZyLvWo3gLaZtbptZ
CQuw5KJivbBOo4XJpCJV7Etx3odYQlQy3arXIYaZQE0kz4tjVZvGo0+q6jlKuWwfKxc3gHNI8oDa
AHSD5apv+9DvDChEgw5nGxhOZ55qpLfxoUp+QhIoSR5u+7nydLkwx1xDJID7OoG5esIuF51EKJ24
qlFftCWE6W1jK9GP4U6QHmiITCCOmFMlIGbZZUv7cq62PbgLU4hg37awkkFeWGDc0dNULcN2hDsl
9K7zBEKMjyQ7FM1o3za0tm7nrjAbORxwJyQxDGniQzNgjCoonbnaS0UGyr3/UOa+8IqJ+VKrp7EQ
0X7tZqE6ZmEyOp1QBQ/lbD6IeStzfFvZYthgC9IbVD7LDXp5SE1ZR8pJhbnefMizbR19chsEa8uH
yjKOQIJTF6jbSxN9lYzZJM9oZBenSKVDtxkSSKM/9Tkn4VnLs0Bb/tcSs3ajD2XOuYSlyfO97Gt2
2/3vGU0Z3VEfyVNwKj0SoOp3OzrWTo9zo8wKgk0HKpsJjBrxJsPxJJ703iadPYWPYc95Hq5tqr+2
UGC8XEqjA5FCWMBWOz5Fw87g9cnXHvw415cUByBYEWrLlwaCXJ99KcG5Ph8LwxKd7DB448Kxj9cS
Lv4BDxjTxgOGxxO2FobnduVLu1MQjigIw24ULPJJP2I/tUWB02FZN/K/VyX7MBuK1CyzAVclnpte
UiIJT4udYvCEmtYCAiyxCzwc4PArZSrfhOhaQOCLLn4V6WbIHucioX0NQm/cy79vR99qzJ9bY05B
GaI8bRLBGoY6tJ9GPCZbzYTUCpCy/gxmFEVxRkTnqZUC1QITanGnQ2x5i1mhxoEmcGSNad9swzjT
7KFuDadNys/bP3GtUwqwPJTKMekByg9WViAqlHzKtAlBlchO3/7o8PjuQtmOY9Mdqg9ZB0kb+AKh
p2VJYn9olYnQoULFq3ufjVMa1ltBIjt0jY6qCH4Pk6fjtbqG5z+Qib6xLkDab+IHaofRjUGlFGxS
vNBIa/kb8pRt812Ije1houn2yqxt53O7TD46hLpc+TF6AkXyoyWHjFfUWYvE87+/2D9LqgsSk4QQ
HBcydpUCzGDb23q4i+OT31Mz43RN17bXubXl/8+s5WUPXVzMCmHy9+dUL3XzV5XH7rV255/bYKJd
64x5qEqsmJC6cfKsoH6T2PL0ePu7rHWMMGwAZi+Ml4FHiX05Q8orG7MUrszyK0gTrbra1lJLC1QU
VU9rdgRwgopX9Fjz7dwo87UaU6kMX0UUDv1LmjyrKV7LB433Klk94nG0Q7EOGuTL1N7lZyLAskQT
1N2s2sbGm+1j40W6g6/llAffMVDzGyh55LUt14ID09o6GmIYm7sako30rs9kAys6lIkTVejANf3r
nGucnspaxJ+bYXaykRm+mFSIj7D15sLGnqb9jEl38JGLYkKJwrmQ1yPlzC9mCwu11gzid0BOrTWC
vZ5gUAyPibtMie2hEHUwuoRHaBNRs+o5mQdvTZmAkUMI1isi1tQXH6LuPem8euQI2q7lbufryQSL
IOvFLCYIlmhMH3sD2kQGqGv1+rkOewdIIs7nW6udmuf2mP0NgEBr+CnsKU822aWu/qZAcu6pcWdr
2qK/6DaTfXuvL4vE1ARMXQE7GeYQMUvKAtjQGFOjxodFLRX+TPHwO08Jx8TadwJMfpnwwzP9iqVW
iVLSDibgUCQ7Dcl9qj+LIu/EWvtQ5zaWjXF2+CpIsps+hw1dtsY95n0fBStytO0Q0/mh2/Y7KBN5
47v0yWMuWnXOAG4EjPsAW7ENi95IAyPJkH+oc+P6fRLRoilp5vucQsc1cxEKyxjJwVtLxYQDBlQv
PZxUvZ20cQAfwZPmFY70IRx97GgruA8jVMhsyQZQ3RO3RkfniZI3wIB3xof4Eb4absT5oivDD8uP
gRAngAVg8mYrSW2kBxpE1FrAF1S3wGsDRCpQ4NRd6R4DpTENQJ/U3Cl/pG2Q0tyLPe2Fd9RdL/zl
T1gC++yLY6prqkFtDwaPeGfKjgx0He9pc30jwQQGCTELB9ZOkA5cmsgaIlVisXhZfnb1l0l6GqGS
1X/d3oLXsXtphondBP32UKxgJoX4R/9bHLZ+cSjkkU4ijy9lpb+22MILB8UyVOXZIb9kTsY59GEr
GGMv7T5nou1b+Rfq85Y2lFSCIDPA7WCYT/60WmTrU38wVWhL1ECZx4YrpKcxSJ5v+79yiVz+KObU
I1Ap93uxai28XSA90jgCUN7TdopsRXubq40h3is8QZQlPC7PPdg0FloHsB9dT+yJtTkViowyU2aI
D0mmPaWxzklvry/jSxOMW0qYCONU1a0l54pTx9YgeWJiC2WwnYRdCOre28u4uiHOPGKitenMVgib
/0fady3JimvbfhERgLCvuPSV5d0LUcsJYYU3X38GK849naniJtF792NXrBzITU1NMwbgoJTm9Oje
i9Ia3PTlCszibr2AEXZrb3AI34WYOCNRtrQOihipEzI376GBZfcfDAlMGLAyKpqdxMol2ndR3EFe
xVWQSNRLcOE3PprVb4Msbj8bgldgygbBpSxq0xh5lTZDhhFVyp8IVUSI1MGxZqELmSoni93IcFR1
ext0afvZqHZERyoi/lAduTYt5jQYpaVjsXiGhtuK3KV9teJMLFmvSwj1GkIqQZRSMgxLYrEroY8J
KhUIjRP+cnsoSxviEkdwAVmZYFY5cHIzgVt7xsN6Qsk99HEbaWU/rEEJNr9UCyWpNUAlau5FlsMr
FaXcbtUcU/bz9qjUtRWaj9vF/VLliTFmcoPp27agQlQd69TsNN921TN6Nl3wxoJtWPGnzd46R48v
sftCPd27/RFLFuRyagULgnKLvpWbeWe2uZ/lfj8VQY96BF05SNSTpF+34ZYsyCWcYEFKcGyMhQU4
NDk9S+qEkB66KUuOeMVtoMWtOZd3oCoRh0Akr1IQ3SBS2zauVgYTgYLYyaJf09puWZy9CxTBUtk2
SzM0nDYuyza91W0lkDux8DDUmc+te9oGtwe1UGaGtpYLPCESmpclN8HP3qAJ1bH+mNTJ3oknP5A3
PXNo53DqSq8ogdiqd2XQoD+MPt3+gMXlIwRhNzRSoGJK2LEd0aUhGjFeKYbmDmUu01xjTRJi8Vhc
gAhbko5GJP2d1BClerL6xtq1C2ahFGduD5r7WmfOaEUslJ4SsIIMIeYxl85lcZ/Tj4puzOEn035V
3dmI9wY/UWmTyM//wfxd4M5DvzjxIdgikmg+8fVEPQVyq7oJjyh7vI0y7wLR8bgcnbBKUtVl3RQC
pczvtOK3Nh5VBNaQ2KM8h0hI6hfGv+Y5uZ5PYcmGgpc2olPYF/Xejj+gekjrD33trl4403PFL6gw
UJ4Nj1m4BjpEAaZGBQoPJTc2SZAiVZRY505hK7fAQggHEBdQwkJRiAT3Zo6nEJTy7Celc6YtO00b
6aTdV5WT7UD4cbA/lJWinAVzgiwYAqEIiCHJIvYo8VpqCUTTG7fhJyscHANCL1CG1ZQCAXW/LVZC
Dwun+QpOGGRD+hQKCIDj6jGTHpV4q0grW/G7DC34Pi6HJOzFweC9VcrAqPRHyP9JFfiGTm3qdTmE
+pivdH8aLaisg2w9VN1Bz+9rdoZOQgvDFq3M7tKTEt9iYWo19CyYYjJYqWWo2/cJxuvRO3JusbLF
l+Y+smN3bLbRYxtkkhNuZzpkw9lHL/WaxMWCc3H1AcIxyUMJmfwEHzCEQTgEPPIi+6Oz73hkurdN
wOpYhYu2KmWWMh1QhHplvJV1dJlqv6Lgd3L8GQfxW6F4bEdBhJofW4c98w0on29/wtpghbvRsorB
LCHyCjlIr9c8DYxhVeYz+kni1/8OSbgVU7MYmxy6XC5Yf7rwUKb7MX2sx6eQrV0c84kQLOvlAorV
qRoYkbS4AlKlHivts0lWHOqFqiQ0DWooJgPbgzXzTFxfELXGIR2ipY07Dmc9PKPHZUiDkgRTfhgH
D4MjNILY5Jqcz1/WMWFgaCrHoSAgXUMxtPBYiGhdc7CuN67dEK+CfRtAfx5v4sZ21N5PLXAPJS61
jW3GD7Q7SdEBGtGjfjDIXa+/G/0DqtAcdYT0H90koRcXnQ+y6V4+JFPQF5454eVDHKiRxFZ4aMPR
Ydbgd9A+b3LJrSHDHnH0XX2p7SbNDNfMRocnh7E6m40cDJFr48FEwT+/ZgEX9qgKRR8FbEFwBb4J
FyIgg9LOSYcfAAuICtnCPiWJa8t+qVfe7U26YNuvoARjW/Ta1KTqDMWOzPDqCIx20LIFhz6oufmK
ZV8EQ7ci8iv47xvxO536Ns0IwFJQZg/ZFMiS4TTKu9Qfi/Yu5k1we3ALN/MM9H94gmFr6xHUYwrw
EulVRhMLUZ9pbQRT69/GWRuXYNUUcM3w2pjHpYfQXswCS/1Z6BsyRRtuWjtrWquAWQAkMy3SXPs1
K1QILoekRlaoGlbrKpUvU75j0+fYnKS8PDPF//ct5QhCqOioQwAWsXLx+s9yE7Rw1G5dVQ/dkb+M
SC9HRtDnK7tj4d6/whG2IldIpNVgUHRz+zwkp1R5Zt2KSV4wlFcQwrVPJmIzJNtatwk1KO/2rrGm
87g4CDCMIsAIc4UqgGtLqU7EoHmEydKi9q2BYnnHo8c8XvEZFsdxgTLvjwuHvVMsyWAyUMCt5xBU
vhbF9vaWXhuHYPFjKbJVVB61bpn95iWUbxHrQpj0vwIRO6k1vSAUBwQVAJDUavRdb2mwvCvZ6ZW5
Ejl7rAx1fVqBkcitfo461UP/nnd7HEvBZbQY/t+q/2WhuFiPqkrKRgfHDFrqpxMzjtD0c/sCnHUj
8TjLj1mDZEDU4zEug8fO9EsI7g6R4kVd7ui9vAn7pyZZyxPMSyRcnlcfJRiJHCVDjS1hdrP2xSqe
yvGO0gPoqzt6UhK/a1eKDBeM7RXcvA4XcxCHcpfH6rwnWb/pmO1I7C1VN2GyknldW0/hDLedbdXc
ns9wEt+3VXnI8ufby7mGIFwbRUlta5CB0GvvYb5RG2Vl3y8FXq/mSrASBksnNMFgrlJdfrbiGOLZ
Uw+WZXu8HzrJtxMrGFjhNPWjTZP/FlwwHhGd0DLQhzgQ8nMWVk6EQ96es+m+NvZDbION5ZBL6grq
4mZE1AtXP3IOaGm73h11ZRlUkyJIUMFihbnPtBilPq45gDryy3iUm9+313BpN/5VskecGfVPmjDD
1qDVfLCB19rdn6wqngfEwlol92SyOqHqwkG7xBImtG/AeVAmDC24RxRhVxT1cvzLPIVPL+pj9bNY
KWZbKFpCJzMUhPX/HZpgmq1QSyFIDrjup3zHXs2n5G78XdpQdQBvO/E9ffeqP6w2JswVhqI1uUAV
eYi5qULHPgUqXqd+/wel8/pJ24HVI3L4GjvYyuKJUn6Wwgs5H4CFRKeXg/J8yt0kfrTWSAuXLrnL
Mc0Le2GyIj1Go0wMnIzYOyPVDlEPCaJxLUC0BiMY4laJKpI1M4wuu1a/jxFdW4vaL5AfXO0KXTC/
ozWaYzuDSCC+szbVe/ycHxUvPxTv2lNsOGzFDC/eeZeTJ5xosNnIXTIvUp2/0i8o/n424B2TfLbp
XJSNSr/5QX1G8aP9kL7ePttr8ynYZ9jNtGIVkAn52VuvKqmdUn65jbE6PMGAdGOiSPK8N4wTQTng
p+I0B7bXc6/tMaTifdoP94mnc0fdWGvP7RWDogsGBbe2EQ0lsJEXR8WUctaQiHcMNNpT/0NGWYG5
4iMtlN8YYFVX9ZkC9y851fVJCMeM2bxR0GvLGd725yzdJ7GfEg/t/x6Ln8bylIfbtt2UoyeVd3Gy
WZnu+SV/bV7mD0ARN6rFkZgWXzRQlKV2mmtoWesrJ+lQhcl1d5QdrC04smI0AEeGP4V+xv0VZHOe
zVvQwskpLGoxFAyAntM4oOSvqTIwCG2TfseSk2Sfs+JYle8F2VTmqw2xJ5U5UuET+beifBl4o+iO
PCQP9szbQmWfND7rT1YZbqcucU3+jCiJKr1nReXZPHZqUB021ecQyW7TnClojTW+JWqEBOWu09AQ
iPBFfaynBImaTwv0pFKjucMYKOo2Bo1pttPLfSHlftnvcmkTxjsjn5wGBZ7Wxhg3VfeUDKeQnHWa
Q5KXeln+i0KYKgONI7yKDHVx030an3PVM9QABYccNAD5Oc528RjIDfzV/DVD9Xe4jc2tZb8W/IE0
iAhAJnp8SKFloySeVW3N8slqgiwhDu+OurGP6YNRHCUQWJlvNhL+0zGpDgWBEkyyM4vHLNnk9VfY
PyNvkttPZrctDMccNwk55zg/cgeCKPazht5ac+6nAGI+PgMle/Yu1x+FyVykRBw4RYlxiixXU17y
+EkqvshYezaa0+GwNAbFdIHgrdT2teTZ7Kda6K5GP+TxLovPEgexLhIpaoc6fSvA9nPj4iUswVcc
TM2fBkoN9lEOzwhjdfWLlfzoKwgxlccOAgYNJIZBuGkPbtIFVPNrud5JbXls6LjR1XNKekcurI2V
vKNaKMiYn9lreaeF7Bq4zlC1ie41GWkhkVgk02lY6VE7F+O4ys7cVUED2hTmpMcabbiOfE9O5kvl
Y4c9oTtvXHHcluDRQwphH1tBCTcKvq5NQ5nqRVupgI+Pqae6vQup2XMF3kPn7ck4Ui/f/0Ti6K32
11oDFvoTEaK/QBYOplGMhlnhUvtbHhT66r50pjdaOhlcV/fR9M0TJB+P4zbamR734o00OLIHvdsV
A7FgH64+Y76OLr2Eri4aCu1MV52pSAAdesYGxrgHD8NL7uCG88xj4rzbv24Df/eCrocvXHMdT6xR
NpEvG6gXZZ9c9WvOnZasjW/+fsH+XY1PuOnkJOtLU0f+KnOyO80lhyhIMM7S6zbQPzzU29ZdCykt
JLKuxybccFkEZvnGwpxmr6UT7fKg1EDogPij99Wc7tKN7vYrbvPaKAWvOSUVaMrnbWzae6JvwuGO
SNvbC7Z0i17MJFoLhZ0CemkjqYARG/SHrG8nOd/xuHbq/gsZJ89Oh6+mVx2QmicONCXcUYHsA+se
kmTthfmXae//v6hI2l1/im2nKrfnlDycwQc7gkZYvou95C70fiSbwZsecatBii136sByOuhuNm7v
7fXYebo9J982MfSRIHQHruSZyNgQi857KRpTWQ3hRo0QnESzYQnjWpun1dL9b+sLoL+0uyjchwkX
RUXtdEq5AR0PBN5Ax2fkDpd8oga3R/N9hQUU4UyqHZnSoQZKxRwLjT3wz5wi3uTb8KnYETcfnALJ
qzV637WxCSc0R1eCScu4d6XioYmfuR70int7ZPNPXO0XYWDCgUTEUqrlFgOTYlnepUmZvakSMWJ/
KMbiZLZx+kdq42Eljrm0O8CPDqoZiH2jbkPYpUmMMpluSnukAzcyyO5kdF1UB5W83x7c9yfz39H9
gyM89CZNhS4GarxdG36dpwyBsaF79UOyXXq0nvJHftBPyU5367VKyO/PshkZXE+otSQzi7ewdNSc
7N5mCUiKdzh1O1N23tCZ4JNNvYt9eGlrnLqrgMJCtrRsWdUC0DhB8xuR4Y3t6g/mZw8C6Ghv3a2G
I74FBoQRCoZV0se8NyMAljqYawq3A5uLU8FTC3J3Vcb2e+L+Gu1vZO3iMm7ztOhGGWiDp5ytTfcT
Kqg1GDbd+X02bYxzDccIKuhf2E3jdu3eWjyIeAtAiAKy9LKYqh+VosjVKetRWIWS1m7bz1Es3Vhz
uRaPBQH/MxrnoBciJhGMxjK5jWmFs9VC31WGnqt0LPf8R3hv+hAvm+6yexo0a4Lny3sHtB1IXcyu
nnhpoMeqpYYFXCSWfmoPKKwPQi/9oT6jn9Atz+2PlWM5H7tvRucCTziWuqSmTRQVIIpVUcnSNA7q
T122qT3Z60GYg9ffysx+rz+Yt88FouDMmm2YGpmEEVqfFPpOiFMHeSB14LWD+hQEBc4jyJakXQya
pT+QsPjke+m4RrU/u63fRo02UfBh2phpsQawSnltFWQ2RulRU/5YayImy4O8ABBMACrL+ow2sOXN
YKDKu3CgAuvGsvWYtyhPbbmNehek8qvUiUcNIejICQckuftoS3kMET7dUY0QSiHluef9LrGIo/TV
k6V3CPVJbO2B8d3Nn9fk4nMFA9IloKyW1fl2M3bG5yzCWxhB9MS3jxw8mtbPLJh6L96T/eAqhje4
o/f0rytgrj/BFhw3ImlDleqYMVDZlvKn1D5YDBJPbxBaW9mBi4s/8wzOUQ485oT7IO70ksU17NeE
XFc+8bthkDcrx2rRfKDtSLGgkTFThFz7fkNu4nk6W2TwNOkgqrtr7wL9QEAn89E49FnfQ4MANZJB
FdwGXsMV3mtxWCWENcC1mbrT+HREltqlxehHa1Rby7P4zwhnO31xC3TxqE8NBZJlvzH2qjH/9kjm
EyIeUVS5oOQFxQNwWgW/xKx5RHtaYktSfVMj6BHeQ92wzzfQGL7L1so9lkZziSaYwczgU1SnQBvt
t5YGs2Dx7eGsAQgbwjCZPigzgGE9acovSIfe/v0l5/EvezlePyjUMYUTrKgjIUZX9W5n/qh1KC5v
ahagm8WmK17qov99gWQJB7UYwP1rJkBiRO6gnRch4pzEp4z+omESUJWguDRtvLyz33qWg64ob17l
Dt0MulXchWm9suO/V+zCcIDBBYo0s9YnyrqvN+JItZJ0Ob4n+QMqEttrUFRUgw/1DkVKCIg08sor
dumIgRES/YSg/EYFjWA+NEY0Kyrr3qUhiCbMIycZumv8ovZur+g3R2dWW1Pml5QJVSfo7FyPq8ti
0N+UHMrDkNeZvKR8wG18G+J7YGnGgAaroUP4VUa90zWG2ZQS7+QaavWfwznGLbXpgqB0ui1qnm0X
rVc+aIFHMKhn3loZ/jK2YYEdDfK9Kui+r7EtoxoUZjWpm2zj1hmecnD1RpCCrxGEdCXEPuzfk+FO
JxoMk1MfVr30xfn9B1+kUUJigRNtAD5iKw9oLq/Qz2h5k1tsen83uX3kKe7Tynx/O6XzfF9gCmvK
hi5uUWED0Xvw+O6Yk+yhU1w4PxK3/IliNohf+GDTfOOntdv1+ymZXz8Q+rTwDjIhZy3sWq4WLeKz
FFEl9maGrsx2ZbcdoIJoUaeQ7rs28cBpnRsyysA3t0f97cAI0IIvxJtBaRgBtGoOu0Hxe8Xwh+5x
WuW1nk/61ZUhAAk7qmGqEuYTgCAM9asKpvdsr+3ICd1vOsR3GPyuFaP7nV3jGlHcQ3FTa3EqAxH8
ltpnsR28+Dye6GO3TZ3sBGcJTnv+IAfsBZ6tuecrM/s9QybgC/spj6ExyAzgRzvpbD/R13RXviLG
dLSeR+pD7xJCtW75rN5N0orp+H56rvaTKVyYStr0Q6NECZyo1DGStyjnQSOtjG9esBsLagqmvQpZ
H9c9hjeBpzRvEcVT+WNtI8LTyK8UpBDZHMnq1wRBvscqhGmdL/ML32bAuBL092NZN91RjrcIMbns
92g7SDzO4kbDXj1Yge2R59snZXFS52JC0KHZMgT0rnF5XyfypGFSwxQqSvGmKl5DfWVOF08j/Cpc
XOiWsEWzq5a0k7oZo7QNvJ51+3cyKedGGvkW+gErl/PigP4BE89HZ5MEpDQAi8hvHYTsKDyhaxUE
3yt55tW6ABEOgRmhZtJAw6urScdQ8zrjGJudn0OpolL3Nbrk+E+k/26v1Mosits/iid7VEJgws/O
vSqNT3oH5pzELiQfrb3dv/YFrocobIxMDvPBLFBoLZOHKLwvUVOz5gGvLZWw5yM7jiaTMiyV9cPS
HIK8qElX7OXywYJQOrjuFBWkofNHXBwsHfXpWq9jHLp9khTQ050KzWlw+5NtmO509mxK1KUIOtCg
1M9a6qFqQm3WcvvzhvhmVi6+Yl7ci6+AyhYfzR5fMVQ7mTgq5AjUyjeTr2g4g/rW6ZFdiqDivuZu
LW6aC1zzGjdCAZbCa+CO8ZNquGqynTjzDLZiRRYPBGBAJqbOEo1iiKye2ljPQ+BIGsRMNYxDMapt
GBYeRNsHJxozt5QVT6rJPqpWwsnzNhHnFkx2IJuDhjmBnMn1GEsSMzjOBbYRHZHeKf0kXYsAztP0
DWLun4fIMtSnRH2tkoGoR1ExvKS09poJHlgZmZOBfEJad0fX7vjvjRcwL5DY/F84iOxdj2hAI3Mx
qij+T6GYYf7mg+JR5MbrRw4BuiqvvKgIsrzfwWH89zbmEliYSlQX16NKAZzH0PIixo6yKjDV8LGj
q5Ke83X9bU7REjCXB4JRR3QP07YeIGcELKvOqIMUCwTgJyfXU2808HLjgz///6omd4mSbrH5vMla
IRlZnuiLbxD8xLLtmzzt8Q2SGYfPlSn1h8zIJS+eCrwzZa54vUSnDR2scc+ZWp2zodo0ltWvVeIs
T4YOTSWFGKBMEqyUEqUZ9EzwIbIRu2HjdS2KMX5KTZDoKEBAaAzCWpgklJsMaxZyyUQghwYKQAud
fmDLvd5s6mjbWW+UmAP2aSWoz/hlQx9Xd2/vrCVbj3gfiGMsyMchXnCNEksDkQpezX6Gvm+NYhu1
CKKPP26jfI8U4OQYMoi8ZhYTUxZtgZlyplgx3Ci1g4kdQus1NyEXqTccCfw2VV9CQoK4yUI3tPof
Ay/e69p8KLXQdpWMvISNRlas06JpRJMfGijBOoQSJ8EEd6mEi6kCJWqCRuyQhI/MRNR7Kl2pb6CL
zB60NvP1IfPpmor2oq8+E5ppICNSgC8uLXL8HZFSQPP7yhg2rNJ+pGPiZM3jpDSeQqPfVoJnof3S
oee94x9NjFuor9RdrSdw1FTHsD9ur9B8osRTj3VBxRkkD+AKChZmNOuybEYYazbE+6R7yMi4SXXi
hEjNF3kXhMkaM+3S/r5EFJ4NvLPTcQQlo8vjqXQI3LVaTj+Y3ri6VKzYz6Vdfokl7HJFaqZB7YGV
wJu2e+aY/JX3Ky7N0mV0CTLfhxe+RKWD9kSxATLCPsZx6TC6kex9iIf8GpX90mvoEkrYQEXatFER
cXDtNioqPn07dUz2GSbUU/HOg/I3mLRXbPIypIa6AbC7g51k/vvF6OKes6QzMDo5LIEUu1Wi7kYb
iSHDvguN2tGzcyJNK3Wtf5tOvu1LiDFClnv23cWwVBq2BvJSsE/ahr1p7ujgGXssTsRJ3YPkj264
s4+Dh0YVLztxb3LCZ0jParthz57D9/KXtrLGSz6NiQ5OXTVUFM7rwkYCSbQ+RgqMMuJFIEi17hhd
9dkWNyt4D20VJA7wnwTDVOTZpEO5Cib5QXtUgmJP/c5GpkUN9A0NEo/3DkR2bx//pb07LyoI/EEO
CjKY69UtOGIHRd3AwTDMkd9nY9dnXgKrqXss5b0b00Z/rOvCXCP9XBosNMR1oIJvHhzI18AVz3DX
o3TZzcZzQoImh5rPmpe4ZGkshGItULOjpFXsl5Wboc+Z3idu235J0x2NXpj9YljB7SlcHAmED7Bk
CmLCogWdzGFMcZ3igFjsqW2717iKHKuf/Nswi+E7C/forFirgsNRsNSNHYZUHtDSlNonPfKN5NDn
qB7dVO29rPuF4hM8lIyj0j3fBl4c3wWuYK+jQWmjPppmG4r4bBLvSPlYZGtaFUv30OXohI0YUzbR
rMcsRqbG3YqYv2fQrc203FV5bgaMt4pX5vkKOcUyro6XEugHcScL5k3v85LUDUY3sQz1BNahMw1v
nEBuB+mxXJECw/hzez6XTAksyP9D1ITHRNhkrCO5DFNSUDDc3NntWn590cW5hBC2Cl54WmlQQFhI
/fEWJ8uP6D3t37iBZuatCnk1KEzeHtbSPYFiDAUyxDPPuDiRoc71eop1bJOu8C39o88LEHL2Huma
OwZizEbLjnI/7v4rVHEyNdzvSdcB1RrOEz/H7b0avVbSfa1tUaFRaiu7ZeksXAxSTMjYxG4TiQCu
j5+K9BARDUzKK/ZkaUdeYgjnrQAdskFVYGgJ0moQc9YiR5VSqAZ4Y+NP/0l87hJOOHhjZiVjKQPO
jL7SHBxdg1+1K6v0vaRFU8Fcgnsc236m1RFASEKbsoYj4bZjmjLU0Xf0A3K6xk82JXZgF0r+NBRW
cgdu7ApUoxWVzlkuG0iHJLQ/RmWaHhp0y60JrC0sJ65z5P/BjK3LSIxcX0JWbjPe4H09iySEUIuC
VpPVrel5Lp1GsAdoMp7UcB/QKX6NUoHIuCAdAoV9X+pHySrVe5rph3QAFT8SfJuxU3sPPtwJqaHR
ieJicm8fkqVhggoQbULIjhoofxM+wEQmPUvxmA2tJ0u7L6ytslq0tLBrjUsMweSQjk+5jZi524Dt
LUkmX2sKp59kzwwrv2HSUW1MJ+rQAaVAUZfYbpJ1jpwrDpQdtmOeegNRUUf/aSImeHv0C17A1ZcJ
58kyIcVez4HTivo2ee1bnKE9XctwLVh1bG7L0NBzDgkdMeBmdGmNMAJelWr1J6meo+rl9iiWfp+A
NnOmCIQPIFoeo8Ab3jDx+9ACBd1q7uLCv42wuE/BZ4COMXy+/s0lo1MZNjrF46IwDnazHWrfKtzU
/NDQJgPe7aFHyGUlkb4UH0C86R/MeVtdvC6qSDeUzoZ4CHmyFQfdHI7iaB+olrwDiWz8Wh9tT1uJ
/S6dBtAPQOIP5BeYzfnvF5CpgS5ArZifa9IxNTYSHm2r+roLl6FxiTHvyQuMSpFDEHnNwyo9RUaM
yJuyU8heZGixq0675oJ+r8eEfUX+A9WCChzDb9xQEKsylXrA86R1O09+GZjTOUiDuBZkxtjROsvI
4EuHBhzEa0Uti7M5i+2CGHh+IQp+fF2PdBaOQPxA2WvRng+f1mqP42yGhbcgCtf/wRA2CZQKtTan
eBjJG9NhW+qrH+GxDexN5BiPoEpbiRAtD8mAxUbcaq4quV68rNRYFE0YkqXgVvjZZ6exWYFANc7S
mPCehvIQXg4409cgDfRsxoRJsZtKrHyRcT/9gLBf96pZGd+2PFQ/0zq3dyGLpTszj5t9nCmZH0NJ
ZhsWcrSjcdV8aEMof5VxEW5lhU5BLOnoy8GDjmyKjobBQNV2LxtTB/lDM58+khFtbAYdUmyPQZO5
I5UWKLfGuD01LMUeqQ3usrpVT/VoSueqREGiI1vjtCmVkn6psZKejKzlDyGvh6MWs+Y+laoWUamI
26hkyOwhYC0Iuqis/rCmpI199BKGqqPimn1uW8ZwK3TsTjcrcPoyncWTywmqQMDKYNaWMxVj/doY
ibbBxPWPuFLoTtFLxUeHWTQ5bWtp24iDTw6pqbI6MkLmL0P7XWfZuqeWbZ6DRSiK0d9W9EFp6FUg
572NjnOUY2+RKuh3Rpgx6spTRF5oOln73oDoJloHc8J8dHSPHB1vsnZUObrvaG8PscNruYZsNSYx
6DO0YurVJH0MCupXt10L/Y4WTTt2EBsd22STbbxnTYSaA1mWnmNccZ9TaIXnmveaLykRaSE1pZHU
YY05ah5Jqdb5qKNW3sgEWfSBDsYhzVrlC6216m+tYPJ9b6YxmsoUhjdlqGapJ+VF+pYlBtr2qV2k
v/JQH/YxkbLXWOm6XZEroFPqx+yEf96iV8/K3SY1ySmURgUJWBLtrEGNTyrTS68qJkiLlkgLvdml
ajz0ObVjx24rAmlizUr7IMwoTTctj9RdAbbiB/QKlAH6TGx01xAy7qU+7z/NLpJ9U6qQVLKkgm56
RZNRSsP09B705PVdGpYxumbt2c2xB/pEkyx/LPLJKLyYR3zXFmX5QTUjQpJdqfovrYulykmVcdL3
apQ273FiSkGM1pJ92MrkOW85CXdan7Btm6jTg9KTHI2Qo+5KoWQ+6GYZ7tBFqyN1ryGH75dtGSqO
kSN54mpxMnabtK6Hh5R3IwQYUzs89rqUbY1Qarch4xKIxIey+JGjUOeZYF4ip4wq6Ykqep17udml
z0WsDU8qbZRPm9uxS1MbVNkxj/PnnHTll54i8uioOUrInSiJyreiT+2H0AbtkZNzQjatpGUHqx9Q
oNF2Q5AWdf+slqNaOVSqij9D1w++goqHZ9Vg0N5OLSSVnUwtBu6jRTh6IkkYHzOmR5AFxvv1WR1V
KSjClkSOXMgp2G/DoX8lFQWXd5pVtpP3hnHowR92R0mDA1zI+oBTBM6tKOPdoe8T+QOE1NCJTEoN
n65bYeaNXWHeZRUCX46CXbYrQybBdBhVMm4YdJ72WiUl92M8tZBX0KJyV6LxKsj1BnF1fYKgW93o
w1GC7/ULdbj9Cwc3yy6zUhsFbUgWoO808nM6lpHHq6L6olYY3cEatp5UZeMPM1PBzqoRCU/IfIjQ
rsRRnjaNIz2wjuF1Z49GuEFRdfY0wFwHclyrc9eDRneFzcvAIlZy0ngRP0rhGG2NiOg4DgnHQTKi
xqckH9BQO3VBMRnJBzpGJUcbo9bPxsTc9rLZgWKR6p1XVSMk8CRFrcvABAVjoI0maCW1svdZnGt+
0SV6v+GGUdmulWk6FDyIUttOX7Cy8VTUlEaIW1QoX9E5lDmcTiO535qsIa5JzcQ3lCQF+whBKDWv
B2mCCdOr0Z1qbeJgG6uTP5GRQ610KMrmtSzs0B9JxT9MLWy2XZQmwail9QehUrMtQWXtVlLb+JVZ
cVDsYNKjXJreNKWV//RaYjmmmRQPKBMzj7RBk6xpWdNOwUZ8aTMJFWm3XcpF13sOjMm4v/HOEp0D
Xa7DscZNmtl+WaLlOnXG0rPA6nYbZ+nG1qHkjmcWiq1hxK4v016N8bZM4LmScK9Kv6H0YaUrYfA1
iNk/v/DoZH1E59cAiNZ6sjvmtJUnjytZxzWM+e8XGEVSdeBsgWdqFX/KxE+K88Afb8/U8or8M1Pf
HFOrxWWEYXCYilJ/s4rPELWr1Vp4d+m5crkiwsozRY2ooQMnb/c6eYm7fx+IMS5/X3AJocjX26GG
qSozv4xSt9ZfFev19lytLYfgB8aJSrqUYwxNvY/bt8r+H9K+a1luXFn2ixhBD/KVpu3yXnphaEkj
OtCBnl9/kzp3Rmw0DxHSeZjYE3tNdBJAoVAoVGU+p8HjNoRgmn5dyRYrbgc5MRUGCFX/iGgFq/pT
NjdcDCC3ahDkN/Bv/JvCKLfpKIMWx82UUzxA2CB25EB0iVuLz5cg3GJ0Gu2J3ADEfMy+VXfh3XSQ
XNNrd32Hzrrym3zYnrXVW+MSkFuZlKJkdSb7QWeWgrPtYTo8dGeUXj1o+1fbk29El5y1YB3snXPn
LHRqQBB7uTFlS1Iru4EfGzPUe/QPlvTYGrehdY/q5O2hXXcMzze5xb2Ay1ZoOh1Yn+JeYDgoYd2x
j+Z43/uh5Zr75MH0CFQVnP6jOZmOvS9/5i6OiFddcQ49Eiv+9resVWNcfAs37CiWxlSzgsTttKcp
3skoB1HIF9V+n3vuMHQJYsTjTu9227hrmwIlyjYq3/E6dHWZBdd8VChzxaBU76shcyhjgllevZ4v
EDhnHralGtpzuaDdjl9L5Qd4wBxbDhxTw4tX/B2Eog96I9JtX82vQH8Lch+oiDAU/smrTmqtVpJf
S6uCe9MxkHg4QC4HYij38ef2HArBuD1Z1SRpBwlgqYXcWnw0ul2LzW8Zuzg6DPF7oP9Iqp8C0Nk4
+Yv6coTcvixYguR/BlBIAmkH9iM7Ia3s6t9lDx3M+/xVADeP4RoOlw0DfM145+MOGV2uqjCQ5uKS
R3ajefT4GbvhbeOQzIld9SHY1Uc8Qlh34b3otWrNgFCX9R8yN7s2m6IwmE2U0V15pD/DG/k7e0uE
jEC/BD+3hsjNaG6nccAiAIHVF5Rfb7tpHzug83d0x/yR3RpP0Seue3doYTbv2Ksl2CerWQpU8IDl
DLTDKObjshQ1LnWqXmJBb4un5t560EuQWlUIs1z0bLvJ1+JhPONSbXvZ+9+s7QKZ84OGHRV2NJtS
82EZzj3CYmVvehpxiu9W5Iw75sRefY4/k32Xg49FgL5qyAt0zvPFkiblCJwTt0InvBMe7hXi0Lfe
QyPqPt6J+lDWjhcUWECnFjHsXGdxebzEdUTR6olFLoK7OHZ6c9eU+76+DURPS2sRzRKI83vdyEa7
mwt8JfbSsg8tPLaywGTWnPcSYv6ERUSTVDDXeHatEzkOGQoXFO0vQho8s+M9SdNsyMlzW6KwkbVT
5zpFuz/3I5qUfNsQpIjnKJjfdYvHDL5AXqmzWlY6PBlIk3XTW/TUxKmnFLGrJSIB6LW1X4YW3JJU
uIZGeTSHFvJeR+svsxzdfJzSfWF7AqOen3muRmWA4AtlF1Do4HXWE5oZZpcBKnhM7oni4/zpTlAn
UX3tR/C0DbZmaTNP8f/H4gNbVSmDKgcZutspnqXfTfqu6/8mdiYasvh4QJj5iS4tjQ2mSpUAxXTQ
QzBs0HSKlDJWreA3AM+1SPOmMK1oftLpXvN+Z0bnItibmiCYXZ0plDCjlVBX8A+3YYgc51Xdzk8F
ZN+HO6lKHTRhb6/G2khAyILuVlQ5gMidczBFOVnopEXpSBTlToZaInN0KDT8En8bZ61GxVwCcdYs
SwnTs2YGqpvyBgnh9JQjIemTpq4fCEPXGesg2NKZaDaUldozJ2NHzVhzWz0WxVtrOwuPcbj1oAIV
YnPc2UUbbSomFZcEku5kFY1Y0VMonxt03g2KoFptzektobjDKi/VCsECoOamnVh77CNRKdM6goli
egQ6psKHOhqlGUnmZ5am3pfFndYJNtOqheCB+t/f5wOaHJIxbMDvV/mPpE28MEem0ya+FpcCN7TW
MPeL1QIEhzKKVPiOLhgiSjbA1exanemhcQfRqLQzwswpkW8GLTNqrYmjhrEfpsUNmpLuRuTtp7pF
VhsMEeif1ybZiXv70Cp3bWAjaS2Yi9lx8H5ypt349wM5I266op3aeS5a6d0yHyLzlEV+BCqu5lSB
JlBUYLk69Qs4zgHgvQDBTozXrRT1HnXcgGFydNXiECK5u70911zNcmDzlyzO5txODImOGFiCjgXt
tZHuZFngAVbt1IIGFMJxPK/ydtpL+SwPhXrCRL2JUgVv7sLipvX5+g3BmepoFjoeMDBf4Liu3Chz
27t8F/qg8/bM+/YoefnP+KV9FtKBiobGnTfdRCJwGAIXHWzxXfOgSg4eXpwf8o3qSWgULkHytb1e
qx7s92TyfBhxTu0C1Zmo+Itll9YvNdnl9IPWN1Im6i5bfUE2F1ictwz6oEkj0GeCIWm60c6ah/z6
ne2WfnysoeIKujRQ/BkI/58mwVuoYF5tznkGtsn6SoXJRHF5KJL4xtTpX5yxy8Fx51+tqeOQBJhI
22z3hdbj5SF3KKEC4xetF+c4qi5lugL6DeizSKhtcUjeOVXq6d1zn1Bv2zbW9/J/u4AnWhtLWR07
E7OmNrpnFq+ZmTqmJZi3X1XW167wNwrnMdB5q9cy3nvc9M2+0R8Hz94FaKfuvzTnYEdP3dPoiMxh
3fv+hpwneeGkAlmJiV1jrUIIE6G/htW3Y39bmUi8mV6u7G1ttz2T64CoqkdgBF503mUprRkPBm1x
Y/nooR6c3qQP0wkESO/bMOuxkQ0hXwPEuvZVS16ZjGmv68Ah0HjJTsFwT9E9pirvZn9oUaahO7ri
olLOQX2RwJGsGstcvo+HV8266rnMhynF4ySgo/qUt5Er45U3SvaCAa6a/wKFM5YuIakRzSi1jxqr
Z8OZdvGpfM9LPzRddh6P1XPyKs3q9qL7umh8nM10ej5K5nzq2NY+IXuW1WgZ/Rs3tRgdd+xUeTwZ
kwGMIQtRLQ/n3wq29KojXCBwB0zYl2UsSUDAMjqBBA43UdPXNckTsstoQEI5CpTQUfM/T+Ric2WB
rU55M6CSxu338RP1jB14zA7m265ARqe7NT/iXYRDzdrVN68g4joILiJr3b8XH8DZyGDEFqpb8QGD
dxt49vf4zI5QHTOPyZ3mSB4II0+Fv22Xq/t7MWbOOAoD/CNFhi6A3EpeEsRATpb19Q3kw6ElpY14
lqTjE8oUvqEb4bgNLRwuZzSaGg+NWQEbrMkdmqk9+x4cZ/v4MX83bknkSnvddhQ/3hGBLa16G0iH
I0cyKy9BIv1ypau0rxNrXunYCB8zC4w89ktfV3iyLm+6moAjU35kw+fUvKGH1dclkTbSvJD8yUFU
dHgoYNhCySl35PZS1qtMwcizREmTnUxG+aB3kvHDpiW4KaxCed2e6zUfAMM2Uf8GjTK0Hl8OeIh7
pYk6DBg0q0oKnvb8fgK53DbImotbgnDmC+whLnWARNr3mKBu40ARE7XspW7ftpFW528xHM5qh6Ea
w67FTbocIJLXo6IDxVKggXe15ss2kmjiOBtFOGRS1Fvgaml/C0PwhTwTocT1HD1eWQOojNDzCOE6
ZO8uF0dHIUUtzdu+It50o4NiOLuR/jFO/Ut7jvbb45l/6xrLwvsgqg4Q9XFYqlpVoIZFR0cefCMg
wCKoaStR5QRRcvubJu2q8HMbcH0C/wPkexAs2qKTEWTxuLRpvjmg3NMELzsKq7Zh1re09huHC9Gh
8qAqYzXjnFjnvtSJp/4Aw2eHms6wcZTE+2MmOZwWqGb+dyZ19XLVysJQmJrPNpjuzNzXdS+nz5ou
cFVrx94ShfMURq4WWVsBRWMfGdL5pSCZK/r9+e+LM4/E5jSEmYzkzOAmTej0iSi8WrW4OaxD5S3I
nfhEYZfUFIKNCgIf8sya0U2GNybrKIlCNdcxHvFcGgtsYdUPobENDdyg6wU/2OWYwqYgqH4Aoq3c
xKB1zpNdHoLFulWQQdht293q/C2wOCtQLSoZBsP8RWDakfDErwlc3epz/tzq/u9oOAvIrTHX2QCE
Cq1Xyalkz0X4xEDMWO1blLkhi5CclHDXozBPQQNTLgpK5hFceQy8Iaqg1Vetq8g86DNTgewk0v2R
AtnFjHTjqx5LKJtjiVWASC/I8QQ+VE+UmNk9uJbSwp0rKW8VsJkwBxVnop236lLQnI6+bBlSA3yc
RtSwr+pAwxd1zwkY5/tTY/vbyyqCmA+gxbbQMnusYqojFEzIXdrmkINK7nKWCSx1dW8sRsKdYzhc
OiueAFN3tDkbBKLMgaSckmGWuTSSk2VTaBgn4VmvClG+azX8Qkndf9PIHW09K5URPMKp+wQJF+Ne
9YMvEGvID/JZe4RElK8+wXkeRDfY1c25QOUOoL5pY6Mr5yFrM5f2jqXPRbQvIM0qaqVf3Zq/kX6l
WhdrmCR1Z4UMSBGkfpgOVTsR1brASnhHQ7SCEFYAgeq4U5U7FdXSeiaorRMNg/Mw9qCUqP3FMnXK
G4E0yPC8beqrC2JpkHIHCQU6W+ZBLqYpT5J8MCo858VIz8uGm4Gjjd5KwQNaj7aRVhvdcD3DPRv+
DG3N3FBSqiQUurE4Mq3RCbRz1/2kAbjp7yRG3QaSXdqBZF/G4LY0HtAIJUBfGygeOua+BSRQTD70
yfU0muIC7xD9o73T98XTdChSRz82/g0YlVFR5Nwwt4XQtqBwcR0XJQIWxIMQfM9/X0xwYEp5IgUo
Y8NR+I1FaJodvqIl4H4wXjQQkG6Pcs2jgIkHjBVoutaRpL8EKwrkN6y5PUPVZXeYzlnyOWiWYxRu
lJ+71KtFInargNDKmyXfTfw2ByiVCFFKpEdRSlOcx/pLbSENOtxFFqh9g/BlykYvBC/C9ijnH+XP
JAQN1kw/jlYl/pWbIF9DcgX98amOJp70qHbnsRMFLqsgIP5EmRWaM3WebA76ii0elZBrYxA9qgOw
Lkfyvg5Nf3ssq4VkqCGxMRz0Bxt8GQnr1dRMoSbvZjG9hXDzNCJxz+o7zTR9NGPtoip60InyNCZQ
nqLfttHXvAuomyzcgaGbi+fAS3sx7Sk3K3u+e4B2WxpuuuLHNsDqLFpzhgH7HW2kHECq6tUgawgf
SDDt55rXUpJ3IUr2tmHWboTWAoY7sGWNWqBhQJSkEpBvqGgjy3Zt8qz/BeeUucThNrNSKH0HDnrE
y4hhY9TfpSjqVMDOIqp1XN1XiwFxp3NsBWZbTpi3QpXBefMNxUU6fW70+5Z4eREfausvKkcQ4uEY
sGYlFL6so+xbW2YV3GOYnsbpQzYPCvuLumSwEKPYHbQlBjS9L41N0hJkqiXkQO0kgawmKAhxNoue
wNYsegnCHTJmOiV6lAMkM60H2Wwf7fxp29ZECNrlMDQtz4oxg/epQNqsQG2eCpZi9TKLqg3I8epI
Q6Ko9hIhlcc47Bl2ZW29ywVIEM6j+iy1r0n0CFXe6Fa6RRZ8Et2h1/bQApW/qUWItakx52/6dEI3
9FvDiFNaHkTctudvNl3eey9xODMImdwPOQTpXKUy832sjo/d8M4m+8GcvmcgKoH40Oc24poTWiLy
NpGnWpEW2Ewp1C3NOnO19imt/G0Q0fRxZpGptRqyAMPq7P2URs5kOhVxtEhwYxfBzNa5CCcKUvfa
QABT4sZJh9HJzM+mP5QiGu/VItnlpHGeWx8VSlSUI7gGcvrh+G0KsGC3QfnEIIgbpiW01lVEcn9R
zIHnJojq4DUIPGB8ObmdhGhVmo9D2smnJid3XfuyvVBr22t+0bJt/DO7O86JB0bRD+iaBASp7qo5
LVBOThy1TpZoaB+vkA47ES33euNjCD/U8i9I7FBLAjkJtFiDe4fnzzO7VsliFYeIjNfyvtgn6G+Q
vxqxYJ+tWP0FDHcm4oUj1FMCmKZB614z3Dd69bPJRcriK9v5Aoabzaadqi6eSWJondzqIMoj6HZ9
HIh9ywpIdCA9sL18Kycjwb0f9ROgFLquokigeVolNY76xKzedLXwo/ZnFIBVrH+GSaET7NOGuvc2
5uoYF5jcaSzpUm9UjTq7LI9Nzyx9dBwNMqRJIyiWWl0z3BMQ14L3HXwgl7u7rFkWxjNQPxb71op2
3ZSdqikU3ElEMNx4tIGFpJcBMzT7ynxI6h2NDttTNn8p5+WJbEHaAwWn2Mx8JVMTVGWeouXR7Xp0
ocS+zZC1Qmt15jSix9XV0YD8AUSNCM7wxHE5abYMZYd2hhqi3mvNgzZAtVyUL1kHMSz8GlRRQNB7
CVJnGppbDQtZJ/BLgJtxBNWEEQpO/jU7U2RU7yIUx7TxnCthOKhS2EqoaE+UfRDhZSPRQTyvj57d
QUSUDkicxoVgpdZGpoAbwcJNCj6Jv8IlvYmLcRmCdL+xZNdmWeURu+t3sTYJhrdydoGT9jcS55Gm
iZhoJ8XwIlsH9ZJ+AxGMY5hHHk6a47b5rQ1KRaUVWh7xrnJ1EQaRZUDtFEngcjD9XgZXeGL6I7MF
p/Galasm7qGwdRO3OO7Qr0hr0yJGCshOcyce9zpm0TqbxBmT3faA1uZuicSd+5GUTaCuwoByaQfe
Rsckn53td9rzNsxKcEuWMPO8LsILRVLlEMMFjDHdk97eF0UpcODrIyG4tmMrQWaI20k0owRPosho
ZfnPEdxX9jtp/d74GwMAU++/KJyLi1NFq6I5S9yWD0ULbWZ/GPbbc7XWj0ZAVIrMDnibsPjcZJVD
l6XyTOuVoZWP/ihv4qfx9CK59DwcjB07x0dywnvuPcj571C9fH6cqUZE3SBrlr78CG5TxVlmt/38
Ec14NxhvUhu7ci1YMhEGt2Rs6BlOXGBY+k4PP3oFLNmigr4134cHeZuAyh0ssHzqaqBqCi5pnElg
vvgss+im07JzqiU7SqlrVJZjKZDS2V7BtVhibpSYs3NgIOIjMQNNWX0TYlxxV4KL5i7BsVFlhVOz
0DVLH+wdvSh3teYxlpDccnWlSsNShseoMnKHijhX7bPvXalAltnadSQTOHfRCLmV0xkqowMTszoW
ZeE2+vAtKKX6SLv6o+jkL7IdFn4Q23cZ6pEFk7v2dIUOARnskjOHC/7n0pckXZRU5YjZRQnZTovj
I7i1XaXL/Y40Bxw2yEYmHoiVnrpO26F+1LfCb7IUPtBI4AuuPQ6oXwzIOUDJB5EVny/sKXgcYsin
ubS1QTFwjMuvifVhkt22Na1b8G9r4lyOhH7igZYY70SUYS+XyBeC4rPzMiJ9G4rgi1wot5EhelG5
HhxeadBVNJeugcqFJ8sJp0wdS2k+gvozbmvakDpT7LLg5/bg1vKUwDGJYs4tTKgHvFxNHawfA5i2
4OxU81ZOTXekpgcBqH0lJecs/dJYkH4HaYcRjofQaL9vw69umzl/iMQ1KPI07RLd7LqOgeIJd6bi
e5Nm2CnxTg07RBLf0AgnsNzVKV2AcWetZshxAKpt5MLAJl+ab+mUHu063BnS31xm8HP/DYubVAO0
FYnJMKwxAvuQbJ1JThCOk0M7FPdJI3ssahxrEvaiiEY4/31xzOf4JBDDAzdKygOohN3EgBAfaChA
QH07jKOL+vSHEN2DaiIfgrZ5zkrznsR940gN3Vdp6yiQTfiLJf7tLniWOFDPUNa38/bBgwGNdnbo
mboH2jVn/NxGWt2oCyRu9D1hYFWMMHp9+KprTkYPFI9fKBIJ5l7RTmC6q4fnAo1zwcUIejBtHheU
0Rx5/AiQnlZCkc2KUDjnE/WpIRl0tiQDDSA+aFIcBMGCJVo9TRZDmf++MButMdpImT361DYfmt3c
RK3pdcEb+hp93Yz9OPqWozlme7UEIzO56x002MwA3ZJzzl31IJ0NDYZ4X0qNIMZZi3whWodbELjv
If7DwRBal4YNoU83JBCvTswDOJX2fzOS3xDq5fShsSceQgl+pe7CU0IiVPNHb8E0CWBWN/diJJyv
LLSmsJoRI9HH8Mjq8lbpnpTcQo2PUAZ4/in+lo9oDSSh6DREURk3abrd1JIW2Qg+Qa8+DM5kPFGw
nmtvRP8Ypl0b3BtQcNdBddH6tahjd+1BGbW6v9G5+YwQltc6w0BVJNIK/dGMTpHl9uUZcjW0/QRp
EHYBFAI7FSWCvb+9mKtOZAHOzXJN+qplc0KgiMEznbgTBLvj1guz19x2dBGLz1o69mKs3JkUhlEZ
ZbjSutF0Z3R+iZp/o9tPMUP49qRJT1T1BpEM8KohzbXQ84bQrng7JZv2sl0AswyiY846CJnVfm5J
+xZD3J7N1fN9pmUGB5WO1CxnSN1oZGOgIjVgRB1KEhVfavU9xUVm0j8QW/5xQAjmfEQztkxkMHry
b65jEeqGpBe4V2ikdlhKfzSV3blqaMbOpBqv22NbTTgj/EQHIbgYIKjLmUpY2FYtG4BD4aMOsdby
pqmrwjOacDiC1tbct6b2vYmr2hmstvC0AaKDZTA9Q3ZVJG92Pc8IhWeafgRReGvmnWlfMK1FRSF1
dav31YGCnyD1olp3qPYlHHR3e+TXrvsSjdugU6d2ScKA1kzgJ1dVn5KHavjjZOYMAtZ9lATMWeH5
IxaHkhqlQ0jsGK2rWf+9H8zhwSLda5E0hSDZszIaGAte6k0NjSoG/35p6FI0IAymri19rUE61sa+
KaIIuD5htbmMAkTIMkobLD7NqLRDT9Frhm1uftLgOFFI6RwZAU1Jei6K9+HtjxdorvuB5goyLsg4
cge63MhIw4UjREZHX7IOhvU8/XmVlLaE4OuwSrU3ZFICglW3NPxSQSg+3/3pKFSCqASVRTq22JVe
j5o12oCAnboJtU96C62LitxSYYZixQfj7Xqeqrl+aJa3vbS0Jgk7qHJ0eAaIn6z8W9k9FpA6GjsX
lZdR7teSND/5bY/t2gcDE8lt9CtooI/nCygkS43iIgBmkrlK/RxbDAJLx6IXMXGLcOa/L3YRUdsk
BCEo4kfiNu3zmO/IdM/09//baGb3tEApkx5yhxZGY4DjJ7LQcK886zJqW162cVa2KmYNPndm/IVa
COdxqziCBGYzj4Y+991jLt9XIl3FFU96AcEdyJFRTrY9QwzkMyRHhXlhgYKkn5PoHe86MMX+lCFq
gb44FODyBWQNiCKlcW7eGMrHkNlPstUKXp1WESxcrZEpx+nEl8ZpShIFcYAntZa5TfKua4IaxjXb
ghSdCUVNJCnweHK56m1UjvXw6/mMvNbaTgsKJw3uc7Rzb6+6CIe7A6lDjnLXHslrM/NCSp2QgMgW
z7m6YDxr84XHYzzfIvMLMnAuWGkb3EZKE7llZt+rxT+0VwXn5q/M8WVcjawAEpNgMwCzEOpyLmfM
lEgpDx1uc+UNeqKOX9XQIV7lB1/r/ehnjuy83aonbWf46DidnPcM3Q7dKfSQK3CQDUGd9rfAD1Ep
Ar2q/fYcr9Ae4dOwiLNq2fzCwh23DP2R+ZjjOtYapVMPL3IbOBFYpdDG4rDi1rZ/6mby2GjtLk0e
5a4+4PX0pVU1T1YYCJYLuK9KdPld2YvI7UFeBkcNaEL47c5aGtRg2MQV0aTnYGrPLFb2WmXsRmzL
cRJx+q3BQYYWuxIPDLBobgqKAnoBPYGdsXoqv4wkAHdoNllEdQtKa+oko6KDLK2tjEMuZeha1fWO
ONNA+lMIfVnfbidqOSAaKXKoe1ozyXLS1a8BcsMPRtHphre9ZiveEEcwpNJRpon0Ov+sCO7aqdGk
nrrxdBj1dzm5YaKiqFUIuA9TBhkGCia5LR51qsImglO+G57xmDemN4int0exdvyi5eY3Bre9RwNE
2+BUR/zFPqavOlYX1brGP2r8te0eacgco80EmOvD0uB6bXT6aLyxV2XT6gUSU67BjmH4M4ZQtvZt
e1jX90gYLaRA/4XgDt5Aka0Miw6azsDvpUP6sza8JL+bbF+t/yKAXUJxi2SPIY30FlA2RKlD5dDH
X/HKtz2clb1xMRxukdJ27GtFBkYVj05MHZ28jVbm2MpZE3nJFXd/AcWFYwqpWKCUgOqL74p0ovXP
cnD7cL89oGuzs+CI56BPwQsRvAsHE8tRLbWQg8TNmw4YUgM1LsgjWHH8TxqhZJdEpYeDL/cRPoVe
RXr2c/sLrowQH4AfQKMq+M9xHMx/XwRNxTioJW3wAUrVhQ7+YzzZjP1nINUiCb0rW/yFhJdMVEbh
Js6zMM45/gRVQsy19eA9p13n2mAn9xskLgcDxfKoEHWYQUaBf7qyGQ6Ws5kET1OBpgC2QskhWN9j
4ukpdaI8cMI/JtDksLjVzBlDZ42EyYxr0NblWNDy8DfL9d8kXl14GB7YEuC4sXUHMm2n789MVNF4
ZfqXo+CvolYr21PQYMZCELowCdVrqlPI4X1TdQKfMc/HRSQyI6FkA0GIos4nPmd86pjSVsdoUlSI
k3bA4x2OK/tt0ka3jtOHjJXOWFeCShERKucUZTOOjECvYRHJqYf6QmneoEfFGRV3mEmOyl3UZLvt
ZVs1wsVA578vdpkc9UTGsyhY8DvVKwsFnLHtc5pXnmxI6E4RxVGrK7iA42w+bsFnbdmAo8YIoc+j
2T1W9ehqooN5FUfF0qHnBt17Ojcs1JHlyjgisDft4hwFxDW6zJdKEKLkohab1RlcQHFDAsuK3Rld
Az9Vg0/gmzkc4nTAG0vuMlOU+13Hwq0YdTcIlPmreKtafZnl2ACG1lrOWHwjET0hwxR5yLEdmC5s
Xppj+qt9MF/D/wfwlybnwjwMIrV5J8NvoMXoKJf6yYzrcx3Kx7z9aKLqHp0kDt6UbqpMxjahx23j
XD0C5odCcDoiNcQ75mqgRUCRb4YiSuklFSRop8/ACAR+eNVWFijcAhYQUWibBChyFHtS2x3lKNm1
EN2lRiHY4KunKvg8UACEZgByldewwLTOwgxYUuOrHYWuJsopqaeG0DvQHSuE4Ifm6CK+i9V5BOcd
HrJxkF+d5WprVhnte/iVERIwZl86ipZ4ptQIcpKr/us3Dl9LP0ZSH2RSx9witV2qfYUcbZ9DtRgU
LOhINth3w9b9bROZF+fKQBeQ3KV0sNTckDRAUiyYHXk4r7vMrauviZI7silYPxEan9m1SnReW5hI
vXfU4DmUnkz7NtKfkQYLRddt0WRyl+HezE09l4FldpU/SR5yU82EYOQt79C3pHgp7rvbcylCnBMA
i82eQuYEJX9AVFDH10DnIrFDv0cOO8TOxmPkK42HezTo/NiGnX92awm5s1bJlbizCsCGqFXJKupF
YDbehrjmMpvPc4SSYC7WUcnBF1KoOYq5STwiOpFuou6NVR9NfdYgFKUeoCDC8kOm76aJOkHyaMnQ
kEIboXEm7VGD8GgY/+n1ivsYbp4Z9Fu6kWLAnfmUtaNfpmdk9AQgq7O6GDE3q1RDdVxfYcRpetLY
4Fdj421P6qrfRIf8/HQFnlK+i45gqWjTTfBlmEKl+1HrwUxxZlWi99ZV97UAmj9kaZe6FpRJBaC+
bJyig7iO9qaYAt91DQIFJrRgoKMTihoyH1syqqgUBcBwJEhiSJBuKlp9B2bhP16WSxjOg0gkDrVU
w9qDK7HDq6IM7Za4EVHBXS/NJQrnOyQQGzRdg8FYk+plyRuDvlcVfPbG1z81gRkHSXo0iiJK4NtW
rKE0Emoi9tEbcw8p5AOzCaS4+mbfm6ooE3LtngA2tzHD2BRYNufqVSudSrxEoV0ZZhCNz1riWsSL
Zj3UxMfdA7tW4Dau99AlIrdYWaSZaUhlnGfmdEdq5jR2+Lg9g6tmN1df/E9KzeZsuyMDOjhHDErS
6Gee9/p7qpNgH6TQkNpGuo4d8aCNxhs0WKDxFd2Il7uIltI0KKOOoqe0gIbWoWu0O71WneoL0qzb
UNcsC+j6hp7BXF6Kpsqrnse2LtTUykyEjaOrfOzk58FRHwu3PKN2LnUqr/8I3fZTEfXy/UrZXx4l
l7jcgim4mlmjaTCXOC/Wid5MD7U/3Xe7RwUy6cRpnXzf4v8moWM7L4Y/uN17vZd8yzN8SJIekjfF
NR3Zs93ipvAav3/XfmzPjDp/wdYXcjvTKgoGqbL5C++jffRSvhM/ci3P9vEF59LvkcyeTpajPoH2
LNprjpDw7TqEuZyi2eYXznSSQS3dDvgAqDMy9q6YL0py1LOHUcNJITDulXD3Eow7hGJZDQtpAphK
PUW/1Qw/hFyYjJJftgvKZxb4UylwSatmvjA9bkONfZfkcQzTm9/atBaVDQTC6IXTBQciOgHX5lIz
FRlvbti/EHu9nEu0DARdIRFsqcIZJM1Bf50zdqDPCzuvZWdRzft1MSq21RKPM+88hhB6AvYNN09f
GxQvyHdZ+RW3P9cubqURlUg7q3VrEUv8mt9FLhB9Hrg5gCyccxxDOUhRSgNYzHAPZUUpth0a+gqk
+VJUUcqvlqhOZc0n6nN9CjKPeP3ln+ftGMxZI1QD3Cbd9ewrKd6GQLAPr4uoMJULDD5dVRlqqTZM
wsnF2POUT17bfuvS+KsO7Vc2Kg9KqZ9Lg3qy1aNXLPTT6R3tGwKXfF0iw30FZ0AJjSN8Bkba96Vb
Gp9VkD9mQ7FT0D8Yq29TH+IqcyNJ8Z51LZ5S6J+mrTl8zqDSQjEyO8csmOiqqUCJNunvk3JjJA9k
EJBlrlnRcsI5x1fkXVmRGkOVke1kJSQ0iKe1P7R6h2A7rQ+k+xvns0TkPF1haAmpJyCm40tS7YfM
DYvMwRuj13SvNQl9iBgz+c8zrZeGxbm8AVwn+jSjDuS1AJWjLoq5RBPJOTgrU4y6LgFQ51PkhCDh
kcCCXucxWkcKX9OCt1zKnSk3nraPrjVnt5xOzg1IdVCWFrHhBjQIFQ3PegpZnYa4ZfRPkhzjP8/K
zPOIHAlBFR60Zjh7mRq0u1IZphlmP/umQzLGySEq88cckb92wG8YzkjUKugUMu+AZkoOQT3e6o3u
y2oluF2sBeTL0XBWYcRNKNcaYOT6Ke/nQ0nb5aVLUHC7vUr/i0v5PSDOPLQqGJNQAhKLSnegjW/E
7+bkqWQPJStoK8xXeMOdIk8zRNWMq+fT3MZrgU1WAasw586soVaKSQ9rt6dG/0+W6sN+ZqY45iWB
qFWbBd2TVOr1O5RzK69jbXHSjbL3WZKJ1JjWogBdUdFTqujg3JBnY15EORo125iwqHazTvei5KUE
uQNuCbruk1jwVPDrLYAP6ZZY84ZdYAWD0cVpjVET1nqgmQQmwKbktUK7CLO/ZNroYZjnxkj3lWp+
IdAblVHj2Q39jdz9lKxsB/M/Uvm7rUQu2qP32iDtkzh4qlgCdQoortuiRlHR/HC7S4rKFEXf+GZJ
/mfIjz3bldK5QBJXFt0FREjcBrMhnZdEGZAsO3QL4uflSyF/hFXkF+DF2Tb+Vde4WHVul4VIYOkQ
JkYenu4aBu4QF03EYGYuncyIXal9V+K3bcTVCHe5+Nx2Q/QikcnEdjPIPjGOUuujG19KTDdgUK14
tEfkl1pHADqvzpbFca7Yhupu2xDMqVY+khbWZJxp/U4nxa9BipizxmnnlOHjaDnMPkGQT4C/GqCB
UtfA4zD6y/je6UobA1I3ce0ayg0OPLc3WwdKRVNyh21esq9WWKPn/UkZXLN/6e2TKaPZVaQkq65b
1u+v4KZeT8e27FV8Bbm/N7+geWfPvOSIwmbZ0d0G0ZvTe/KxcL+XTuT8xHOhvEs96f+Rdl07kuPK
8osEyIt6pVSuu6q9fxHGtbyhRNmvv6E598yoWbpF7N49i8UBBpiopMhkMk3ENtu4/vR+eUVW78bF
gggfRGNTV8PjNN6ggHRf7z+QxIDeXTH6rcoOltn4Q2vJeiRX35LmAlVwclkYulGjAbX2HVpso4j+
+nBvYhr8jPCMRPM/FgDaIRRjnZjiOij7Qfbglm0EwfXFep6WGZRKvLSmGDz2+sgvK5lqjzFHoefb
/c+HdoWJyhIJ8CSzgAImsnzT7nUI3tmH79Cp/25R4+fohZvqNVAo8eNDcdVtOEVDxLvx8EPz4m15
QKeEn/ryQyjZf2I+qm24Qbr5Z4WDBvb8urKtbZBGmleG9fCsdER70EBm0HtOH/Grpo0xyJvkcfvL
1BIT0qTB6H4HG0xy3TWae1J5TjgNC9cc76ch4O9ll7Kj1jUBxtMcq3lAi3a7HaMEAyV6n7p+6eJl
y+NBgVxkVbktjSIWhBuIabOrMLH4HqSlxnUJ5XOqMkW7H9TWfkT2IUay1nHMfRBV5DVv+uAqrcMx
pGiubX0cKWS8jX66KRw32yXK4O6aoik3TFEwFkza4phjUM9HchktZnnNn7Ny7K8C2428QWclMugu
KU4ZMd3bEmO436BuR055O1Ut1LqJnvhq2Tn2NrDM4sqIhnRrBY7qF+g5pRD9MZHibYz3mKftXYmt
nfsQh69Qh54Kf+J59KQknU0x2ErueNaNIBoy67ah9jRpe14RC5N7fLR/qFjA64iFBUeGsFVDr3cr
1aDMjYY9ug6DA0RvHDDXJtDvaV23fiFTNz6Beo/dkWGIbhsVdGDo19UODMnPTdZ36mfMdDQ+l7X6
3nHdPXRFhL8xIHW+rUaHQZx71PihRjHqKkxN9V4N+tDwUZ0iz53a8VPERrvyGVOLn8EE6fogsttg
Hroy9hrJKzQ3hlltXrVoorOpHnG32CKVZba0DgIrR7EpbQeKcpA+UpLo4MUbmvDeDHRIqpdVFtw0
rq3f4aEeGdRmJP9w6jBowDIZgq+lcWoFjXfMcfeqWZh3apDyqyg3lJNr84x7lQq+99oOxk+7sU2v
nJKC7y47yN/p80tnWHhpmhMyhamKw6Kf4gfEgh+Jf5deBf4PEEjs9NvyEPuv/bVzGLcRhYisBH32
EJfQhXAnj5rS7WZPSXbfWyTV9tEj+Eym+4Lq79OGbJJ7DH06R+c2uHFmvymb8l8NTFzMEEN5GUVY
sfw0ZjjWZpjCel6alI/sZJsT2QRt/y1PyI+0bo9OgY9mlePhsunrMflMCY0jB1IQ8a6OmeHk1QCW
+ExrtoEBZseSuN/SiJnb2uhwM9gKgk4FaVk1YzFVNCSSyrKQJBrmu/jsAyx+hXBXO7wuiYq6l4ea
1E2gDDtTOUz5DgLq/mV7V53yAki4iTu0rioorjVey1qke9u0o1USHC1VeW9jQjspf9xqBIjWYCja
g30UXaDCo0fJUtcaTNBU8v7awI0zEr92HjX4Zh7iaeN3wymRseevWQlqgpkvB+EunshY7sWTw+Sj
3mYzNaZafy8c3PPWq11blLSvlqyTZt0+ZOJs3SBgyxQf4mEEIe+mxora6lM4YNL+2sKwtNL6BM1q
jrmNmR9rMqHptcACLOYaRvwNdEmIxYrOjcOq40UDZ1SgwTW5jni8qfA8v7xbVmEw/gpBit+TQIJf
CNsxZ12AQLqc9nXqUls56fzzMsb8wBG3vrXAEB5AePtC6VEHRuhUbKvVvDuwNAw2l1HWDtgSZbZ0
sSOCcTRapgGl6zH8mTLaY9yk1/16CCWPrPUNYSApg5I5Sn/i5FlsF1WiKICy+noz9QizcYcQNnms
KQ8gDLNpgTxbVBPfrAyZK1/7YpjhQ6v1TCKniYNBeB2H6MPmIIVFIwTGQGPVpkbYSbIoa/4aJ/qP
iYK7mjQ3bVmPh2SqHHHYfFC5vmFy4TlRsg8twCHPTFpxWYVufWVNey6YYVYR+//rR7RSvBYw4tp4
Vb0PDJpquw6kzbo36Z49DZRp0LGWsbGvLSj6ZyA2CsoS1OoEh2m2o4L5EZjqGg8W9ks+QvNccgmt
YqBhzcYgIf4nKr8MOZvcsoJdmR1eM32nd9W+qn5dPgGrNx10Pf+gCAct4aTOeA+UGDOn2hjhGksf
GES1GpN4EGHrvLyuIb3W+31tPbl1ofyLu2f5A+ZlWJ7BCoOnZY4og6fjmz0g/TbFPxSj2qsQOK25
7AG8euQX9gqb1Mq1ru8C2FtEO969xMMrj1+6VnIUVlpnkLjEXD2moV2UnxxhUwZ5lGtli9hlatOf
k0p+gnllYzkpNZrw2Jk/OgbhbXAx0daIr0w9pyRPYwoF2566dpTQavhZEe0UQ8ba5LK4Yu3hvfhx
RHgaFo7N4zDAkvcTZfH1RHYtZKusxktUiJ/IeEvW9zEmRzG24BBMQ379wDrm/oNwXgroU9Cq0Pxa
KQ9mUUiSxaveZ54e/V8YYSMPptZDoQowSffKq9t2SvzR3JKMgM4I/AzIGssI1GWGCTt35FrAog6I
aj55nIQZJWg6LvnAJJG4DEjYs2FkV6bWzCvoPKfWzQCFkgr0o5c9wer6oblybudH769I6mw6aRXP
gt3Q3sXjJ33tk5twTPwm+IYpRVxQtMFT7DLk6lkEuz/RMCaNfLMQkGVV29qBXsL3WFvCCKTaIeN1
Glttexlndf3QDWuB4g+6SSJdWIrAbwKpL+5edE1P5iFCzg/MiZvLKKvh5QJF+Eo5mQm0Jiwgs6pj
gdmjbciVd4eTiep6e1+GYBW8jHjOmoU6zPJeFyAH7qa9XXZ4oSk/eEuZc4xQPCMB8xQN5SaDIqa2
a19NNnr0EbIB5P6OpLlz7Rsuf4JwEw5GlGVJhJ/gsNxXI2ubmg+jOdzV7f1lY38Xl7+EhAhd0L2N
YGVuZTojXakLwsxswmTadKtGXvgwd3RmNL1xN9NN7MWH8MndoUcCF5UfbYKb8iBLXs0e5NIPEF7j
WcgUPdTwA/IionpZ0S6RHIjfscolCMFXOoqaK0OCMaVhq22tx+gpivzON6/YrrrGJOQUec6VF76r
bzV1pTJVZxv49wKDdgLnBB0opnAc8xxOxY4AbiafxqTQqaeGRd3iGcObl7+lDElYSSNUhqhhQGrV
K7gcarueEd93XezJRNnWkUCRAD0pOABVuIehCR0a3B4wxpai157f1MzryJNa77uglhh15mWwfCj1
Ihg0QJaBxo+v95yNzFNs5PP+BOdKigoda0Oc/JfLS3deqhRghDMfR2gc1WvAKPvgVH5TQATyYNab
9Nj7FhJxIKaWPF3OTvhvQBuOBtSRFu7Xr3aVqoWeag2jlJbzLTE+hxEK3sFtI+sSX/tSeJeDmwOk
jmC1FXZf27R9WEf4UqFybMODqt9k/bVe3re2pNfpPOSdDVogCbtPxQhlG/F5T2jVbqrd64S7HHUH
AxR1VetrHZqESrbTwXYyNM3Pynq7/AlXFxQWYr5WVTHpKyxoW5Np4u68oKBldxXTD9mGE88KPy/j
rG7IBc4cBi4ia6IomWEmKlaUXCfWtZlslUbmsNa/2l9bhPOVa+OEGc4p89R7+147QJxTv29+5RAD
3duP3PGV5yCkk4cREZ9Ibr+zgOX3Z/wDLU7ZpINdGVGMZRy619GtKRv2CTjuQ+NzDED4N96ohiSq
X/1wmKm0ECTZoFwWtqhDRr3XAixoXv40USO1tc8ImjW6rNV9dVEhq0FAf6DO9cKvHy4f41ZPLGzQ
FAmW5FsVPyn9pqluLVlgtGoQWCIww4kcK8b0vwJlbdggLNFxEjLlYNefxO1+uBlIYWvZkJ4MSThz
dRbEY1ADqdfvQV5q5q/GLJ4ayoKw1RvUXJgk3KAqy6ArGGgwiZHT1JXUQFdjVyTPVWM+1Gl7jFU8
MaMnvUImJLpD2zRV4mnTk3czK+lYITljxwhm0N7Z/XNuUTiexW+bA4zFgWwzi9kmw28DNXzjbirz
pEZ4DT1cPvZnr7v5XKC/EnlV9B2icfkrSsjcXtc6K/PI8JG1nxjMRTOJyq7Gyut/Xob6nTgS45Ul
lvBZIwingBIMWOD6etN3xW3UbRGN+iH3EY4h8PSCxCu/t5IraV6oc1iEgCqUqywicjiYY6L1BASq
GDS9LbVbsJ7Qy4atbldwkPwXQPhSqaFUY4pJOigpZn5iHDEGkjFj28l6YVdd9AJHiBkcvexyuwWO
FX/E+UQt7V6Tzf+uepMFxmzrYteBUgOkTTPG2OY0Sd+GKvRS9Mwk7QOpJXQXq+uGLiYTUljExHDD
V6w+7EBVPAILk74RoBr07HiDTG9kdYcvUISLDYpXPUZS4PkjHFk72fCAOuWmVe9IsDXJ0+WtsHrN
LMCEGw4Vxt7QWoDF6ikgG6fZ1P3W1Z4idJnWexa/X4aTrKA4DVjgCaBb4+/g4K0td0O1i4ynUCbE
scLMAieBsNiGjtc83yBYZVajMUXGfG/n1862e1M3UPRLUPqk411BmztrZz+2/jfUTSVHd3XH/wV2
hNyTVpXQyCwB3ChkN2lQLLD5KeDO4fIyrnqIBYzgBK0Y7MoBWDm9CFnEOELJ8vUywHnaeXazCwTB
9THDQKseyFmQZ/40W5Wyet+7L6b5oLPXSMetol0R2Uiq7LOJjm+IOtU2U4BaFW6zglFE434aRxSP
H99wfkIxcxsVD62NF4j7PsRQRm9fS7V46tDFwtBwn5j98+WFWN2wi3UQXKWCTgGrCvGTuqSnDnms
qm2dPdQyJai1D4pSDQhX0eGOsSlhw+YVz7uS26AH1P0YNGr5NEl25urLagFxdvSsOCRl5CBevkk3
AwokNNjGz9MO7EQ/UemWShNKAYVNapchBBQKACbH9rM4BFfdNXSVQfEzfaoU80Wy/s61T7U0UNiy
bpjadR4TrGH3Oqj+4NxrzhtIV//5hliiCBFYkGA7GAxWjdmvAUM5YUr58MHdz8swa44EfQEWRg/B
gQhGnK9Xjd2XTTIwGJMzD1OV1MIs6j9PiuKQL0BEb0X0So30GiAsj2kePrrMdzHsWtMmuW7KxK+Q
+Lps1trdtkQU9gRmf9w+g1a0ZzPIJ3itjjOu07E49j9BMCEBk6yhI2wI4radPvYAU8qntPWH7tl4
v2zO+VDbvIJo4kDDo6ujsVPYDZwrZj22fH7sNk+OzZr9MOpbh01v4NVOadpjVGRo6tGPQZh4Rezs
rS8ZA5fHxo3nyfejlfdbY5i4JFJZi4pmUS0MRc7iYWIzgKu3ZoSuKkTJnQLW4RgtHQFVsm+JTbms
8WBtmZdYwjLXYakqmF7OvIr1aCNDabL+YfaS+sfa4V6CCAuNkCgk40zYVKCI14eaX2bdTa6A4d+Q
0XSu+eLfVU88hdFAp872LiJKhH0kasIBV5/mW9AQiIpvl3fN6seZy6r/CzDbugBQExK6Tg6AUCtp
rxsQ4UODZvdSmhutkNVy16zBKO4s7oamCUMsjrfEHNV4gBpPOXxU/Q/Wby8bs/b1l3+/YAyLWtMJ
AwMvUqRvQ6PxI+eJY67mMsraki1R5j9fLFmB6f0gT2YrkkNn7QJ1Y2qdlxG8cB8vI63aM9M+2fNt
jMmFr0hZn5eElLiJRzNB98LWaIOt7kj8xupH+QvyO/pammMFnd6oAAkYhuOdXYQB9stmrJ0Xx7It
Q8dWBnmuYEYBaclySHBNGWw/oZBf0GJ4SP7NUVmgnJdaLVQMdNihh9tc+xyCSHLbnteA4GBBLAlB
rnmmUrMEO9rWgn8ZgWCDTbAwD8gt2O1tPOxS1SfBoapfcUJTvqtCCAjivOKV+W8W8s8POJNuUZSk
BnfLnE6NvJrQwH4um7ehO1yGWd92f2GEizFUYyjqNrBT0yJKcDdkj64sdFk9RJitADMv+L6hSPd1
awej0YCFGgmaQn+x6kcrPqjFoWw2iSx3uXbLQxflD5DoE/RyDJMI6TBkEfX+1PfPo7I3+Vud781i
f3nhzjve5x2yABNcg1m6be0ygKFEOG2dR5fG0ByjdkTvjvT1dfLo5rjZ2HQv7TtaPcULZOGh3pdJ
kY0OkBM3o1OOWfZYco3rMghh+yd5D76VARDGbZv7zYPiKTeKx3bhydkwnx0qb0OHTfjY+8WzeQx9
2Xt29Um2WF1x+xcEhFWTgj1DPrTH8KZ80XwwLSSPv0D8fafdX7V+TeuTrPQr2UAiN3upD2YzEqDq
eYRqPWRWjqQ9Mg4yvI/Mvru8g9bAIPwNyT+UK5DAFEKLKXTNrJ2d8ZCW21jXvdaxDu1U79GCj4n4
gfK6krS+rro1YswtXdA41InIQ2rwII6DDKFpGXuBoaI7jxpGTLlyG2A2hNA4+IVYmSbsJtWPTupz
mWLb6gN/+Qvmnbe4ghRSo/m5wy8Iyxt98KfQt/ptlZ2i8FRjfyUPAR68lxd6HRN5s7kABuEk8X1v
uRHnMXQCvTxAmslEpfkuru6U+jqy0Zhh55SV6TyZIoGdP6CYT/3Nfw19OnS12YKHyAgp8sIGrFsY
yk+M/TUopUAjqh2U/FA0CcNEABROmAPSTCdJDDxI9B6PVDKp+GWc7Lq2TyUne83fz8VACIKhZwjq
wl+Xv03QslHrYY6ZsIfGeM1qA9/8H3eDwTUuQYTIXC+mkedBlHsm+CyiK5vcIlxKesn6rvmoJYpw
frJxcjpFhSl4Z1CHGdQJJD5+LZhZIgh7NVC1XC00IFjpfZ8jawgMdIJEsgaFtQsSdFAqWA3mgykG
GylRS1Zh8tRTwvolcdy7WlNuDHu4Jna7a3QuMWt1D2AWFV4H8asjhpoMadfCnRTENmpJC/7GyGcl
JYRe/Tp/QcRQc0AJ0ezdAA68ab3aVNH+IPn+592A8zbTwI9kmHPRV3xslmEPtagAdkRgFMpp/qnc
xtfDdbUtrvG4iY/OpsdVMW3sm+hKJm65Wu4GfR3ELjA/h1574YbUkCghrMHeKCPojVNcUMf0xPrH
9JD6yQ49CpedyeoW+XtuxUSdlaI1PeRxjvQPmknDH63CaOr+LKo7Jqs2rG6Pv1Biwk4zR9LHMSwb
wsyHFOQxHiJfH3pJi9PqBvm76cUbPs3jxJoCWNRZ7W7QhvsJ19/lRVu1BOTgUKCFnNQZj5atBVYX
5oBoqh8GuJnSaNOH75cx1hqoHIj2IhmDaxVeVfDyuZ3VncpY7mGkfeseTS+8Cn/V++g1vK++I/Fo
PJCK6j91FO1Qsy+8sjikr5d/w4qdX37CHGks7tTWbkKLKVWOif4xMOkYqOodyAwSkPgWRRZvLqOt
JViJhq7PWbxdR7JHuENUIwsMTM3DvecJxVie51jHAM1brYMGHa+aUgx/RHstuzNqvk24KjkKK3HT
F3jhdlE7PUnttMZXNbcKSlMDkk2+mzHPUG9VRXJfrsUOX9CEW6Zp8jJNY6AZxgNHumHim7qBFkD0
0hq42JGAOwb8X1xtX0CFi8caMaLFdaxwVN1W6EudpM/LtefLF4h5Ty32TGiQMlcy2KUo94G1bcjG
iELfVE9W8JYqm7hQaP3TABlCEm2i+DVKWq8bN8jqeE5Grfi6x2hj+D6yJ9LJ5kfW19y2QOcHjQf0
UAhHyojTnEEtNAe72ksOOvbumzVt+4rs8vrJnHxsPp9A90WyrVdOEWRowZyjzcV1Ig7GGTH0oSKC
RR+v1F/m+yzFuGe+5aVPltdeY/5y06tUauuKY8czHvMOkEhBbVfM+kWJwgtFx9kdtuNG/xZ86Jvp
h0vzchv+Km7sbX7rYmcfknvZ9blq7jwqBlqjWUZCPMWjGTDNbhAJDjQxXuzylPDt5SVdtQ1PG821
kNJ0RA2NTFGNwXAgCdDoxs4ZfujZdsSszlDsBpkC/UqoNmtA/4ESTgyLkN23S0BFmp8pvtru3WI3
yvRlV+6sLyjCoakGxl1wluUeSXeDfttAPufyiq1+lIUZQgYDo8ylXsUASDBmEz7H3TaScYSsRS6Q
UpgLMHPfryVyaEURqKbiDpLOTqxuuhHeGtLH6fc0wOzcEcQsZbrNYgxYY6b4snFr5/oLsnBPgVYQ
dHMGkCN236Isjtbm5DuSgxPqFJVfo0gnS2+tQtoQd7Xx+eFMxDcYhuGDzOhQKEGWJmueyvCktQoS
dxh8bTEB31IFpBymxJWsfEV3CSraiRnmMa0AWkx3pX2nap/28OPyWq5cgl8ghPCzDsLJYAMgQuKp
IzrSwUIQHsHDLdOQPqe2AKXqwhixWNd03Oo1FUhG1T9ZLbtKgpEmmLFpqhELafjc+KyzN1t7xGuC
2cd8iDYaQd8NoWqaUGJFh7iztxjQ90P7WQ9UyBf/iHXIDCQqKAWLu6G3bhNQ8V1eoBWH8OVni+4t
7iKQU+Fnd8hn6OW2115c9EsWm8swq98BuozoKYS8ILoKhWvUjAKMgkL4bLQn8yV23fwDQ4F2TXPT
iPAMseDZeWHXJRYjAjPDZfRzf4Rp33lOAOPcRD0b0uszlhc8jNGxlT2W6nWRSaw738j/ERr6zyjC
mfxk3lVxHST4+xsUal0WYpQp3brq22UrVroLAYPGXeTZUaeDOV8XcW74sKBrDXXw+KHmXp9uVWM3
QHw4DGkDAdPJZx113CP32JOFmXXP06lVbSeZa1wz1zZnpibcxxAyFPYMjyotGXWYy8pfZWof+ajs
xlaXdUqfX4uQSsI/DojsURgTs4w8KzSWcYYk3EitJ3XX+epLfhUcnRPYKUFkdsp/Fl5+nV05Er+k
z8Hq14wUkEEvrdoEjbCoHH9d6ElVW6VS4YB72wZhm4Ln9aeGdsPrsdS7eeqeo5efg0EGc4tGA229
rMCbJddqw9fiuLzTkJq6Re9WE4PpwW1s3+gDfdM3dYcOebvNC6roGQSmOEujp8Bpm6d+KvHtDDUl
ez1IZPfxvDHO7EGvN4TNkM90RO/O2jyzzaRGpd0MkZupnHaTuZnmOQohlOn5cawzhOhZEuwRZ8na
Gc+JJBC42Xj/zKJwYDMQEylakKHPvMbhTw76R/DNoNVRQY7a9cxD4JdvHVLU+x7qu/QqvzVvol//
vPPkC/7vy28Rwyva4EIMDPhl9hna10G864JXK99dPp6rp+Kvlb/jiQWKlVZdYnVAIc1DmvpaDUkh
GfXd2pFwdHgxG6PUYNgTNmbbYI6wMrp5CKi601vrFLnGzg4mXNElJYqM0G/Nb0KGSyW6CYI4IrZP
NMxQQq2FSRh/gpaVDpaTb5cXbRUB+WZEWZg0Rvj79aTlQamDDHUOAcAwAy0fn9USvoDVJVsgCKHi
yNBhUqVAGMr7Lrie+kc1uXbThrrG42Vbzu84dFe789Qtsl0a/vPVljYAoVSq99jm0w3GAVQGvp5N
0VOLQKR+cxnr99KLR3oBJhIsQVAqrIt5HKxmfq6f+nGXsw1JN1q4t83tYPhlc5vHfhnsiSGjRtEl
loo0SoGSg3bCBDi7ae7VgSrPrjdu+t3P7GT5J8hORb6ze9X2NDxAtwIDLZU30sIjXg9JQKna6drB
Wy6F/nXdIXuHjq953VV2rFHRdPehTMRlzYEuIYTsRhW5QaDN039t5rfDQUfL4+T3HJXFrUK8ptxL
vu7qsXDncWLUvXA4hBt2KNLULNBF6oXVtuF36vSmJ3vS3I4YweO/CJgHzY9K6dGZBW4Y9Vtj/eOk
Iw49EuwWpKdRkhFf2wHoc5PWgL25i9lKlPY7XeIt1yxEdz4agHWMTWPORPhoU1Wluj23yBoN1fKT
GpuSoG8l/wYjUMZSUcabBxKE81gzRWVBioEZ8F0E9nU+PmjuXklPId+Uth/OrOZgSGH4V1I+XDse
C2DxbKZOF/KuAzCG1VxlpxnfE36jjc9NdaX98x7+L0aKRzEZ4Yqq2cgqLLfN+K2a9CsFojiXN6TM
IvGIsSKzx3mYKzJAVjXdZsU1XiKB/V3lezQ6S9DWDvRy/YTT1qJtr0nV2Sb0XjkfDb9K+vfLBq3d
Ci4INFDahWz82Yugqqy6ZrzFZR2A19Su419xpyu0L6dxEw3hBG6tRqYCuLaIc5oOBdaZ7FykdQLT
lxG7cyNenj5y7uUETJ7PkO8a3as+fbps38oSalDihfKnhhZD0EB8PV5m22mlYgOLu0j86qb9VHF7
2mYQVJEcsxXXqKmz5ORv3XhNrLiEaoCHL4GriouYamN8E5Z3GGa6UbTqqjJuQLm2BcnbP67zIK2O
wtyfoXohECqNQEdTOciGQMm2Ldt3ZiVeo4JLsA2vkPc+XF7Nsy8noM1/vgjtEB4ldsuA1rGDoj0n
9ZXVR/dT3fslZhYMIhNSPtudAp7w9Yp86pK4Bl7WDNvcMe4qu6EmyTYxT26GUs8k3/AsCfAVT+wT
Ixw6Kk4MioJO48hzPtXNJ3N+DrLZsPOUmoAjXGucBHFSFcDhrv7RpElE66RQrrWwP+p53lFtGGwI
rAylp1Z5vuE6qHZ5lUrci8xawZk1MYgytNnaWtnqxK/QEttilGdwZCz8q58RYoQgfUA61BDDZ1e3
c90d8Rmj6pSz7ZDew1VTu36NZBX41Q26QDK/btBecdxiGoDk6i8oJGnDFhpeU1HTFoK/YS8786sr
CD0SpMPBJIt0xFc4Ewq9PO7m78iAFGt+jgPOJ/1kY2r68tGTQc1/vjh6SZ1WamUAqnK0R6L374mF
TGRvH2opF/aZz5x358Iqwac0iVIU+kxgZobuPZJ96H1vv5ukkVi0fgoWOII3SUxU4/uoAqFKuDEm
vwCtoQ5l1gJ7g2VPmMXO+d2EiWxZqCBbSsGrpE40tGWNpWRQSQUhJtTy6hY98KXfF5bMpZwPZ/5e
TQL+JAcDM1jYrx+O5WUF2nGgWcnwK6s0Dw1Tt2QIDzyP34ICmg16034mlob6fHGMiIp+kQaKgYGP
UvGribnZyxtpxvvyYPr6e8Q6eqc4RdW3v1e9oBoEgogJhvrI3ljlVrH9DBOxjYzZcG3FcfuidoC8
C659YUcpZWYZQ1HjS6tlD6EtZwONZn+qarCMyrTnzlP4MHAJJmyrrFNK0g0IaXN2bXTXqu2Z8bHP
/dJ5jkHA6r5GKB5cXtPzjKSAKXxkkIRxjAwC09Suivg251hIaDUkjynCxNY3y1Oo7lNIPdU04KeR
7LX+KuIPToz46hp8gZJ7bO0EL5bAFMb7FGU0IiPDz2ms8KNPm5+2nu6qIfinr6PfVqMTEa3b4FAQ
kxYaQm0jLgGTOGjJsIt35PvuL6/s2tWBfMgfCMHtuaFhB5i+wcImDW3M6waX/6TcaelLoEpSMDIo
YZPaLicO13Aw6kajUX7fKGxbOdeWUuBhK1m59Q/01yxhj/ImCvIM/UAeHJGnDn4IhuLRlMyirIMQ
ND0h3YiUv2BQOrgkbhScurRBL0sSeXkYXFdGIflEa3eujTnj/8IIttQxlE7Z1IBkrTgN9ZOtNG9N
cVNmHOooA40gwCfZ3asXxxJROG2TAXHJhAOxLQYvKvfuLxhn3IwVvYoVsBl7bVds/8U+1C3MmoJ7
BXG+8BTjiEN5O2At1ZAfE7RrKU6/yfgNRpChRXYZ67zrdj5XCzAhiqmysAhBzg1GrsrYDJDciHI0
U0PJNqi2XahBsBBjJS+le49pV7V9aTWayTgp1td48RvmzbWIN8IC0ukupLc926Zu8DGYD1GKC3lj
KrjBqk0Aqk5i3jbOu8T2OfQVr6el7cKBrxwnclAgwClEXxAqDyqYq8Eqom8rlmIyLKcVJBHQ0KEh
MrgMvXpcFhYLx6XIOyUpRiBXqAqo3dVkDztoKV4GmT/duXnzVAMCJ+RIZ/MXy6r0k1oqYQs25Un1
wZiAVxNv3y5jnOdEf++fvyBCYN+7NXfcAUSjmnsbVAhxXl13VyvH3Lzp4sJjr66+a/gNKX9wV7KI
q85A/wstnBOFpabSgWvQM0Cs2loqnUCbEhkVrVXoWe8rxZFVVdbiGfDWWbqGXhw0xQjOwKqKRA0n
ICrV09iduEudGAJtPc0MRlu+l49/z7fn2Tf8iyjerh3Rs2YsgNg5O65v7PJuTCcMxpV+AfF4A6+N
pkJtTDatsro/wbfronUTjUfiqC3Ge9LCmtXvSuXYDPdpcCrCw+Wds7o7/0KItfuwLVg5jzJ5rBhp
BLUpVIwlzltihdhGlGtBr2SzFRbK+XVa+uF4HUW/LtuxHgOaOgGR1czSLxI/q6GWxQoBSpZG7/j/
O60m+9qpNkkwnQrLgMbnfYH6EgLfUuK9V0/AAlpw3lOd5xMaGACtvVRDRF1o+fVxe2iDd6P/aNi0
v2zr6v5f4M0LvvAoDG0LSd/NC+pOO2MadnqvbqpSp7nb3YbM3s0MrnGm+ZdhZWYKfjofusFQZ1jd
VV6U4HuXsYhyY9yWxocGwfper2TvxdWtg0I7ohkb9Mlie1gbmbnLJ6xsrI9bXR+etak6xWAPI2S6
SbTnWBv3A9R5qDPGFeJsNNO6yqsKbmzSBLvSlo2Urp4Wc86rozPKxfDf15U30bPeJhapvYkNu0xv
H4ZIxj483zlnruYPhK0KgXxX4UE6RYAwWhCl3+DxkqQ7YmIUWxKQzp/rEpB4L0HiJXcHyDMGduDF
aPFrUb3CCMq+kJbs1j/jf5cNtMpflw1T9WWszp+x4/vOvif9K9dkl8L/4QD+ggj3UGHzSR057HHy
ENk8g/Zowk2zqzhAsarYYLhcD/H8bWSjLFJg4fhjvgAqThqAO5VvgrmF2wDF1L7D9E490NHeG+yG
OZIQXLakgg8gXZmSZBbzLHTfQeN6EO6cpvs3nhuT2cacwQN1ugBiFFk+kPm7FWjOGOJqZ472BpQ9
kghidcsvYATHApWxkSQ2YNA/Rdvqe41Zq7BE11qyDYJBAra67RdgQsynudwp6xFgbCzomN1UnemN
4bemlJVyZECzO114aTvUaryRABQXd0m/02CUA07kWFJxW90IC3sEl2RVuADSBBtBdZD/CPPHSB23
OWseLzv/dRg0WmN0FmNhIrkZq8oobya4JQ3DgL0xIo/9OIBt5/+HIjiKIq3qEKUPyFFya6+50dPI
4l1SuJJn8upNhhH0/xojuAqI7WVhSyAOaeDdP0U7MyggPLjneE6y0J9kr1fZ2gkOgtRBb7Yl4DDQ
GOlepXc0iWWdCTKbhLOKZE3k2gOWLkfXmv8/pF3Zkpy4tv0iIkCAgFeGJMfKmqvsF8JVtpnnma+/
izr3tDOVBAr36Y7ufugIrxTa2traw1oVSPIjM5zSH2GiT06DPssaE1C97MjJ1D6v79ri+aUy2nLQ
mQd+AmZ9VVknDTWg8ZmqB0THg1TZcmPLgSVK/yaVCfaDf6CYVdYJhk6yWU5Uktuj7I9WpDwOKcpv
Yut/dFWyk1HA7AuP/BvDvMBlXJQixkMXxRDOI7COFixFaL32h57TsLO4hxcojG+SY6P35Hl1umI3
yWMBdhQJhfRG3RSV4XBbOxY91AUc46GmtmsNKcWiIJDcIRHcFa5cf1cgj7duHzwcxkVJUKTSSxHL
IiXEzuaosQyRfI6f2jziRYyLyYR/1iSx4VOmC6kX6sAygpew3wXgoYwzkJFZU++ZSfw0Gb8H8TlX
eBOTt+Po8wv8ApgJpyCll9ApBXBY62ha/117hr/RB9Fs4MrKWHDT4qnrRtPodLtHsFp0YO/oQpPI
4LTutMdBKe/HVOSpnK6bFArj17dQ1mgK6u7Y4yZ6abqDqj80ebCPkldKv8cV5ez04suEYl5dIqhw
QH/hGk2WxqKoEjihKhHNsLC6fDBDuTYzaTdkP0YQ3EN57V8Y19dIjoS3342+yxB7hIQVnCse6Ji5
curmWy3/KnksycsZlgscxgMI7RhFNRTUQFG6K7JdGoJI7zOptmn3MEquRHZD8bNqX8rkAWMz9voa
l1NzeAuIKJwi6cGOkiqtEDR9D+OqoJBbHabWAcG2Ked3Rb43GjvSzLaERjUIR9aBZ89980b4g/s1
2XgRw2T+VI5djEVPEjETdPR7A+/ALqZWLiCYczN2QpMkEiD0DM33WEWhbSkiWUxDxkMM7swNHTeJ
/9d98V/H9Z8v+jX8drEyLcvQ5dzBbFRBw9a1r1OVuOsfb/Hav1gZcxhUGra1OGuIQ+++SiGRnj9r
uP7XQZZP3J91MHcvGIZ1YQQLs4UanwmZsnrmKSCyWWPD6PDYxPtJ2K5D8oyCuYOTXkyzlgAy89DD
rCV7L8++r0Ms3xh/VsUcNip7aMrQEdSWaCXOqlPm5W5LTyHYqP4N0J94gtmjiAa9p8xK14qGSfA0
8i1oIDrdkJm5rrytYy264gsPwtzuil6Shs4mB+KjhKKHLH6tUYFu9U3rYxyNNyG6+A0v4JjbnRa1
FEkN4Pz0VxneKYVV6udM5bimRWO4QGHu9tqIKEa2gNLF005V259SSzjR+vpCUHa8vlQSMTKKLARE
WFZ2gOhEgL6GcJ+Um/X9WTyv+lyGkURMNH0pZ1+4BHBwkyaatZ/JkJ8ERT7RVHyllfa4DrPszC9w
GOPGDEncejL8gty/oZQlyU4UbmTJbFTfEStbaLdgxAvAbMrBnW35xplf4DL2R0ahrttpvkTQUlV1
5d6bZBOPR9vLINYZV05g/Kiz4LOIGrMoodHb1kdNA6nd+u9Y3M6Ln8HYpexNmdw3c0SStPtCKQ41
mrrSYTCJwGPImle0tmLGOFMDQuZ4fVVWm/5UYTjQN5wUtBX3b6Bt5XhFzrJuWPHr2MvQiIvjVm38
ILSAZYyWqHA846ITme8ucI6BJEdnNlFRBhppPYy0HF2l/oVOnQJDkqFoq81LJdac0714u1ygMXtl
tFrcaAP2Suy/k+qFdgdivPZegJmFQ1ZsxqblnEEeILNjce0JSp7Py8si06dWJpwkDF9U+V0qOyp1
ZF46aNF//Vkh27CsBgFkmQgE5VBSQE+5cZyi5nnd4JdbRS4wmBDHq9Hukw1YlJiID0bYG2ad5B2G
W0lnS8lwV/bRGaqVnxWUjC1NmV5qb9oJs5pQFZ7DamZ3q5LIyRPZs7IO9DL9CMnCyPAETjBx2zeO
X4mZM2lu3FOlmz7dxBMaMdUgUJbIKOvXvot5LwxH5cWWRJjKLON90DWuUsRg1ISnivodpJB4SaBb
4oH5V0DmQQV7Gvprv0LxC0fsF6khtPOejBYoZjEGamnv+A8axbQ7tTYb55v40Vjio3DM3OYFrDHJ
g3Ac3fVdW7oNLn/EbDgXP6KRweRRCPgUJagwh17a5IpFZY3jDJdQ6IVpkGsUD2OGKqSfZwW4aS+g
bpQUyp1fQhHz71dzicPEOZouRkWk4SAji7uVPShka5g9UHhJ+GXvBIYjTUR1lrLjbhi1y9HWhuVo
9KWjk1mndttgMHN0wN4iUt4s/PJViqFtKOSADxVd7defz++1wYsVWEoSW4kGKeD2mKIGDJmJITj1
2dZAj7IAKcNM5ZyURbdxAcxYhx8aQpLPauqjVrrC0Ls9T55x8T65QGCj7CBVEUrhUw46QuBpU1DP
jrVtrvBMcPGSBFcgpm0MQ0cC7/obglbMGPIeppEFj2rphGi4EBGVKg7mo/+NFV5AMV/NG0gnZtkM
VT5ANtCktQhy54hzhyyeqQsU5sulfqBAERUoQng00BgACfmES167eFGhuRkcxppMb/qAgx69YpCU
RMMFyJT98DhCbkMElU99NhIngtZwKXNu/ltG5y/njIkeZFg1FTpK1xtVJF2cxhogm8yMT+rjeE+f
6zty721EexYmw4x/t/N/I6hb9x1Lh/prkug/uGxkQ6o4i6SvN9K00zVHReNsdE/8QyvZY/SwjnU7
MHu9SLbOEGY07hAI4650DdN3NN/04f8nk96n+xRibMZkvolm8lJufBscDYpnCZznxtJ5uFwu65Kb
Rg6pAvOZhg2knMcRueVnvbKp9GN9rYuFw0sk5uSpqZGR3gcSiQ5wye3Y2rJ4UFV0lsjbim7KlFol
b57vlhON+cLMIdT1zifdLIhcm/lpQpiPqVBz8CHBYwZvzYv3eGhkEzMt9g/P8XnVbZlnTMzhJFMc
il00C/iawcZ7pvfRW21rTuigCuf62NCHyIYUs1Xt1MfSFr43YK1w6/cC1l1Y9RZhkwEq0Wi3lb9V
G/FBOIS8d9KSa9dmth1qEAiqsIPGmPaa4iiFUK023HnhANoG3rW15KAuoyxm36ssbRJxxOWReaYK
dhUhdT3uoMJiwvIShdnnKlFDZZqvKIgwi9Cn05ITmCaU4KfcopciEaCl4pTiyyS6vbFRR9FZt27e
Iuf77SJ+UlDVReMi4KX8oRcwaoj2wTTjFVkXI4DLVbLvoSYVoAcCe0L6odI3dX2c+lcqUIhev9fR
i5hv1XJXTo/ri1u6nC9RmXeRUAzo9561k5VS2MeTduiT36CifatH4ec6Eu8zMk6/6sQ8y8D6bmnj
vSq9jN1T4/3+nyDYJ1DUJm2m+VgMiSeLhAS0r9NmSjJ7HYa3Vey85qQbgdr280cDKxuyDwg0Wn1X
kXOnOr30M5IOuWSLNN2t43K+oMH4cz8YOkkMAOur7xVS2J30oJK3dYxlr/bPu4mNQ1Ud3ARpgV0K
ezSTdqDj6oV3Xe8PlUo+Iv2p1sPtOuKyl/qDyJzu0YirRPGAWJUnT0SIm0JihHPxL2JAtB4DmxiE
vum+ymq9hrbzbBhtcJcbPVJBhpK3n+srWfx2kmLoCsjNdJX9diK6nSC8MaOU1B4Fc4TcUzLaRJAh
UXT2kTj/3/CYL5f60xiDnAgeo3yslLMXb+LxGOnfUu9hACvPOtii8V0sbv7/F15QE8MoFinAxm5C
Y/yuimuwAHD6Dxe90QUI42pjv+tR3geI15cOCK4sMTSQa9DPaGrhmB1vsxh3S/0sIrEIKHCaygba
c5xm+hiHJ5kchIZTDV/8dn/SAGwxUWvqsUg8BCoaGKDHfi/pdljy+AaWA84LFMYcMgWvfLSMQjzv
FJyr7bRFvX2XngooV0Umaii5GdryLrOEU7oRUzM56Q7h7N8t6c4ckl38BsZKmlYBSUyMI9B9nqF+
5L+if/Hn+zNRoehX2p2lupo1WeOb7rSWvJ9Uq9konN+wOLR2+RsYI0IeeEhrH9+hBV+FnfaW+jgc
arfbRh/lZ/Agg7jTQeFectYPyHI4erF2xqKSjIy0LoELkSxdMJFrOTRb8tP72comquHihpjlB/o6
zgUa5zUn5dUfFw/PBf5s8Rcn1FOUODZC4KtPJwMUHW/esYdsdwRkiLA9tgfvkdyBZsb/WF84D5e5
2CNaFyrNsOcgMw+RH1FOk+BwxX05KF9PkIvVaTHmESAVjoup+oi8A8Qi4qgzp5LzNp1/LJtovzCe
r6v/AoaotSdHxvwRQQqcBNovGW8IyFKYovx7CkQ8a0TkqHntwYvO6M/WfWUzL1CVbKqCbgRqW/wU
PMVOYtDOJCC4e6bIkYb1Zn3HbvwRqJznxCjIv9BhbrDj/lNh0FgUQNYe5bUNOdVWcwtScs7DV5Xp
6lPOhNFkbiVBtR9PEOZxAFFKP0hngUBQ1o6OcgKx8k62swOK4HgYTfAIgT1YZp5ZqB1mrv1jb+nO
fn2ltxlr5kcwTjHUQBKhzEKPowtWV2iifxgHz65P4S7fGScQZ/2Mfx2JGZ8LW39cx74JOhhoxhdi
yCeo4mpW2qOjOYBhUu45d9itu2Ug5kNzYTdyWemdPgtrgxoJmRrl+/doQ799qnv9PG0hiv7QHMPv
6UP+3NxNHyjU+oolOR7n9T/7tbV9ZvyeNiEwFWX8CJDYltF9JG4keZumxxwKIetf9Ha4jFkv4+L8
RMyg+QQozUy+YaaKDmbxkb4cu1fht75V0CTgaPfrmIu7CK1viDuB1hUx5PUnjrMhG/VxZk2RwITc
GlYRcMLGBdbJL3qgfyDYXQxDMRMmQOSJLZ0x8JC6jS2Y2vkZ7TCfmKn+TZ/fKlMwrMpJ3dLuC1MH
A/Um/KB37SESOF/5xtPiI1OwFilg7VKgS8IUeeI+0gq5kKEsI+1Jv88UZ9R/5yovJl9YNkJxkALi
3xBPu2kFUpO0HUPRgPFGYb4xWr/bZmgqmEwtU6lva0agn0IxDe58I2hzu8rT8q7vk+QpnORwn6Qk
zV0P6gGRWZZI8hLqJU9E0MsjiQaoeBNlKEGjpUIXt+772jOjHMybDg3DkYDfM1SfwGgXoWWwJnQX
1TUadoREEniPxZsLBTJAmJ7HqwDsRVRnvaA3xr5XVVilHKuiM/aZZyl1Lez6ZgYsGxAhk15x1bHt
XZSy/3owcIbXNZAnYfRKRFvZtfmmWt+HcYG7LCSk3DRa7L/ro1wgYVPxxkxvbxVAobEdQlio6MLt
X0MNRiRFWQQljKRFd6AmZeEuKKiOXO7Qc0x0CQo7N8vEGTJBtv8aKipkIe8T8DkHY1Efcp0WDyRq
9A+9kMOBg3VbxMO0I8W4M3ioCKZnWSLJAcOzfV2UuKas7Nk459vBViW7TaCBVEdmfMSoxCY++q5u
q07iwBG9ZS4vc72w4KvfwDg+KW6b3u/xG7roqKqvgfYtBinduqfjYTAfdYxFv811YEzZ2WvPVbCJ
wqd1iFtnevUp2QR8NUx1I0yAUKZxI0nJFjGP/fcQ4DHCZDb+AZffvMqLK1HrlawE2zeeOWDgDKl2
32cxZxW3Ccmv+dc/GIzD7howbTYCMEonCZzoPn3Rj+KO+I60N9zAlApz4m3O0pe7XBZzjutQC8D0
BshkqkwDDLUdJ/C9bftlFsWYmI9Eci7MCNVRewosUqFaoT4qNjXTTW/XeLzpZ22fWSLvvTb/wdfx
wzxN/OdrMnYngM/KGIIK1IIPyf3cR2Dp39QDuQ8tfac56KjZGK/Sa3fyLF7L1yKyQjCRh9qXBCKq
a1uhagetpBLINA9NJXuO3nMtNtXBRsFXHD7WDXPhIgDLAJh2ZwkXBN4MGNyLkbRVA1EM6Tx2M08S
euV8a6DQ2HNHD7OOvBGDpQONT4txbXTXQOKecchtFORGkUN3OEPoJw77NPqB4e31Vd0GC0C4wJjt
9uK4VXIlgHoXGEJmhr+7+k307SjgHbib1tq5Do/kHZhooFGIYsY1Sq02OlGVIbO8F3FfPNHZLMim
1FHdGTnP6IVtuoJiFhT0xBsqAXQ+GAERaGSmwRMFIWVgmBJFEtQqJ06VbuEL4miBNVXVQSgniUy4
laidgS5h0OAXxbmUezNWkNlFS1TB64lZBALXE3o7ZAydsy0NPqGllsUdKieYqx9DyTRAKg3CAqdW
ysd1q1jwViIqu/+FYh/rXqHk4tQAapwJmOrsPLbFt3WIBeOGRcz6ruB3Nm7esKWSIqYrANF3vp16
8n2MfFMQ85pnlnw9KuNQKZVnalus6tr0WvRH9H4yphi72LTTY5gchOjVJzsVuhwhejLKwzRYfXRX
JPcgflpf421Kb9aQlLFXKgiIZATj1+C0UbU48JTUIg8oqyGjdNR3TuzGLnKvozlujAcB71hoprTm
i+B6nLO9tIvI54moH+INT9injygIWhfGampJmENNWxyJcLO+wKVNxID73AKArg3QkF2vT23V3KN4
WoAs5FXN9xN54IaKC29GfEMF1NXIeYDBmlWBU8JupKlE8TZVD3FvG2a26czhITxNDw2aG4TND7It
t+vrIktnDSTZUDnRoXhyM2Q4FWreqCUWlpq12e7fa6eJTAyNgNCtNVPz3NnENe7QwHTnbStIzexS
K4a0kOlb/ob3Y24Tk19KpH9+DLn+yvGUVkVS48eg4UEyTKTNPAs9B2ZzH23wnBTftUeIV+OBFFp3
PzkfYv6zmcsdfCF/sBnP3WIWQgL1A5Sv3uPf496WfKc0lfv226f+c3KHLXpAtv2Ramb0oLl5bkoW
l99q0cgufsJs5hdXVFsqUVHNe5E7xpP83pkoap1UF0ZnDY5weiAPBSfff9sPAT1wuCS8o2HaMgil
GUhc9r1f5VCabVzQ/Y5OfULe61zXTnw/cMAWlje/0nXIa84q5KzM5ejHeTVVKIj38VZMBXOatiHE
TNf3ccEVQK8PbTPwggit2QtYV/MyLHQJJjRKFqYGwTjMQbhN2yNcn4ezcQkiZIFs9/U386CqVWe5
BgGdu9oN3pTe9I6kNcWn+/g9cPxoi4REba4va+loXIHO5/jCNogQpJmeArS3atffSqaO+Hdbfyve
tBPZkjM4bqpNcEoP0qxSwAFfCDWgHQ0KVPQzUoL47xpcM6ah8FIdohm255anaKfvfcUcPsg9wsKH
7DW01V34LX4LnyK3+bYOvuCgQGIL+ScN3XKAZkYR0hI6B4EXIDbMTl5wF5YnzfjdE44fXDCbmRGe
groZpBd4Pl+vUI/DrIkzjC325aukvNPk720feQYZuWwdTb43KYesbpsRJNsZaI9Ks49tkp0xTbv+
pRZ2Ce8DGZYPgh4Zd+H1GkjiKbTv5scehuPS5153cw3UhjtRffTAuChwK61L3gNUg/Af0MjE7CE7
vhGm3Qja3zGzmsbtHdB1/TA6OzMjsK/zXkBLp+4KizkAAjqESFABC5PH6V160n8GG2q3G7IhZwsc
8CfxQ+S9NBes4gqTCamkvIT2qwTM3AkgCZLjigzsGO5YPgV3jbnXfd4xX/CRV4jzQ/DimAuihKHn
FoKEGi7gT/E19q3GHHejWduG4z1JVrJvdzwFknkZzNV3BcoYTl+THEyR8zKNp0k4YGypp5bcpGaG
Fst1G12KUi+x2MRKnnYqbQZg4RlWOxBJQq3ZUp6yQ2Tfaw/1k2+vAy5+ULAnwErhQCQ2RwzazQxe
TYSzbEdrwnUTKc8lWu/+EmVW5JmZxjAeAhJAVm5SFD1xwiMFLXxNDFpqu5AwGMtjNbtZCgPC2EZZ
gEjDGwCielDKgj6wnLk1z1HdmPws+gPxFBnPcExksY88UeoHOgxQ/YkIjF22e7/gmMCNQ/9CAAb0
bmZxEcbVNm1RgP0cpHNDadhZaevGo5SgeeLjr7cEEQDERNAVr4lEYW/pvCrwjiygkoQJ+KQcMMHx
5v/1swBSLwpIkiQRu44HCLMWoc4DtdJAfJ4F8oPcdraaSS7xOX5oYeOvUMi1UxiT3msjb0aR4x2m
X10pbM+yVrt//8WUmXENNRUFaXjGDXQDkvJ0Ard6l6jHZpBPmoaZ4LT9FzAqcsQEvZ5g6mVruuMk
EFqpKIvXkLlGQDOLRAs81u35LFy5NGwM1OVwC0JOGeoozG1B8jJDRp9CTVlVN70ROqDad3uf2nUS
PQ5CbwcBL/N9c/0ykMxlEekY4BsaDYT7oYLGdCcsfvheY8cDMnbJRqlc6HOub9iN30bWGAUMhKEQ
rIJQJWPi2pTTQm1QUdX1GkE1niZ9AY6HwqWT/th5KSdGuu0mnPEQ8SKxBdYFZLeu7TDw5NZrU+h0
9F7ptolT0H1quDna8LWXOH6VpIcgeDd8TmV8aZWYi1IUpDQQPLHCXIiq+jCtkGyVq70fWPnQmHV4
qAfIO3ecDO+Ca0J1D3E2mfXG8Ci6XiDJ4mQqc0AhCN6lsndskxizr+Xv1mge1vduCYogIMTkF24N
XE7XUAp46Xu1g7WotBMxOl60Jz0Ym2NRl4LZ+OO/8FQQeMG0CVhp6Fz6usbrCRoLPYIDURHqQMPE
1DWUI3mJmKW9goITolwkYzDQKV+jGEY8wnpQQ8ylWMPsjK+Z6Gp9CKVEQftEvhmz7H39Oy4jyvPa
5tudreWVWtUlVanPvRvqr2QEMZ9SmpNf1Wakx5ua20jOw5vvz4sArR7qJtcC4BVp+FsMGqvOhv0A
RXUMpzzQihcvLbh+8N7/WR5zxEe8M8skxgfVs35TCM8SVTc5Tzt6EQSvH7DrzaSibDtolo8GlHux
hiEmu1J+aNAdTKX47+99jVygMF/OT9sqjuZeniEgG7Hy3tumPMnTpx9WnE6IpfWg2AqniPsF3OaM
rcsTeEOmaIQn7h6T3rB8QTADnvNduGG+ppAk/IWKOXv1K5EyVh6E9TBGKNmB+CaGbx6qrJlXP5Th
j1Tj+ItFOPCu6rIIEi3IA1/b3TgEoqgU8605FXstPibyzwqtp/RX0fu7Tn5aP1ULUaAGqRoEAQhs
8BUZT1+JfSvWHSKO2DA+BZCsylnIeREvOUCEZzJKPgjTbqa5cIhEhdTwtUjj7MQ2s9t+/I6aBjoQ
Vc49uWQPiNI0lJbmkj9b0AqlEm84DW0rkbbFXKOZiNt5AH79k92mb3E7XqIwlwdVwjQzSiyoSZT0
pzCpdO8NcnUPEcfxRRImbYvqSuGiayVBcl6rD1GBWjmoNiLjTIy+e6KpQ/put/6zlnYSn9hA7gbM
vTcMC21STFkSKEjwGd69HBb3Q/myjrC4kTKkueFA8MZihxmJr2bGWM0IYRmH+05MpcgdZAmcU1Gh
ej+aoONlSpcgkXiDygkUM0WY0PVh8BpZ9moVThiTk++9+DbF8kOBejrmANLN+upucxzMtjIHzwhH
1QsojEeAwl7Su7R16ITBhsCkkZ2XMsZ73Jp3jy6ddnQ14aqGIKhC2OZOSfArbVLR2VRUzS6k8m4K
26OXDNsRrsyr2n2sVPb6QnmQzDftcjp6mQ9ISFWZjULNQf9sPDvxPQddl1n4L/wZ3pcqRKPwyLyZ
rOzGsVN8Af6syUK31cT3TCz2eYGarEZOzQheolRz1le4ZDXKnISDuCSktlmnFpTToEYGQi4NBThl
QrNxmh2UHHUWXeWk4hZDZZy32X8CEP9cWyjRoljNW1ioh9KNHPeYmgSuv4niz0EDm8pd6T1pZMOd
LF50dbAY2IyCbiOWtSpAu+wUK3NLXK2ZUpbeV0288bgcPktRELLr/4VhSapqffShBwoYsfIdv3kV
ULQo800wTmbH45db2jYVYrLoDoN+2g0BsK8KUkQgIIvI3+ugPKz/NMpes4RmCCBmFrvrRrJ43i99
C3P1+SCLQ8MWdou28l1YPea6lptx3ruJ6m/IlHwbJgw1pWfwGHFuxKW9QwcEKhIInJEkY2xGK7vM
8yPYTFyqsVmoym+jSfeoLJecSGzpTkBPGlz1fzgDGJcWNnKWT4OA+Kgdv+WlEZjyyBMBXtw1FfoR
GH4Bo4Q8L/YiTo7aIe3RejRLrY4mho3MPIpw1YMwm0sTd9NzAQ+Ntz5SPHAjM3H1NZSeC+PUT2jn
o02jS/vGkP3khGCzGEzIhhrUDbqo1k3ak/hOadTgkQSkPehtFXDyNLdrxnMOngW/BCkUnS1Dq3Kv
9gWiAAuVDKen5uiBeL1RzSx7XDfS2+MHIB3VJwUd65hLZ1Ysd73aygYy/V59zOj3AfJGSbbFUxUd
ZZyw5tYor6HmNV/sI7QMCxk8iRlYMcG4bzhGjjCKF0LwQBiD7FS1LqW5FS7F/HP9YQidGaucQGgJ
A71M8IrIl2C2jjldod5V4uCjXQaEtzZNum2qJRtZ4CVJFmDQeo0bTUcWQUY1//p7jRLChUJCvjmr
tR+gGnE1D/7DL/y/jmnx7viDw4oIyALSYb2MQgFNISJQCJtaGBxPlTjucHE5Bmayv4gq0NZ0vRzB
QIWnLim+2uh1lqjnumnQPDOblidztOB4IR6JQBV5O2R60NZ9DeWXFc5wYoC0D9ojqe7oGgZnTnoe
2nr1nRbBRpdKa+L1kN+GPXO5Dy85JHEx+sGSO9GwDiIvBKqeJM9FVb2SAre0iB4VMatNVYAci284
68d3wU9IaBCjs+QumDtZG+lkP0raKcwtTxM3nfyRjL07IdYaVR55/m1OEob4B4m1EvBw+PUwAKnR
X1TdwBXqCJ7qTMN3FTPHjVPyyge39gJfjDYZpNw17bbfWQ0LkDyjVm3FVfOClAIUAkhkZ3LBEztb
MBcgzFLvcPxwgmz7LDhvAmg7IZpDJmAv6xGI5/3S8ergu9f1PydIE2KmxyJ5di8hI7S+gbzPypyK
pMk99MrjswZ1aWo9wri7qN9Q8hZqulML7xrl3NiLFgOmZ2pAlOQ2Bmo1pVWHOs4tiaKbKngYyGiL
ntlpnLh16TSg7fP/cVBKuD6DFVT0Co9iYWAfQeb6TTEmy4ssQX1PjTdd4PH43wYiEqBUAwd/vstY
5hENY8iBX8FZlvRAQIYh+39fmJNm4VbEjqgCzGHV9YKGMkGioYX/KnQiYs4Zc4ZxkxpmqRUZ51Qv
LQa5YzAwfXkTthiOiloiJERD47NfmKp6zw2pvqLq66IGxP1Q1JqbSzGiwQY6bSXGceXBVw1qnZmF
px60VG02whidA1E4p7Wi7j3SHyVB2Ot6tRNI/lKW06kgvm8LGXxNHdyjhqQglu32OYGasoCIzBfl
brN+QG5ZzRCUGFBVnsuuiIbYFs6+6tBEFwc5VE/pppDSrRigA5aKdtEZVjgEmL/yLHH49CfVjiTf
Mrq/7imeSwUyZGmQK0PCjC0b1IWHCuQIWblc2vudZvrVI5F4uuK37m4GMSQ0qCCZr7ElszRJy7QY
fTgCOCGvFl1K8LTMtutf86sozmw8OIiJitYp3Bk3GnN1okwRMXAsh426Ee4+Bjv9AT5JsLKUtemO
n9Xb49z0nh2O8bkyk9cn4TnYF981m9tkehtrY8F4O+Plp80CbfMHuQgH26jMJDnGgvMhdrL2RRvn
Mahm2E4gp6uq1h696lEqKt1UufqWix8br84ZHTEcK+KOsLuUQxXYSmT8GIfGGgrpkAS8NueFc4wl
/oFhI96sgqx2C5gwR6UpoXdNEH5b39CF+2MuTiIZgcE1Fbq2119RL4spTgXsJ60eFe+uy95lNDkO
j3r9rijb1uPEigvZCOkKb3b7F7vWjNBCHsMoh4aOnVd38QipImuQ7H7aK8J3Qzab/kXoOFa7kBAF
6pwAUeeGKoOd6Iq7wihBTQ5V+q3QuPqD6OQW+Yb3ELUVO911bvz5c/27LlnIJSKzThkxVVqgzRDF
GfE8yvl+8NVzKLz/PQoKd2jQRa8zknTM7U9LY6aiS3OwNI5O1Yy7sqptDJFx7uIlHwoDkXDs0XMM
VmnmrDVGHw9Qp8aunYPjsOl24M+wpO/5UfnEqDyn9MlFY8xelEQPWXKgNRvMdG6pCzmvA3jP7xIT
D2mePsHSIZMNdFKLiLzRBsB8wz7SgxLxPA4ZKOTl+hferuubdNsvBv9/iUCubV7TCrUVUyCA5jfZ
Ne8EjGYiSqsmlez4COFB6wfyx39fr0NHC24cgmZavJZu8n4Rhqk7WsNHic+SupeJ0yc8u5itmL0N
0NSAET8RD1qEvtcr89SKeNXQ51a2i8766Zn+JDvjbtqLT7Ft6egUw1wciPjs9Q+6dLbQXEjhftFd
CNfFoMZjkKMBAD4rreysoqYvI8PBSxvdMu5h2y5hZsO5cFVj5mtBVXRwGud8NDsbEWFu6c/or41d
7ZQfq1e6LQ/GbuK4ji8qv9uv+md9zGlTC4zSFCnWR9zvA4Cnc3bs4bU28hPyf7+KY4nevw7C42i2
ReX8Tdg7bWslP0Z7NNUdtxV+6Yq4/A7McaRCRH2R4uc0taNutScQlRyoXTjkqcjtejM4hq1sy2N4
jt8skPKt7/UiOJrAUNiEleEFeb0JPtVzAylPnE56aBM3rTHu3T/EgZ15v6reTnlCvQsWjW4zDEzh
4QhhRDaqSLqqUoy4KSw5FNH5CF7qHpoZ96EemkkUYvSBcyEu2LKGkRy0eIDHFGM58/ovjEwYO7VE
Nii34gwcQY3+2fkIVWXy17OQuPmQzEUP2vwsQDr+GieTpcILQnF+flfCfupJg5K0yuNTvqWOAAx6
OlBnwAdExM0czSjQfJqCoNiiL/p37djYGroqvXsjNNEhO1itPe2JZAonfQM1tnVLWXKzV9jMeS2j
aizbEtjEqn+nr9UxuZcPaWnqMFKjAIWODLrsF/FtHXb+U5nDeoXKHFY9LmEwCVDr9DB0r/lfSzzM
XxR5E1g/BKtEtkeRgIQ7RztObgmVU4goEMVoJ3mW6iN0+ojvjrzhxKVY6QqQua0KEOI0RTEDHqjb
HKWjdpgOhiP8qu3RxgSceKi3659w4YwjUzNnoJD4mvkTrm0TPYVq34iwTS0f9q0xuKj+mdT4LWsf
eGeanqS5IFDiKKct7huY1DVUpEW8yZh967us7GM8SxHCN1vN7+9SQbHX17VokViWBH4N7J/CPvyU
Vg5yFX9DhAEd6cprEu5C8dQgi9FaVfdCQDE03RM8CMMfSet2CK54ke/SKi9/AbOZsQrZzjJTcCa8
SdjLWkvOSql+rq/z1mcS9P7BQUM2ARUjef4RFz4sFVTPH+q6wJDLk5ihGL1vQOOknAVxryi/1rFm
W7g+btdYzLahZUHI09k/j+0PTXHBoRkNRyk8GRFn8+Y/6BoIXRoXe8d4skqOJVgH9g4Ubo6A/9Zd
s9NC3v02X54szNwLgjFJdE8ijLr+dqMBKtDBmP0yXpFNoVsSJBmk8Fzm+Wb9yy0t6ALpK4t5sUtq
NYVhkEo52N2nbaqAf8GInKmnj+swSwsCQRJaBlBPR8GN+W5JLJVRi3ITlBDSs2b4H0MVnkSkXjDy
x7k7lyK0mYJZRfVQw7wJ+/HQZJ8msg8sEhWHtvXvp5G6GpgQkb7YxHGzFeV7CdPpSUlMY7gj0hN0
Jo9+rYKf+aP6P9Kuq7dundn+IgHq5VVlN3c7thO/CLFzjqheqfbr72LudxNtmncTyQfk4DwY2KMh
h8PhlLXyXKK66HG7/R5+iYcWWe6e4ntWK36tRy0yO+0EwupTlpP7HoWEAg35DtIV6EUg/lz98TlE
FIHBIbzidUTlvB+dRn3JpwFd8lXv+SVIt7QA+E1AVwxKBY/6b5c3WmBP4PFAShuNzRrG9riIYrWT
bikb0HxV6wz2kv1SfF9HiZOWyeDclxXXeeHFpAEVQuWv8b5akrCVQiQJTPZME85kk7aZVa2HJia4
dodvCia8i5Bk0eX1kknhvCRpPDqYFLrYS1Al6Jo7Iv+ou18uSxGvGN7oBmB6UI/g/ImrrZkDM2zA
Rg1QDfPgYYB28SSuRKzKLyEWl5snM53UtWNbr9xU5l3pHLIlmKmkCeHztQJzRgIbI+TA4UFP7blr
bCsnzmYHC6b0gD2chmNjtNfUbAp/LPRg0uK9PsmqDqLlYxUATMchTMYk2bnMInPyziurBn3sYCBb
vGuwXe29QXu+vEtsrzmv7yKswwyjy3qg+fZ1MDxkIMtrYQu2frOsmOKN3y9L+HxPsjQXIiqA1gHz
hy8mAqGe6p2Bd4XjpmU4jQSo8WQqI62v3qYlo/CLSSnxf5837PxuZmazuWFY0ZSaNe7mAegC7m0W
P3sxxvwf6+p61iWt+IKiG3rSgCyEAq2HtLrJPmYjzFMx4p9jtCIgqXusyatqWEFWLoHtADOvgjua
P9SkeIo9WVT3eWV10E0g14aGB3T88dX7FeHO4JmIj4c0HL1vphHF9DSZb1QN/nQLIQhpdjZECbfO
325prBm0rxGhNvTrbH+Lu2NCXzr9tMpAqD5b45kg/toCaZxjFRMiA637CuwEf573lzX5HODrSK6h
ZQoJNhuvXXbqNnvVm+NaD4ONWGq+Wod7u9or5LVLDu101ehXSS9JIIp2aCuOs8MaMLW0oxBXNEuw
qMd16fZx+qbMhyGT9doKZQHqAU3/6BxGA8y5auMKHhv4E1z56svgZgfTWh9qo4uUjvpoV5FEPJ/d
E8OGZH3xLrggAa51Ls1Shiyp2X04TaXvOLvJfY6b6PJmfXbuTAamrzzU9UC1y90gdTa6Sz3liObr
f6zlsc2uyYJWSEnqUGRzGIjCsw+t0Oi04NZN09qyMhwmRXuw4xRp/4fLagidEa4OvOx++j9uqaja
NlXTZk1QV6HdPOvxR2LeGdmxBOR+Lsu1iqwAZ/SXMM4ZIbdLKC1wIbogCE7zo+U8WFbjO+qxl73P
RSaA4QU8TtAOj5Qrtz3D5E6VRbBwbQt0jG7vAVPaAtvz5dUTSgGvDlBcEEnirjo3NNLVFqq0RRN4
ysPiNb7uPSqOjGtBZGkIVH4J4VbNbScFnhZCVhzO+tinH6t2UsGoclkX4eagpI+oGCnjT5iqVdP0
Tp5CjJtbVyUQWg7IKvS+mcxvDmgl9SQuJUdIKNFCVRLuTsXYArdHxCKVpca4m+LyBwskeidolaMy
NeFQ7y8rJ1zDX6LQfnK+UaNZDX1W1zCH5dDnxxY4l56F4FUiRmgPGzHccbVjq6V0gpi4iOzxGyWP
TfpyWRPhoqFO4qCg5Tif2rC9jJgdmuibQNcfxmw3WCfVi9GrGdiyhm+hMnA+KiaM4B34eVwCLKfJ
KKHM1Ke7ZjGCDL37s7lI7m/h1mzEsL9vbr2inFw7Y2JyCuTwDORb0aLZ/lD/hStlw6X/pw5b2I0c
4PUVupZDTmeRo0Hdl2pN/mb7NyK4k4rkcVKh4AJK5+TRAiudd7fOkoBOvP2/teDOTG96tLWYIfda
viPgF8r3bQKwSrP2R2nigJnrefyNSPW3PvwDBtCiU9+aEEYrAvC6iY3orXvFerOpGw5OGY2rCf4B
mgHteTzkq/ffrScfNdgOZqjbBPLhXqn+ZTT3cS/L+Eus3NLPzUIvgEPlNpBRdF7oEHAMer4j68mV
2Dg/cdPa9QTWcQjRktAbotHdWfrJkaWuhLaBeV/02CHX49rs7xsLN9SFEG2GlKn5iCu/XaKxeAA5
QOAAwPmyFxLkbGEaG1mcqRNtSmdnhCx9r+3oKb2tb+tnVLkOzuoDaAbBwz09OH/8amdCMRyFxcIF
xQPeEtPp8chp4F7VLwYAMst/HJkHZ9/9yeQ3IlhAtlnDLCkGw42hl129uNX7rH3PvWB0n9xJ99Eb
LFlF4QHbSGPGuZEWk6HQihYKNYCnAs39t+qq850bZZ+G3t74cVma2Dx+rx7naJ0RbHyTidd0B25g
I6UhmWeAbPiT9V5bL5dlfYaXw9Nvu1WcLebD3Fs9gTB1OZSRGqQvZgCmstvx1B3yo/es+F40RsNJ
2Rv77jENQVxw+QtkG8kZaJ8ko9rWWFrSWQc0FYzzK/gx9prxTW9uRv0vXhxbdTm3jPa/vEtMSNMr
8x0ki6mP5qfd0mnHy1oJcqdn6/qz8WxjMRiEatBQiHUdkqiLv1hV6KATac0OMw1r+1CnuEPJIVYd
yXIyBS6cC77xc9VmYjVA5wjiLn8ZvezozV+smMnEuL2XAY0sC9rubx4nv4+HwfnmOl57kuQQSqdu
VwJMrZ0C4Bfo/bepBJnPJEkMC6+CjTguwYk5rDZXmXupKAaVAHTRDc1joTgSrWRLybkYXRmsdSwh
Rq0/rCxohpNDY2QfD2QKFtDeyt4PMrU4J5MUDVFmA/Li5cYZbuv6i94+XTZL9smXrINzLWNbNK3H
RKzT07y8G4sk6hGmsTbn61NXsBsndjZCgDsPL+uiPGpe5jcaeQB+ZrTY1lVa3TUFZhFLW3biPjdQ
np84zpF0rt6qWQrR4G19MUp6nRXJFSi/T4WZnjpPDVbQ4NSaHVmzKrkfxD4MUb6D5xGDOTu/Hipg
d1BjwGWUKWZQqB9qRvakXHfaGodll90ATkSSExLaCgIIjCrh0QzIkHOJBkYR5yJjJ86aIrudokoz
gX4ma8cXXkUbMdzBNqnbedmCNR3ScVe6btBN6d2Y6mFp/EM8GUyOoACGLdxUXjmtbLz8UrNExjV+
U4jPaCvsY3vTHRKg5RxxA52y2de+ZUdZxV64fxu5nJp2NxgjECcQ9g1gri/zwKP7AXQD6urr9Ws+
Sny0eFV/F5g5/2Va2drrCgrMcf2ioJ/Xfe3rcO13huxuFYWzLCMPFADbAQQFd7lbdm/RFc1XAegl
jrPiXeHwP2SdfTMSIjMVkbfcyuKOH1gTqlqtcAZmPd+TJJzqB7oekNWJPMUHiy0wgN2/WMetSPZJ
mzvWLJOmLVKo1xf/lu6VQv+dh2eA5QYEdGuXHafIQtjjGiQg6ExFhfBcVEfHYS6ArxWs+c6JgXnx
prvX8VLvdD10Eykkn8iXbcVxBlnWjtHQHuJaRESOeSyI7ivug4suo9W7duuoKf+hti1RUmguGyV5
uyTF4DQG20J0NM37scbrAA0rtgwSUuS8ttpxF6tRY4Z7QB4rqKe3XA1Ucp/LILxFFx3Lz4ODD2XD
T9zvKBLRxG7hH2u3vh2b+BHxguTCkYng7tKqVhq3HjqEB018jcpO1Payh6JwodgkKsCfGYYMZ+BI
KrVp5cJRGBhb1si3Xp39TIa6Kjy4v4R8mkxCIix1+xnOz1mWt3X4knrkmCLhO7/3ylOWag8uwDsv
nybh0qEhFEVdx8MoCxfpVGipcOMeu5Mvb513b/45igWKaZvf57ZmVqtlVFiAmNr2wfXSO5KjYyCp
lShe/ib3AdRdFz0K6EU0DG6PbDKmE3BQsEeAsvATRyn9lA6nlsjqZ2Jj+CXI5FKj1JkLPbcgSG3w
pGhe/3deWOJShS7gtzZ8XKEibnJSvHTRgQ9EgMJ3gbtDn1MieYYJGiuxQwDFxjahsQZwDuf+FBVv
3R3RjhwsD8D7iB/C+aM+AWo/3pXH6jXZz6dqv4T5MfaLk6wDWOjLN7I551op/bC4BnRc2DRNUpCA
lCkGy+Y0WD2wSeXFYcJr6bLJC+58oBliOhoQ/2jL/9RHVFkZwXwbOq4LcNGH5gjoLr+rQ8V7uSxI
9PJEBzsAgNB+yzAyuMOVAwnMLm0PnYAWjcyl3CvFuotzDLJ362Ew/0FTwK2FBFq22NeZJetyEOmJ
din0GjNYCfz/fGPtVZ2qKUPPkElbMIAXehVpU+75NK+HAIeoClUCyMjLOgv8CQbSMB2ADgRMI/LN
j3pFqyXWUBwrYnDyeOv7tAB64bIMQSMpSCcMlpX+SW7Ep9nH1ertkqJSZS/mfTmiLQvShitXc6uT
six4Xs/KPfJSzpWG+CPQ1+w70DXQwGWPuZ8mIM/K/hzAj30SmtmBDgRwBL4Q3Sy6Ws4G9B6tD6t9
ypM8BNETVn3xY9uTOG2B/zkTxjlVijKw2tgQNiczWpcUawl0u7N8hSzvl5dacCNBEiqpeNng8cGf
lapFssLrEdd1y5iDgRHhf5GmSqgtyrFdUmvXFZ7mAzDun2Guv1yWLdISWE4gXEB1DbED55gqErsD
WtbhAB1yrBJgA1VIwFHZfK5MjM4dE61a1tqBiujW7fTSN2niT7JBTYEzP1tHdmw28fFQLRSYjqgU
KqsdYBbY0cNmMCKzji6vmejMb/eLKbuRs2RIVPagjA6Spb91EDW2YL9qukABrvkk47gVGYcFSGAG
14bpJt69kWHt9GKGUrTvx6A1dICAqvb8UleYf1PN6kdagAGk7sbsWe1oKXl3i5YU3Ywuxu8wVA10
7nNVhxlw5nRW0A66Np2frd1wbw19G6ZW1QfrOlOJPNHSAkDBYhBgIBHgAQ2AXTAmZg5tW4BRjPTF
6080PmjJTTpIjrcodYMJ1F+ieESDtS5NKzXh38zZin3NGoOlJl+twQ5yPX7NaXdE2+vH0ujHRZU9
VH8W4LnElLY9dtzTY829NUnY08O6K2+Lu2Hn+Wl0X+0ASbqCc5GVKfr38QYAWpYMXVYQDpyJ5k5J
NdqtnbLimbXca3qgjw9D/6jn1yUS4jKCYJksznyKsdXWuYesZJ6uK2r7HdinzbGPxozcZ6MHDtZR
sq8ikdtt5R1abyHBjtwiusmy+1EDYoql3Sl1F+Qj5g9Xx/FHS7m/7BBEp4TRXAENTEOOin8tu1nr
NhNrt6D4Z6uBEj9raR4uMtphoW4bOZwXRRW/HzMDctx4Cm+qsK4w797eK/nO1SU+TigKtwK6wIGY
i0b684PvKDSnhgWHXQP4OgE9JwBY2yEcOu1gmVeubBRRKI7FxVhD3IR8s1xsNaX1s0RI1SQ9tKut
ASUP3V5LWS+3XulpYZHGN00x/TmsA6bgMfQAHGK8WT91yhgtJiDTBcFxU94xREcQ9Knt/rJ5CJXb
yGB/39wXWV4ZsTpBxpw578OYX8VpGuBF+IQA+oghRd9QZED8IpEOeNeAvwsc7k8YRWM5te7KupUn
7YuiBF7yzVmP/fSlRLlQmiwSXVFbYZxHqakeEwepaNRzs4CMP8wMHGI/+aO/F8hrxtNVav1xZzmo
o5ElQLcJ8ooYWDtf0oako5oxkYq27mZtOK1DuqOTvbu8c4JZZsjR2WCfioUE1Py5nBUDaX3LgkB9
or5tPCUpiq5Ap8M4RKgnHyhxITOlgAazlM3iiRYVJACscRTHweJnczM1w9BJg7OuohqquGlUps+q
80LtU+I8VkaK1hpJKCjyYj9h8TD4x+h12BdtzBRIBUnWK1hTjehPFGAXtNQjgiHDrpJhJQkv340s
voPDnQlan3Ksq5n/IOBwKMGFE6BB77lL0iit6qM+zK2vNt6dqyYvlzdVFGMwoGy0SALO/VO1HkW0
sacqLn6vANZF/OghpEKznO8pSVA1ku4emTDubKwrpjQzDcJG48NL9vpQhEX22rbRjHHGy3qxn+Jj
iq1e3GXbrT1AXVhP5qi96MV3YBj9xe+jTI9OYAyKYTbo3D4SdUjcxsPv9175pJHxXS+V8G9EeGgj
AgkbQLg5EY3aGV6Noh0w6MMCiNtqQyThgQD6BicaPDP/EcEDTlaNWqpFjuDduavToLmej/l+uW+/
mjv7yfa/N/+CLTyqoz5y98rkG8fLCrI9+LRHaClm5NoO0Hd4fxIP45QhFxw46hBYlb/0YK6QTQ2K
nD/rW/4/IVyYABxzw+1YGcTwnlvnWBahvroYSjaCcr4rPy5rJLS6jTAukgWU5tJaFYTps+JrwPQz
ZUGkcM0AIo2WaWA8fZp9RqEldfQO2c0lQf8d4H7A3FY8a1kvsW+xHAAuwCkATprfG5Ar4rCyLjnX
JdNexQsnyjF4EWpaL8uOCXfIA+ECHC2CRv6Zo6hZDnY6uD9P7aLBPmXgvRr+sZrcV6svRvz451vE
4L4w7oCGj0/YQt4KiorKgck3y+uAJKciS4KJVu63AIxBnnuGpV3dsnAhwJ6+O1CidU5EdmXIZHAn
h6DK3VcZZCz2zsseDOsWgfbldRJdgFs1uHPTqFRFFQoipvGaZAC+PTY0lBKwyRThDowFFiGdGpDS
Gf2ubPPdgs6+cuiiy8qILp7NC5N/uTuK7g0TcwKMA931ifeco7k4tz8q79/LkoQK/U4hOWxZN3FD
5tEFoTUkNWATssEEUdr7opcEfMJ05FYfpu9GSovhyKWZsGxjuj5YruJPLa5tooW2mT+P2hASb8DG
Laj9AhVoHUa/qtNdUWS3XTvLPka2uFxEX6hFX5ns+U5Pyp33tDyAwxkstr7m+N5ePcaHJayi7Nl9
lXHbCwOn7TJwN+RiWr2+ZFjs2fVeJszopmu9KwB46tTkNJumD+e1Bz5ESMq/aEE8Sxxwp5zgjUtN
1iyapDfz/N4CMHGKAMC2AOJEe7psU/+Pni7yXsC/BYUUp2fXDvXSsn5HTHDFx2Ixyh1yhl+dMjlm
7YxgraBWkFvZU+15J7Vdmt3lDxB4aDye8HrCHY0ZNf5BOroxMWr0WQVJTXA6P6bahXUF1rQ3x1Mm
c24idSHOtNG2gJQ+ahnn1l20U+bZGdIHLlFuTQ1xsTUg55UGA9jNcsBQLsSOFrX31aU4XNZUcHzP
RHPHtzC7oe8KaFpqN1kTFe1LFUtECI4LRKA71mAZZgwlnWtX2U2czqwBJGsfMhoqZpR5u3i8GgxJ
P5ZQF7D2YrYG2UrQCJ8LGpdcs1IHyzjaB305kfolm75cXi6hLhsRLB7a+KFCsZM8TiGiSqOM3rSA
BAVe7jofPBnhAlt4LlbEYN9vZbhVW7vJm/MGGwPg9TI9Lc3bnGC04v2yPuwgfZKCESs2Cg7qVv4l
XZTK2Ov5ikuv8LXR94LquxHRax2EuZcFid7SwCDDqx2YvBjO/YmbtFm5HMXpoibMtm+WU/K43KYA
HFSOybGENCqruAri0q20Tw2p4IFXiaKiRnZN9tl1c0126Y17re6S/bq39p2UXlQoEGP7HuOxRPcR
57GcvOrI6kA9DwyqI+qPwyQ5RiLrxgb9R8KnzoVcT71Zo5CgKvcjeLH7YxmHf7NJGxlcmOWCXWSK
R8hYHtZwuS2AB/Kji5Zd/ErelN1fvPd04N4BQAnOjyEOnR8moP3p48pK00mpzmiSBDY/wvDSv6yU
6CBtpPCZfqehhtpMeEBQ8+tgBqV+VWWvw7q/LEV0Y2ylcCtnxiVVSApdMg8Y6mCpmq+KbKdkr55x
W60Pl4WJTIGhdCDTzagM+LPkUsBkALoIXeRLpyPnZvf+tDYkcjDQKlk9kSgX5qwxmmIg4XEOrzG0
FcRjcEN1fkB5d8neqKzzWLRBrsemxjBNb2Dg9twMmnkazb4a0b9CfnRG6Fa7tMeMsQysRdQqALig
X3J4Q0gwP6xPaGsDVmCk7ZIILEtIqt1bcVREynUja/sRrtxGHGcRTZ6WVgfwykDt0QrfAHSVtYlL
TqxMCPdo8QZv1NOO3UfTUzsdiv4xS45/bmzbZeNuVaUuEjdFl3OgWVAA3Gs6wZy+xMxE7hOhHlq/
YNDoK+YWS6F42CPqY+X2KezX4WpRZa1LohOKIjvSVw5Q6OFHz83McslY6kASDwjIdpp4Duql3uvI
3Ga192CSd9coJSsnChYAGc3mnoBGASKHc4kDHnpTwlIK7Qyk+7H1deXRKhLfWhQ/tSSAGzJhnCW0
BlrbCo29+KqoBqLgMp/6NdstGmh3dpctgq0UHzRs9eIsgrUCujmbkB3nWxVw2+D99eMsKsuwjwdM
ttwreHJeFim0881Scm6om/JxGQe8/9B3e8or7+sA7A3DJLK+F5GRwEZQhAJbGVrbOSMZVzzFEwWX
xYzeaD1/aZ0XD63mzlFLDzGRPCTF6/hLGJ+MrIdyqR0dwpqEHKaiwqw+PYCb95iala846z+6PVPf
VVTZdKHQ4/7WkkcwIWo22RmbYKkt16ft85zo/pregDZGsm2f6eYBbLtZT52zShrD6Y5MxUlvvhPN
7Hy1t3CXLNdOM0elaoSZSu5m95tqx2HtPiNk22e97g/2dKc3X5LZREk19VVQ4v6FQTFSA6AKIw/3
qSnTUAqjcXA2Zzs59D3ignT4t107SVggPJWoM/ykc2EEv+cuQOvRaG8ouKlt9UsfPw3GXVft1x/J
8voX6ugIeTUG6/8JkWHy2lFpV/jPPDODBekPz8HkuqxVSajNJhjgtGmLviStCSmqnT/gW4IcLLgx
MM/Koj4Nmiz2EN/YG3mc9az1usKV4XZDEkf3O/XHSt7quQxUau5Q9bxZteVLrD47fRfYhYzdSHhI
NsI5L5fPyljkCe49XS2uXOupVOOnnKw7Byv755sHChe8/XFUVKCDnBtJUuY0NmpIqttrsJV17TWR
cZYJUwxoyIQlMshpABqfy0gblD2cWcXt537Q5UtCHB8sZpjQvqUwmDnz9ezJBd7mZc1E1/pWKjOo
zaMPD9zFA0EjPBxotwY1sDEdcVmCYJegEFJEaA8HdzrfINWifQGbhANmzvpzbuDxlRrJO50ttCsN
sj42gf2j4dLUUIzQ8G7hL/RpsVd76GH/ivYDOAihveRHpVpC1+p9I/u4rJngyjsTxhm/MyeaTiYI
K4sTnTtcQv40SeqTwtXbKMTZOEgdV0MbkZpZ0eS16s968Zhjlp0oPy7rIrjpznThru+pV9S+wb8g
1ednQAXsnAH9Rl4bdq53s1DjGYRKkZ3JzE+2hOzvG/OzV90bJzZhpaDIa6OhpKwB5368rJvAxs90
406W69JEazrolgAGpXRbfxpkfXEyPbhjRNGwNRcJ9Mhm4wqzOZgu8qBIIfFDguDnTBP2981yEfBv
1qAehzU4e3u4dofd3OnsPPnWUAa1xCbE6wa0WsBDIz7mn31DqZWW18O5A642NPqrNpXlnH5O3nOB
KhT6JYJ/8RWNAlZlBSKsnXHAGGtkBrNfXSnPt+rd9C25Rt/yF/Tf3DT7OMo7P38v/81lHyG6xM4+
grs0rb5z2QgIMkPEp5PvadezFQBzygH1ChAJqBagNGvLxIpd1W/VOe9BvFEZtBpSi9bye+OhLL81
8/VIZj+ZJU5EspEO50SMOc37lqVdbRBuTcveVWRPd7H7+K0M+4KNYdYKIB16j0nAS8Od/DmJpmxf
5owQDbQv+0nGlCJbPc5xpChjzmsJgSC6wFTrut6nUx7QNJyMt8veQ3y0f6vGeY+p8squVCEJpC8L
RVZP8ytNlg1ltZlL54DzH61Z9QNNEWCoC7qjQzt97aq3ATO0o/pWZeGi+6MMNU5mFJwvwZgmJhhM
6GVoLzR+k6YqZevGxUxaO4LXaMbvDx75rizTAViPr0Nj7S5vjyhu2p5elyt7DSCMG1dm3E1iYihx
B5S4PgEKL8C8yY1dhZV+smSQfqJq55lQzmWknT2X1IYjhqG7xzRSG187VFfpEf7D1IP2TvkCH1IN
4WVlhdEAoMqBnm+h2ftzDhuRT6xDrDslYVqqRwOJCkf5cDA0dFmS0Dp+SfqUy+60VC0phaSlw8Rl
V/tN/zfnaiOBW8LacShV2V3WAXPdGT9AuprI0NyE9+VGBu9j3bbPOgO2YRXfbO9pTW7RmjAXwM03
0EEuWTKhS2KERQ6mHMCJxbkkTZmcFqPvOMP6g6GhWuOGc39N07tG2V/eHOHR2kjiXJLqZZTmJvMW
/aNqhZYaeY3MI4kN4Lc2nEcyEj2t1wnaTAoCpjFSjCGq9EhrBr/VgrqbwNwIZhC0W77k5bd6DCYq
OdmyL+AcFABcEVsP0LKvf9jGB+ZeLq+i8M7arCLnoNbCW+NyZhpWL8n06Gkg9LuPKQ5uWPZgj2tk
Iw0SA/E4T2WtVWxW4EgPEgBZOmoQr8GUADeRBKOsFCUTxR0ue+r0lWrMFpE4Uth+fU2Xr2N+smQ4
1TJJ3BEzMEc3OT2TNClolL5KFRJovW/PH7OsuULo/QD3j35pIAgjAXgeZLTrAghwVh5Q3VdlAJ2d
/T5Y972sHVx4ujZi+NOlp0WfsEzN6nzH1No4XduxJK8oNO2NCO5wDe6oUYe9HCf3iQz/LubxsmnL
VOCOjpW1NoDbsVJ6BQKpPAlVujfif/87Idz5WczWnUa2Tvpog/izBCjH3ki+/ldC+Nu97LpsQJ4A
71LcQ5kerYrlO6kMw1KyXnzaoBuNzOxZGktznon5lib7QgbA9zOR+inE+73nLndQwFnZFjnTxNF8
7wCAWevuTb8Hr9O9dtuG2SvATMNi8M2wv35OBhA8++2VInGpwsO6+QbuIdC66EB2WcwH8I3AGl/S
sQ26+jpPrzVMGl/eOaF73chiZ2DzJFBSneROC1lJ8z0Gi+naFi9qZoR0UqPB88K2LXeWXX67LFW6
zJyTIHFdabgeEXbutGsNg8b+ugM3179lkE2hfVz39XV81UXVi7p7SN7708tl+cKIY6M15zyGQbOL
lb2Zk+nNbJ4VkEGMnb0rNA0FJtv1qzxPJQvNfvKSYXHOpCZjPLksyBkaECgR34sjYBP6imxyS3ZI
OKfi2FWnzUw1fTm6IKacXqWULjIRnEsZutVUcefDPr2dMz9Wxbt0tOEnyMyF5eJv4QVAgLW3Qo3s
ug/qvfaY+miTu0cQ2q1hcmPtKy1oXvVd/Ji92q+qPx30Wxp44bOxL8NSlgWQaMyXH9rKVRaa/Ny8
LwW99/pHM5VcNmIRmBhhZU68HTj7GApjalV2IpaV+iQ75PEzJnwvm73YsfyWwdkGtfV41lzISIvl
OS0HP53NXT7HftPU3ypT1pciPGVoSAGcI2D+kZ869y1tB2a80kDQ4WCMCSiZvkd3Y5eGbXMi2VGV
1fDFGSIUvk20Z2Poix8zKu2qL+dyQab3sX9BhzZMJL3GYJ/ll/fmbS8ryglP9EYcd1V0MeZPFwfq
peo3czm57ZHUQekeL++ZCN4KPGK/teJuA+BhVO5UQyvl4D4skXqTnow6LF6bt87Xjtk+O+X3VhBH
l8UKzXEjlbsXrLxAl0kFqYNxjX5GdX4likQz5iY+HXFMDWooAAA8nn+JTV2h22WCokaB8WT1oOVR
D4xgfQ77ZG86s7/mr3+h00Yg5/U7qiu5oUCnwl30axshcRBTC8046iID6xIu30YUd5pXt8mzeUU/
IPXyh7UiQZo4V8UsmfMWWuBGCneedRzdPqGQYhd71wD/wn2p3lqyQRgRGiwaeH9vFO/vbTDQzB5r
blyTEBPrhdr5Nrltm2iuX0AN6aZXGKtL46uxf1wywA7tvL96SztsBhOYZAwb+9yVTCaAsSebFcBQ
mTLma2t5s2XeUWiPGxncahpoVTAt1CDYe50YYVm+O8P3YY20+EdrRq0MkkC4eRtx3Kr2SjKoXQyV
TPOrtXxo+hfbu5Im3oRvGHDzAX3MRMmNRw12l8KqK7Z3/TIHY/tOYokNCi19I4BbtckkZto4ENAN
+7w8AeJPSmooukeQHgLmMbu6UJk/33ygDyjETeBojaWuHhsynDwL/TgrzazTgDG620QFaZFu9uXh
ssMQbRGwUlz0CALbAxTq54L1uZotr5rhMOxHx3lAF+KsX+WyDIpoBQ1wgxiAY0E/L98rAxZKpWmJ
wY6XHsbA3EusFfTwxv6yMgJLQJ8jhrNRyEHaiy8v9GAGUFLXKgIV0++AT4tVH7ief0EMcyaFuzdG
r3VmakMKkF7umwbY5W2xA/3OU49SjY1azWWlBGsHUkEDcFAMtQ10EOc7BITlwnRnpwgcSqK66z+M
YQ5sRZWUZoRiDCTaDYbu8omFyQHJATBz3CIYs+ZrNWJsRuvuPSm+lWiLwPyIoUYYG2yOszcntUvL
JEoRxG5lRW6bZ4+qTb6ueZJFqUGvy7i5zTP7tUazrz+u9k2clIavDmvrz3HrHfPekuG8McfKXdJs
uNfANzmWjdnh8wUurUZL15aUmLwl/gSKjXy9tYZAy0+l9+XyXgpOG5DQ0IDAkBJVkF6ci6owiE76
PCsDTMhgiIImcRBXuKO1JY9xU/fKIKuHidYb3bj/S4sBqjjOBWtxqXSG1pcBHefRVzO73w9N3UvG
KUQwJbaFQWkcPSAJYGPPFVPXPu7qBaXfhux19TR2EfFuKiUo231ShEg47Dv1ZDed35sfsRsR8xvp
jjG9T2VYwSIAtbMv4ZY4z5I0yWZaBvlLzx5S3XsbtiCF/Yfuc2Qgj+TauieRG9GDfSsDVxRZkm6h
Qww9nCDK4/GZxlEH7gazJNbZP3n16leDrfkO3qsBuE+Jz5b/skUJRTIsR6D+4OT+fDBskhtkdpK2
0soymOedR09g6sZ/b4ulB41srEtU4LJ/4kb+Rxb3GjBTe8xsE7IWQPKX5FCNmd+ngbreDmtoGA8L
EI46JbqsoC46M1upnP+z4ySr+7kAYlKZM+y92cludK3u3+LYXW7cITXutNi2/omn2W12yUD7yi9s
NT4mqjY+TEtRoSira+DSVmb16GljNwZ916P7ojGoVgWF4mkfpE/saEoTXFEDJqxmv9CN5hDnafJM
KnMpwlYZMBcSj5ak+CTSDhbDEJIdC/Nj3APSatFVY7kwVyVjbdMHUG2nyYu3SsQwq+d9HLingSNn
ASkC+Ezn59ObinbRgK0OKnVt383azu1JtMSGZLOEJgLiKkzC6eDEwYP4XE5i2WM/dbgTpwWgCVE5
EetfZexo7i+xnsU7L6VxBITL4bGAC3SCscIci5/kJZFVKH+2c/EqGypuTfRTA/iDbxpZl2y0DApq
EWMH8On4qIXA3vPn6EMLEzT104ckMk7O4iuFr7t+dsqO4FiPygMw1Y7z1RJVe+rT6Em/bp+q4C/m
ujE7/uvj+HYTQ6snRWG8J6sFsnHjiXpHfCQx95NzU42Sfm/R5m+FcTY2JXBYClsJAIjouj8pnfqP
BtyXR6qkxbfLx/XTfYO+RATh8IGgrMKgGGdoGggL0jKpYQCq8eos/UOPyOXPReiWhjZIFbBDSISc
25g6T3T28gVxV0PtAMA8Q6AkvSTqEhXWz3aIc3ZNuTp2+T+kfVmTm7zz9SeiilWgW4GxPePZ9+eG
yiQTdrEj4NP/D1P1/mLLlKnkrdxlkmlaarVavZwz7xB5qKONdq1vHK9HXwfDWIPPb4ON6v2+rNfa
NkmOboyVtKjS2WDDx9bcl9o2SFeWbgnU4kQr6Z42rYKUjYAM++k93kz73kv/w1jQ3UFz76fdfcDy
iJmH2Dc2oX9Zu9UFlVyDNdG6qXSI7n7bz9N7f/cJzPItUL6v7vPt4Kblyg4uL+c894RBOzhWyer1
0sB4dIfLOLN+D/xe765XSZ0XRSBtoGL4GLhG31HR0eXb0SKJRY1gVrXGbSpUhm4JlGvX2ouXBiKB
XEQpMFXm6VhHsgw961K9+7aMuGDjaH6G/GfeZQe9gYsas1+1ZruambhWnu4m8KaGaXy/snuziDNv
ehQkS7uXZmqr1cZsnGCm24A99U2livAtilnnKkuUbWCZT2rtZExV4+vBipUPO8kec60jG8BTKiuG
vHRtAt8TS4JbjeBlJPkAh4vUmAPpxPhqtY1A42E17chaJ8WaGMkJBF1SCa2EmLS4DRKvDG66BDuw
BlK1vMFgBkcjEkEYJ1/PncjSuKnS3A1TO/F7kOkkNDkk4/hMu7eIZzd11rmVGr91RPF5Nu0t/X1l
gxcyEMQ4+oT550e2rGlJFOYmPsEOvejZKVkSsez3uKk2d7rC3oQXPmkja/Z03wuWrNxQS1HsTBo6
g8jZDkb7ToX3YZP3poXIsjVBpPcKY2NDsa3jX/laG/OimkeSJAdo6OCCK+cYtm4tj6bvUdSxdFBZ
hORX3Il9GYiVqsfZjQhYfDz5QIcK5jYMrEm6KeHY18YcvyIzMrA8HUav7sx/KN8gtQJfh359IMOe
HYgxNltV5VhBlHDTlwG1AXXyVmxkoTkQTKHqPKLvAO1AnoTB1IhtVgqiOzUEfunVML52jl9PBwfw
6yDw02zPXoOkWRoLOpE5H9EjuwzjABSVFDJ1MNYWqafB1ZQ/euPWCPxK9yZyF1XuCE+kvFe6mwF9
rVC9Nt+TYk+LtVzM4v0JKJ4ZfxfveGC0n34N5c2cvZ3j2+I6pMwyv4LhAdRPSsCE/kQCgHJuNBCR
1ndWeo0aRgBAleqq6zal+MjiTZGs3KpLDsrEMAihoDekwASWvmcokEfJ8Hyw1K+peS+JDfBuB9BK
q1OXi5Iw22tiHNIgZ/i/Ng3CqCaQ1Gwyr9iZW4QPPtAWDz1aQneW/y6Y5tt3MaO3Cmu2HWBVWOF+
RBuASbkOG661Tbrntw74L9iufR8RZPSv0zZgD6UX3ESb18u2unQ1W7BUk5qoyp0FiV3aNINlCoRv
ePPBcqb43lmDAVqWAYwzzcC7GC+e08VvYqfoMMedu3y0drZV3diFtlO0ZsU5LiTtCXzInFhBDhXO
5FSMSLMizChyK6LhNGaT0NS7HljiV7Va5Z5Rt+pD3+ndVT62KnHHPOJvl9dy+VVn29ARQ0cwMsnK
cNEqNdJkeKTuQEDTseFzIJ5V+5jz58xYCTWWVhWEwSAMApoxOCqkO1dL2s4O0h5PI+FT4z+eM1VZ
m85ZugWOZUhLmqKLuoqm+diE3mSzVN/pGWDICx/4OGRt6mOpEwSliT8aSXcOCsc8SkJoFNd4YUJc
xQAu+/FebHMWAjah2Nogjs1cZJQPk3tl/Rp3a7RrS5eQDdhSQEECYglZzlMb6gA8jxwhPqGecBg6
PWFJl6yYyeLGHcmYPcixp86VAZc4ZAQOhiNBea7t9Sb6tPNmLel1JsmZYUFgkCqqPjh30oJGqmKS
Pu65OwX2NtZCV7dzL20m/7Ldn4nBqQNCDAweTX4G/pwqBOLqeCIdDp5S7cP+Qw22+ZpbXTLEYxFS
1FWVxogkOURUeHgpwWEimxjNH72K+R0HNAibf9DoKE0reSyjSo3GqWdxve6aOb2JBmszxtPjZTGL
Wh2JkY5wV6H9uK1wvAD1DwYnu64ZV95I80yVfbk6rzj/Nvlpcpx7lg6zHsb6ZApIQ6ahzd6n0GZR
/oLYOSrfWmdTFCpzvtRqD34HdlnP2QBkycenSjIQ1IxtJeS4ZLLnprgl7d0w3ajJXfx0WczSch6L
kYwkd0SFkTgoGKRPYWOyrHAb0wO/9WRuETWvKLV03QD8wJhxfiyAu0rH2OwHroc9Rmfr9xyF7wik
nslV8DiG7B8aMAAOqiL5qSOuAH7t6fmqrZaAPhSSVOvaSbaZ/kD+Aen/WMT3zXbkk/TRqCtRzTsk
3ibxS288rXbztdHtRe/6R5GzVEOsp0YnoEirFq7eNQxIZ5dNYMkVYQ4G+DdkJi85IyxLS9QWLA2h
hnGwABGRYzRnrXq6tPHfxVMVyWjkTKVzRAc42gb9Kqijo4CwnQChkON1pJchG8pty1MvESv+aDGy
OJYpeXLCU40gaQwXG4J2lx/asAb8xbWa+2J0m/AW1A9o8L+8lgundr4/MANsqOBtl1PuShsmNQYY
8aLAiFg/4/nmX8mIZpz601gDNPuu6EkuAsLwpscVYgHQTLJxcC6EXVwHqJm4pts/CZPlORsxyPAa
X7d7w8+vJpc/0owBqq66p3u67TijHmHJxmzctXf2UhLu+HOI1PlPigDoUwp05wdnS1z+HG7Sm2DH
lJvo2riKn9THy2u9KlC6cUIByPQigf4xYZhPYo4XPrQ7G6KG18DN9uX214rE2UwvrDjRT73KJPLA
6FNIFOgDZwpL3eEq8e8nZPs5yJ7TlZO59CQ8WVLp2ESdEJiGhzyA3h+Mw9S7lKWsYPzOdNUfxW3I
3kjt3WKLMUjfwJ2uRCmrSyydIR7VBWmK7w9obhrdh40R/2d49YayRmCjds5AwbMylbNg10BnQ64K
SPwULkl+Elhh1nG7By5IZ6E7EIgcxOnZmG56m/it9csBsruw3kukjGgY4T3qI2HPUvrbSKabHFnM
rtmZw4HaT626J85j2PGNUmeeDaTTtdmr8/M+fyp1ANJiI/iVfaca07Gccnxq1mxi8ajlH0hf9Cpe
6cPXZdubV/rE9EDMQ8DehghbBUKjnIRpKPhkmohkblcUeEtMZsvSbCpXnObZXTBLodZcPMLNeea/
gPFVEh6jUwPQXtNVUzQvA9XBas/Jy9+rY+tEB82egWYaOe3cG20A+hEUDdUo/JEjozvpoXtZxFlo
A11mBGUUrtGwo8ktwbxVjAx5P5Smyo/ReGonUGGhLBCGjMevFvmHlUPSH+kSDJLrtgyGZvByTCer
RuUorl8tLTw4Uf1KwzUo9zlCOjUDvNPnUitaqiBKRhRMm0GZUjtv3SHzE8XjwX3aeIKuHME1KZJn
dazBjIaMt8gZ76zxd0vvE+6FdFq5LdfESO7UKW0+alrWumBgafdqE/9Uel69AZP/S0PDzMoOrUmT
nGmetQ6F724R6v4m44bGz6S5ytZqUefnFBuEeA0hAFpV8Cg+vSIsu3FoNCatm4URaJ9KEnrmGK9Z
26IuR1Lmnx/FnvFAMWKXpS1A5Bwv75ytPtMXKHOVxv/bUzTrgxCDwLRBBSG9Q4osj4HNAUlITSLN
7CqdG+Q/WpgGvQPU4MqNd35mT6VJz5HJ7CIAlsMihrq9NoK+YVXZxKzstdZHm8rIiAAOU07pWtZm
eUH/qCnFUpg0tQ0aQs16fCpzDXSSlPEJ7wZjxSudRcLg00B7FsXTH7yVAOY73TnT7ruWxzha3AkY
aW28IWM26somxX2GXicvd6grjDWA3aWFRefETFv37RUl469iM0y1GsbfDqCyATraU6jtw/wzKkfw
IdkrSp7H3t9a/hEnxQ3gBdN7tYc4wO5sUuvWxoheoe4C494SL3Hs552LmP/vLfVYRenk9SWqF1kG
mWH7zd/La0S+QGgPN6r94Ky9y87HJb5VRGMfOms1Ao98upHDADRbxwLBIo1fLBW1y22j7FMessQ4
aDpuHTSEOJ6N6+aymuddaJJg+eyLKiBKCcF9wA9q/V/i/CjKl0ppXJBOoh8O58NQ9mMLUA9SbikC
xMLqtn1ubJsIQySYIgnKxFO54RP0hVz+uFlp+XpCe/n/FkWy7rZqQm4osG4ABzM9eOTkPRlWZJzF
XLP+mjY3illIOcp1krquSVCPkAFwzpqNFNNTTSR61pOs24wdv8Xzc620d14qkoRKjqnP7UkdQkxL
j3bxkgxia0edV3LB4hh81Ogb7VF2S6qPEhXqxPptpNONqb1kKsaF7d7j1uiZxnSoA769vODLZni0
GpLjUknYDQg4W9cAOFOjvOndru+32fgTxHKMi01Y3tj5Vd/tL8td3Gj0fIKVCz1QKFudWj8H/nmU
YE4eoF18Z9ntTncAYMfLNfXOyoLf6472B3h30CxZkt/CDFuO8icOdV+PbtBnaGrqNy1y2hYICzRT
fzajwuvt9GGcohXZSzf5DM33/0RLPswU6Kansw/rSH8VV9XesNYug+VV/CNC8iFc6GlXptg82g5A
OTLhQkDmZGr/5DKOVJFchiBc1ZMRqlRIgXjpDjW03/EOLbSHesd33HHv9SeHUcHwvNiNj/9iKn+U
lEyl5G0oMrQiu3GK4SSabDLSbMSYr8SsixfrkY7SCbWDprOb+WJ14r01+U7xSHH1pAdgvdfqrksf
/v+0ks9dSw10JWNJM81rxA0hBzL8uixixQDlhEqSBIKWc3isFM+DcbcaRC7+fjwnUctEcwZ86ekZ
NhoTwSqgRt2M37X1U0V3l79/MeYw0XWC9Cug8eRQh+R9YWcNfESrpgeREmZoyZNVPhOz3NUku+6H
5vOyxNmUzq6fI4mSDVQ5USuqQyIZUaR3R+W+UnZW8StoV4xt8eAeCZJ2X1A1TDFUCJhZ564DlKjZ
YRh0rU9wURu89wFIjELzWedOKiYlMY0KDkjgesuzYQ/ihYJF6rs6Vm47qSv7tRQDowFsbntC8QsY
+af2YHZFEBR5PSu1a8w3B7Qm1G/XGAUWrQIAkAh9wQKkyTCTCrJJoUOwdCHJvLpFw09W4e5uXC3c
Id/ElML/B6P4I1CehY7aAm2jAgKrYuvotzXIjoov1XnWyMqduLhfR4KkV3OoOFU4VLNmQJMhrTcC
yy391DWXTit9P98cErKhI++L7gNUKZE/kewvt8cwHKMWIR9nkYvxhyviDj4ZWbyLWc/SvXUj/Nvk
6uM+8KjbvT81152XXVvbyucMS+4i/75yJM5L0biqj77JlPK/pSrq2iANKHnv3pVNeGXs2uviIXsD
sN31dJu8xftp85CqzLqvrkPwkiI4X4kMz9OV8yfMYzYgSQS3nswjkdYlIDpo17gj8oJXxnbwIg+E
Q73bbjB6c28wfRutdFCc52glmfrpqRmzANgHDmR+hpMLVL039X68V98r7wN8ON7ognHei67Ma6z6
zlqxuPPpZkm4FB4JaiSU8h4KX819M8UmGN10q7jCF/fWFs/YQ3YLtLC1dZ7N68z8jtZZCo1CPG+D
MoVY1Am9amMxoGGnoO1ofh6qZ/POYYpHbmxP9fRtteKkvsd9LsmWvFQ7VkIdDaw3ZjP8ib3ad4P/
+UhY5xNPu1Lv1TvqGlvTG1n69tT5iNDXgHIXHwPHZiaFUz1va0ECfALAvzWYWLt5nNjgK+730eN+
/l5u7Stjszqiv7juNuCcUELFkJccDaMHYmzCHutuM+DloV0K/Rasfzd8gH35IBK8Tka0RiWVm/sB
SlwrYeRSvGAcSZd3vckwnuhAeqCbzOw3Oh3/QYIJwAMDpTNQb8tDTqWSxTDnATPSWeKi29hNVisa
S0tooqkKDR6g5zlD3NZ4JpJYhYgG8/9etYOTbj9hOdc/+WvJvsJ9+DyyaN+52auztoBLF+yxbMlu
zEYzJi2AbJr2wE5xQ+5FSB2A4vHyjbeYIkAfnoZLHIimZxREpK/rtALptWt0bPpJWTNTfP8IUa+y
HjJm1S4YZN3iAwkSwcbtqldaio6OxUuGAlK0OCfDvMYjs34O7+lNAnxTwMVgSpA5bvrDwEMjv/u1
ovXSW9HGHC6obwx0zcvzIUnbJ0ElDCyv9mpnzEm/iH3o0+dUf00sL0qvenNloRfvvGORUsBpx4aI
MA/cuHXM0od+h4G8O6AxXpf7dCcsRsDlfGuluIAACI2qZLLBdHf0gtrNZdUXjNrC2xjjMcjR4r0q
RR5B3eTRUKGoPpCXonBpfleaW+QUwcMGYP07Zy0yXdhgZLbneXI0fYEXTZKn66PDiVbVLroE++1A
0eBmBkmPhxDYZi6rtuB0QMA2j48j0WZZcqNUFpdxb6qAVkfR3XfK8QfQc1aiqUVtjkRIm8jjHqE2
AHIB6Vaxtpi8Vtz14/ayHgtnH5wic0ltJovGBOdpmECqLjHiEkImA6nQMN10UAecWsHHZTlLqdeZ
jQczUngzaEg9nQoKtdxolK6twbp9NSA8BN5vbwIYjYUKIF32TnZTRk+XZS7tkQPAeNNAJwIaEiTd
QiMpk7Tvardxcp8H5T6z6xUzWMpzQa0/MvRTtSYrIjxLISMt0WUDMEijdgtestbw69abRhZOXtT6
UbgyfrxkHDP3PIwcvSv07EqivIypg14RY7wNgq94eCq635eXb9E0gLsPihYcKjRHnaqmDsXIx76v
gW31XFGMLBrAOk1ww75elrOsyh85kluOeIxyaAs54JtIjVuzu9XW0B/Pp02wRw56G5EBxkQPOMNP
dVHsOBsCdba+vHiYkmAedC1e68no0EZuhrsxnCbMa5f8UGjRvqbGB8UYrcenMH+8rO13f7oUKOJT
AGygo8yCm15aVs0E472WDrXbZ0OYsYbazasoovDezoby52jyQQdcWmnnDJx0qdc33LmN0ghjf52S
Vi4cGt/hlxdbDsoCdNAgLjkMTiNsVlMSFiwGHnNIMR0YK+WwjYu2OpRR2L5YRCU1y0SJoS01tOJ7
PpjWr9BJ6Vs76qhzDqP9GlMM/3gA/+ge4iDVYMA1G/QBVAitntwV3ZyyCsrRYXrVxz6YSorfIlLw
aHIcXd2E6KO/13iFl3OldfqV3nXOGuLad4u5tH4U88Em5jHAJQdw9NOtFEo7jU491i4nCpDCX7DE
G9Be+BOddo2jMWMEZk4Sf4bWb7VqnwAKxCI9ecOF4eUWOlLQdcrr/1I9ZGYjMHysoZrW/y2yBLjG
53KajvTwPEEmmVuGBhK1srDHehtfC3SnFMVwNdhvl01p4Xo9kTIf4ONq6+TwzlIhhTaluAVkSx2x
yEG/K1NJPO1V3qSPKZiiQhudMiASu78sfvHcgk4F0BlonjuL5jCIUISqg3OLxpBDpqH/WeGHIAz/
4RrEVmNQbKZWxzjRqZbWEOakTKbajTr7rlR7D2PWEcZQVnE6FuI0inks5C1UtDLgmX4qaKo00dv5
7O/oSDa0y1CdGgmgFND081SHCBqnsNBdPdMEI07DN3rHw+fLa7rgc2c2uflGwZ0FyprTb6j6MQHP
1+ynEC/13e8a+AKmtRnW8EPX5EjXVl3wvDTQpOxqeuZTUh1UK3hNMudKgBHbvazTQv4JyuDOd0C9
M8ffpzpFwVBmyWymdYF0ofGUgAUbHKe9ALPS6F+WtaTXsSxJLzOI8BYdIUuhV7TeWlF7o4aHzF5D
OVuUg/oSAnqkC9GUdKpT0sPDT2BWASufDvw2HaGzpTTab0o6DN4Qi79c1mshlAEpG4qL8KNw1DLI
AB/SeMIcHY56jjk0QzzmYi1RtnCcT0TMKh95k741KzpS+FVRFZgx1XyqjV7bN//gGjEsj7FHRC0Y
Z5VWLowdrRjn42zWn3XO3SF4SpSvy6ulzUf17I44EiKZQR5GVoP+1tqt7O+6i5qyIX3n6l7TXoxs
azkDejdc0d52dIsG/cvSFzLJWEi8eVQgF+mYHjtdyAlQPxw9cAipScNscwfSTmBN36ZIhkZe06+R
si3dAhrianTHzR0xMtxN3gOnY6xnky/FPkjMrTYM/6Gn4roI+4NpcoCVmHvLEK+XtVyyyBmjCSOY
6PqDuzzVsgxCJSUNtEwG4OvoxS0mbf/e88+DZv8TIQWGWZ/kBplNxVLjh17NH5NobnBdm/FcMnzs
FgDHkLwyLZldEbmrFBwGHL6wph5YtXy9nPY0H73LC2Yv2QVeQIgGZvY8jHKfrlhlIyOrm0XtdpFW
FSyj2DBWAyTHU/O0tvw+sojv9NXwBDDP/rbMstTL9CrAP1LwkSxW43Zktho1OkuGtrJZO9SFp1q1
Mrp1lAAwErRtNwoSoJts0svtDHtQskBVh0PQ29OViabkt2HSE0yO06B6awOab5xIA2QoxhLig2jq
6YGaonxuEjpd9eh18/q2nByGvImNUdSpxX81yjIBHCAxcouFSG78NMDa2G8KvSh2CteoFw5RcO8I
vcJdqdvCz8yBu1Zp9lujGii4tDCPg5JKdA/o59hXtSoATVSwTwtF39uKBZj7yfB5aY/+JEqKNjU6
3lFdnTD4oZgHq8Jri0VZV+Qbg6fqgzEQDoTOwTR249RMr2NNtJwJOynvjQn1cZYNURswEMNnG8eK
+uchG7RtV+XphxLGmjt2MUHPkRKg8enyji+9edFPhaACjg6jqvIDVKdg2MlsPAxV27QPcVCVt52o
2z1IoM1XtLYFCat5N3ilMji3gHBNOBuSsV85Rkt3FRAWkYdBaAGgKskZAkAwUbmCr2gTlRVj75ri
yXA2Y7MSDy7d88dyJPvGAhrjkCP74tQhyHb9gqaAIfIq8dT3zsrSrukkuQbw4WZ9myJ+UfOYdQAv
itDrnG+qZqV6tCgHlHDg3SV4CMq+vAtpa+gNdDLayCu4V1s3pekwW9tdNpUlb3psKdIeZaiplcLC
HiH+Ogyp/ZjybntZxNI9Mc/TIKMEjGzAS526H4FnXGMiA4sOP82dOoC+FRhziQAgpWTFZ4ExniBx
9iVZK98umQXwSJApg+lhdnH++VFcQalQemNeQq4d9NgtlJDpSDcm2Q6luX8wi2NZUsos75Iht3ss
Ywn0cwbK19xXiPrcZlX9iFZ1419O1lG0Lll8mFdjk9lInlk0+CR4/bIQrV9NnTlMFPbj5f1bNsU/
TwPJ5EegpVQAmppDW1BKhqwm6abUn4NobRHPNwwDz3PfBUq4cz1Hil/qGMSf4OzNXS1DWlw8G2he
Ca1HxTSQJFzBGT1XCh0e0ElHUhAZctk44iDv6ZiZCJAcQAn8VjQvn+674fVvlw44I9oMgQGsWROD
BKcmOFoCEBiFNYM4DA+J8QnCuJuSO15F1lrHFyLPmbxpRqWYc6pnj8jKDEnObYgC8o83dFe9gUzT
juJqNK81yx2mDQFkQiI+Evsa9+7f64mkIN6OFvC/cOGc6kk71J/LHkG1ihsxsre2s8eEPRJBa5wN
5+4KDxF0Y6Dj3zRxtiUTcYw4K+kIQYA1d8ekux1C8+GyLssiECsBVBBPchkDVC/UOjItzt1qDPeI
ZFCp6Mufl2UsWd/MZwIYOmSmz5qew6iLHTMAt/lkfToAtbA/6gqcHWJFzHmAqc5bosLyYOnAvTvd
lrBLUoF+V6yWeV1U9CY3bQ/ctyubvyZF8n1AJRKGFkMKug22U1wfEsv8lfN85ZZfXDNM1WPdAFsD
hKZTZdrYSmjRQ0xI3mP+OWQBqxpvlUx3IbGORfufHAzknMopSVtYiYCcjDeeUm2n4T+juJoiZPNI
yix6W2DCunKzv+8DOpUrmbZeUUSzwSzXbDcg63N5T3FZOZt+QHXZeEQo5f61FVIVDpBgJHgmKZZO
LR+CuB3aFDEyNd1wQAYX3UeB8RoMK0/vha07ESTdIAT0QJoxQlBjZPkTioT6HkiCxfVYl/+ldrQ2
iHz+3lFRnABnPUVGDWOgkl6dAuZezYCTaMr0Va2QTAi7joGJjiEevTEALBCY+j+sJR7DQHtAE5Jz
hi2Z2prixEnH0XZMXNGj+zryKB9ZUP11/QXztEjwfuO/4uaSlIt7UVeODdcBpJ4rJ+cRIxoQgQw8
k/7eOo6BHyRBdFTLXqTQaASKRaw/9/TByDZxvdbzu3RznSBMSJfkEERowMshKJi4l6aTawi/sTdk
dEtypSGBUkZupXgNeCW76To2VoxzwX1RHbx+2DpM+VlyGoPTYsYFBcAFBdOQpqQbfTQ3ml6sRFEL
wc2xGJnTKDA7LVMyiAkj9GIF/wmjejLVwmt1bVeUa1ayKG2+IWeYU2B8Sc4yHqpBEc4EpbBfallc
q+ZnHH+FfeNFGM28bCkLNyYS5MjDAzwKc9ffG3wUaGtKowKLF6oZMb9XcuNgVz8uS1jcoyMJkgOp
1LEOcwoJdtK7HG0Tk9Y+mmnmXxazqIhlYaDQoLAIU1q1NuZj3qsCjsMJH1R7eDLilWfdsrFj2AkQ
9xgepXKuv4jx13lhwdiH4DGYUYuLZxsIA2bJnCeO1H7/YJs39peKdyXP2+1lBZccMaqQSIDOsQdS
46d3GzebKrDGkbuJc5cQvIzEz7jbBOq04g2XPLABPKFZTUfHmMKpnNrKhabHAPxNDPsG7BXeUBAW
jGiJo9m2R60sztfumIXWP/RHYToadSEQxCDncCozmwTnYk47YlL0zQyHPYnz7j87M67L1rrhXUPc
yYyeSW0/xmIQzEojbV+bQr0K8mpvmbXhl20FlCDNeLm86rPk06QwqlRwL/NgFACd5PxbXVqaiEeU
wmqBKmHjIjsbVn6ZfwUYSRnpcxet2PHSNs/PbXTi4EmAXThdCsyLWzGpQ+4CXYQF3adtI601Yd5g
ZZsXFTuSI0V+TmVHilMoAEvpX9rhvud71RpQ7NyV9EYr/VL8w92Hpgdkk+bTg8zzqV4xjFcJRITQ
3EmQTAKSBVrFmlpbUWvJ2xyLmZf3yJ+ZbZs0moPlI/Re2AVrwVPi0OfLRrF0RJAxwDbN9op+ilMh
Ttzk6MyNuasNt0F0k9cmc+wdenpavonGf1m4I2HSRkVqXTR5lsDrmCqrqms93jZZubJs58D0wGZA
txWeZTOKkynns4GdBvQcA76tqhpmRQYTBPAIyPwwMSR7vQh8S5hoaEeGxEpSVwOwqsVvUtB+9WDR
6SvBKuu3Va1ROy5ZKcJJjKCj/wcTu5LVwM0HIonwoOOt7QGQHyf8d1o220J74RNmSW7K3Lu8t0sG
hLSnCTgplJpw7k/3trSVFviNGfa2ypNdpWYm+kui4aYwMvIvorDuiN6pivKW5PVM2FHAKZQr6umG
joBGHNRnYounyxotdJJjsBBSQCwCsPHz2RjAg+VoaMeLlVtbO41e+ja+afqvMfhlCLF3ohal8U51
gQP4pMXDxtLr0lN0lfVWtza+tRTcHB8dSee0CRuwN+DojIDFszE5C5q9qDi08Yve/4sn/XNw5B7+
Hs11IgshKtQ+Smc3pA+1/lyV+8uru+ivj6RI1zKhIh0aC1Kos6fl21jegROkFyuX/9I5mKdM5l44
FbClklWaIepacY5XWGiEHu2+VCRFIc1uwPOsxD5qwK4zrgWiS0eBIv1A0fqENJh8FOKk0PPahudB
FL+h6M9JkKN37IfLC/g9syJfscdi5sjuyGW3WpV0CoUYBdXKly61ejRaNXGbbHrLHp9MENUFPibQ
ucXQ/tDlXqnR/gd8lUBXhxaCU87pM8VFSKAVj46utK9Dp8Uz1ijapEBIgLYff4wARErrwv7Mx4k+
9qTOSmQCNOcpCRL6MBDMxvd50HxU+C0A/UP/3HtWOcO2jdDf6IeK2bdAeALFNotagEw91AKZLg+H
thncJKkKx9UNNfVFNBh8I9C90/h2kxEmpsnwmtou78ugmnI08GfoVO7K1nbtwSr9CiBzediCBbIx
C44h76grKYCPRHVL61abGCED/6V0dvw+qimAemIb+MYM1Ol4VQ0mUHR4U4WdayalTq7S3jY83Q7V
J1H1Q3LTmSO516KcDhvwMgtUWAY9u0v1uPOA+x0SFpngCzMzAIOCiVINXqOSDvZNlAMoEP1khn2H
mnC9j8La9oekR3QwmmWibk1OW+LSMbFfRFKB/LTr+myr1W3h56ZTcj+hbQOIr9gU1wAtHn4EapR0
rhiUchNZepmteNKlQ3hsQtI1UU9iqvsExyMHVFUT3HbBo42kj5M+X7bVheIc6mEAF6czRQQQxiRB
TaKakTYnGMfhjhe7yN4kqj9WLw7YKMvkOrD3hrK7LHPxFB6JlCKaAUMKNleQEamB0V7qFVpgo/Ih
LKePy3IW1xBIH8CZA0QGzvzpMaRNNfU8gxwUiHcCFAtFlbwkBnksO7GyXcvL+EfW98+PjvwwchFr
cyp4IjvN+VTHh9aM3dH5YZabado06UNSr1FJLDwy5uY6IH8AagaRhCN5aoCZhjXQw5GkozdhdV+I
m3r4GUY/RnSuWP6IAxs/45wzsA9i7JIVuhen7232eXmZzz356Vfop8sMtignaCN8RZ9igiB4qsfU
4+rgBvN011sUu/FaOfLcgCBx7jmfX/hIv0t6cwv8g3HUcjfFaH9ZKb4ZO3sRrIlZSL5CDiI1QF0R
QC7JqEGB6EmZTQVuQkGeTNo/xH1U79qIXhEjLliup8KNDDzy2rjex0VVbRz01K2Y1nl8oQH2DyNF
aKMEh4sMYjWhM7WM50xs3DQ3iGWjbZA7ndeOSsvoNCIba0X633uFWXOCxdUQOeMDTvc00ABbrqUQ
mldohv1Ko5EZNXZS+VDyH/14C4rJcVqr2yxu65FQ81SomgdZWJswpMGadolG3tuo8wvM3V+214Wz
CuXmEgQgjcFHJmc9VBCHBIXZIB8AaLY8v63pc45oI8ckBtqxNnlzkwdr+OHnvmiWOXfWYElx90om
m6Ndg3Y1TLbJv+omdRPQCgQYB1vr+VpcwyM50mEMgL0zohYL39pcFdlnm280sRLezNtwGt2cqiLZ
Rp3QDniUUKWtHya1YMO4RuCxtliSITh6Y1sRhxIpANZxU+zT2Hmws2sHXBjssjEsOq+j9ZrX88hv
56WToMQCZbhzp9i/lIawadgbeLoE2kFoAWtafUXkknY4UTNgPxoZgUV1KpIaVTcIBxlmvTW96P9I
u44dyZFd+0UCFPLayqXSlfcboau6Wz7k7de/o8a9r5VRQgZm7mJm00AxGWKQDPLwML+d4hsKFLnM
W/e+ZQorOeymoSFq5EmMICci9KgR6rYY6Z6z0Ll+gjwxrGWPWa90IsR0WPdtYkVIlNdOmXMXzS2W
y5odPJEOBnqQTCF9uDy2oRrKGDhrapfxgCGgcAgUT2q7eAKmsZXzMxaloGZmVMINEGK9K4OE5sMY
8v4oNaBztoYaRJ//XHPwCmJIXoZfRiy6/EVlb5ZmLIKTN9QwgVDnWWOH1RC4XUl+/XNJa92Xs1lZ
qS7XCp4J0N0I+sciID8bXXH0gvOs3roLaynMxSa0mcspwJfUh1ezLS1SYHlddQ+0QyTOSD3f0Lb/
F3oZKDihErIkT4zEsIzTMpJQ4o5jI/CSSlQPBSg80dvMVM7H2vJay/wdxvERSJHsXh5h22QtYOsQ
1XUymH6Ku5hq9nVtNgMLumF4SiGdxrQ9o04UpAl4H9DnqMbOCpehJF8S/bb35NYl5p2kRVbb/WPw
DSZyiQyqcpS7kAIyMgXBFKdyRHEbEwIAZIEuZJ72uaK4Gm05X+t7kRCiUKYHhA5tfMC9L49QT82q
nmOJoqOYW7PgzH1oEe29ls50OND6+fppbrnJtTSmSqjnQzvnOaRFKBsbdCeLLeoqjVXEnBPcmIpa
hprxHyivgeJlR2mEuc4auug1qaJjqK0nm7kTg8y5bQQ70YkzTK/Yo2dP1XgOMt0LkoljOVu64geg
jAxGzMV6Lk82z4FBG7HkAXvgGi/IvzojcnIQl4tmzPmGW3d84Q7F4JW5jFiol5IEoN40UwC9t5nI
PZhK5qG2goHoGJZpFFCVaVNzq8bhAFobtCfxHESO+C9+AqbpkAmhO73Y7uVPALO+QcEpukBabntj
8BYe5vZONU5ysh/G2NL1mnP3twwX7R+smcf4+tKVuZRoaOFImiwu7NH4MRNksXc5yNQbEln66ITN
P5/0gBcV8S5ZbArtO+ZrSlVRYiMHxgekzqiO1aQYB6zRAEBtVJLYlVEF2bWt0XBxtksEZCMkhnGx
bgL4U6yqYSKkGvdQNNVRfaWBJcsDFiQ8VqY10g91uo1TTB3fatpurlrv+k1dju+7XFTTNCy7B/Eb
c7zE0DslBIuV3Qo/BEU6UlRHaMjrVW45cCTsqFEAoC5jAuryI2qg0pZUEAjbuhRZ9bQrirsxuddy
1NR2keaLzUmSvDlW7AG5FHnPRU6es9FQ+NPJw4bp5cWNaa7LH1DMRExNQQTYdtc8GPbg9kdy1PbU
UvzghAWBINQQj/peevinp7uIBXQEBUGA2tiXwxAGfT7ICmZsKuMVSEGfFNrZiFSeesv5XX7FSzlM
jkHUwqjqDHIi7LtvqmdwbO41DH820oRABsC8sJP67rGJwVo3NFbZxijQZs/Xlf3uni5/BPORFT0n
8SBieFid5NsuiOxYadwkU06CFmIxuuGiZ+MUEH9d7HcLvhS72N4qv+pTCZy6FcSmtYyMX7ZKors5
j4GIpxxzT1AyaMPehJQ6sw2oMT4D+C/Lb1PwI0uPwch723yPKpdaMQYrFlpaRcgd7VpxI/B0RzY1
X0UegdymFBUrzBYOQMzxMp+MZpEIb4fBGywoEMcd9uoMHYhX3q5/oT+jXd/McyWG+UTTbOh4dEKM
cp7f9M6SPwHjR65/aF+1fXtfPmhIRn4JvFvx3afiDJdXOyAKCzCXyXniUG90rIjB7cOctAIQ6aH+
rWuOLt32haVnztij2uZf13X5m99UXclkMp+wbWR9KiGTjF6a/B7VzloykOSmjXgll++RERjdBcKF
uXCAnVngcRG1el43uPSqca7puYvOtXLbli/yfN8rnLPcMpS1LEatThLmqSsgS8HgaqS5ZeAoRWkJ
w/768fF0YsJvTJS40DAFjEnZDCPR6AMUP2NN8hLaWhqVba0z3OsSOZqpDEhzHsKuqsPlFMvbIvyl
98/xnFgmLwJt2QXSM8ywoHiFKX7GFmuaiYOggx9G1VPLyG604QC+TQv0eZhyuq7RlkNci2K+1ahk
Y9FpEJUm+6D4Iep7Nfz1v4lgPhMtSkxaqhAxkBF9lTuh/KrwhLkuZPPL/D0ytgZiNthrGZDF5uJO
QWeD1oAcq0D8BIZ2S8yAtxhu0/ZkjMmAcxjYGra2o7WlUWOTC+SN0sucJCH6AaNTD9NRzKg1NfKr
Zv5zsCfuMKq0eLogK/qWIJjo34T1EIB3o6iBWEQgAe9r5GTK4784S0xwIcME3vMb5DksSI1BYB3D
t3TYZyhhos1gCqFd8shYtuIkvDmeB0BIYIaUiZPxoCRNM+MQq/5HUx6B8LDkYjdixUTtoBdJRo6x
b96rlbzFiFbRPy9pOEgj5EmzXwyWLDlh+66TMy0/rp/gBvPTMhKBZgImMDQ819kbLMUDPDuOcDib
N6hFkNfUL/34XB+yZ2I3ggWCqzusSf9ldn76KXgc8VvBbC2eudVyEzWiuYjvveKmA2kGqquf2VHY
xU7jR4V9Xdz3u4dKC6adMPEOQBE2+l0eq5QLYEeNk8YGtwQQtEN7DmZnkjjeflMKuIcx0YVj1dle
EBbXqtI0o/RWJf6onrTwuR4dwXy5rssf9PllTJZB84mlkqjZAr7DvtCngcxjjgEuUPkJVuxK+H+z
I0f5RjqAhTO0il0jWyJKWFZ00PexgxU+x9ipOI+g75aKX4EtuXjfATeJwSTmSBUzwV5l/O0MrIWz
IxArL72ouCtrjqUuf+ibuitBy6mvrsRghBEajlB3lL/ATJT32M/yyTlSngzmMmi9aLRCCmXE+/ZU
2dre8ORdj2ON7dbvvHAX2aWb7qiFHMFJXHUv7gxXOfPeVxuZpYzCC6D5y2TK8nC+1FWZ5mAQQR1j
hy/1F3ZWg5TtVtuFlvBLd6kPypQzOUwcmPcG8vZSKHMVY9UcY2kR2n4BWe7o1uzXp9hS9o0nfNQ3
k3/9sLfOeq0jE2yJkYqR0ENcMp3Az6D1XwUPscA7RzYL6kpJqpoZMl7KvXHWrfxesIhoBadXE0uf
2jM53/9PSqlMvWM0u7SVFoHStE/UvSzuBF5m9z0UXXwmlXkUT3mhB0EGEfqj/Ir00Smt+InudI45
bNGUrm3wG3WkiJnyblq+z74uLAJePJt4mac84S64xX7yOv/ZcKkV7jIriLmUodL3vOVST+Z1FWph
oDSLOQ5uYEcn5ab1kvfcxevqOD70fos7qOMuivt4f/N7vJNusX/ZjT8DGCpv8zr3LBgnV4g0kQPU
x3AfO1d2olPiUZDle6YLuvBPrDp+EXbJzWN0Huxkx3t7bVR5Lk+C8XymOqlqunyJ6aC5wc5AcfI4
uQTcgb9OwN98YVz+3vBNzttoOV/W36KVtEQXDEBhzu/SB5VCNYktMWpbj8Vd1ubHOiw4VLhbLmAt
gvE4oIETx4UyysYgsl+WoR/jtlQd5YB7t0IUghOGxA19mWNhygG6nLXopyIbLQb1RxrlqKfkOsCm
kfowDK3hUVXiBJKtOwriDR09HTALIzhfnp0yBQboIZb3Hgq6WXgzm9qu791o3kdA/WISOU85jmcr
51hJZNc8BZUqTl2/vI6Kl7Co3LGKP3q67HDtebXkrYuJ9YHL6L0BojQ2OKGCnMbB8qDAxNAxDdsH
LU+x267SnsYheOjAA4WS/fN1v7p5B9ZCGVPBAE1V5yLyRD2c74Cyc7Tc+DKS2Tb1jwnbHdIw9qYa
V6OYhHutaG4wJrkT9WcxA5+10h+oqntlGj5c/1kbloXqPYYhpWWm7dvzt1DD2piTGASiAoA45wTs
nXrpaHjQG7wuyQbyB7V79LlQ8iHY9s4+QbBXTzSLErlrlGBxCEhaS8EhfWmV8eTFeNjrckEwITuh
LDQ/UDVxr6u6eVdXX50x6YoCRx3k+ACknb2gq2/GobSLqOJ86E3jgiYa+qJ4PLLPEcC1wUw3wiXk
44fWAkk0hbaY2Jp4N49+owvWda02PiC4gJZ36jLODPqmy4vaivUsJga0yvL3VqaeQar7fP5NewzF
qDwW7E3dVsKYyF2BBFCveggLGrC70NRPG7TTbC06Nu2eoL92XbfNL7YSx7i9GkA8ta5xlHMA1Hs/
uAmog8dY4DwAeFoxcboDjYPQB3AHIxasCPIPrPgSxB8kee2Noy78vK7Tpptb6bTovHoE9KNZm3GD
IywyyUK66lTtz3Ck+wxzSf+bJCboNgKtY3F58Wv0dwHyVUGy0uaJgp/qupztr4QhRFA6oP/JNuhB
GaDoCTFRWZAVC7C/mxbAjahJ/etiNqM5fPV/xTBfqcJtU/USMbBsU9EJipj40xDK7nUp27bwVwrz
eWgM4l2jgzJacwIJlyfrb/2wL9sdCCEr4/26sG1bwMSYATgtKv3M3cXm4dkMBNh3awjYMof3IObG
ZJAvRVTiJCqbeqFBjG4t0FF41F+aXaWNRA6wRApFQRADaQ9y9aqPgjUXYIMhNuGBzba8EsrSwHmC
kwDNU/YYZfSj1QiuntaqldY3NajrivJ+6t9q5R/TfCwk0KjRAW6NOTgWkEwVpPjgX0JFJCSq39ch
8mgpiXe0VO8ykEg9Xf9mW2YIWhE0+RdszbelpD0tCiVvQ/CM14mbS+HNFI7edREo/OFrMJkriIGw
lhSb68C6z1I1JoWRT2qaNraB4tZBTZLoXQ+xDpa0A0BDmZSmTzQQBleUw2IvxHL+1RaGZvdyUDz2
pRE9BUCy3ocTbdyUCtgjmMQqCjmGcBrkur/pWjJQC81JHFMpp9XXaOTNW5qNsq02pHwDj7wR2SMp
BTswivFTFAT1ocFM+k2dmQHgq3nkkz4cf8Wdlss3Y6BE+1Bf8rRsFrXf2tgWjSNnkbQv51Fwh3DO
9rMY6bnTmqkaHJU0Sk5qiX6ClY+5iv0YfStNzjROGjYoCAp2jKVaYUrY5CZhajaYcyVysXpLplYj
6g2eEUM0uJmo9S5ekv3vvhvNBvuAE+CizaQzZTsYZrqfiDweEyLkpybLhycjncuXRqiewap6B1G9
PxYUM/WTOM+91eommL4iKQfoLJBkD1P42Uent4Y9kzJ76NAf9cPGJMCfS+DZoyM6xqCIjevSVbR0
6O0pFzXQiGWyqyVisicZldyMLFPu8qgfYEmCS/u62Qt1Xx1U0FbtJ8zM9+g5jBHGLsBf/ZUGHQkP
SjZnNn51aRzqVosLt1JqHbyz0SjZ+Ywjt5CyBfAXVMTWg6xOF0boqXxU6jhB8poiemHe/iUv68lq
BdP0xj4A1Wela51lKI34MWIgAwxGWTFpjmKGI/bQYLzFAz4gKe2q7MPHbm5a4zHLxm6ye5VKr3Ro
c79UxpLYGsgivYGQ6aeoh2ALqklZujmY4Z4nE9/MITTQCgAiFMiUajV6VUAtbByUsDKfkHnn/tR2
jRRYWPIsn2cMopkW+H01w6eka0+jhA2phwbtBayzWHh/aSVihV9hGoFqgS1o6q2CmvpsdXGJCo88
FL3XUaq8xHmYYgFERulByEXRL4O09scKvDhGPQPxikkeBc+mVNKplYbBk9pjj0U/iu25k7GJLIIn
OzQRrfxAaM2TPGSxBNlhmji62IZ+ix0KD8Dkz3t5QEMVeNaYuEXQxjtlnEGYVJo9+LhVdQidMtP7
fV+nAOOM8YiFC+Ae+C3HfZhYTR8jveilEXswwzE4yYKQPYp6MfzC1rfYncwZW92GovUNgNJ+RcII
Fr8xMeZjSpMAxEyqfF81RLDjHHVwS4bOnlr1WDAzC2H9gfn5WLL0vAzfpSRBL6uMS2O4CyjND3WQ
ganHENvsXhka87GVqvAul+n0PkzNpHtiKpu7eZAC6s+60JwikukIgEAtuXmbavcgRRM7ZzCEjJxa
MSsfVKGlR0nQkt+FiuQJE0wm2oAKeI9dzNVilaiWGv3w2A4UKy1APHvQZn1ywMadYDkm0SdO3N4Y
28DDGAP9YC1HwRGTDJcBbjD1XDUabLvGOkTREWbgkkasiddNx9R0F1HvWa1+KVmNOUJ4z85KD59T
WDi0OIPm+PO6A98Av13+GCZXaUSxbMJ0iUkZqKD7J1DlOIn+MY6yM3fh76L6qkL1FAVIx9rWirlg
qc2n1vo0mPibESEz6LgU8IfkkNDO6SrsaGgku84VTLwRXwEDjZYBEId2LsaxXzkHsGQubADDx0C1
wlzgNd/Qf0KVgDYfAUyrP9MIiOwm8mTafHTZayFiMr/uCyCni9DJysgyy5ETpDcSK4ywLiADjMdj
+JpRH/vL5THTK4hvq1sV4/G4KoeeHig61hxNlzb0N01XopafssrnC6Gb9barsReorJzYdMWkclHf
tGrRnvoXLd6N0aGTOLnwRja3rCrH6xLYRgVJ96XQFOPGAdp5SK8QB9V5eMFIpD/PIhYaUt0u6/RB
mH5cV3Qjo8PAN7g/wAOLl63C5KpRKAhz1kFk3MT2oFRWKEUYzt8HGbgfd9dlbeRYoGY1UFsnyOqx
R+9SvZ5GjVLKEwoF8hcw6ZbeOtcFbNnHWsByvquPBjcIPKEBAV1bxdhdpuQ3dAjesiSd8FrKKo64
xdxYG8FkFUhgUfdAz475XIqaIISrMz5X/1gPL1HyGmqcCuHmkf0VwS5OjCZhKoUBIkZ5dLQRrFm8
7b8cJTTGAGgwK4MmQUJXfxq93+nP/6JHDfZIdMAAXYfzwCzx5WeRZ0Gd0pQgt46j3DI6xHrQDAiE
vFGpPPVRez9HkVVWAw/RsHWfgPNGvxOUgZj9Yz5QKmegQhKlxu4bYgX5p5i7yNmECDOG2dMocuoN
m+EBcQoU30vhTWOvr5CPk4A5FbinD+pgFCa7rV/JDbKoffGzaq2JI2/L2jEhBb4bHWMVuFGXx0q7
qmvkJTSm5KkqwN/7KejHkecJt6Rg2ACoefDpw+0zUroIDz5Rhn0k9Lap7SkYrUpGCvHPAXgyEM5/
5TB3Vy3NdohTEdpg24JY6H4zZ6cCiWpGRU7DdutSgdMFKzXARodiHmMWo1APahLBLJBunDJjPk0p
z5Nv3SqwUsErLM9lPCgvv83UiwpSBZgCZrdDq9coRtHHOACtC1rv153e1nYL4NBxt1CGBnW4yZwc
nhuVoOYmshJ3fMPDBzDfY7urXMWejyV2qWmPgae7+jP679ZUWPWBcooQm8qufgBznoNZp1mmLz8g
A+X0eKD0V8pj3N6qs6+0xOTI5Yma4CcZ0xlCBB9pf+Wec7f9xAK3XeZp++IreGruhlesEOcAM7aa
z5AL2gzMLaFGxdZ9VV3paiqgx9XU1sfsY8dK/BERO9w/VqIl+Xlqc6Eni3GwcWUtkvmgMhbLDGkA
VUW73xM/7BztrscAq0ts4V3zlYfkIN0Id6LP6+BuZtsL5QNqeyamVtiGlKSWUyS3AUY7d+NJekYJ
KXHiXeADV7ADg3iF1V/1bji+XLfgzfu4krr8+ypsTyTrKjNZtr6Pd6moWoHEmVpZDPD7gf5VazHg
lYDZ6PE2DiGgPoF1rz8mv+lL7JmY2vp5XZPNELA+wMWbriRRqjVprOAAc2xMvWnf6Cl2BQArPXVn
Htpd+npd3vbN+6sY42bCKIz7FiwU2L9XOxpRLQVUPNnwdF3KBoWMjDvwVwxjkHgflzrpIaZ18hvV
Eu3KfcNYk7gPHkXvR+PHHLU2hsMuBTIeRdHGuO+xB9uWvwDozc+zaEuD1b01T9iNJfPU28r1UWDE
u0L5s4WWeWMqakESvYJ5AMHfvjU76R1wlrNxqx5Unn1sRVPQ+uE0lwQfj5hL+2iSpjJnMH7YqKw9
yI+9A6Rje0rejH30gDm07mh47Y9kx9tfvXmx13IZu8T8npyGaIna5Ct1oxfqxCOYIa3xAfhs1ZZu
lI9EsESslOWtCNm0HR384QqYsgB5ZyOhFsdVVGDtg90lYuU3NEWxWm2nyRGiRNhHxQD15wqNoFJW
c/hVQ0ke50psnosB02RBTka/kGd6LutSLNzrhq1s+IX1b2Psup2NmoI3AX6B9rYE4rlCGLzrIjZN
GcVebJ3Cy25BNF5+8UpMsFnR0JHXzApqgPIjqd4HKfLTvLdLCnRB/qssxftejTjVim3l/l8wuywa
5m408YSDDxLiDXrkUZLtOMptmvNf5djNLJGGyt8yQm8Ph/KESVuUXxAmxWcsawx/nYTz/CP7LVoy
rzm65c9XZ2oudfaVl23nIiKlpmI/MxVf2lLyw6DZzTowcLqC1aBVaBuVdteUyvt1fbfc7Vou4ygy
uQbyR8SR5ljHnn1WwkEvn6+L2DxRBaNwBOtFCIgAL1Wj1TQaeoATzYEoQP1SvdWAJxffrkvZtI2V
FMbwu1hQsPR9+W7xT6PcdzxI/GbWtIzV4XGCWcJvc/s0wWrjOETWJGOnMUhgK0u/Ee8qR/uqPHPf
+SOvM7WpEZ6YyOuXmbM/lbOVScwaRRpeIGL00oswnFKRc483Pz0oMTFctkz1st3QGrMEYE+CQl1d
AHw8gqTpvp//OSE3HnNA5mIOEm86lNIuv/4wRPCEIGexp+ahGNxquqtTzqtxUxGANPAuQeVCZA0s
JEbbtwOCXTX9eYvfBJgNSobm39jxSgxjYcac4+8uEbxKwNCZWnngK9qLmHOeHpvXZSWGOTAzE1Ga
X+LpNPl5eUr1fSc4Ke8RsPxYNn9cgC3/OTOFeXsMZkzBBQEpkm7PyUmsPzLdMbGBdHQJb3H0dsDE
sxGsWyCZldkBXCFTe2WootbufhidW/XueDCoJe+yQ+yAUjyxjN4Bu4HM8W3bV3Yldznq1Q0itAaN
TL3IPQw7/VZ4wHvuXHR2e27d1m7fO/+6D9r8dMtORkxTYY6bJTpWxE4bZRC92Qk5xbNqg1hyn9Q/
U6HkdJI3k/KFBuM/ktjPp6K9YyAO4/NNdld6hnZUy1cyvUZ0n9ICxYZ9m9znpdWEPKTLdt61Es1U
1+SaDLrYQUkTazot8zV6JA+g3wgt6o+gBrBTwY7O4hErmXTr+vFu2uxKMhMjsdIB14KmLZjxAC98
yNuT3IEa7yZPTmPFm7bawjNjpSx8lwhoITAAi9dZGY+YRNgzUkHPRneaM4h50SQ7zO50p+9KHy3H
s1xa+a30cF3HzX6IDnpC9HqABAWR5qVYuaBVqs6w2dbpX+H7reAx3L9HZ9Of7ziiNs/zryjWiJLB
MMNghoblW+dqu+pG/Ux/FefpdqytyVM89S71xI/wPbK49YAlrfjmflaiWSOaBrnoFi17h1imle+y
o35D/ffnwAY9OM9wtm12JY6xHNKDALX+c6ieaRH/rrfjc2/ptvyQWaGtn7Jz/skDMi9pzTUV2cxq
IdiimLDE1O1tLRxT8a4eLEEDHsi9/h03w99SycQgKghO2L0ueB8neYLtCXZsYlxbIdZgfvbR/rqQ
zWRkJYRxpalWt52ZwOEIamCR8QFdyusCto5rQf1g4Ze4jM4xFgEKyjw3QlzuGd2adorsOczOxWja
IdhxqV5zuhBbrnotjrGIsJUxqldCXJcEVqaEXlefhdLLeePRm0W+tSDGDKR6TMJYwsGNnrxPCqvy
VWt0xiPYt+sjwHXqR3cU/MGi9yPvfvOOdPmmKw9WYvU7KuoQrezUL2AECmt2Utd0ldu6tM17xct2
4X52A5fyXjM8yazvNOpW7nKcrmn8yKNDpj9NGcAPfsdbQL9l++vTZczS7AZ1aFsIUgFPrKhVRDsJ
S3Kum+ZmKDCJgdm5Bd/xfQq8yTujXXLYirqhUAAIcwyz11rZY+1LlxzFCGuhsBkCbAWnRHoCa2cQ
ccp9Wwe6/gWLK199ShFE4/qwVDHb/DabHoEgsIBlQdPVMhPebumtMwWeB+5kafwYbMVUF9N8Nkak
hvF0Kwk/q9yTeW1TngjGMoW66SVhETEV5J4mKIBpgQdCV5vz4RanwfrgtSqMHaY9FvxiPTGCKTac
Zj86wa0lNyx+y+oZCGQnmuzcvB17Thq4EVdhJiBtBGckUgh2MGkehwx5N6SSurII+ezBJZTnlkIe
xwCQ8c67ruWGK7sQx7iyvoizDNgxPEzD+q6i1FHaxOsxLIvHHedAN6LAhSjGmc14LRqDtry0+tyt
2/QQNpr7v2nDmEbdC7o8tRDR57czeZ3IozE/0n/xZIQimiZjpzYmmtmhkWoAF1SxJATj8AgQjhrv
KY8WZ6tMtpbBjokQoQ1oWyIuT0bmYFLaMcPcwmzpewsafyms3GWJ6xyPfhVP99cPcevFdSGbiaaT
JI2mOkC2qLwlpTukh6z0i/hlrtwmeg5Vv5Ufp2o/lI4i3ssax2FueKsL6YxFgl5eUSrsGwURtGJH
4s/ajKw0wvaHQnwpyp5jMTxprFFiEXqWLq+uzrwj8i+lT2yDgoo2PwLRyTnX5ZczDgU1T6RuCob8
FZQ1Lv2wDFLq3gigmTohXa6Ek4jW7tCGd1USoc0bvBcUgNOWPKDbdWso8UKbd/0nLC7r2i9gIkGR
G4JJUmibjEAmGcZAAHCria2TiscJtHmwK2WZp4gmgx1cpFC2i9VjJIReqagH2eytVMpAE/Tz3ygG
8AkiLNbCsOUoMZyjjBIoplZ7ZcQKYoAWd9dFbCv0VwTjW7K4rwJhhAgCXOioWyX2O830lPa7JH25
Lmr7BoLe/r/qLN9xFbGJFIFUgCD5mg5onAVn4jVn4yc6MXcgRVcPip/d86KqtOmeFyy2hl3UABgy
t94kY0r6GDLbp85NHCwL8QGDFUIrttHmdeVd7oxu7pVWdNBu8A8n2O5Rvmt4IJUNogNEv9UPYRxA
lcIshww/RL3N7Jf0CMaXXLOl1jFOGKKyJ/9H6pSVJTzRZ3kfcVL7zfC7Es74AxGI37hW8ZWnzK8H
W5SPbWArkhvTh1KrOK5uKze8UJWxqWKsU3MoljP3SgcEB7s3EOj3fuKYD+ShdcExN+0CThjeNi4D
rD0SsP3LKoxL48LpVoMkZghfmmY1GDcqtAUPPVvYm3zOVCw8wVSepIWuFod2RiRwf6dOp35hso7z
Lty8UqtfwnzpKCJjM/fLOwozZMNZMUFSqmBSunYG3iKhbatayWI+bGyUaUkmaK0c6OmMrkx/l9y1
vvaEh1RqaZZsx173U3DuE8zuXr/OPDWZryxKA/YDRBAt6EAtaJhDaVOnBqV70v+KBoVnVBvtWxAH
/v2+jPMoExobaglxk/A6RqrVVfta9/MAHFfKk6ndgVbDiiuOjpt5pIG1UGDYQ7uBHXoUZknrihpC
A9AsTyjXG1p5D3YJUvDYsJef/y2GrSQtv2TlG1W1AueUAkkhGk8xKCywYUTUOW5gWwiYVrBiy8Bk
ChO9YqNpU1XMW3tokQpjwXPSGF4kNs51y/guBqQgmKEE+ApjUfKfAZmVLkEZJGGQAcCrYwMVAJqz
4dZY6WVFvcppDGyUBiEKYwbLIkRUtTXG/nMyCLEu12iktdo5Dn+aWXeQxG4nRqmbpL91NbEFbF/W
pW5fiLyNoN9jyx/yE7AXgX4Rc93LDVnpaZAElJIVhJdT4sWJ+pD28z/u41yKYFIbKRkTsZgB3O20
1NMB/RazzCmikmPnG4n5pRzGMmSKr/QHIJxkJzl6HoDUHLX7RnLS6qBFiZ2Jb0LIo1r7frsWoUuv
TQPPCNYjXZ4frUzg2ZoWSMoO+LU88GjS7fRCsgSDVyzgiWJ8cqdq0xQqEBUZmjuOE6LCgmM3b4FC
59SYvsfaRSsMzhkaHNa3deoYxDL7UMUnEzI7T15a6tG+sQL9uc4/VYOXV2wr9lca4zfqMG0UZBXo
/5OzZtRYULI3o9hKVY7r+O7tL7VibB0VBVHPJmg1hTlQ8YMVl79NsTmM0Wsv8Ba88ZRirL6IikrK
CigltG6MTR6p/tkGw23DM/vFqi+d7qVSjNVLNG6XPTl4WE+x6VRhkAI/3N63+vAWSsNNNw3Al0/K
fMy0BJCD615yUzgYf9FxXLJTFlfeo9wkkhzCVWzqEbCCcfwSmr2Zx1bRPGbl75BXGNzIy6DuX4ms
s5xVgn5RNwCk8gNk2AfJVcAe+lC6k0cfKmTA8NA78ch7Mm10Gi7FMolCiJ6KapSL2BfglyNH8AOQ
Fg0vyq98R/0JLNKdXf9G+FY5N3EzDsG1LJQFBH0jxr8ATB0XaLQvg5hnk7TY9etMes0Jdht9R6i3
ksK4FmDBY5k0kJLUOxVU0SEqaLoNNL8jgvU/LNxw2lWJacGLmv3TdRvavCgr2Uz4o7nex5gcADKw
VY5TBiFidcKysF0da/51UZsOYCWK+Yo5ANpJGUIUFYadkM87aQJANzfsQsss2PjzdXG8b7f8+yq2
jmVQdhmFOGK+l+S+wG5S7uAA7/QY36lm5lRH03J6NXZulfd564f6wZg5F31TFSxVAR00JiG/FUhA
nttGYJuC66THTHDq8ivijVFvx+9l+kFakrtvvBUVCsW5ISEVUdtXYqC3P5R4bszvs9CcVVNy+7l8
owR1eN6GhM1otxLMuOoYUD9aLNEulr3GrOxihiNpQfiAxFxDmS3RVA4z1KYhriQyThuDgsC7GUt8
FUv0jSTdS4z3MejvSSXYuSJycAWLXX+LEX/FfZvNoWIU9UuATVrBLrsQu35m3toqngzGUdEak9k5
RsJsBV8N6WxgiZPIg5xsWvtKEcZP4ZGoKt0ydtZ1pRP3omoHkuHOOkHOgLUW16/vBs4EXhEgAd1Y
aJCBi7y8v1VTkUmacGyYhCjmXVzcJcF70JyU8KmVFewafpXUfZfcldG+id45wpfz+v7N/gpnLjZY
lQoadxCuZJhXPSrSOdRe1cTHvpMse4yqE1GBr+FEm814vsxHKOhyIB1iNJ6rEpsaYwjFeh68UMkO
c/vOIEluqYJZH1t0Sj2xxZyLG9hUdiWXUXZsImPUlmRpjk/zFOPVD97nwJjcsXjRm9wm0wuNOrsw
XlRQb/ybk14JZ9LCrslkfV5S+BabzgTlXNAbXf2aEgwU6IdO31WBE9Z+oN9fl7tpyyuxjNcRwjk0
ox5iBcltEuO+wly9GlQe0V+uC9r03StBjLPBzM9Qg2Ma7wY92k94ARkC9ZTU5IQIjj5/3Psq2iWt
moyluogZzcCqhvH/qPuu5diNJdtfOaF3aIACCmZiNBG3YNqwLT35gqDb8KYKpgB8/V3Y0jkiWz3s
0czLvRE6R3uryU4UymRW5sq1HmJ9QqsvamXdJRDG+Tvzn2P6+fknY3FmRHXGYSwlP7TaH0C4EK1C
NLhzxQE5Q6B2wdCwHnvk+3d5PhCcm2zUGUIEsd+vZ0JVAKtkRYh4W8A+oj50syHyjFRZ2HoBMbVq
SXK04fdiZaipb+BFK5N1k4MEPnfuR/2jLrrVhSc6v3f+fKKTM7EWBRi4RY8LANI6IGTt933uljxe
Uyh4WfpCaSCQ3PpOdCGY+lno+ssJ9elVnARuEHc2aGnjVUz8SUT6ojUB0x/MvTkablVYfo0MtZYe
22Jc9/YACip1ReMChI43YOYA7X94y81XaT/NXeFqR7BM4nVvZSkD6HzRVtpHkws/ikAcUWnQ+G3K
lEFEypXcuv7+FZ71xp8GchIWoj8yAz8gBpL36F5aRekbJxozVC8axguzdf6A/XOyTg5YEUJeKpwv
TJxcteSmCYeFWh+1dm/gTqFYjFi334/t/Ob/0+DJyRoJNTcNidVRGyHDpl82Khg0hsH/3sx/sSH/
tHN6iJYGJJ5QEZ+RDLblc9uNKujcq64Uqyxzi67z+omhfLC4YHheZV9XIZSGQQczQ16tmWXx64as
HUhAERUBcJ1smhAtYMbaxIrH9aVLXzPkYobU7cvNUHgC7byhvHC4nrmQwv7cJwPmszM8s4oJ+mB9
vhlGHCnkBkmZIFOvDPBqhdyGTv3oWtUBvfgCUt1Tg6Ke7uXxXh3L4PsX8ddF/PU5TtwJ5IRBccTx
HHE71QEyApKlQ6x6Rin2IXh2WEms8YLNvy4u2IT0FhJMoPVGZerru5cTQavOzCfcObvcWEb8NrvE
3Dk/9l+mdwaHUvT5zcqOX030U6PZoMpBbgilkLGPFsDO+50NUh4tJp4TbpoY6PDvX+W5YYHhGo3/
oJ8Gf/DJklKA/1ClgWEN484EX0cxBqAa+t7GX8NleJBPNk725WA6EYnmtltA4mwFyybN/5ejOHlz
ycjzcJgnp4jdHonlccfzx+8HMT/k6eR8HsTJmuuQGXAUBSasEjKLHctD34w2bXMBJXXJzEkAI2c8
zrzN3IFv9eG9kg9hcbT1C3n48zPigGICGm9w7idWitGU0ZhjRjoiWRsFWXthys8P418GTlULwmS0
IY0NA/V4I8SisO7j8Ib0lwSj/upisLKIiSZr9OWA1+1kU0ZWAkGB+W2FfaRXDBpzOHinOqTvZtqV
DxFVsvfJqNvbKUxRg2ryLLxwizhTsMYjgOJfRa7AsP7SUz6lJrHHCUgpAUZ6vghX0TONWEPdYuXn
99QtXXN3Nb3rN5YnH22GTDb6XUEG9/3qPFNOnR/DsKHcMPuHUxJ5nYMEDmKEKCzmHlkPXvJsPnUB
RNtZsckqVvrOrfL3u3u+2iRfzytb6Y2YOwBXwB2Z/S25JAtx9mz6NKaT2RWtkoIrC98f6xtRL03n
zkm979/bJRPzRvkUWxeJIxXDhgnT3il0FdkZMy6JMJ/dC1BThPqOPid8TjZbbyfgaUtho+ACLcEv
uF4OFeip7OD7sZyzAxIXtClB2mveFF/HombdgFU+17F7CMjbU9bf5KEdS7ezO/I6ZHFVXVh15/ww
UrVQTYJiJHifT94e0gmZ3goA3ZwclN/dj8hE01KFVW/1jBrDw/fjO3doGeR3jntqor3g6/hQxOFS
n6UDjKFaFLaJW8+lqu7ZARG4YHAbYuGdtoVaYHfVCxMeWCODV5o+eAGZgESB/ma0N9+P5ue0nzoU
E414IOkFG8pfp6up0zxv2rnp2Fm2j2SrewOkiB/lLgP4lpE3CIIH085kd+XW3I+Hcf8Eoo+ls7QY
OKFBK/H985x7u58f52QzcwnZz7jG48yTOIRowBnvv7dwhhIDzJufRnyyn5Oq0EnYwoQe0F24rRbq
ofWspbUr1t2T4vXremuyfAF2v2WxgdhvuPz+Ac5tkM/2T5ZrSxqOGg7sz2x5eb6xk11YKV6Fi9bf
NwQiTixWbAsQcp6s1DI1pFrNHcwkil0AHwqVNYB3FMbqeztnTy8KA4YzgwSskx0/WLwYm8lCFjl+
tnuwG4Y5G83j90bO7QkUy/9l5GRhmLGl8HY2YuBQSQ6TvMn7e9xEWAdM8Pemzq3Bz6ZOFkgVhVo+
GTBlhxvTyf2yKy7MzPzmTzfdZwsnSyCESE6t9LAgjcciWQ7JHrGiVt81IPBIHyt5AQ5wLqLHgTy3
uSHMIqeKj+3QiCql4AzJq9tSz5hCdCbi97h+M6znpLywHM6+vk/WTgcXOrlETgj1+XGJRmilvpDJ
P/vyINOLwxHFEbTWfj2AM5AVyKjHcU/7hzba6Oouq5FvcZ4sIHRHl8u375fD2eX9KbSaP//knMte
HQt7Dq3S3vA5Et84Mn3QKF7wm5fMzMfGJzPCKpxC1jCT0xUYOqE7ikjx0j3r3Nx8ds4nu2jieqRE
BTB2pXzo67Xq3H3/rs6dbZ+//2TrTJlWF/3co6M1y7r/IaEX7oyLvrhU+jh3GqC9CW4LeYCZm+7r
yxo1LVXB4A0WnMHTZMwoWfbqypYNLkQXjutz8/LZ1MlyVuISxHsc81LrSG9OmafHD9xOvO9f3CUr
8+efZl/pzRa8xbBiq+tCg/579mCiP+Z/YgRsa2C2Am/3qe701BHHbJ15KOQ95K5lELeNL/X4nF0C
6J77p5GTG6qIgKwC9wyaXtqcTXrimQTAkkxjcXf7/XDOWrJmjYy5RGo6JwcBqZHtTjVEmhZwkka4
T4dlqPpof/7ezJkq6cw9hvYd3O9MC4Hm17kZsjEhCeoVbm8ZLqfWfWpYzNAnAfxiwyZkmcaCLlC6
DMxGefze+LkN+9n2yeqzx1avZIgqMCknt6PiMDnahVv4ufMU/FXoyTKQY7dOo80onuIS62XG6EQ4
crqy94wmIh5IlQGDq6i1akWYecQWD6UhuwuF0nMLH7dFLBgdMTXuJl9fbm+R0JoSeAsrReQQVa6s
7U1otxcuyOfWyszmZqAZC8Thp+QJXa6AtHRASG2GPsnRq9pXXgvJPYcH30/Y2fH8achWv46Hj5WM
6zl219VGk0wTYXuD3impIslRYEd8b+382vxk7iT2Qoq+mrWVMC6Q9mSJyvIU1F8DnDy4UFmaQEva
iT1r2Hf1dClOOhdWIBE5a1BoSBVaJ1Onl1qoDUCHuiHysIZzXdcgfO34Js6IZ2jvLdgAvx/tuVP/
80XvxKDldIPRlvOpTyWYZNo4ciOalEvCySHtUT3lF3bfGZTOfFcA6b81M9rC5X6dzTQH/rCRPbp/
dEAZsdOzsQTVprFOTJDLFQjXujZlJFF9nn8AE+KpVXcJ73h2jkE6j2dAlgx5lZNzLg+1iRs/yRCy
bh2iw6owbZaKLujIyAawDffjIY0LT4vfv3/f59byZ8MnRzmK8RwpHmRzhqgE+fayVDhrhwvh4rmd
CS5EqkEMEy0yf2EHqMEQaJoIGRRrMYULNV3Y5iudLs3kvDZOQ26gCiDPC80bE72EX2cy66RhdDPP
gxYdTHSrVKPqJlm+7LVmBdT9MqHjjVk/ZRqURyIISnJtTcpLDRVnxwpQO3o6bBX41fko/uzlFUJm
St0ZSQ3latNPq4gVwgdn4fcTd25nghP7n3ZO855DqTZQaikRspbptZ6kPtfq5ylUvZ5E4FJ9H5NL
cL1zTgQwe8hVoVcTqNyTkRlTkffaUAPynuipB+dYLEWFe2A6hAddr7aDhFIAqZTQBZFi9bdRpsCM
o9kJ2U8V16rTg2gciiYVY4UbPX1N5aEvPibpDk0A0um//15tHQyuaOidgZYno0y0QYkygqu7aT/U
zSpNn5rkLaufOvUtvP7e1JnyHgZlGATipuAhxb+/rpVUlt2IYw5vFCnlrg9G1LRkoMV7jULwJ7DR
3F+TB3Lpano2hfvZ7knEMWSZrqh9Mzc8Bu+De1SWjQjs52vl3hZ+0vji/sIpc+5Ut6mF5ptZjxMF
va8DNacc1RjSIfTNJ9emGwOkYNqLmt7Fw4V1cm77fbZ0cp7lVFZ2MltCnMccwmr1RWauEV4IqM6g
mDB1n0Z0skyiwdIHe7ZTtkDKasue5axc68cWGXmPH3jo0tvvV8uFkf10IZ8OllCmf7zDBBmRNtyL
6qGCRIBTXFqVZycLVy6NUpuAyfgk3pgaq+qNapiZEEwXYn63QeUaOrP32nN0M7npgh9qXC7Z9PT9
AM+5ImQn/2WXfF0kbQ6JhsqWWJXNawSphWgbOcH3Jsj8Hacu4rONkx3Xq7leZQps9AF0msg9X4fe
sLJXjRfeVLea9ECs5EK4xItecvcKoHn3f3Kt/fwEJ3svTy1FV3K83YmQQzapQV1MrglAx2Qfei5W
Pwf8b2/Dv0cf1eH3oTX/+R/4+1tVjyKJADn6+tf/3Ncf5T8O+cvbR/Mf8y/+6wdPfm7xUe1eir/+
0JffwZf/Ydx7aV++/MUv26Qdj92HGK8/mi5vf34/HnP+yf/uh//4+Pktt2P98dsvb1VXtvO3RUlV
/vLHR6v3337B3vi3z9/+x0fz4//2y//JX1/K5OXk5z9emva3X4j261xaB98UemYt1Iqx+OXH/Inm
/DqjwU3ITIB4H/SjmJiyAoTrt18M8itwCI4N8B4ILHGzwMptEOThI935FT4JrI7oZsK90cZH/3yu
L5Pz52T9A6nEQ5WUbfPbL193AOqts4qwM6P+Ub0xARX8ugN4xxNetmEEysa4P8K55+DN61MQyOb1
cKkCAS/zZTPAHA5iB8p5SK7gVaBidGKOFuhdGMEP1YrKeJycNnlVLR5zljddtbUVBL6BtMtEsKog
8rXRwTkD0UjS78Z0NPVlUebhxJKOpntwNUS5H8VNB2GOrk6PRgfWGi+G0I0K7+YUV43RFlDiKWu5
6tEoXYKAhyJjMIBz7zELowo4mjGkA7iyiRhd5GdRuLJIWtzTWICbSxOpfgSxTnVwZNHjWTjAF1GW
WL1rtLnReyiuJY9AAkEVPOmUklHaOY7bGKmcoAJbAxCsipI4gCOG5NnRFYuDM86K75uZ3t9VtdzJ
2VAWg43fVBTVnZRWR7xtWorl2iDc2UUirx6aISyuKlmn1xFodtJlqo9Gj6bRsu5YK3kXumpvEIUp
HecHUNiSCOJOo9Z/pFbGTb/VpvYZ5X26j8N40oNxEPTRbjplZL3ICTxWTqTpKlPJ79GaOyRLpSmQ
bp+yaDxaWQu9kXIkdeXaUEF9IoYTPiTOkIM+jNq5xSiCQuDn1ImPuJtK+WyoCZjvSazZD2TsB52N
Q1u8FsWYyKAyxjZBs2TTRG4DsvQeVwBHO0okD/Wl0dKGetakdcdU6qYC5GGH7kC9S2wFmkpGry7k
YAKBWEphX2HV1iqzxejcgow/rrFebDqxqATBKTMVy3yOB9QwWNES40UpGoVAUSrV0XGbjbEISjHy
wyjb/jUVsjNY50xtx6qkG1DbNpqeAzVmkzv0r4gJNKqDHfScT0CzRRIRfiXleNfWssScl5A6YmhV
AFovjPMJ3b6F4KhxVdSjimMFpVlpw0JvDfGRgE629A3SSi8j0kKNRsTScYmwzfcoRT2YjVAPuC0j
0iSeGgsBNrO6b9SlporGh45O3z0akmYmI2NMUqbjcIQyVGbJ5ygeBs7CwdQbJiqhotLFrQSKMd1I
wG5tSKdYoZxi5CvTyIFUwTJRXu3UtGIPd4emnVcdZJGaNokxs3GYtl4GVQudDVpeI1CMFX6jC4rD
QRdDXAbQwwKcmWTIfrihVUJZowFQ9NWWjpGBejNrM1ZTIjJg/XUOUiUlaQhTa2gysE7LkIBGx6b8
4XRpXTBp59jNeIxbqg+SL80khtYVAnpEABXEKGJXqqOjuFaRt1pAHNndNq3QHYajS1Q++AyzrUWr
WmeZMti7YiiVGPKylL9Pet9NLvIJQOTa3KlGX1hJ+1KbtgXlETWqLD+2Ic4lR4jiMtJBE9ALk8SK
fGOK9A8JeuB2m9ZgLQ2GWjTQooq1hK4dZYpu41zW0idDKcqAJrx9y+PJnMvThapv27HJ0H4w9Da4
sUXcIe/eTMjsGWZuPk+mIlpPTwXZt6Y13ltJo97WeV9eA0cMoRtVAL5InZxq/sShnevRTIfg2d/3
0tvkTVRN9aP91kfPvvymFR8f7falPv3J/wcdNTjKvnPVQH2/vFWfPfXPX/jdV1u/QkjDgpAvWqyB
esEN6Z++Gp/M1wjko4Bgw71pLtD/01frv1pozMdvQTYQLf9z9PqHrzbwETGAq1NnZlr03Gh/x1c7
P0HJf8aSQKuBUEBH5RXkTw7Smj+1uT8F5Fas0jHsoVzGybHhbuR1V0fqje4EwtvU65fb0fLg6Vh0
Y7vqWvqlVywSMGtOYzClqAuO7Oo+6iH+VrkL4Hz9HkSCj2ATXHcBMj1pIB/HJV33fruW0ZKaawh1
wTs1u/vGB0XSslhavh1MYjOCOKnWfWSqSHGvoqLt6jXUp1gFug5wp/do5EtYjwcbQavWe7bmD0EI
N/FMvc49dniKY+eGvuPli3hl+vEi8TJWXcVHXaK+t+mukph17L5j8UbdkWO+UjEcyvqAgPTZXJBF
7dGnK8XL8SWKpz4YS7HGcfSaBKHfLe+lq9zoABLMFuDkrX0GWMEmDPTETyymXvdPZNshzD5C5s3X
9mbGKLtfH+/vHba9mv8yAsaUrxr/GQBoZjGxEZuKjesMdWF2VbCCPQa3txF7Hbx603qdX1xX+I/Z
PUfOxSrdxmJX6oKgXm15CWSZHdbdgww78eAv8XXPCbvFu2LpqvWAEQDdnPUGuVhmokedvYon3cuu
W7CDlBsAb3cj8uXJnUbK68R0k0UKma8ukp4FWQH9yN8mqL7Xy/bKSL3MYJWOtgNG8XsbekwOSEUv
mmXHtH0LYcIITqTwyT7B2Js1/jHtvbQO4nEKcs/2kk20wjq4H/wRtxHzOV+DsE2vAw2shR5kpUsJ
NuU8PyQQuEb/5LF+NaRbwXd+1HsNF94PGvBjt+gWoLR/M2tPZOyqTDBtOl09I5akCvJfIOBIvH5g
00e/pUzJFjpLm0UGntKy5gysQHc6RoMXt+3REuRDim415F4WrwZwx60OZbx6EsMq/tENLO3gd1ka
RH57pa50Dziqp/EZxbqBAAwHN8gcvoyNlPURkvIo6C1AQmptGhRz+ocpcmm+c44pU7x6gbzLNt4A
pXIjNnLR3ZnWQXl1XqtJ9VQ7cXsHAgQ6/qCusx3w3XsASNxU2UroZroi2wBxodKgwP+jAxGgGoQd
AzPrhdxYqxJUOdTVYt9wvLGEW9vqzQr+KDFZ96NMIGzINIdJGtS33QvKZnTT7ht8R7WS4xpg6ype
6l64jg/pCkqXEFv8ER7xld7rhLd1OGzWeH7uqjfcU3AEVANrYxY/oshX3yIS0sG5wd3mh/lsgmc/
Xjir0A5y7iq+vs4CBQts7jZUfPqGDgysAW3hxT5YzQs3rILoWE2sRTglPaUDeAerjlOWPGgHeCn6
5CGEhBrDWxqwlpWsX3RLY9vroAw1bReEhihksTKIgy44jEviMDfKrlTMC2EGqEG8aKfvwzslyLx5
B6v6HdhxM68BmuQVzxWCqR68pxTnhuX2j+ExPURXw7tp+/xDeQUBRli5hLNGD/iwpIsyegAFOxlv
ie5BzXeLvhg3GP3R7xPWriZvXwf06lVhzRbbJrlK37OduVYSZr6UnsayD5DHKr4qXfspfy0UJpbk
6RBtnRc9cQUr0wO51g+Jc6enq548TeMKCd+jviVP4MsRLYsqJjv2pq60CRoO/uRaC/sxZMq22OCu
wOpXcljp1wvL1XbxD32HW7er++ONvt7xFTrSAo0zNbq2shUUSo17Q2BAYldDh3QJVUwv9V9e4mUq
XGelspt4WR3Wqa+7Dz6aG9lu9Hx6JLH/RjziIax+Jxv8iQEv/li+POk4zMFhUIIvtvWhuhjEL51X
Mhv/RXMHf/DzJXUnX252JNDcXcnEfRN7xn5aYwgs6QH0rDad1/r2vlqp+JEav1uz3jU9iAw5+Bln
kQPXtKNr6eGB8M/DRnNzllfLhDNHXxmobmzNp2xlhOv2B6UMf8x/PFmLn0+xa+9HzW2u8kXN8nvL
73Au9qzoWbPhG4lSBBZ5nLP+RwpNTQ/MTJpgkzsGJuMd/tVC6Ap/3DiLPscxA1fVrhXEu/u88JCx
0hbdGHQefgcdWYucBkruTbY7YHmqW+MtUpFtoYHuRwe6eFK2GsbgQGGQjRGaz7EqPWsBaU7vRX+5
S1m6vnGXP5QVJBDJlQnVjLtdOTGaQNiW0RfqZisBv2lttV0m3fEAEgmvC7jHPX0x/6/1laNVu8oz
fCwe31oUhEW35UtWuI2zaDZ4KPuxxJuUG5WVJpskA6kwfx6hz/reGx6U69BKlxj70D86HgXwEWiy
Mdn30dKo4efoU45HBgxW/4m+rJWl3i8dT2tVIMLWpvMHKPePTMuXTMK/sjenaZ7bqsA/pzHhl3zP
/0cZnhnE+F+neNhH/iK65nPgOP/C73GjTn6d2aBBMYMIEJl8G3mN33M8RP9VQ7s1+UlGB91bHcHp
H3EjNfER0SiKgBDygzALUkx/xI1UQ2aI4BoCLW8N0FOUdP5GjgfNDniyT0lIC60PpgZQk0NU7AIH
GOqveRfcw5G4CAn1tBCXNj9Bj2+gDdxa5BCdhBpxbbPJtBbU7jS01yj2iubRvpc80VkcTvkVzxPs
WKN85upkwmFN4P+tKCpBo7JypiF3SU2Eh1wWQp1GPZZRh6DQrvIbS9EsP5fGBMIdseYZiFHtFN6k
UYXlDwqIFpD5UTw6Rg0458XCLKbhLgT6msWQOoDQeOPhp0zXkYnptWE6AI6bTgHyCDU0iNt6QoOQ
hjjRosUR8rly2Rf1U200xwgJLQ99TJkXRs2+zCd0nErDE2GsbjQyYWMqaONXpR37qgVda17XC1MH
+IOh4HpV9HCSteNEQYUZYhGP5FWRjO8yLm2Icpa3EZhVIJkst0QtG5SJFb4wogjXfU1U6zIq9ZUe
d3pQNnoGbHdRXWGNRJ5QuQqkdK4ss7BJlqRKFBc93d3VkHV6zjIrjgPbKLsF0BkkZgI6hq4TE+hx
C57eazZ6MNVJTrc5r8yrRKlD0DZ2lQfdlWHVozrm2v20McDh8aPt7GXrJNN1GfVrw2w5CAE15AZs
bZNyBCRDRTa6qY3rtAgzIJAEj/1IWrgSZPYHr2fx6tIC4WtX1QNz4nK445nx7mSJuGrRWhw4Qphr
NCMAhD85L1SZ9mUTwa0ZGQn6EseQMmV8H5dC9ZWBwj9SJMXMqdKRkBKHQe+zrWJVyBY5y8EYEiwD
PXdWI69aKLymljuElrNMpm6l52HHQkjaMxCpSq/OMgp/m4NOrU2uEqE9OzFX0KKYeJWBm4w2oQIz
ysKblFi5HYF+OqS2I541FWWgJOL5MpY8vIo4Raieh+COGe1+obbmS6oZngH/M2rKJso1z4B4Z5ah
lDpgHmndbCSAAVwzN0jtrKOyAJIK3Wn1E+YC4YwxwUNrd0Btp8ygMcgoYgWCHYKBYnPZI5+7L8pk
BOOsNi1DveC+SvNyXw5JhyRHJ+AXobeI4xpqL/ftAH5a5liVus4Tya8SyAfe9Sj85BMyS9hai6yF
W8XbvxJCQFZ60lw+cbiojix6IfEGQStoc8OG+FFi7xs90t9SqCwzRSep26Dr1YcWQh0YqkTSKeYj
ENfoO9to6qCvG8qhyeoIbvmVhlRIATBc0Uq4zAwwX6NMtbXRYE80ep9s01A3j3nbgGLNic13mY07
p0CkgZi+SnSIIueK5tU26ZEuTFWPhLnp59D9vjMqDVemKhKPbR2lh6JG9I/L77iWWQ2X2sfCBR5+
WGRTZ6Ws63ooU9N2OGBxbyzU9W6mKCLMrJSq8Z0mfSRhA728tF22abfOIXPhadUYLgyuVKHLbYQH
fZfTdYckL/J5kum5lIs4GmKWz0zAM6vCWrdeLJNbV33P1aWVZAkCSjFsheharClAnALLqEuv03Cz
ccxJOSakQQ62x0XEjknpxnIIQS5m3pnx+DQ1oK1CX9rCAe3oKuotP0OPLYMCxzUygr2bhhYYIhxa
egMtrGAEWmRRpkO0SRoFwtZ26KwhzIL0mBlpdFfVoXJNYhwXcUrDQ1XHO4vgcKAqErOJqezS2PlR
Qzgckt24ryTZMxUmRNFx00Kq0NyqlqTLxopnuz3dKDYK6q5SYOWqQwkNt77r9n1hVpuUlu0yHoDw
6XmxS6Em7zlOw3fQ5MzvNKu3XUVDH8kQtri3KrVcC8eqfS70eqHrjbaZCLUWKvxNjQyygfxf0XYW
6wxEi3Fu+EaqO6iEIaOGPsaqAsBH9HmQh81LAwZmIgs/i7U9MKtP49it4mm6zeAnImGth1r10xLV
Qaf3jc6CCxvd1DHBhAGKmyG20RrXsM5sXk3LYGMIsRQn2YSRgG2yywf7EDm4i9KE8b7DrqyOYapw
ryWKYFRLobWuIYnZ9bittt1TkSj7tn+QRnwDYhY3T0dUF0T7Vo241KOwjBATAwR/+yECV7AmBxcd
4sCYoUF27Ix3kNOsUvBKp/Z2JFPLKFo5wWfEk/hoxbq6d6pK39QTRLXVvBorV0dV1wPeQLrOUOUr
NLA5t3Vkv1cFul1bld6F9SAXlDvI11DUIlgJ7tLFSHl/1Wt9BJJDiUuwGv/ACrOXDmRNiEd5nexQ
VcCFfwDjetgaIJzADlIekLAOvTQT4R4ZZQNZATx5M1A0gnDtaizbLYlDU2egEYqWeZslW8LHPGMg
FysWYKgB7kty+7qu7OhFMTPt3kT1GwdearULQxQAi4WFlWwHXcvWThny7YQGm8c21ZdDO+qvsTUC
X9Wk5qsADzGAgTFWjiMRM+iDYvlNS+hSMVHPYZkqnVUtFOC9IaR8i2y7sxsttd43TYrTIs7Ql+yY
ZrnI6oJjzc3/zSQoiwkJxUzHXInOKSLW2rF5yFL6SJRmBMgJXS84D9YxePyeqq4xvCpC0WOMY2zO
XHRHIWqI9arISLXK9DZNg5XjZBKFO8RdATX7JnkGxbYRVLp9U4XIpQNW+BqCxJxNUJtmRZ6NjPST
hn6rmgdW5QhfMc3ite9jZ4uF9VxRNWSYogiECpBLWnHwgydMUPs6Ljprl4MtAWJMkwnsMXo47Pip
CEm7GurpqaTFEnVcNNOLTmVCjBQpvUy9lemgrtrMyZfdWILijQ7VQ1FU1EWxzMGkx3yryB6o6TyZ
wtXUSXuDjmLHV2q4tNoSSpCgFsKwgiK/Lttpg5ZviG4CwYkdVe9TpyxYm6EHHMeENAHKA61UmlCW
0losUWPLH8DizTIKoRAdyUdrfEn6sHoqnUQERm0P67A1a6SYmjFzm9iJvFRvomXnUOTsdPuYtZCK
E02RLTraxD7CrmlF8jJZdJos7guN9C5t4b16Wdh+0ovQa3hdLByRe4mKPFYmtk0EEBlHYOlJg26V
FnRQUxvfISProbnkhlfFM4/RMgb0QqJaQdv2h7yJ/CE2w0OkhQnSIi0FeSe69zWtUP1YHW+nKaMP
PwtCYzKCnr5K32wemWgF78p1U8b9oWpskCRUCmaT2uiNT9rXdArlDr3OikSBQct9Wtulm8fRoRV9
9mAp4KbSiwo5xxrcajbKKIic1RZZmKi6zfEWN2gnbr2EqhwXYQuksP0oAAWUJHOp0yO8jBWv7cPh
PQtt9YrbSqBPhoakT4428bB4i3RkgEgP7LpTB1Ymd8JBd/UQgohFugREXJWNRUrr+toappWRjY9V
FK3MTo8RDRh+g9RNUhprktqPyTA8SFovBFV30qII7gZ0baN/FzsTWRR7NCC51zmLMa56cJ/G96BX
8seJAznIu6PsJsRtRbOmibPWRtWzoTLmyT7pF9PUXdu1CTacPGik4vPyTe0g4hP/X+K+ZDluXcv2
i3CDANhOmWS2Uqq3JE8Qli0TAEkA7El8fa08dSPeu4NXETV6kzM6tuRMEth7tcGlNhswVi77ny1J
f05WnGTj8M2n9m1O27/pxvZCxzJHiAwOwfTKnV7gxif3ZgbJlo5YdFkpbVV6hEtponBd0HjnPM2t
YM9weLTf89LEwMmS9dxNU3Tn6ikovYz1ZSDSXocFYRtNGhZaCeAcGmWZpII7A5Erwz2pYoVUs/gh
qYJPMuD+XVsYQyG3wreFsw6/kmqOtgrfwWADnKI4xXy24S5V9lxTGPtQM5mbaHtswNaptTklTpUm
MBnm+KFCi9jW3Cdjyo+zU/TRGaWPJnH14+oBo1XLlSzRHQdl+kmX2f5EhtK1WleV62VlB9FKwIbK
LIeG8uq5bRfokLa+2ftaZ6UOpm8OFq80ayLyQaLhl/YTSESRLA9bnW1lpjuzy3zEH9o2vPJ0elqb
sc2t0/RXohq3xwAlvzXoMcjvAv1l/HBdYWM5dQleHUCqgdHmLaNuvwCLjo08UCPhDcIv1YKJBPO+
7JLardc26f7EBmEvnPcjMBTcpDxAVJCpb6UFUfwtKSCrbbbZLgA8gxbm5H6zTery0HXRJWKCn5Wx
32JC85PfNnaf8eptYP1FidCiv2H40nobz+3U8JJCwXJQtL5no65+ZTp1Eqz5oCHVDHuBoMo0Kpst
bn9BWTlcorlX+zn1Zc3VUmL0ZLu5RsrDOiTos2xBSuPaa49bHx6HyN7HCQxj29Y/xalD7pzpnmwk
X2QlP5JmvI/7cc1Fpb4iWXd5ValyIdmRaKAxE34LgpKuM6i+8D6dMS/gOFIXySGJRTBuXARtEOcr
AlDFgMkt64w/hDPF8adT/i76NSja0AK97Pj42Ye04Mg79pwUes4SbPBjaUHISxf9aMGA77AGHcOF
H5tI7szUZ8ce9w8AMbzUYGznfErtJVyqN5Dc5Lym2xNr1FccClMGbVof4tn9mi367KfoO43qX+Oy
wPy+8uRV1SzYRxHG6MHhKBIZB+VscbGpdr0LYlDVXd08EpyTQqA2io38SMmvGRBrS+Z9tITxUTF3
XtFuGZm4+TWucwyEWDenNARb1UIcjU8uAnyHEOujWiL+igp0NBxFfbqP+XjpQVlXedKNu87RYAeT
8u9J9ScO9+AFjd76GvpmLbOknqBandLLwvqXrMZaE4khy23ifqaLyI7pnMbHOjMNVh2oMjpNcbZm
/pGT9i2iJinn0CF5IZkL/HvOXHU/ptACGyZzfwS6YWtEzrXdxSMwuQwx4xuEpIQdVMErtmfe6zRP
gxbDchu+pRFt3pKBDhi/GDmNQzO8h01i7tD32BX9MCdQO9yCP6etQ/2D9wionCUFbN1gQ20oLBWm
ZfJRuarKO6oskrwxcoyRme9QJjt/Z1uLdLEx0HkcqO2ujeK3LjHuyFnTfglL+9eaxKzsvDLffcvj
8xwixCRZw7rYmGh3LW8lAjmmtuCMC5w5vN7b2NQfXaORf8jb6RdL0jlXKvrWbApOdQrtsbdJtyfa
3UgQwCYSPQj5LAN7HML2Ft6CW+fmYTgH6Wb3ouF16Vvvv2rpyKEj8YrGBreIXDTEPeOrmYuhyRxE
OUrugi1eZyTFdUihNnPyEk6oBddxKJ8WbfnzyBPVFz1Z2+M4r1ilptXgm9nQ3RRG0yOfO/eIbTy9
syZYIDwYExRPoFqm2epmV6dQlGx6pXm3DhhArPWoCXZVaXy/7ZskVqdUkeB1Tqm6Fw0TRUuS+l4z
VWwthbpU6OGsRZVK/Mh2/uhmfA3jmm3IjbLBaQuiF9V0BzXhaanmcd6nFfJPMM7jaDVruFwmwx5Y
n+DCnpc1LMdEa3yE24i1ufPLV5h07oARxuSGBvKY9FQ/T9J/cPRaVsvUXYPGpSUUhngyq2Q9LHak
fzrRg22lGtd/HIUtesENqk6gRxial7VZv1xNwEq2XfXSDLwpqg0J9gW65j4pYdBAEQEMgWG3vu30
3cFJ0pYtHCHACAdAMKtYkuuGmKACqTGfTKUC43YyswILzn12C2BHNAWHgstq9immZjhW8TjjhHL4
3EL1GbY3rlgEXyLaoLrAx3PBvAnUPfTq1+iQiSe2T7L0d5kQKEuL5rboZjbkVbydieG+CIYELNM0
0xA7VeXPMFImxznRwXtaE+hCwpWm4JlIuJ66panArqVLmiMHXBV0oFWxbkAuxjlIj7Gdmnc+UXk0
qqX4xKi/9Hi4L2KU6qGuwluRmuTvaRM89J0LobR1Agdz58FnpkMASLIyqFuPnBhyJ9jdEvgZT6Hf
rlFSg5lfjXyytmvPgedgoivC9zJjuBOjTIOtXcZvoDSi8HT155BIdhQT6QtNlkusOTkEyK962Nrk
mkKX1Jl0z3kNInRdxasz9q/FmFaICXPCTi+1z9HjAubIM11OW0VygIoLZrWBnHqKxfcfdDqPoWPb
MQIzwjoIxO1mFIskItaCxapDbSK1wGKXLnc8y/aij8UOyOBOo4KmQ+ZyAW8DzGoZ/HctcetLQ0V1
B4Ea208EuW2eNcveYQ/5jPVQNiP3x97I/tIuG8aoMHqE9/Jay6R5ddGAfckpwCduSU9x1GDwhMD5
XsQdv7BQ4Ppch+A8jtt6rxo0XdkNgySWUHZgbgQpxiqAn6DKJuLHLV9sso9Egi+4nX/BS/BHbEDm
pMKEa4K8DbpP2nBydBlY2WSFZb2TFLjEIIb4oOep2zU1aCweyp8rQzm5eCVUFcKfq8UWc0RDkMra
0yeEM5zWbvB7W0MXgczw7ACbncWk1z1lagQsPT50sbkPvHtYMkzCWwAtUQdNYwioJesIw7nlUObY
Tj/wSGN3lNFTOxPEAWfBBxazc7ZgCE8iSCYwKENXbv8CwyiGjMDulVSYW7vqj4jxRaRNvDcScfLQ
FbF8wRH+ToPsPM7hcxBBC2XC+q+UmPyAuZsfrXQwFwYGdcieznnH1y9qtIAoo342oprLvhHLe9yz
+jqyLmh2uoGIYW6rIqby0wFOWVz4TFIIAtqzJehUI/ggsyb72zG7BzayI7W/pb8hOs7L4ZLEvMda
Dw1jPFL0vQdJe+Y9TDBQ4qfyRs3riey6aXvZPB3Lrdo+wj6SBTaLv7Qf9rYJxEE5aOSajeWSLOlh
ARx9VNp0l9UZUs5Onrdkm+63oV2OfJI4U6bKXOos+UziRfxhQDkX4d8osO3XKm4gKVENp5elhdY7
dRSeNuAEQ30ztG2K7jskfFnMv2YXzip87AVUn5inlXQFJ5HZ7oYpqBEfiY6h31iDwbDzZFQPgfI4
cvqN8gGyr8Duh7nfwM0lNTRmcz3R7ibik+1XDO8M+m1bbaFtsRNnu41XaYwf7pMbID1X607Nyh8E
jwi2gkVEAol8jfsDd214tboi9VmkWk+lSFX6SWc+gC8GoPl7zfosLTrWq69Rm/XMhmrZIQldwsg1
QQ/qoOv9sUVbuwv9+hOWYJnjWXkPEjvRHEuGPKeEP0dg+zEnSTRZQyOhgzC8C7CavJgE1Hq48uBQ
kzrAuzpm16oa2pfF1PLiETMz5iSLZEnkzQsk5mnHSQj2xtSogZ9Q+v2YoRqhROWavARu1AcX6/gE
QXQRSQ19L1Hh0+TJBbqrn05GEPWk/uwhxoLGKDlsyZ8xxKu0Ungrg+17Urp9nwApPyQDovAIwTDO
J5Ps3dibPN5Md8g21KkIjwRJj64HMCgu3W2uQqD4sPxcsuhppLM+edfe8rCX6hnZV0UEhgsSFRxD
xPj6TQj0Tgo3JnsBloxhAsPpuuiDj4ayTsy5r8PmPNfY9GhFIWnVM9qZ+VZS0ejDysBzNC0Qbj2K
tIh090y7GJibfKJrkP2e52H9NWxEX5XH/ZdrH8355rUtY1ToFmyBMj+fjZie2ml7bCONY4PfhpU6
vm7IqyxDu+AtXmyzYJZjB648kmsr/Yb95g0PKdv1tIEWKPiUTJRJWr1OqT/1JnsycuF/AXrBWkmQ
71EEHd4gaeqmnEiLx0JE/Wu6rQnCHYM/0LoCMppTwN0Lh04hVPhXiQDhkIm76jX6Dj1u445M/KEH
xRPGECgtLgAALXyAoWDDEz1BlfsTqLsp6WrQtMNrSFowjeQDI/A8ThKUTU2jIzrOCxujmkeGPkah
lX3uyXgSgwBXlGFpxnHPoUdo59KtMixbn+gDWbxqESqZxo9ju0y7FoGM+3iuqk+g4PUuRfXPPlyT
+CMjFnE3VSD+TnWDMMuhJR9BvwncJ7jOt5wm6B6qu6n5AO1mCo+BFiuyuR9W9de7fgfC7jd1Nio5
pOmfQaN/ApqfDs6aPymeblzrOdMk9118apgCe4IY6u4oLPbo0XfZAav/K9ojJ6DdGH2sSv/g+mtK
5cSupb5sUmHuNY+2C9D3teyDoX8J45rd377BMUHMStTzMB+75hlWtZuA2of5QgBLLo2AioA0dkdg
Z0BEin9otTMHNwyQbM2xKj1sLUMM4bpt699zmLzFqzkv0ucNqY8VjwBnyxroXpM2+67tf6Rgh8oa
HzZGZt3teSbAzXbkMQkhyMcLEaJSeW1nrNrqGLUDIlJDvuW+T5efwxIkL5SPwY9F6zivxi4pGBaE
Z9MioxYOsPAGnSNMlUl5B6pRPncbVC0UFNVTwPh0N4w2KeycHTtrs71ZKwhJVECA9njXvA4YFIu2
E1mxthk5pWOmX8ZUD3s8d3DHcr2tyNYPt32btCgwmKAECpa4vlRxB3kzYb9xWzKE3y+433uQmXnq
AH9kKDEbO/XCUxJfeAuJSAxBl5NQgC9OYp5thh8V4hFRYOqKIe6+GR1PCHLBXd8q99bL9H4MBl6k
FvNLNBbMIXNH9BCjsF8T/OllvyI8Ulf0yqrA/jbRhLaghDe7akJ5ikmwC46QhZ/wMJprGqvoAlsD
ovohTQnb6lngF0eJI6Jw6xuHNQwNKwJwx1gvTXjJoC3GJa13AGnexw5qsiaA/DDkI5p5SXju4m45
OrsVZB3NK9ZC5Nws7JWMUD65yD4aOqCiToEeqDKEuiXYpvJpA1slfYNnFYlNnAtgu+1UYkUyEleM
wI5E1t/xxBREX3COPMUWjmxHTHDogfnWMflDpgqmAfxtYDb1iETELrtnpu88cHQWgiPu1vsQLdo4
rJcf4zR9jwv04tZgRx8arATWfqRIbMW1DySWNXx4lH7drT2yZsVSjoMo54HKogVkvEM5x2snW3ji
9KXr4kxhiF/8U4XouisufVt61vOdDlwh6+WuGyjkbhTnqegHnY9tdWLpJIokxlNWj+AjevgwZiQh
nsa5wW42PWVzXJ/VYO9QTnetuljdKwTlgRVtawPTK1CPZWlvMaXh2wyy5FgtRD+IzpACZg1At6Tu
gYoanp7HFZhyhvVoVdtnC8qiwhuK2PHxIV1CFASmBshuAMEea7M8u1F/IUia4zKI8EClnv5sesQ6
jVrW5zrzEP01c7TB7LsCMUX0VBkZm9ySWfWaK5/8jAAIXugwA7Ae4/1gEMyGRwbANt9JhekjtX34
klqpwV6v7hiONkargTGXVE762ik6YkIa6p0ngd61m6F50AH7hZ+kOrqWosk06y/ThvtKRpBoZqrx
+BJh64A0NRy/IlqHx0zHn8vtqKsFDOVxMoGwiME3toa1p9AiFjihrLoI1EdTb8jBSACUdfo5uBHy
RuSWo74XauRaTGWncMrWG+H3i29w/stjJfs/A0vwiWy7ce2gjG2ek3jK6/kCgG0noQbkHV5xBbqX
Qo8q3AeKGSEqQHqMbu5hX2E7Rz8aBzw57V5IBBRFIfKYE+gvI6C/Y+yBvEMVzYCudgxRxk0ez/Q6
rim8LPMMBWK2vON1PS/B+OLTqcs3x071AGlnOpfBNhftbEqN9wil8aVj42FdgtvrDzK4kaUZa2TM
thxIAu6xweGU9hPMEi07OfS0KUK/Ek13DG+KTkEOVgGezwEvJY1gvQZg6vGby7E7+EVhrZx3JuUn
rAOAF8hZwvkP/hn6OLgPtGgOFIPmyduQPrB2QmTE1Fr1ZhMkWk9kVGXTWFjXaf0Iz0J6qNEcdEV1
QskWNx01SpyRuINjVQTBm1/IQdrVPFYEJn46pTiuEDP4wKbOFojx5Tm0N1vBxik4xgJYVA1Y8Z4u
7GeSKAhDLK1PeDfC+k5VbffIIWbYjUqL09hNmPwtbrNgGL7WOCIHHI0P3iCDl4AUxb0dvo0piBOn
ZPOB2wIiAWP9DptMdpB9/Qm3Q4uXUjZlEzhfJEPwnZpwe1CJYzu1DhOWR7UhRmJCJsmcxO++nfAC
N+D1gKV3W3CIrct7nWAF558cK4q15pBBysqwX5gUAARHJ+vUJeDVN4bcBr2WkaUIle8K9Org40jV
H+wtZd/ZA4pys2OlhjN1SVem9eoLGMUQ4jkIzQBVijrnwMU+so2euGJgppdCW2gefeogjZ+xOvY1
jH23c1F/b122l3DXLHMscdRCV+4Dfp8sKPQTGIiGQb5AhRIdEFsBXSJR830ch/soALJv2XNCCX0a
sNVhu0mf6yb9ICF0is0KVFZMmDAo6BodYWTtVfaIb4I8OCwKn5wOWLRH0aeHKTRQ3ISDYtcFeM+N
hQEpPxUJFF/uL8daBwoRbrbjPCNZhmxbeKo1AkoiCeR/zZS9EcBvYMIvQwUSn1Fca5pvUymbtLrL
SPOSLbC6TSLqdlGMABCAM9jNBOTJvkJPI0erNzZ8q+F40/FjjHyzRHXPnqgfiD07rEN1SHt074XJ
M1Mtzz1AP3jj4KWqaPZSsQ501TjHJdVZC4ZN+osJO+icAnxf+RrJ4C/cloiLoSTp36mFVD6gkmc7
1NfpN0Nxlx1mKdGEBCIaOcltCtQb0VfXAEQfQOrkycLWJrZhj05rADIUt14W4EtcdISyVIygmc5l
FACETjorw5yyTB7SGW9k4Vnn49esRwyIlYM89XMVvK1qRXUB9vwoK/DD8TpHVqTPUVPjTQ9iKJpH
b5/qtK3OmCQhPcv4DcMKcC7NlFbfMhGQ60GduvW+sGPDTlhKm2LuwrZMbsAmhcYAiRUYiEg4X6Mh
aeDKow+J7XGIOryqhgSFzcRL7eLbEctHmBtZdUpk1d9LRCiVicrg8Bj0O7Rxsmji8R3yMawEfPIn
27fV09bgak7BOujElBB3fQdDV/gF2U0hQSsEHzqA/J5zBK3NrkxjTXZscMGhpdHrZuVjgGNoHZcn
jQduJ0V/do29Bit7SGr7dsM/90NC7Ql1idmOL0GzDzjYgWxC6Qv6L7K3bV1RYrKSa49OXCiPADFM
YPJAoPfPkJmBzvTlCrg9t021Dyv/kNbVzsc3ahjOtcJS/kzJVgIWTaC1adBZA7kCkqtfkDnhwRIn
WZmQSOSMd4C4sLL3uMMBmLXdQKDgHiEjltlE8goPSyHt9tWSVRcu2TJEPk3Vjksga3rs7mbEtBSm
83VZDdAgLslmnzFPxpdkCibcPobc0RZvd8P+eaXmW9lvx/bW6Go3ZeuL2bC9jQGQ5hSZ8IkIut0k
Zwj7GJB6Rypw4HOY4ZVCrFlDp2CXcOWKxnO239R6xlzSXZyz5NDXdrzDJ5LkijftZzVJtks80pOM
wsTXueXDxXw56jCAmFkMcAtWC2SCvocRxUXpVQ3d9wwyITcoaCrnValHMg8sj3A+w6sYlEMmfqP5
CzOdrAoD2daRzNmyb+fb5BpiKgNAI+6yYPkJ4nU4QtOJ6xMO9oLwOSuMCarj4mNg836pHifgsYXO
aFTUE/gWYVG5AzFdv4uZW18HTC1n/Kw3xRFN4uVGHuottbhOTScePQn7MtI4H3rWB/s4metXTPrr
bgN0nDPAOo+9VP1TZ5HstDmMQtg+wi8k8S+XKGD+PnNrBSP91KgySwXy9WKH0SibmoNGUwao/1Y/
8SZilyBjy72DShN+SuhbYEbcIOdOY0TmAvnantqhHv8sbeSwP2uRvkYze8QY6dPCjDMCjlGJDJI0
qMCNfMC9uo5lDWFbUzRbE6BtYIlAV4ADLQh++2LuI51vvDd/rWOy++lQv0J2DUTBf9ncRTjUIOXK
ZbZBw+eiEEpeKVd6GfhgMR+54R4G9Vntx+2m+mjwkMIHYHn1WDPrnxwzgGUQhYNhzMK8K+EzlXAq
mCyGmpYzhUFG+RY+GBzR0K72Xem4S/Z4n/sCJtvfLtrGQ+TlnPctsjfzEHluz6HUA+xmsLMhkYCZ
Zi8T7Ctq8tnTFNOhgPA1uIQ9+LEyVGbmpzpcYJppUuhBCPC9IqvXi+Ds1dmseZALxqFtru+WMHNP
dGbTXjfTL9uFDyHBhqNDsMQoqOrObd2S4ypAU7eWYdarAJvJEH8zUuE+R+vpPR3VqSLIFhYpfeR6
3Y6zheXUJA8mBfSezB8SM63IppJn634Y50uAb0fp7pfNqnfdg8KWciiABNyJODutU1MGDLgeZsPS
6TUeczqTej/hdkQtY8yrc1dN8y5ZI4UlZyMXP1RdoUcZHjAFpWXcLPxS6Qg/EwreG2c0/2TDtnc2
gC/eLwmiXFZM2hVGoAwc4Hleq+i5kyBA4Z8S9NeQ6Am6BifmH16T5H4xQv8aa439aBuzuOi5aMqe
B9NuxHCLcB3Vizt4gMcPDGBPPO0mQMBrlR5JNcwH9EjDgdVajZtt0t9xq9B0Grtny8MVK/D2IFnw
bSMGJpqcAj3fBdru8ZBeOzfvhgXJL314R2z/Ikz0hQRyXNHwU2MGyXi4l6kg+1UT9xYzcMM5NNzX
WiuE1nV1D6luqw+6jUo3r7i0IbKPWTGla5P+avoExAAfeb/rveG/etK3n+uIyU5WCqbins0hlrzm
xBcTlYyZ9dEa+jAt/QQDCBDIu3gB9Iww07T6lP72lDY2/lEvMJjXq2lOQEzgr1Ic8zDuxGQZH1oZ
sLe2bjDYSwWxTzfJSyKzEOQChe+QEPYJmPU5ABd0Thq8HlgQyJ92itAY0CibvbUOj0mN1LUzc6k+
rpHJdqLl/kMqOIBbcMbfUFDY+7Dd9KuCXBa0BIEZhaHZljn6a47Yb5dh+k2V0Q9MmM+pmcJ7rCvb
e8CYOEJC3T9tEP8cBqhYvmLsCKfJdd1DELjwEep6dmGx1ncDPtwHnMrgLvqmAYKNb7LuzXJKdF1/
jX0GRTCUGRm60/EdAOXjWz/dGebltSVbW1ZtX2xxpcu+p9nRjlnwrtfkC+kS42VegDfHDVTdKz7w
q442+FbWEF13Vb0c667hPyszwA6prHzB+4pAq9Zgs4wRwpnFd3W7/DXRcvJItLxswYxWt2jW27GZ
XD+XyOT+XgwUYKqBzy5k296KqS+iaftDknksB+XsE4IiIOmvR4UbizZPybwBWwwQfCRskwGx7rb4
RVv8xQtEByiatUPBkvodUs3o5xjW9Va4QRfDmE5/EhxwXe4hQMYqjdcLID9AqsFTd1AJY1e3YHCl
XH/ZioBIWMIU5bUDunCUGI8AoNq9JVPygg2MlTSu5r3V+HSUcj/1DIoRXcJ4bdI0KFy7vVmCCqYM
8NAO9TcnRlJ7BR4UXjg2H0gL8O5v2n8mEoJMkMdoL0mZeUlojatgaJCYOywIREA6xV17oznS1Zi3
Fn0yua9gGvAzvlRTQ3qSJBXObzV/25hvu5m1PwCdAgT2JmB7IHuQYk0blCNcjKownPj9MgRQ3bey
SY6jjQC/rHwwJdRiLfxHcwRCnYKdSnzyid0DjPEYnyifLmPHoLNyIpyOcRCJC6278JCMpD4pLLJA
P6g4bW2odxNFSFWX6UsEm82V2TEFPuHaXb0kh8Eg3NoFgHWiGsECiKFPH4UfkT4xJuSAN8KDgvLi
lTUYOUyajecUHv0jxoXm6H2qdws824cAA9cvaAChhGTAehOg6pj76HbXQS9VRr3ELVjR91nE1YGz
DGreBSgjzu2g+gnMBINR3AcvLch7tEtXyP9ATONzM2RntA3bnVHrvU3kb+XdtAMZqe9AhmY7Wi+8
1FBLIDvCYN/hSR8fUzX70kEWsZvX+nfULD+cwh48VTVkct10GqJsPY7ISClXH9G9HbbXmKbbj1WS
ByiwAUgn2dukmEFOffA5Zx7XFmaDnQpu4uEuO8XGXJE7+4IW6wF6pgH28LpFAClMQMDWo7cYQ8TB
mFvcaWefGa7pp2Woh0NLQlFSGegjJ7FF7AakUEUN98sbM+4JaoNop4EgQjV7Y2A3oLGB3rK84vUV
FEK5dE342v3zcBgTPXOoNnI1bL60EpMaY0CgMg2kMR/TlOz8NixF0AeoVMT6qvoY6S48ySkNxhM0
nOqIWRvHTuzTH3BihbjLOsB5lnTHblHpLotrA62hgo+EkOgY9Tq6Q4CRKdMK9gIobscJu2TPzW/o
Z5KjqsPPqh2wMtn6PiAquE4TKoRlFwp8LmyDTc/E+yyAxcJGmGggC8FaPk44byDBXXlXF5WHrWqa
sePGcK9KTd3jwjr+MKRQ2vNqA3VPxnX6Adn4cuxnt95h9OrBqJHffpY3bIjyHR7qBzd0mHU23QJX
us1aVbseMs+Xu3jQ238HpP6v7Hv/Y7LDf7j4/p9JEbef93/bA//98/9/BjVxZA79Dza+qal+9f8Z
1XT7E//t42Ppv+IAJj28mv/Y7lL45P7t42P/ukXmhRliR+gt0fb/+PjC8F+orWEULjuEPEX/NFf9
28cXwsfHI9S0UKTZpEhr+l/5+JCe+582PiSeIC0Uv1yARAkW4O/7TxtfuCixTAKP2lJV+mHmN50/
wQy/S3sbHDA+QSflapGAckjC+BswD9wvNZ9aCqU01vQ47WIK6jyqr32oBMJ5oaUyyChoqUAD3+g/
aEjgDIl6C4MGraFRAKeCgHy040XMYiZce2jyGwHYhWMTwN1chWMh/qFSJDJ/niYSJSSnK7v1PvYW
TLhhDeTiPKugS6L4cjCzrT+03MTdKDx+LHjvWuS9c0lwSqIm2fJagGWpwXPVlYO2r+6gDl/M+9y2
e3gcHxhvH2Q0fhAv8nVJ70kEyhqgd9YO0BfX+xsBHcETxqq1FKwtpUOCs4GBYaBH/H8Q9ms+l816
k96nWOCgu+Pj45oF/CtiP/rMgowNJLvXADYhYd8hFaaEU/MIlOtXNyZXQZDZluqL6zKQrSuGqtjm
RI+lp/iTU7JAMezK4WZWhqk3WBcFLAI4B/5TQqPV97lMgwXe/P9i78x240iybPsrjX73hJmbj68x
ByM4BSlOLw6JlHyeR/Ov7+XKrL6SKquEerxAJ5BCQimKEUFzMzvn7L225kuseRPQpqoaf+X26gU7
yU4X+bGprWLa5YxpFQ6czpuh+XPoZJH9ZtaT/5pxSO/iLmHWWLbTZG/KkvLXMbzwmQ5l+CLrEl1w
pDLj62hqxuSSzvb10FBpsvEwq5yEiS0aBS72FBnF1AxVldMH8weRfoqxld3A/isZloTKOmuO931X
VO4pS7EpmikeqzEdmmFlOlF86Ryk9jFeAr1J9YhBgI2MboSTDNWukWOD5jTn5r2JWxXDuKk4+bEK
xSckJ7Q2OC6ZqHf5vXBwazOeELtRcy0WzfQwDnXGPEEE4zcR+ymb+xAcUlmEjC2NwN2SQVx809EI
2mAaOBtDEa9TmxGhhxry2Llle6jbjFKjaKN33RUo5Q0beSo3m/Q2ZFC0DYPqPbT6kS59AI+hQW3i
15a7a4McSZcvc+1duVM5YbOayH1e48eLuSd148D9vAzKj44i7iUau+oZFV9fHMYmCGcsQcqn9k9G
pPllyw/Yd2TzQVnTPE2znz0jg8gQbwy2fTfRkIP3rTz3jZ5j+9yA/f6iC771Cu2y5p6VtMXZVgnd
f8BKoFaRM9noaRNtM78o/HfFlYI1Fpn0u/x8kOs8dyFRBVnUfmnDuffWkQ7HeJsEjVlukcz58Y4Q
ecxgceWPZyvtknE7TSL92louyl5aJ80ZS18g1phzeeuD0JpbUIWv4FxmVv6Vqc34TjawiG5kHpfN
lzSB0Y8Bri2AbIwJAmrXqPp95OGi3LkwW70DKhL0q4Wm3Y+1xgqa09Rq9cLi4T2yO9H2rmn9wguz
XCgTHOMUAuOQl+cs75P4iDTIaY9l56betSxywqdsggHus77BPBWkjOjWJg8AmkC3HWnPM1zBA2+E
Iaa0BI8c9LAub1cyIGabbD1fBPg0uMAxRxSGtZ1QxQR4hbmdL1Nrbrq0A/E19XKgt1hkI8qQqFVo
rQpsRe0mj3xad8U0htFNKHmsN3xUtbsa21YdEsWyu7JkxTXMKsVS9C8058ryl/LZ8Xo06anrNXtL
GROYg5H7P7LLXjm7vA2Rxke016otXpZgeqaBMN7G0rUkSvVcTxt2WKfc+lYj1MGbkZZu5MgA7DRx
x30H99Ygnu0rFJXg7Rj0MfsF8DVmkiFqQhIKaE2WV32u/dbrjlUfdHLtZ0US7crJd1/8Ev/NIRo0
Ir9m9IJ2V9dQeI8YndH0mEFUE/XhF3ZFiKdtIOvSdMquDBEU4zkP+yLbBhhk9mHfev3dxKX/Rpe6
FQhwmi7cZszxyoMzjkhxJ8j4xq6pO4Yongwqc2sOKpB7xXO7VEIiM3FmhCM6IeXY1XnquvgrIoum
ZaraVvrWdcrcObuDCV6FmUlyxHg4ibUcchR0blh51paeoWPvkFVwU0yadOyOI7X1Z7xDwzmoR4Yx
pp/1V3mYOWrFEYAqky8cJA2kFu35PNHSoS9KJRJwdDKlE108rbuGOupo+KLPFuEbjsPcmaBGUMBY
bw0ROeE2CSF/boTQDaOcAh+fSgbn1E8VwrHRSJ3z2NpZshFBhL+ZQx0VviH7FBX/gCF6FZoNM3gm
UCjbbfZWYqg4d/gdHFbVpp7cbtopbzSJUY0ab9GJqwEdoq/aN927eAL9KhgB+8bY8tZeEqTuhs6K
tLaBheJuhTQkQkihIjoGTuAwQnbL2sVYls3lR97Ww5de0YNCodc7rNg2sM8xtfPXtg5xeA2gmjU+
oSHoNxb9qVaaDzVBAFuZR3TxRBKJh9RWPSP8LMsPfebbis5Sps90c8dnC2WDR5EGxka2Sblpk9H8
YtPCAlsUjIvJe5Qx4qoQLsiA5AFVVFBk+7zM43hPhItxr818xqgRluErwQmhDVAyyq3+I58anVEZ
W9MnjidFvRkiAl15Tui/W8hDCXRBLXqrtdHl66gfTTxLsPQZdMMPWBlZz6yLD9h5cCtLvauyQ7Vt
jnYHM0WM1btXeG2zDaDOqX0eMIhZjSJQxoq5kThGCMhnrKg5rTLUke4aTx04BB/9IzdoT32zg1F9
YISl9WvUk3ozR2Un285yPSRR2sGKaaXRyNYnpAW+xPHkN1rrNNhUNdDNoPCHP1XPpYPcAhE78c92
TYt2Tkv3UraInlf+nLbvWNB7+CJjz4+vq50BAUYp+CEpx+Q0Ej4XFWVqZPUew77OzbKLauo6J9c0
Q7dSgsmDFeDOhGS1ro+AAZEOA0gzX+ritphqIAKztK6GSiEIR3MQOvir03GnKxdCEge0MW1GVdb3
EZM7tOB9Er3xzPofczuPiOFmJwhWtvaakaIRKAT74TgkO3rV0yUTVnHfxYCaoYjSqvVnHFVbRtoU
9ZPwAr2dOS6vEA5w90CQIhnQ5hUeC4JRG9ZwjlsOY3o7W9tZ0EAix3U2v6CWpHPFr1ARcV276yxv
UIMCe4ut9fdi4j8qq/5lsfRjrfQdkfv/E1Zvodr967Jq97kpv/7Xsc0+Fx8/MVKWL/uztjKcPxht
EDvn4bvxPc/9X7ae4QK7tRwU5UR9MYdY6Cl/MVIcyi5fmQ6/aZsCmTAV0V+1lSP5X5aAngtXW0HG
/o9qq+8Be/8PrYcThKoOOArwaReGn/w1fjgpWU1WX1jrGB4jk3JfHq0mfMQXSid+QBTlN2DKzR5X
KPM0xuxeEt+gqzCv4iQFiIllAk9j9BCSDHqY4+jGQ+J2FkaX3nPO/SZ3RP3Mc/nz1fK5uNIFSggp
Zvn/P4AAR68KkhIzBJwM2T6xO0o6YWXjPVaqRChRWhX1V+IfTbNifDZafX3hUYNKhr9EHrs4bsEm
SJXvcDd4B2SAitoiA4Lp+zyvUI3m3keZbHxNp6S7EXXe3SQ1k9VKs0etTCuZ7yPHNDZ9OdsPlYdG
fW35S48SDyrtLMMMPlrEzdieJv9rFwTTJWLeiZHVMdI7aXKzjDMXTUbRBNkbhAQqjR+W3190oh+5
xvLnUnn5hPiXhCWPsYFtWc4vpXI3ErZm5zXet5KqpvdbAkTK4TxIBBkwQAQnRkWm0Kr0RnWMQzMH
PAaO9UIdWuYkWcaI1fkDCEl0JLeFU5n3MGd9TgnbzjfaUvVvXjHr9b9+YPR8f8WQfnixthJcoH8t
7ukutF5LNOS6IU7roSsCsIfMTt7RZhYNsgw7uhLoVT/Fdmiz+asAe34ffrOCslPrOtL0lJKsuWbA
E1IKhjV1+KgIOhR4BJ8CRgY0vYMUPl4XtNFlqNrpfhr6fmJIotle9aCrNfj5wObLpuRtTlKnAZGS
GduO5gd7fTdSMrJgoo9+dhAhJAO58RhHCsYZutMcD9NU3c9j120Dbv9EQYHY4TBwo0cXOftLryQR
3k6UXzoEOZ97wdtAG5GYm9lHZYTgM0Lmh3EM2XLfHLT02o82q6D/TpzioGjyRiN8dPxrWjXG3ei7
1W2Za8zzHLLx/b9fQMtG9U8/DjghDolfzvKgLQvsh0fMQA3bBIJe4KjqeN+4wVL3JXwkCr1uvJ7C
xkm3I/fhlVGApUMHDh+k761LMjL0XRuGg9cGMaHVDHexm7jW1gOE8Ljo/FHfeqq+DT1zybNTXQT9
ZQyTax/52MgRT4myHWWlr/ugPFRAdEb6IzE/JGEFMJNbhAPov886aLn42Mx5+CI0XOuaQn0bRSm7
NIOQp2wo0anCsPFoEoTRddFkMxoYJ0U4izTVg+KBSU4Jbodgi0NMjBPT6EUjauizyzVfVhYOZo5d
Rp5wK7ZK0D5IWzM/QWxur92elujOzMzqZjZwpHbDGF3BRp7Q3E1dxlU2s8jtyfkD696J1V1sOrd4
QUkfRVkZHer0Hs0Ytz5wUjtR6XBXoGN5diiA252zWGkbNNwZ4yDjJMqQvERpQyOY3OTVqbPpbOUq
u5gz8KM/T3HO37+Hov/N3sFBQHIEQeWCueEvu2tmzilOJXyzaHRpgehGnFPlOzfoSwViO+XQX8ha
8JCR+F3IwwJA//kYsm3Y7jj/mSX45q+xFXk4Y6cbkYe1ZlVubUxWrzh+3VODjICGcnak91zvMe6C
UGY8m/lGtTHjPro2aFts/Yqlwkim+E3Uo/k3D4MDjALErcs7V/bysn94GORklZOXgeqDw6WoTt1h
n1RtA+bc7VczjZSdqhRwloruViF9b+UaYfYJxDquQ6rmlaMGse+bYLmRK3FlxK6zjmCwY5jLJloL
Bbdt36/XdWv/Nt7p5wCG7/sqEikuFtwVqOAWAtuPrx0gS96kkS/XgWElZ6dAKL4NpKmLQ5DKh4IM
ZtiXjOpfRJYbIM2Yf6ZV9S3KE8T1qR0N1XKbhkKUoePg1zwXt1Yq62TnTBhFk9KMb7SokROgIog2
48gJs6IarreNlCinY4zy1BT1htKr2tp8js+Z7cKC8ke5HUsZ8LhUojqVjdYfphhoBUbTPJ7axrhN
gvF2dhpoEnSD40fGZwzoROo3tznP9eso5QwdNqmm634mpnjM+4mZoBWgEkM5BXKKlYvBwWKzWpVN
KE+Go2dY8aPvnXzLoqzlhhDvWi/BqpeyU1mq1S9m50XEKyfyJY+liZzYjIZhbTizulgpfRa3sadj
NmvnTDX8qXby7rOrM+hVunU2wfdzYwCoMv/msfy7M93lEXNMVFzL7eeXFLQ+sYpU8g9Sr5ixXi+t
Q1bAY2yKbNi2nQuVdG4T+I6tc6qTud5hmRWrNJwXA25f7rJcfMZZm+yiGv0dZmw6HFjiaX3qbvPv
jw+1vJZfHmQXFR1Jzrhzhe3+EqwADE1jShMcH0OePte18k4Gc2AVWnJXJI6zYzUp9Gel3PYUzWtq
sNd6SHEAetiMTMLrWG+WWpMTTv/UkeaRoRMOc4nvEKvPTnqR9anWzJ4o04wNc+fmUkUEN/gwgl7T
oUxuuhylaO72hCYZtfG7H8Y/7VSW7XAwMvqQC8Dw1yQhI44DL69H3qBMTYhUEi1hOY/P5tT55yZP
3a0s64kja0PLePCneOs4Ay++twVFofMhONZ+96zLf9qneFE+Oir2KGGSnrHkT/ywT1VeHiCNzCWu
Eiu5s9xi2GIE79fSHbCpM/eNcUExZ3xxaMpx4b+a+vF3iS8/Z1yw31g2oyAYkIKxDwnJv+w3cZzQ
jLN8sa6q8Z0SE5CPT0MpN8P5N9uy+pu365quogowKakoXH5+uzRQEyMTGQTVcMpIqHL9J94Y928X
e5TZB8ZbPHPjXne06+5as2jfSmI0n6Tj4DEJJkzVdKCNEwlxaPuwc8ovadkfyEII4WQRcQGGVEOn
IYZr3mMOoRVUMnRK9jl75rXpcCNqVGuhmNY+DdO0bD4XmYu2XIoYnUvoT97WUsntv3+0Fi7mz4+W
ZXsKkIu9RLQ6jqd+ftcUcZCRCkiKI7eeTTEtvkbTKQD0efOnXlvWdgzd8dLADDnOCeyLFc3sWxKG
3HyDnIo/bifNdU4Qkc0gp9AP+LuASDhaGl/ok7cP0qhOAkfaY94ULQKdakAziMu8+VxbjJ25N9i7
wQjBl8ks5bJtD7TwJBKxbTIiqvDrmL6YrJA3R/F4q/K5+hgbw/gQfh6/hmgGXrIx9U7KMN0vY2dx
q67o7pzTGtM9+vh+UX0uY4o2SkEKd6ig88Lt0SR6r7k5ZC/VJGmz+uUnqrRBYtAnmsCSCd9JBFs7
as34zxCj/2tr/LfPvvyv2xp7koWK9qv+kfq6fMVfHQ3zD2n77PDLeFeaynW5KP45LjaW/B4SHvlH
Qo1iK+Cr/pEX4P/BI+tYLmPhP7NR/7enYfnEDLBt8VW0RJcmxH+Aff2nzdC1XNciOB3sKrdYuQyz
f9wMKWq6aXbDaSWbyD85RpA+GTXeHrc0olNPJ3nTxbYLUbLqUKq37VXDk7Uq7dj9c/n8y/v0EnH0
0xO7vBJP8gsfCR0W9cth2AV5kaBIgtnupyX89/gNrWN8Voi4vmkATyV6JVLetR1xsyLlFwSUC8nA
HsPXrjWQq4a6s++tubUO3TBgAKEXH1+MSs+/2Vv+5oWSyAuM1zLpUDFT+fkjgyGo6NLykUEJTMCZ
GGrfsJMhDhrzqEY1GlS/2cPlr8cFn43nOAKHo3I5tL43pn44sqgzvSEwKeHoNfeLr8kVqN8MKaCd
ABfbhY5G+xz0L3FKb73k/gyicFKr1oOZZHkMU/sxjfdjisL2+1r/v6f+v3G3/7vH/tAXiER+euq/
f8VfIhHzD893XTpLLGUSsxzOpz+feun8ISVZoJBaLZP/cFhe/3jovT+WFia9TY8/QMuSF/APkYjN
fsBTCtdPWuAx6UT8J0+9/8v56LKSBGo4Zykj+U6s458XMdwV4paXaqr1jLdg2st6YarM3aEtM3vB
ABEt3eVi5yG1FGZwM+B9ObiwyTYJeEqQhRKaeVF6GNbzT4GpnZ070lGnBKL7xeSO4oacCYAY47aX
obqulNkdKtv5TERCckero7pygNMy+abzANnjFYvJxwDxvA8+Ny0+DMYhPcyXYL5jr6ivWP8KT24R
nczYgOVLgBRBW3QOr9hzw7spLKe16mxzPy8mMfzfK1Pad6QrvSUaEF1Vzed4nM6GxMtmmB3uNMeo
tkHPcHEwMAxOjqG2wqhBskXFXCJXwS3DtAOcJQ2Ny+SEAqM63vnHMEKjIbo23dZo2J/I7wlojiYL
X6uNB7owdDHMDX5j8VgZ2Oh4i8Yjs50YOmQDPg13zPCcthMIOebIIxRKmxFt33i8HRfRwlT3Yj4i
0zMecQ2gYjPGqmP2bkdq24sOX2kxzZjjc2sM4DtHclM7gYzWaN/gt4Q8/1rHwI3DFrXrihD58sWP
hn3Bjg71TpPGmk7hzpDQtFdxYqGicAY3fbDCYSEllDNIjN7LzSst0OttDd4ogDrGNGdloRkNhizX
mD3ieBsQi7iyGMILtHJhkKHDnGmFVJ7MIZy65vOgp/6Iiic/1mmtD1OVvSutvpbZfN1x59xmpaW/
ZQz+INuRTLZGIl7j3JxPEkl+eEgkDJcJeeq6ZLhMKwC8Y9D3CXKfqNcvWkbtabI897PRi5NkNjdX
5BdSWKv9zFgnBz74oMOyOLaD/V6DSDIM43Vy4Ua6wZcyDW9T/CjFJA65zC8gankDoEyR32jnjrx6
+bWNuKg15dxw6PHTQzBvbaZOTCsP9LMZptXWga4KXyeDQpn7d1aOYWOhUNjNVgcHn77HOaxUvvck
GNnCbr4oxz2gNhefJ9+w8H9FDToQgv/iXTyI4mixAdw4c8GwKiNh+UnT+iIWSqTGzsfycM6cqdmK
tL5vQX6svbHyHnXdAjXXvbMuBttDcToaB0TIw43f4Fii+01ygUVYRwFvGHIiITcAGn23MY/TCAIR
RpXYZkk2fWrqMKXT2sXnvkKi3uAKOzpthvk5wAg4YIq4hieIBRpvwLAWXfUpKZpXt0fsOlUtxSns
vAA4rsMQWSCCRIayTqzkpRrRwTM9lHv0m2jOLJAnuQ2qcW4AUxWAJTEmQ9HOwmxddrgoJ7Xgm+vh
XWf9RMpLw+tCxxLRPxZsFa0YKCItWqqgA1cd5gDS6ejUxyWoChMN/rXqwvAyt2go7dYQ9L/t4kxv
x3nF+f8AP8ldt2XyEEfFlVEp6kzp4QvzaVCrboguY2aT6SCr4mjbzm1Z+Psy+m78JsgkxQzcwaqN
4o2CGXHy+rG+ztFFxf4DVjYIihbx64h7CJ1Jvy1d65VpjMUGjRwEPCLmMX2Lcw9yYC9MyFNqdt0L
k0wJ2Nvzrir2ftYgwgA7zd3rGuwbGhf22dBY64JGMiaqZFiIVOAMZbyvvWKPMYAdwhmOXgEYqeN5
a8d30/IVsxZ7p0coaHkfzlBiggG/fXS2q/sIeTBTzwZ4oY+XLM5BqXuoDdDobpSWX2tvJN4k96+Y
lOZrvxjDDbp1QAZFWK9E61xywKT3fjHbu0yCusM9NO+IlSs/7Cl0KYXS8c7O4VKKoagebYGFA50O
V5N4HWG0N/r8SVv4T5uBWBXbviqGDBanfNVSsFV47qnLDGstShIeTavFEQOFBKeIEz9G+ZRB0CwW
ma+dQyFcwvUSDwcyTjMBwQynhWfhKx7cT+jX+esBs20pEfkZIOtbl30b8fkX12Y7ogJLs+BgMWxe
K/3RwgTYCyQx1MT1dIjV/DwMPaB6ww43o677ZxtL6KBK8M/D2I4sYn+4S5r8sx32IRnJXbVNBgaB
HeT8Bk7bVRQU9crNYJz4+PS72bzRWh46Bjd3NMH0XVDH6SLOus1n78ELotPi3TBbkW4gX98ZQfXK
jCXeVl2kt45Zxy92iLncigk8JMAxXYOwWJsu9GKzZ/EojEW3DjF9q0jjM8ZNmvJh3zAXVHs9Kpxo
iZyehrDuDlk2H2kgpXvQOhnLA39uZFb9lYrEVmY0w/qzpj22OOCSRYhYyX2gfRBLNcbyiiM4TMoD
aQoQZ/LqBQuSuTK66iFvG++q0C4xDpJzM2ym4DgyEN2XPVE9Zc30M0uK+wKdNWa87gqVCHqNliD0
qoXipWfrsZM3g5mMeLxAEtgQNGgjJ2JbCs86t8nr7IFM0CLA5pqU3UV1iLcDzdpqOuM5YtCxYRFK
VGTCv+tT9G6EH1ZHzgh6gGwh6zI0/Z0ocIZDuyydPRKjgEZIA0jDNkKApGpgZuYRDGD31yLnR9M3
7ieVxHvldFskeN4qlzVG0OjWD/OPxnQ3aLg4N6LgPeOzwNLfvWaUSts6mWjHctDsnDkOXmpjGC8h
KdPXQSLstZNruZ/9aDpjl0AIPzj1W1Q2A8KSuQHGw0VsUeKh3J29+JCTM4hsrhoBkbCaprDfsa0/
jyDDaFTuNZOPuUrOU/oS5hyYyYvfZTD9sttaA5qcyr2dJDxskbo4ktwx9YxI8aFI7Psw/eKDpVB+
tgt9/y1vjA0QVD8ggwz7XNm/mD2H6wBIpCtvrV4d6nwgXIG8QnQsHuwCpsCp6i5jMAlywBw81Pg8
Yrc5Okn4bAljQLPnXOohAhc/+hRwjbrDEchRhdd5YFhEodaCuNkrGmylgxouftG1veuFD1o6J/hm
ym5R/W2QFT4YPrZSEV3ZVn/TdhZB0/Vdx4IBbDCuOiS5m1bN+AsAPW6DsYTnIJBfcW1dFxL1YDDg
grHxPN9AWj7M1YJqWVrmHgEWWV68eZDoV1HsvRnpaG7Bh2OB6TgehtLzVjXPGhYn4eZI0ZDEDCmA
kUCF9jGpHfMwpgDGC/E61wRS0QyYcd4FdwxX44MFxXYD+G6GHWk9IDxXa5rt/RZrbX2pGv4up67C
99ho3iICBnCaAaQNmxSGbb9gBfqOOUmh107UBLu4ia5zBu5Y9a4pfFlc8JFU3XxosOHaJJEBB7Hf
RbsU6ZKuFdK2uGnXanlZbt1AQ/D4O8Q6rGrgcIuaaYr0SyaJA0uTIX9hoTFnMarnDCpk7znvRS8e
csqYG0NkX7mdVVelbZsvqlH3uQCq75BWPZJh4BgPVi7vPfRwu9AcoMa3I45CeemDAg5Bvm9LvXyI
atfbU7HXfKODIFvzsx7C5MHPwukYJ1/70kJD5O0CVLjXc8atp8ngPFmtfhNWlMPATU2GnBU5GRle
nnzO6wvP1J2XZx8gTba45HGcAoQ5DsyUtw4DYLrKNC43Db3CswpIoe0tCzCGCE9l20JDzCz3oTM8
JgCQPfQnL67cL/RRkXGWY4r4j3yYMOSArzXuLaf2cIwMC+i8rGEjj1TYNsgBYjigipF7Eq9Lx7kV
etbbIA25YoTRcSjN6lyWqXlDpdRvuzJ97YPg4sDxeWWGe8ZFfd1Vg48EnVu4E0G6JISl2nEio5dI
eY2yVBFxsr31WeHWPeSQ5VduABa29Ay2Xknrd4WSkN9MRjCZ1A0G4ot65SARO6FcBMRUpslWLpoF
s7F7xq9V8zBFc0scLRFzgp7no6FlunEg4qLGwqiImzr0j5yW9Ulg59vFrgs2QBv+VmXwKbZ+6r95
VRzuuhDJP9LpgpknqlFAQ8yGGUKusGSXm9Qve+z44Mtqy/wsq9H/0DwfA/OW5AKwH4RcnTCMcTuB
TC56jbxUQVcK5RGxT3GVlzjwYMX3zbFhMPVpks68ATFRskj95t0MhnqXtvqEjRxlF3Mf/xNC32o7
+IaztkTnXinkuRtwzHrrebNeLeKvdc+reoI0aZc0h233dsINuzZH6R5SaHGH3hlzDEMyMA5ogAL8
hfp51JPchAj+gLvIrId2X+lDmE44P/Os2NS+RwMZY2B9bWsnuG3SlFhCbApwz+tp21XGfJ32LcMv
kDx7uP3qzR9LgJhON17BXGnZayx24qw2BX5oGutGilJ5IFSvm4th1xdtfdX6vnHlD1TFZjt/wrcn
nkdUrWu77cenmev2E+pSJi0z0RXs7vleegVhnGHRM16Ns4uYbJSsOqzFKah7TETFwhFzg/Y600G6
mfpE3ta+qZd11HwbFHEutQ9grFEdcOziMvnPWRFBp+zyJ9cty88yygM03NCgQxWYB3PhMM9F/e4X
rbUfNSL+VaBhzALVq/aumNQZNXqwdlppkQ9pv9a+YX8qByQp04wRouM5eyZFmsLGplEfLM6mIKoa
xAiGfZ1G9WPS4J1oEDwfGeXmrNb8tctZX0EzbSDgt1dO1uM8wPKHPV94J3N5IqfUf0J3nt73Skw7
UadAc634ToXtt2Ii8nFUeXEuXXu6pjqf7mqU3NuuL14Guw32gxVG52pImSCYzK+bLBxPruDcTsYA
6FCOjwBq2px8EqWebzKdkLiAnXnXknqy5wSZIx/g2GBaN8highevB/k2QGwgoSCwd37JkSNG1z24
FIZr14VltMhBkRwQUSd5L8HgdFcDjp9jMKTOPVh3fajdId+XmtvuwoIgsqL29X0JrwpevrS/KA9g
+iT6ZbyAL+wWMW7OThRZH0YB8kDlwzFUFS6TIMjvc+c9qsHPVHd1J9/D0d/k9dFEB1YiCHYOqiu+
aM70q3wG/+KXVX7w3bbeAYLwuXaOiXH2a6S2mcnsI0zT4UlZHLVGHRbvrMiJRkJjHOhdhmejjzcW
uIJLkqvwhQ8+OcEGT79agQVMwWjsvQcT9jGzNRtrYkI4EjOjbNRrRhZMTwRT+S/F2FG34Jt7nYa4
AIemkrfG6j2uUijcgNY0E4xRNy8PupcYpcmTAduafZQ+RPo1JHwBIHiUc7pueg3RH5a/izzBU3P0
mitwdJaDabgDsG5uHc8Qct81LTQda7KMC6Cppa4bmvDFAuYH6AFRzWs41XkB7n8qL4VTlHcp73Gf
EdYECiTUKS4+a8SCgn3vFjWeOC4EcEARXr0o74HeXJtTpZ4dcJU3U0ZQ9JpxgMFUN7OihjDVYHwA
VD3OG8W3jLZl7dyIWGZPRiWtYy6N+QLTp8Ox6GbVsVFeiV47qoNHCI5cXca6dO8sEirA4EfTJuNK
zCHmlZha25QknMFO3JNLWtK+NHuEXXUdeRsKUYTWmUs85IS3Pq1DSujaRJRQw9fQcnYpFkpKpoQh
8uiW3ZWoehdPr2/U6clJx5LEA8ZvX0LQ6DlIrE9lSm2RF3V7MpuAlg2lFZrvGgZ9QC8MjYfnNJsY
XRK+0Gxu92bgfbaj8jj0PpSnHi9pZhSM72gEXEW9IGMiK6vrEDTC0e6HqymhYEqMUxGpR/zka5An
+KjCetdRjvRhG9z3gQu7jLsXeGSc2H3bULnPEy+5wYfuzfvGuq5ygXEHEo0ZmPe8i6OJe8xyIJxo
a5v0HkwYpz56TbFOymUZvOALWCeu3Oc+MYuBQ8KSt+rGm5Cr60V7brthaLqyE7JVYhtBFMd6WasE
nX7GETPGBYy+qCDLYEiwfz1BFr5nUrFBQk3OivdokckT1wi5xukwZl/TlgNtoP8PPvOCfqF8pDIc
9mLyvgkXsb0lKG4Hz+5I2lXIluVQzycncpwrv09JBE6SHWTVd3woX5XU+mzF6cHWBEQygyrX2iQt
OrayJ7oXCFdpLCLRJLjD9/TeJuZpT1zgqRAAL/PIJqTOfvewPu3bIY4wDHg+N3hcQEvpaXEm3KfR
DE2vEF+1yeXbLWOSjz1wQhXwRZnQCHRHD4VkRb8Dxo8LcXHHJeo2XzY87A4pqAzQYF4hUeI73POE
7X1WVbqJE3NHd2+b+xANPSS26L4gmJr1egLw0kOo1HAsMHVtFm9FjvIpiIk6nYi29uS1TxnfV/6n
IkANYyRWdGkoASG3mp+B3KnVsh6xdOMps/VNGWpqEy/kg8XDgO8FdP/Xtr830NhbI4ZDgm649Xpk
oypcNo54sGwoiUTzmq19mvzwzfUOTHhh8w5gfv3H2Vh6Y95Jjgt5yMQYzU3WrU4zuQ4Qbj3Sm0Bw
GDIksYfY+c64VabCGD99FlF6HSa8Y3yVlALO1tLTmwNChXvDbspcDncyuIJzA6Fl1cbB1Zg1F26q
NynRDCCLnGRbBN5rHdsjQRjLnh5ehqInSS0miAEe+VEDUULiGmxiXAxrE7dhVoPZI38HqAOgE58S
BmFQbR059Z+SoFoHdB4JaG7PMBMvC7EMbpSk7qdG3JSQj1YUeP46ZsKxslEpsbYUqxHuw+Be0arB
xNC4S55geYc+OT2AaiCTpeQ8E8H/cPcmW3UrbZTtu2Rf/whJoaqRna1dAhswBmO7o2FcqAyVofLp
c4pzb6aBP2GcbnZOxz5WsUNRfN9acznslgi7MjLm6yEExHMcvfLKFQRq2LdUHtn2jxMoE1aTCEzR
TOLTpuTVUAPTF0XO+dbtoPJ1aMeKsZyOLb2vuRZUsCbPCSn+3Y5QTGHp8K3R19TILhA+FhsKZach
Bt5ujNhWYbw1xjZ2f4yYm3aQ8lnMg19eVRzsLId5mP+u24iCvVz0WZSW+NR2gPy8pGZqRaATTiCL
vwTKIjhKWumxjrB0IW+v8XfOPwoLq4hEXAQ9/+wqJrwCNaQ/DFts49FCiY3soKQhBjuQ39r2i+nH
4RAEN3RNwyZFQNrIOhz6fL8U29ZsNrb8HKVXQerDRSWpGU/e1q2BhJvbsXmszd9+av5gcw4az2zI
mer827y0AXg602VVoOCsm365nNb42EjcKt2cM4eSK5P8UymmG04gJ4Uhp8PvJ+bHwOruYJqzVhLm
sBs7tgTEVz5maXZA9Bu6NT/K6kTCJ3KR9poFdzIeDOtMECU9DXTEor8Ua8CnWrZLRiao0FtHXc15
eTJS/1i2S3zZ8vdGUh3NiRi+WxVD6RgORnslqVOxCZIXZGccouKBugM+4IdmvB5QkRve8tm0eir9
ep8S9ktdFDQzW1DCQiiyALEDluKfaanAobnMmkemog17jg01iE2UtDQx7lJ2pJMcgZPMIXCnW9d5
8PsuNK1vzvyUdw+0WzjscRxkPeiYdytAda0Oyd9BHve1E0aoSVU0qXeIdbOgy2ttUHMjihqqw7zl
PPk4GR25i1VxuQjg8nUagKCSdG97tLU7i25NWFj+PTlgErqtdSe9fj43HTE0yIircNG/oRUDJaqg
l/Q3pH2ofZC2+YWs6TWwfyGYwjcvq2i8r+vuusng+uOmY1QTFyyTQHFoRMqYeBUZoFG7XezY3ma9
dwRTdtYEJG7E7H/KFunuXGMeIU9oznewWi4ts/9eOnYaUy/rvbOt9L0YZXwkE2u+opwlC7ys+jdL
ENUPj52MTPorjBmC4Kt1Jtcz+S6ong5jR2YHhiSGPwI3d/oaxTHySbV0n0bx4BnldQ63EoYR33Ji
uzfpQkwbLldKuP1nmVMddjnWNA1Lx7SAxYvir1rL+cojH529Nf264StivQ09USy6VXVlWbdLy0pr
HfI0XzEnU7AnsHWENu3dJwtLTWBfikzc1PWXEc+Q6BTEbMD/Ay5PhPWbUpD6nMn9qOiwlctz0dSa
IeqNZMk6KL33lMKzowrqmhLgUp+lmNxTrkmDEXgMO7hJIrmrKeRSZsHEGQDZVkuRcZYhuxxCJ15F
Ku6CVHsPa8QpC8Y4rDgioeKkz9F17LTmFUcaR5eZ5fTHYphjziFRcwz6qv1k4sjM0jg9dXiqtyZw
xpvSi6KL1MvDhLcQOl7tkROtTvhwb4iPbWxFt9T0nyr+t41jFeJgDHkUzrjcJxxmnnksqa0eUJ+6
KNeD9li5KRsgBiHYHYAwM55z1/jmsDfMAyM5snkgu9qbOwzrZgHIcZj2jc/maNQ7wcbC7zU4eCO/
n93SY6kmvoTT292UBT/UCLnWGq7wzqaHRZaPc2FcU0p4yJ38aDjT0az9Tyi0JGD3nooVqS/W4Fws
if/JZlvXQ5eLCgJSE22nO8zwD6pRtxVqxNBetKT4C39U5c14NjttAQAaoUoO05+ELTSiZL89LlX+
BGmAHaLDejXk7Kt6kf7I/B/e0nzynJSANcnnJOYzIIMHn5OiQfn9kNrsmmKJVJOz/KkpMHuqyULP
VUtyXurmczRijqcfsRQXnc7JosNfDtx6H6yYUJOVMBafFz85lQtt+EqxExYzow2XEY4YRne0cvNy
In+AAHAWoIegjDK5cIfsghJbtB+rYT4MTQT8pOiARUv7UC1LmLgtf4fESNftx1NaoepcikU8xMrH
wTG614OA96ldpGfrCWWA+LXBs0dRk15riAGOllvziZUWNkBtpWHQN+6hKcffdU+JonezKoxy29xD
HcvCFo0zfHynvc4L+ybN8M5yayBoQbCedFuri7ixmW/qqSeEBGak3dne0TX19yhZ6j0FC2uLGz7Z
Gp3aT4b5mY/vtk0p1VDHSthdWSYhROTgYKnCrQ5K4St4M58vZx45qbXN5ViI7JfbyurkN0l7sZDU
uMGyIqngEQSXminY/lw4O9xK6b51k/HUTE53AuIP2BvqeFjl7bq9y0ACkZsQGkugt/Y0kaBUoXZA
REjFCCXhro3Fr3xKHw3Fnq7NsoM5oDmw7LEIEV+nABjqrzEto1uL48bWpxh150+y3FE2QkGNfHA7
+r1xthdJv6IaCOfKJgM3bvZ57tv72Yu+Fb0w9rJdkMZ6zCTIGbixdunDoCs5nAj3XHEATv22xVth
tECS3OyhWgb/Ciu3Q5Ql9WzTJfcmn8Ut9rXgGib6TQUZ7UD+AhgCD5TSZOFUsPD3P81jZzxWWOi/
pti2D7LqZ+qeMBg81Xw3Maxw1Fmu8avdEA97ZwzWWpTlBvxqqT5PjT1S/KRjkdns96YGwJ4Z/Mpr
ewucCboT/PSQMjSbnzQPkCiwZVDsxZdNlUkcCoWPasAa3TtoaxYkkvrBDdjPZJaPugAHy66bAFrE
ZTDf66lNjz4QogfSOc8K3eh3mijtcYqxPJmE7yqXd1jZoFchY528NAI11GZnbOa0h7wUikat9hSh
sD4oe6c07IxEz4SYIxE/AbcGAqbytep1rqKivRnH/kfkYClG+sCM1i0ATsaEbUNfQ8zHPnERiCuS
An5oqgeJYe6NLtlqu1xrU3w9hBNM1qbvbWLOAudzJyAKQ4esjojo7X+EYf9KffX/JqEnQIj4juay
/f375+8Xikv+/v8nvQr+4+LsW+sUlrBMmnv/W3oV/Af5nLSRfGOa4a8gs/v/pVfmfzwJfgc7jS0C
tNnohbuq18n//B+2/I8Psoc/ou6Gq8C0/pX06qXmHym8j1HVQXBl0X+gaY3G62/B5VhQujJcagMR
qb4X0eQuN4FokqMxBXpnLW1/Lb1xAOxEtBPce1jkCIuPf72s238cBn8bH1/KCf+5B8991qWaiCRf
y/InN6XqieADmY40j9UimmvPNNpLnJv+P/rA/6uscxVD/h+Lwz+X4r3ytCayezRxLx+X0L7OGUQA
3RZr3hZgx0h1ulk1Re8/knzzXgNEsRLJLD+Wa75x8OSEqIy+4JmqiUNkv1TTEZ0drrwCnjPZpCqT
ANubjJM+YRKatZaoRnIp+/mn48zZuUWAdh/FFPFxwbN8hz4mwvuc8qd5HIcSy2UzElZFrjy6I+yR
Aw1yFxxsvqrGmNzosadoTnO3/jalloN+zSP1ayJnE5Jwo8dfXukSXTyBzycydHXIJL5HELIF+wvL
OgkDUKVjt75sS7bQe4LiYFhD4vUSwj6WWl7gcCMM6oO39vrXwRmMNJmNDf+lHf1KJT+h88PsLmKm
ffIaGnRh0UCC0PsXeaVehWO4Gg9832E9wp7ty3WM/KVebRogCqkBNNmLwSsZMYl2cwQKb+ZjeQgG
u92ZBsjXDTCh7AgDyrwZAVaz9FEkyU3ACgqJTMj6Snl8YDB9MHReWgXW2zOFcG2+f9xClDtffZHk
WekCzQpM587yt3W3CtpqQ4AUbFpSfovMuH//hVivxypXxGzsyvWF0Gdy1j//64VMCmyGHdFpsaoh
fTBVDmcwEYs6IvBofsa5rBcYp4N69KykRj3lD/2Tj+cphUueUhbhqJNcWDqI1H7IFQqhoqXujLO3
nn+Q72Ilh9paa70C4HuwEXXd+P/+nUkXq71n26igkaa+fIJ+KTOdLyUDR6iHpS1oEUl2Dr2mkmoF
v95/X6+nK15XgACaWiSeDuyWr8aPgR8HCLVncDKxo3MkF3lQZTHflEZkX71/KfnSLfM8GPDKAxkI
JBU2loOXD5aUEcGX9OspYaWi2qmiRpw38IGjyYLyfWx8FxZLBBwRgLIj49+L0wbITyn5hqqkAbMR
RSwa5FBG5p9MjLYPXTB5ty6yWSd08samsA6w2dlyLrKTrQiAkcRK+MB0nZR8Bukp4DFjOhAd7dSo
2wZ7wrE7WIhWQ9y8FCRHNRBzWcWldaulGwU3/KH7aVxm52kisYKUJW3QqS9xdG1U3DFRaZcmFdLI
RFxjlp6T44C7bTy8/+5eGUD/eXf42SwwDVSd3/xOuR801mpEpNBQoasxrVq1iPYnBAL+BDqyhMmB
RsUJOHl12j0sg1knuwaT7U0bzNkvQEB4xdPebp9akPJfO1WC8G8y99aDfILUiwBDa9/CZfrSkngA
aRyoyI/3H8JcR+7fC9Y62BgBSKL9YHWvrYPxr29TF20+FA69gqqsMrV35nLAhMNZDHhlGhJqDfTX
cS3/oB0ygzppotV0jHbXug0iu6FEUdXEg4sN3+8fbJf98Giw7BCwkpPP+v7NrgP/zb163C5oOdZx
8epeI79lnlkn1iy3R9pmaHAd4M2796+yWkBeXsXCoILhAasD6+prSkKdIn6OmirGuRt5pAp405XZ
pIm9UdAkduSHU2ijjMQf0ci5ff/a5tupkoujKYG4yFdpO68mmq6dh1V7iLxUJfNTgyOEcnk9X9M8
ix/we6NT71keWH6Jyw4NUFnp1hJO/8F9vF0juAPfWWdsfB//yOn/GhUe1DGjh16Bnnrp90mXNVeY
r0ibRpcJ3qAkQPz9B/9vF3SZYqUHDoXK7uuVmbY/AinCIqw5ofs8V+5Ruw3snQns1ZpG8MGa9HYo
wYpk1kMIg4kbn8GrYc+wQVSt8bAUDSIvc1gr6f5HS+1/vQrbQKSzIEnYcLy8SjEFQLVGnippA+Kx
R8GpUSC8eP/d/der0FxwIWHi9H12RP71Y41+6flzwLPgb5hDx8ibrSG41L+/CrZdh+8Oi6H92kGh
IqboQVIPzRtj2UqIDDtHx8UHH99/exbP9yQzOLASweHjxXTkxEoKItzYO9V9McDXsIsjbfDp7v2H
efuNY4flPGKtHB3beZ7a/3plwppSh1YEP38OEayyJ3uPY8M9UKlzT3zW85cgk1hk6Rx88IDPT/By
erE5hABnwwnHf157m+oJdkaLXArBGv+4IK/kXpMXuC8SEN3VAkQMFjdBNogy9r382RXBPZsgYtmj
tPrgo1vny1e3YoNVYPrm2Oi94fs4mF3TRBLMwsuuf8S0zwlJkPUxoOf2gaXreai/vBaHFU6ivGuT
DZT7ag/opuhjhVQRlq4l+MLXjrmizPqBhl7tSRm6ZQqpPx2FuHDanNxJv6DLp+wqsjkn9MkXTCFe
dKP4V+4mQPe4qB2OlXvVw/bYUmpDOTUvKUJAeG8ZLeJhhqNlmATDbaAQwm43WzFo5HUV75HUbvfQ
idY+Sn8Y4w/WqbfvFUeTIy0pcEQhJ1sH+V+ja2rrZJwjC9rzwLa6jG0zNGLdHxfbVR98lW/nTbYP
tsvYdAWOZ/vVvMlpoZikSbSLoWrxe6xmfWVAjt9qK/hTNaX+YM/z9skcEAjU0jg7BIyd9c//erLA
UfD3Ry43zwulW1Ac5UZraol0eYT3wWt8ZdZcN1g8FOd11mCM6/7zYvnX1Yg/iWArEDpaQP7b1OT4
XWi/qy8o8xHTC4CdmCrb+6IK37pDbtaehJ2LbW46+enfTheuSf3QRI0Cg4SS4svHtgc/HWTD4AWO
D9Q0HrtDOrU+qp2WXB80CNFyKgqqrmaqnA+26G9f+TqvS6YMDq1vz6z5LE1FOBnWsTqXYbZwru9S
io2JMX30wl9PvpIeiDQ5dmANB2zy5pRDOh7KC4rCKut/QgswSPOw4g+G0PNS/vdMwEEDHACTO4dQ
iFTPx+e/ftUsdypLVRgYwLoPCX3MIDqgbaJEhIFqQvNhw0k8DsUsUsrWJWFevV0a8xaaLZk2cebD
H5Y6wXky8XP3cIJLwJ06R3+XjNPgfWIycGg5OzhbcPkb6eNQBGVMIOcyVrdx3+T1vgCR9xFe6/UP
xXNxxMW6itYIRtKbT9Fza7OBR4FMZsmvSVsc9jMY+qvBdqoP3uHbHwoWN2ZqDu+ouq1nTtPfr1BK
QOiLQdpQp/RxMgzSsAbibd8f9W8OOAx2ucLUJEvxekZ49bXPCTWcvqDhi8gEEVqRkGlC2cnIOO45
482A6hKYczD0n4HJV8zng8FUkMDY/ao63WPftfXKR3VTi8Bx3FTI1RLCbcJGjsrZonIqAVv2UUu4
k22X4BbKWGN8wtP40f7yzcaaZ6HwQNEAepHp8FO9/IRh9BA7C9Im1EV2bwaq/dGNMCHR73kXsqNv
UUHzvptw+txHydBcuVZtf2Ckfvur8YGxzPomBQSHg+PLW+hV4Q1FZNfhiKtwn0ZEzZvpEn+wIvyX
q7AN5An52dYLvdpzxoPOsrEqid1rOLPUluXQohrE7v2x8VzEevkV0x/EvusJwRYaz+bLh0nAgKZ0
HGg2ehOMzNgfu3kDiLj9LAc5fYOZPNy0/tTd1V46XZdZPj3UeKbGQ1sHNeBx2/KBkOK/R1jpi/HY
DX5dH4aiFn8avHLnaIlIc8/p5MX7FrH+92g1GYUJYcL0ugHO5aHJ4fyB+jV967mO6msRE82NzKaJ
zmli6seqKJEWj9FMwl/cTdN5yVvpk3lIf5+knaH4RtDVpE/OJCYV4l4anlRtLz8LOOHVxuwlcX7t
EJQPRYz41IyVV33whb1Z4aQtyU0CfLJiCQLTejUk8oXM2gHFachWbHzEMRD86VMPJEtD5FWf2jk5
XF017YI0SJ7IvkGAxhKB8aFf+vqjm1l/spc/6bqH8Fja1/Mnm7VXPymeziUrHVrl1h34+XDNG41D
9uLzR1d6fcplNWM5YxHgO+CY+RpaVM9oemMDk6sHWb6/WjClwdwtHSqzAAdp44/JEJdh68ly3tUW
Tdit2yvPuhV9bN2/P5LNN4/NPIrFgdMA5BThvt5lTF0SRbNnlWjiIVSFkUPHgvEyEurlov3/03lO
hzQbIGSNvye1LmlfmFS8JFURliCRfqH/gaIO2Xv/wdr/dnxwb/R8OTsyXXhW8GrWwn01ms0qjo8n
OfV7jD3RDrFV/8ep86o4pU2AI6XKBdnQCzxydEaDr/udRM1/ifvA/WiN+2eH93KQeEwsvCuGrWOx
PLwcJL3qTfymqggXK+vo4EQLUX9lUCwm6ryRiC5OEEgViNAirZnF4lumyXTd5MDPv5GIKB50X1mP
sqSHqfK53U1BWTzg/qUZGhj9+GiKbrqnThXdR45U+dZuZ1TDRULXlR01DzTBB7+XUWfEtxUNS6Rs
CvQ3S4qd+RfOODlni8L/9zw1jT/KbiH/DGhIQMP4UfRFzxWGeEjm3qkzdfCT3bOPFocZC4Kbv0g0
bqqyiR4JEg9qOvsluh6Byp5W8M5FRHNk3swWfDKMjo7xO7Wa8fOSQW7fSQEaHQmyQ6SWzazydUTV
suyxoJbfG4fZhrq0mWDIEQXVbsttvWFvNjNObRhDTGC+j4I9o5zo7ktnFnQCyG1DBFL50Ls7R+nx
aoKenZ4wdzjfHQLd1rpcUn6RdDCYp2JXDBdBXOQryX8c00026Kg+gKcnOou0aVEiE8gJX1MW9YJt
5JCL05XlbBxQy9Z3vV21DxGUzHyz0J8Dcgk8E7Vp1OfXqAD0F5tFhIAtv0MLaI36u5/M2VUFNXPN
4F31wq5ayp8IgcqdpUCyn+CrIbZBsON22zZr2suAdIwpJMfc+N1oo0Ebl5bLF3giDGF7iA2LMB+L
7kcOuYz0yK7wSdwD12hgphm9p8pZyJUYo+CT4/XjuPNnZn4qxH3/Q5uMnw2egIX0SN0WP5RToojC
BricSxrpy2Hohb6moFQSS+Bmj01dwW+O5xYzBjIPg8B0Tj2c910DbWgJ5tu/rJIGUaZnR+q8ep2n
7USAR08BO4IkPvdKXQeq6XycvDa7B7GK4MnJsdW8LTB3s9OZI2JEHA/wFVHFqPQwShNVDsBkCcyd
VTUJQaJ2wMqiut77DTTWoBpeWSMB3mXewm92e9cNI0nx/QZNjEeLzi6Vdxj80nU302ygWHGaFt/5
THdg2+QZal49OKm58YSWcpOTTDHAooSTptB+ry+vJGBIm1psM0csHuK3dMy3EqDTpVEFstkbMMqm
/aQifV+nBh4rS2XJ1wpBoYfTZhm+KxQDfuh6EwEkvetF5zHixHSFyDh5GCwUKl96khGM0LHrMcM2
JZETNiqPsfUnftnvCtQh46Z0OH9DODCpdgyTS2g2te76AQkYiDDSCe1VH2fVnwqsod26R5t/w53w
LvMaVMYBcOpwn6sSqx9IVafndlT5TQ9mAm1+8rqr2PdrtgeDMk5m6nhYVJP+6wSTYtqsezBBJyPT
fNimxhPoLUF+34vZlZf5jPwPFaVfXg1jTRJtkbMXRU7O3LuBoTXTtOiEhZdo6qdvwDhnLFb1MN+m
kxSEUXptLy/qurDEhQU4UV+KGMtkA33WJkfAtzNyuPPyjtDCqDqNtTG5W75g1Hgo5DzSNATqaBJi
OH9vm04HB9D5WJjwgNfjvgNI35PBZBPtSBuhOs/FRIdkGrNg5vTdr3E2WSQOgRmb3j7J6hGTlT8n
v6a4WYgyW0MLDLfxLtwyMK4sm4IhPpSofuJsBccxQldwWyBMJCfEZe4OydC1fkKAkAjLasMgdrNl
Z7Ix6c6cR0DsuzkfJjtkmsgwyQFkneh0Ejq97310wSdBUDY5H/6gapyPKn3Q2pLJ1ikVLR4vsnM7
ZAofyccMNA4RWHgLPWWFI2EzJygatlLnZbOXQQv+K7IaxG5T3Xe/0gAbJYDG0QZqrlwtjlOTC+w9
tlPeIWCbfxellxZ7T2v7q9T40cI+JnRsM3ZpkIUdijW1y9282xZVuxBGrmYMF5waS8AlSzogfuty
udyWfps89V7hj1dOwKJ31L7ohhDeLz2eNODoihk86wla7QW+P8Gyi8w2Xf7Aoh8/T5bBQdaKnTjY
TC4dKhOvQ2z4hyHrm8+LyBxwi+aZShQMtWi49Fqc5uBVrhUGeMOLn2DlPymyvsuYjlEWTVtssIBc
3Im8DGOj8v6+TL1bUizu/YExQ38SK9pN2tTfCpljFwOimee/RZrtLSFPziAg25s3oGmvI1fQtgyK
LdiSrWIs+07Vb9wpOHgJOX+NeuxY3GXdXc5QOD+jmLwe5+HScYsn7B8bUpDOi/mt6u/zWEHv/Wlq
jUncO0n+hW4mREUnO5Km96ys3t6DMr9NZYsluHOBR9utg3CRx9jEZUSwYcLKVdZUrutI3PRg+xRe
+qS/i0qPvTcliulIr+GSSip/14YuAOQn3hSdULdQ6yH1NFAsve6+H4hBAt9n9qo6R2PBtJvwK3ne
JzkVJ+LhFp5QgZ5vH9lv3HcGXBBfJ+N3UXrtUcweBrPlu5tgle2Cc2w5l/z+d7alHhyjOjrpgHJa
r4az+FPmeicnf/Djs+0Q69ibGNhA58eXjDK9q8c/OIiAY/n3kUJqr2L9YNbxWSZWvcEjT/rekpy6
yfbpTo4gBMzDOBiEzkrv1Ar7IeqyHyamm0bD4SuG+lCO1p70AFx3Rbn3TPvrZFi3ZkLtLaE7Iyrx
2SLWLQiiMqx9h/q1sfV4TGSsi3XQQLPspCd/zQeXhfUYQ8uyIyWX1L7l1lXO18EcH43mqw2yMjay
n5kufnURDS4CE85WNl3FWb5bI0/9QN1ExdRjezFPWWza3/2UH36aS7wLsB/MpNzG0Xw5kqeSLNl2
tMSvigG0a4rlV2p/H+nRj2SfEiH5WPA9oatMt4srjnHvNHcjnDaAN2zjCMiyxp3wq1/SzI/zNFxT
EliD+hwooYASat1+QxVXbemH3hYpQl2HUZHFIhRL/8SHf1P5c3Gq5rKCzcQUR+bTXd+OzSay9c+8
z6ESpsbqaTBVyyZp8tpwqMrzqGtx1UJa2LMw+48Yzj15EqNzRkZx9OcOffsEtahur/KBJrPnXzWO
JCqiQiFd2Ma1m61yTbJq0TGTrMU+5gCf4RfH3iRcVPs7s9T96JvfvBacd9f9GAZwTJuurgn4Gp/D
vhCSiwgNZhWR6UkamEuU5HcLdcgv9RwWZpkewWHiOURMdRnqgAK69qfAr+HvOhwV2UM+x4/pbm4w
ryZkG5K1jZod+evskdNj4Rl02zXELCFwE9UkIWZfs+eYszmZ03I7RDXs7TYZ8mvPhya3mxuKZ4W9
ri2dBZsK4T8JaiTSuz7RLRWOsKAlYw0SDiL4pTbMrQRTdRM9h0io50CJ5DlcosctpkMsG/nTRE/7
STwHUejnUAr/OaACKQyWZoipIzFFzyEWo2UjPIUu34BmWmMuxLJGXlD2Jf7C8HOiMHhq84da8zEa
i6QM6a6hGflzgIYuM8I0QFESrCG6NWSjaX3/F4m8yXcth4ixu+ZxeM/RHE0BNyVs18SOQiMED8fa
JshjoC50oZ/jPSIby+62fo79yBNNBEj6HAdSRXkFU+w5JkS2a2TIxOJy55PmuLAOJqEwyIBc8nQ0
8WvbgKlRFxM/4o9rFIkpJ7YhzmS2P+tuDSsple/eBc8RJigdXE2syHO0yVwRc+Jh0p73KxhjjdYh
CWWOpK341FoQLTHIKImMJ/D6rf0comJ4eHBxUeSKyBmKXsNl4y3IwWZzsO/sArXHdcMEm4eCPZq3
oy0VXwZZm8L1EmOHJdzonT8gUcgGqZoevgV+u9X/XyRPZmCQx+Tmuv1iaKDrZBnBJ0T3NNN+jHqy
3sVCKNCms7rs7GF9Ya+VaaPFRuaRrV1l8YIXHZJhE9ZY8Bk7Qd3dLjQxm106mctDkSGI2qK7iL54
TVc+OQS/Al1xSvMHcHnQLCCw6htJWfycz7aJ0H9YyJ8y7QJxUNqsjb2khF62Z7M5xBdVowJsD30c
YBLuGnQJFHDFFbUQ7R8peUAeiN0gvctHE4x7U1SPXl4P1+CleXhycXjL9CGNtZqMQQpT0+oN9C1j
FcnhFP7iVCW78z6PrO9M3mjiI3NhZff7ge2bdMiYDREAY09rojo+ZWpIv8ZTaQ9bI0u9IfSVi5Ru
suz+Sci4uhVtZvNhS9LQXCtTX8a8qLJNVqzdXbQ2DgqMiK9xU8Sl/zULEOpsltlXZViU9XjqbLNY
d0hCXabaTUVoU8giLiqL0k8EVPfBlooYfdvU7bObyB0DMrKz2bWPztIO162tsAGOhBs/cc6ASIRb
WOs98vjqbBKmiP1KGclTzf/w1c1tbOmi8Uljbmi1U4pXlc8eoiPPyeNt61szKsofhLvR7Bt6A+uh
G1VnZEg91PTBoJ5msPH+abBx/pSaCutc6SnTP6hO4pXCckZljG1njZg+s54TATiK7fXSg4BopSiA
J1RVq4HlD2ZHTCzk3mNcI1+8tWXd1lsYff1PijOYrnxlB5/deCxv+WeHb4VZcZTPkSN9ToIVdKY5
SOYbv2v0H7Mpo7sGYuA33bpmvJu7dW7KKBpwCMLt4G6oFAXDGfV/cmxh9AEBETP5hm0l2dG6UU5b
IwhSyh5EB8z1dkylMW0ya9HZzodk9WiSRf4YBchfN9Kb+LO5zlv6WK66aY2igO/CeNEbo4Zcsikp
FeCcApUzb2ytxqu0NZJ8N8y+5YSD5sgeQufke8E0F538mEMNR4kVIEqTXvwi0Df1tgNYqseqlhjd
qTd4YnVLJBdLHpHuMhmjJlGQ2AnquMYE+iG3lHsgMOwy6xT1E0y7CRKtksgBTqn0Nxx8Zavlng/X
7H+m07C6EpG1EEFYsnPEGEbIctEbPdaxKOMDb+3KYDJvs4nAqLmRGx+zNzvbfOq/sKM1up2JCB4X
xOIQ1xkkTnI7z2V8Hwu3e6i6OmEBi7HO7KhYMCaaDC06edvUO7bamD29x/sLGHw0p+DEmMunjaum
2kGhvkragbgk5sGpfHFhauRQ26nzTKKW3MQnHnMJ4tvEm3FKW9ls0IUiJS/ADeVwFumCCj73Ig19
iewBwEyhOIxs62TwzkJmRrwzzcb7BgyojDYooWGpM59B0apb8a132+U3XuP6KYoj2Z2WqcF0NrqJ
tyGPMvqEAzywDsXc6s8GO4mGZMGUIRa1bo0zgFSs5sAheq1wkUfxGw4H5scyadJ5O3ZUnzYgL/un
gomLQKqCSOqtnJogBefcd/BddK8PdjGAvxm7Bcih7/ZwWiij1jAADBfTShWV2SfKAVJczCxdLZ9y
jB+98fJlm3cyvtHUvLH5iojNTRIPtrGrVpMB44r1a1v1cXzrtDWDwe2oiWIuTG0gf/PS4wcwFqKW
k9YsvirdO79MwSLD+tRb7JntmhXcoIw9wXTHibG41fcsDzAreNMAyacwlubYqzn/Sf0RwN2U6+uK
GBjOz+yJXQqN7fjDH/PmPJDbuIY/+s96AGmofymtYYmhZQS6HLHQ2oNe5ZN/NdqsbDGrKINbhiUF
ggNeXIhW7QfaiDcdGy5ie5YvLZoVHt3Xlxcxh4AucsnplKNnCkeFF0X6T/JBD/uNLFnyBUj43TQa
8AT4r6U1lmEnLaWeOmyzuD7POGdYCTr5WE5UoqykMC/rLLBv7JKyNrX2cmcU6t6CSQgZtQZ4hUxs
O3cdRz3Jpur9Ivyb3unzvbnCRJ/tBubrqvIEWbVUbIfDeS1fWWWb7J0quiNSdvqgcfUqMGFVayKr
Q43oWz6+CeBGL982CokMLkNcM32MYNnnrvX+QCZh56IgRQREBm6ddYNXZa7eu54dhJrQ3W+EDMBO
RDENDs/T4qqL7XnXT3l54Wt8sE5G0aFqrejh/RfzLAd6UW/ndjnWoiS3kZXThH15u3jU7MIktSY0
QEId04z4W5jb3X6CGnvq06TdJ5DatxkTzoXLze/YTPQXqYgeAxUHWwI/9R0lqpiDjS3OfhdbNux6
CVyjBvRVTGYTvn/H/2U0oypn9Kyp0fQJ1p/6r0+GXWFpmLB0Q8AezW8if4OnpDb1v78KJD/fpqsb
WAiYX/WqhN2qOkuxAWqNGZzCLnmnQzfs33+Wtx1w2viU21bjCl0xkOEvH4aDR1BhAS1DPydCvvbh
6aEnbn85yrLogIAhK6fSC5cWP3VUA+NsprX2riwF6gatrLF3pyHe5pNZHUgN8Hy4lMZySdEvuSgK
rztg+3I+S3cedzGb1+37t//2q+LuHYw3SHVw/7we6mlldX4pYPCOKXsHfi9YRzXqwM6B7Pf+pV7r
kNav6n9xdh7NbWPpGv5FqEIOWwIgRSXLkiy1vEHZlo0cDjLw6+eB76YJsojqO1PjXvSUD3HiF95A
8oftjgzoCROO04mqsFId2gGWRwVPfl/GYeiGCOjAeTB/lfBLt07xGrfOeDrWdDrMItCijrHaZTAH
SeYVfHhNI+iRGsPbutR14YMrqI9Ac4w9LH/5ebDwWaJUVnqa1aOx10z5f0TKLj+EyAawMLRp8Pqr
8ykrUw7Lj1EMpWt/SwlCebM9FHuTGhtl98LcgH6cr6kOlpRGJcUemqdrdPIYyEZUT+RPTlcXX0y9
Kf7Jzd66H/Q02XiXLg3Fa7FczcvSrlEmthRRV0DyxqWMXeo43sitmwbUwXdF7Gw5hJxfGyS0TKNs
2sjM8HGnG4gsadQ0HiZoMJClbIxovCjnGbi+TS9dpzDb2KE8AQ6wudW9UaZDYidaDHJmbOFNFo4R
vNvAzAJY0rDa/Q6qL86eujk2TwoUWowCDIAhSJVJwAytdMQWGe8L8ajO1Mp3NXSULypu5699kzQS
sT/SUTu6D+Hb3MvmsHHrXVgRaF8qcAHWHijlapKkKo4pXkQV0AdMbtRxlB7jQkE8TOnMt+szdX6g
+ett8G5EDHAD1FVQIvqgVtAKyt0KV/ObqEYWQ1Ly6ig0+pGpViUbd9Wl8f5GW1zrvHPmamESjMOr
jhwQcaHJOAxd2O1oCSD/7OQ2mgiQhjZurKVRffqwGjwbdNcJugAG6asbpG+VwVIa3qkMbDZZgBq8
wMYVD1atWIe0SSmrdWH7guPeTN20SLOt3v45EM4EqAOuz1jiEfwVVsElUuIduuAOSttQdD+jRHHu
IMM7lIaFZOgebPVBAgY71iqE9VT+RJhQb+7zyobyrXEM8blDrHHyc6my300lwUvCCuqGomdu0RKx
5TKQyBsnhap6otMiCOos+mXFETiBJi70yi9tvTGPtDsXpelJpB8awYSF5m46jQ9pHFCmpluvU2KN
q3p0raC1GcNJ5EXUoJKQFBZj+xC1SLT4fTpYL0o3A+ACBWdi6zShFHNH7LskqCCWDCR9ZGqEgB3C
t65z1D/zEFBQTyL9vYkFvOWgS5o/TTE3P3MG6Rat4hFjvBReo5vXufkb5qYCjV2zRyR/SYKd975u
UdFM1BZxG2exhvTGogsErfEh/mjVQnxQ/WifQpJC2eOVb9+irqUoO5VJBVSYkp+6LxvAYfezhqYe
PRsd3hIBlxJ5QWG0jos2WfZPHafAUMvasJCvmkm5kelxWgm6XtRJbjz37bGpbOdTx9f9OZyAgPko
Hc8fKD7IgGNRNVT28jQgVaUiKBfAi+xjCuZkk4ij0fpGg6AS77KiD99UvewlGsEJPUfRm4rA608h
eR5AyiCXNEqIQCM+lbEcRaw86lkBJmQq5jH0gIxnuEl2UfGSUg+j7keREtf6OPkTVz11wHbKe8lv
Oj3+gyq1wD5rxJwOJcLoNQm1Gf3owQ7v4j5DCqmqaafWgU7DpXWEXu+6wsp+Ko01uzFaRa/Xr5vz
699cVLoNRQbzC+94dRrFqMZOHkcQeoyx8WntI0k3wB27Psrf6/300BMrEsYBkmIgREdPX5nQ6XPQ
HPR08wkGPypj6Y+J+al3OY3FI+n4omedVf4oBaNbiLj2eoC/ICwRaaJMaN0lGEQ8tIRabkUjNd4p
TSjfQ4EDGlE7ldfmNbJMnYIduVQKL+8pl1z/hAv3JFkcVxaBj40p1WqiqqCodE5Z7uZxYTxqQxKi
1ShqNCllWjAaW+f6eGd8BUg58K0YkZ3KsMrqIRjCUo5snVBO8aTn+cb4J9vnh+Bm/pPdDmhn5BtL
dOGFZjw2AOwcm3vHXj0EZVL0ndoVlet9Pz7/fj4eDzvfvRl23tdhtxHgnG+606FWzynds1yu0WzH
PhSRaPoizhYTQLmwXCdfs5q9KeQWRd+qcu/2r3s+5XA4/Hm5+7rxIRf29fIlYFsh82PBoq9QWeUg
hwBuGUb4zbfxXrjTU39j3GX70QVO4jbeeABtcqTRH3rzE5osH9d3yXlgwtjwy8nF+AlnnDlKMzXk
btx0dQqReKj29pGzVO3rdrY3vvV80f5vCI0NQna29ndDW0yTaoGz6yTU8L0BjE3Q7/xXogPBqMz/
SOdR6rBJwE8vClXk9GgntOnovWavCHwaz5Oe0M9Moy2Y9Tk0mbFsTWa/Q+CgorBKMmdzGPXJEGi3
TmZ3O4KWceuedoYAgoImqiaH33HhHLwEJsg+KdSo82K1MjdsVi8tIdR43HZM4m/9b93kX3k77Tt6
BiwkBXel9Wk2Dkc9Kd4QH5Q3UphLK0g7gF1CUc0gbzqdW0hjCfpKvKSJFA9HYMrYv4xoKF7fkmfM
VpZPYU9Sh8CMDAbJ6iIB6GOrvbW488553x2sOdQXcImDpMukSZ1fSo7yWrYpIsKorcgfqDraL3le
RS9RqKv39HtmyguG1YBUQtI53xn01VokBBFvD0vR/veSBpoR8Pcsrj2K0GvZgCahfQYOaSkDNtSV
F36nVaKffH1alnx09QJCksXnDDoNq72msnSy0ygTbSXa9H1+H5iF9TXSUKVHZSL5VrM/NaAOY7Ox
uS4sOfREloPshcxlTVG00YZ3Mo0SpxF1xtERKAahAJRvfNulk7QUaxyYpFRUzfXbgVQsDToNr4gE
q0tszsfFBCPURUJOlpuNQzmiitRFyT6HVVbOYIztBMFw5K3lZuMhu3CeVEjEYJUch+h2ndBIcdrg
MQeWmWQ58WyVIjIQ1elgq3XkXV/TC0NRHIRKSFxJUfMvivhfR1cDZDoqkRK7amNZ+6IGcQgyCtEk
QsDrI12aYfDI7FBqfDAo/753/x4KEJRBvM9dpc0k63MPMAuadPUF7S9ieQSkj+oc1V/xGjKP4Mzp
MyKo9nj9V/xNPlebeCn8kQRzV1EPWYVxFb5AcWiTf4ztIuyLXd78YJSTDnw8QH4Ogfs/9Yh/VBim
SL2pQ/yVo6V/jvaIATdVaP4QjteUi79DmenHeob7qQA9EYeg13jBwISMPdQkWssJftd+Ly/4vlwk
iI4rxcakXjiSmg2DAsfY5Qm3Vl8TKAJOsDKxP0pteqPPYb/Qs0TGifK3r8iD8w0BhGhjDi/sGVjJ
ig0amwfujAGblQgU2gOPDsIb4DY6JUFVSwCkwxxgI9MlqT6/dGii0HpAQR7e0jq6p/WcRjlGvJh9
ga/BlqKXMNWIyGf6JANuJuM6ke0aXQbcBug7fY3T2fHlUBNfi6hxAAggxex00n3dFTHBe4ypp1fg
8/w6mwsq0WgzUJ3dgurFimTI0BgFIIGnTlBqxm2IYOAPNS2VHxV2zT9LWDo5Rl+Tio6mY0lkjIYJ
1Tig4wiZrMnR9VCQdd1F45h/m+I8J6ypcHrdwSeWntpIGRJX6ZzsET6r+Y+UFtYdms8GyOlAHh9T
gdij29tCeQQeHrae3qtS5FqtqH53ZleWuzFXSwDWk9XUwHulKttVXWK+dq2hvPfhWP2jARdHIq+y
qulZsuwi2GNwgIoqQmXSbTtUtCTpGCS3jhNNZOs0fJ8zOcS8C8a+FoDgWWQdqX9KxpcSm4/FEqtV
011vhABNYO7c0p0Dhonzl3iIqCkJDyQOmsITNjicJnsYHIj/Mr96KbzgskXIZe3zIAfb5+Qgp5Dv
t4DumU5By8ZQQ3TgZVDfAZIgVvzFDg0j3DVTg7ez0wzTY2dO+BxMaC4KtGRNpCyxwEjeMMoIJ4+m
dP3DLHNUM2qu7sS3MkhiOxMVYhnFunFWPWjp9T2AKVvysrlGiRhH47ZyO6nF1VXKdDJbdlcF0Vev
egTox3ZuD3MdAiwE3I67nUK34HZw8mDyqsruv6G/AthKok8mvGFMqmNmBFZ+n489ElU5feFdSmX1
kxoBAoOikePMS1szeui72MSBHubYA4Lek3rAMGyBwI0yoGggqfbviEoLa8un3VuVjIy4nnUOe3VM
GwPgYt8DmhyFjO0daolAGfRq1H3E7e1PKkVjelurU626RgYMx+iqSVqMwkbDt6Vh/qiwwhndVu6H
2ItpCwEewOjXxMAvBkKrjotrOiUsqhiD4YRf5HbS2MR6gHArO2ICbINXALYhspn94kahwiaQw5N2
87BMdWkqfXvA9LfNfdyrx2o/Q6cUPipwQtzgMFPgfkf/D/sK4Yh5n5sDAr9dUfbmzQwri3JNo1Qa
Oz8CvM5GzGmuRaV2N/eS3npCTqfvda0E/a2hVi3Cg6mJ71r3tzdUBFlV7WbNiSAyiwIfP6vGJ88V
UZjOh6kfawyjgWxUjzbeEFirgatObtI8GIC3VJKFwHQdW8VxrnrgvSHHd/KT2h5eQqsM9RteKR1l
8zoe7jESNt97HqwfEbSa2k95JAFi5Y6QPQChleJLodlpX9ARR0srHlV8+RCU/YxbuXgdypQw3GoU
o7zXm4GLEnlfNktiUubx7V7vAHHXQfBTn6b2rbFS1QbpNVi/BXEHbLe+SQe/AJt6PyhxKX/0Nq3X
Ha6miI9PXeB8AGQMQPT0yRO+Gto3SUMRN8oHMm4ZL9MFTVoUroQHDEALo1Vuky6vNT+VzfBzgkz/
DVxE+Xb9rb0QuRGqQ4+Cr0vdfO3cbcC0NTBrjl1Q+rabET495pKcfl4fRTsfhr8bRhHlQLIh6Gen
OYFphzDKW4ZB7sefvdbDpehBOyIF4mlesRcPzqNykJ7Tm/Em2iMMtMenbp/5il/uDR+Cya54mG5s
HwzDxjt5oW1++suWX/6viKeusGMJFX4Zkom7zPuNJJr/GyzL7iXdxx6Eno1o4ALn63TA5eX+14A4
jY5DvAyY734+744frv/16/XZPn/7T0dYBRzxFIIZHBlBstqdKu5DhK1Esr8+yKUVpZWjmYvwH+/B
6jOUVmvpFfFaV7QgfUv0XCias8WQu/Ap5ErE2VSoHLqdq09JGmByEZpAbipl9dFoDXlvJmP+1FTY
8Vz/oPOGAfJ+8tLRlg1UENZpa2oU4OrRcwE4WwItCmvq2lVvlj+HYDZv836ETII4QvMqpHoRSk5C
aWtrqGdxFBxAOJqkNwZaXX9P0b+2BjhD+mQNCqx9XyfyM2xEPPGaTsFWi9Q+gPIjhdHTANDkQ0JL
+lbqoeAfHD0UfgVXi9QynOOtA3JhoekOWhYBFbMDj3K1XyPMXEck5cBTNfq3CYwJMCvm8M4sC+w8
m1zXfw1dVmkgwnrCNOyOMmenYk9bu52sYSgYydM/uhlrkztNUfHj+rJdaLOgfbkUFMlAl6rDqrwC
P3mylB5QvYK3Kt43FDPpfzQK7LFiAicNgjY2QG/jgFvv8JBrsXUM7MwvKgl/gAbfrB8it+MndNPn
BfutTgUhY1vBE1fm+ZCpqZZDmTUgrVlCSOIgOXjUm3Zg461bIY/viU5UzcZuvFDeQJnJoBNoUCc1
oWCfTnsxz2EHVxLaaprSzk/bVHsogqb/rKd6eCKsrgLsqVSnI+2cql9Fw+2KsmCl4wk6mi0IL230
MaKzpaOhpN1zZFJR3tkCPUC3gCCh+9fX4ULqaPEraSii6mOziVcXApUz0Y0OHb5sQc0g5ze/2Fre
ucIq0pem7yYgtbLyC+Hj+HtEqryHYaTmG7fSpV+xCO84ZLEaiAVj1XTrKuR3QvRjKBEMjoRFLMAs
d+jn+A3x5Qnek5NN30dsy8xdXM3j4OfUYH40c5H+3JiPZd+dJrGkQ2Re5K8KD99aS6XP0PNLafi5
Rt2ix1m15U5FH/UuVPXxNtEq66jYOIalRTw9tUk0fgNyAzNHSaUvVhEE3kAFxKd9O92QSaV7RwnM
A01tHbNhVd7Ybcs1uv6t6BGCzeKiRUNhdcZlxMComXGGQASE+04EOZI7krZHAiB0g6luNibnwp3i
ILlCoQhrTLopq1XquyGx8mBEapq20COA3epGtNN4s7EEZzx0E4z3UnJDhQRw5rrJPYswd5Iwztw4
xnUJF8MGaQIlxBwT+0Jpxg+F41DgQtLCI8uwd512Bi34j3CWzY1r9HyGbXkpN4MxRCKCbsvpcZ6t
bJwcm7pc2zn42iul7TdZO70Zs6HdAtKMv13/9gvQJi5sQGV4sgOC4yY5HdDpClqJGq2wosbeZk9q
S3eyTSX5T2IPc+TntWP+MrWqUEkc2/rJgLLwx0zzGkaX2dEltrRSf0DwYahpDGvIf8wgRblZy4V8
BXBH/AizOvyqz5P1sx5MGXssWL6b1fPzCIDvQAZlEVhDt2Z9oEVQl1pdUOa1sMH7nTXoKPBMK19F
Qo1ARJn+QNApYDnovdcmRnIMbGvwtAx+606apPxpVrLpBpEmSkNzYG0UPi/cNzw9VMxYVjYyalun
0zwltaOGEY3NJsWq8UYLIql/mFBtb3lxLO1PPEnNM5Z24RtWIAUA+Br3EGeqy3EjeLgwTyrF1wWV
h4IRQczpD2lUuUnGSaWkPTrGTQvbChJWq99Red9Cc154m0DmgZpFBxlw1hk6S9XiCfIJ8ozNnJh7
bJvaW2wfshfDSuMXBVEZfM1A1h94DTo8i5XmS6YZ4V2jmFhCFHV/BI+LL4bTOrs0FuVRwkntRiHv
SjeaBOd3MAUwatK0X2SChHU/GO8zR7TIX7qTNsgf2ti08Ajl9q5MENKyGimCVNtXRxCr+pZK8HnV
j6EX1IdNbED3ZxWWdHKg1bOGR2Vl1f3ERY4yzj4F7wkHbsTxyxN2PH5p5TC+C5K5pf9uCednn/TD
N0fuG9nvQVPbsNmK5r7A3bvw5ia3zB1mGYAvzLBWtI1H4PxSBt5mUXalEWSgzrW6oqymn+eIm9LV
Uju7p4oReqZST/+PJbFNUItUhxFVWHfeHEGK3uHN4OIf3r9gDA73lofpcyRqeWobMZIMBw2WEoTj
GwI9F6RAbF5ikz4Xe4FLYp2FAnjPpMFeLLmQazMQArprzKR3W3hYf4AWJv7olAFeH2zwL5kDGA7n
ME18g8JgHuIc7zWRzvVWffjSz6LvrulsF4cTvM48QtWp6c6VGe7ZbaJ7OfSflxInzp2VOhrQbTX5
qdfYe6q5yiVWF8prl2Id4SPPZB0DkVe6iy7uFjb+woVC/R85SHT9ACav435pBFuZYg7jzkk3v+TU
X3zqhMYxtemzXX+sLgxFEkl3A6UcxNXXTStzUjSkWYLGLR1EKGokGzw1jtOHEm/Yje1nLRfyaaiz
QOxMxKKWCwGI8ek9GQVdE4hIb3FZy/TpCzTB3MeGVE2OkRJWj7DBOzQwca/tXalswXzUZgCBtHG0
9zSpqc+U+Ry9CgCEyi6Wu+gJm8IQeBV+C4WnW9LC/ktmcWtZyfQ+qxqC17h7gkW0nFy2Hu2+1cx9
CzTlO3hW5R2VleY9g575pkjKL9Wp5Dcod/L32mxu6fBl+7kXae/PTo8hX1jMiIUEqRhw2Gnq8FAm
ViPvg7jVvjZOgxV3V8pgiVrBp+9wkIF6BP8ImRUJh1n0ZKuezlwv5VG/Gysn+K0MECQPaeaMyj4C
o9PtDJqK2q4scpykQlyIZ+pqWUhnzcJ30QH++hYHtSrgNYXjzwF/cojyw9iOYEb7+d2YRlQQlByK
1q6UsZ/aNa0pgPoN2vgnU7lODjqQlgliqZm9aqFpbmXx59cuXTJ0hxYZ0+V+WRUMYLtDz9IphjKd
wZHcWff02hn2VWqoN+iWhFAaMUO5vn8vwEB4B2UaPItq29KaPN1U6TB2c1MThjgTbDoD+Ne9AUv+
aU5kk7rsaJleA5ETEJ7U3wz0tjx6md0h03L1ay078x7QmH4M4WiRzsnCuS+QT92IQP9ClVc7f3Fq
oDG8YAAIDVc/shpkNY4WrJ2RlIpHra8vMHaJ6FsMVUVuLHQDh/pR1p4nqDCvuNXFKgBNnDAhnI0G
/pijMaLoxylwdqUjoBrrzrxEg408FLsOlwICMah6D5rSJ3iVVbWEB7uBlAV60vbiQYWoyejrooud
G8hp4bOVpMUnHNApxnHS0T7jmVxtN6dp8qXGevhX0xZdh527OX1BwUXc8hLiNKcGmvS7beGzbL3a
y+lfzdFSolyU/pawYR3OaUaQSx2tBtdCrsC3ZCf1KNfiOQiw43scWv0jaGEbSCaNGY3Q/UtJjHmf
9eZ4mHM1clOlpH1yfXdd2NJ014CfLxpRIINXISaAxtAOTIEj7Cx1nkB075MyEH4veRjsEpptdLWi
Lbzu2ZVsAd0AXEHlB9S2vr79gyaGi4IOiVtnUn4MrKS5hadHNFNZW5HreTjJWLaKZp8MaoFSx2pj
8sLSVjEUmvUFOlJ+MErik8aF8hoHUfJd0jviSSNEGJ4e6/ACahafCcrVxkOkzspnrSp/zLpDgXDS
5ldDWNNvxCPbr0ltz+/XV+IvGO5ke4CrAAhlaNyCCrHdslT/KtCRBLRWU4nK1SRsBA5z2ArsUjFv
Mva6Iqb4QUkglHiVUhUoGtRzMCB4MA60Oe0uolSKlOPsllT4p12XxF35Je8rbSMl+St1uP6RdO/p
3zsmxZg1qaXgYLB6GqTnSU9/jJSr/kxGDj4XB8fg3TJmRHmt0Zx+4TmbvPWzjOARVG6CnQL0vO6G
CrQ9N7MyASRWGfLwKPcVDIihQzjxiA4lkbzzN4VsYYMc+D60S0K9AjWMwkzae+gg2ZWv6hkNJFsC
vXhwtHLWN8LV80K6hSsOtdpFYg6O75pUplttYQ0pMJqmz/Vjnyj0XTSh7+3I6qm3ZLaHIGDvdxSK
3KijdulAo4V/R7N5Y1ucxRTLL1nUNLEeIbZck7haHlEtg/fKMPmHTTN0pxrNIVKxEo9D5aBiHwdW
5WhN6GGKOaetlm3dXH9v79Wq8xtM0EWGrvPPVf4XcH2WjbX8BrUZHocQxCDCyKr5YYa6HeAgnCsu
8BGCCEum4RQiETPICg4poB6eFniJ10TFfByKwLppwkh+cHT6kEEnR/f1YHT7uAgEojrjeMiEhtlJ
QGmPhpoMjT/NfLPU6z2nG6NagVk0VVaxtwv0EEq5Ra68tNU7u67bt+sTf35JqUAikS4i6QXiL68y
liRBoLJxDAKbxgleZ3ns/bbsrD3asuL5vw/FxC68QkCJIGROTz5KNmndxrDpOn2g4YzR475q4YED
YS83ylZ/0VKnS0kCBvyRI4wRAqt5OlZrSdjai4S3tMDOcRTDRMwGhSWjDuEpaYQabOkU1NuRW9r1
5DkeBO4Rcx7KOoOyCIZJ47STLSEnPNzmd7nKuuNcZlDIh1K8qxpY/9hmOe0Q7/o8yqUvFL+Vp9DB
UzZLYrwDRR/uxzTHwljqCvmomZM4FriJ3IuprLbwI2dlOhovKKdqTC1oZBofp9+rTNVkoeSfu6k1
mb/xkc4KD/Ul6SnFzrjc81b30iEbmw7GMUW0+IYEGdnKkP4wElJjGH4SmAjdZU6Vm7HtQhyjC8Oo
vHHQ5ZtKsWEZiMGKcgRIMuNNbSvt1/XdcfZE8wX4AfGGcfyoiKyeaELCeo5m7HpF0sePSheMX6rO
Go7OrKZgLR2KJHO8de1cHJTaKQdg4ZesBYnx4WhjHWMlcKVD+0QaVyAniIgY2n/mP3M6zq96a1cb
8NxzvDifSpwL5A2OFTKiq7pGXKJ7SJ0P0qGWljfYHyg3VU1MvwOx4twGqY6rK3+QYEjoEE6qidyE
HCFw0SkYE/aJtFXyPytb8IPYHRSUAP0TJK0uAU1HgHLI0Pc0YsYStPoPC2h041BeCFJUBN+Xz+al
OdfpNsK4KhwdFY4RYf8XJEXzZCcHiW16Cf2u2ykaFs/UEePkfVRi5+nGfTSA3unE+I2Aoil89G66
yJe6CoDMHNoT1tlICaegIHQQFVG02Dpf35aXFmthEpgOZAiT37/al9Qa0pTOJRjxqcZWMc7DbxPe
jS5kzujYOo3hBWmuP+IMOT1NOqBJdGTGe7Pumz1SU9PH9Z9z4bqm7EPZnyLlX/uj03PezfEwIOSW
u0rcJR9mkiMMHprBdzl0CKmuj3VemKWCxWvIStE/owuwRPr/CtUmpAQ4G1wqoROMfhSbt3Dr9lSr
BzQrmoLacPzBtkTayUZBIs8OG+Mvl9bqEldNoPI619riw7eaei1LgYciPuOKKclfEkNEvo4KDdBv
XsVqTob3ieb2FxxgOl9pKv0wx0WNSFauvjaDMW0EhRcOCbkDCAz+4JisKyxS3Qul0KKCBAVUTmhK
xo2BuvrWIVkmdf3RS/1GIQIBRLqWwLb0OVKj3qFXTMqL4ZHdPKuTWv+jOCHNR0Vqc2svtxLyLpQO
LNQN5QZDYC3N+L/pPGZpIYcJBeU8E/719bgwAbzbmO7Y9IiJ4VfLEXW2DI6W5QgNiost4qt3ZorH
7fVRLuxwxmB+ESAAHbxmC8PPmSw9xsRnslF+mvsYK7wsAYyNKMLG2b70QYB2yMx0fANAB5/ub7t0
6BA7XHv4JDh3ZODAWm3IdS/Xv+jSMDZMDIfSBmTK9bzhP4FqWwsfqZzBydqN7tyhTLPltXVh3ih+
Uihn0yxQ2VVeVUY4HLcxJc5ECQsU4OTG1yQ9F0B0Z2XjKJwjfsATkuHzVjAQQI9VpFwbCP5E9M9B
O+Ge3Emorea1UnwpcmRMs1JBGXDWZs8uSutB1fBSTMtCcoNQd77QUZS8Tu4Jh2un/ToC/NqqQFyY
ChDu/EC62LTu1s+ZUoFZgKdVoAVaBx1GwYH8W51D8+eC0LAfpoCY8ZhAXX6sEk0v/TYr+mf+Jvqb
FhsuQMBJzpudbY0op2gqL9auBoC8hVW5sC8gKi+IdLAXi6j46fYrQ5ze0TumN6ha9bFT4eLP2tbT
fl4Zp8FEjZb7W6dkz191OgpeLg4Q0a7GpqtG2r8fEcat5s5TcQgEVRtj7ouU12NSNtFjiVZu5qFx
Hn0glfs+K5LmmdSwt+645WCt7jjMJbVFmMAkkFgb/BR9WYNm1dFNKq3ha6W3iwSdSP+g4Tzv9WHq
bgAR+VKS/8Ycoff10akOA2WhjQvtnEgH94Dsd9klYEfP0ny5DSQwoTLlxQFmJ82kP84gygNyVZlP
eyt5qqkOPxfh3KLKizZp0k8TmPjhM7XVr+qARo9d9/qfWhZojICN8U1RzsexjZBKqSxr4z1cVup0
1qB9gyCizM9/OeKnK4nUrWNUBYsoScBg26a0H9BTde4ybcQHCW7ZQcIIe6Phc2FQhPc56dAm8FjR
V5t0roq+MTqUl5pg5tJHBusBNZ72IMZyckUgFV5Jh9C9fmOeF4Mx5WWDYG/D8YXyuoqQ+8hMVb1r
hDvWefMRsYleSkBy/9jVoD+i9ogsGgpwzg/TjBCYpdqiKm5hIHwFOznI3syojX42KLw8giJQF8yZ
NX10amG+b/zOC7OzoFNA3YDXIUha/v2/IiQBDEIkRiVcvQf7zEWPrV+m6PM/tlqHOW+Wmv+s9GR6
UqRwfJ8Qoluo53pue0HV4kAOVF+9Kcs8T/ya6PW2DpL0N4qMOfpGyYiw8/Xfu0zbagex20H0EDri
ILb+uVY5iWoo+LlxptVeIkOIzqBz7aUo174NRaN9t9oYNekIJNr1kc+vZPQ4TAVeFQQnvCBXE5VB
IVtIkUtPQR4IIcPoMWypcnSgajde9UtDIeWyNMJIhCHrna4J6t7UBTWqOD00dx8hRWdX2Um/m9C3
3fiqC8vPI4PEClHqghRZ9SwijA5DSaZnYZXIgwJeL+2fs6aGt5IjTygBo4QNFlyr5S1XjAvfyLFY
GHAELtRQV9OJpBf24YmMcItSCz9sescr9CLdOXofbsRj5+BACxAYYBRgdAA7CZVO59MuEhA+iHe7
GKEWtluByP5d1BD1Fs9TFG7TUSOBVuEnOvvRCozBt7ib5psqM1HUlySEMHdEdNjOwiiS0LfN6VKa
uR2FLqp4tXoMx7lAbjvshO+Eqgg8Cf3U75WZYObeA613cEkg+t64Yy6sHa3ihbe9eK2xX04/qxIO
KIo8qNx0NKI3ItLubiGg3huYET6DLpG9fE6Sr9ePwfmTT7gE1pekn5wGrOzpoHZIZQ+/FiRcRBn4
FdXInZYM8n8PzxiGjgCQYkhgSA6dDjMq3QC1zoG1HU8qFIbJ/GqOM+x0yCp0I2nSHhHXhGWoV+K2
kg3Bhk2wEl6KwChKIlFEaLWb4iY4KINKCfr6LCzH4vQa0oFUUagC9rLoGaxOqJ3ppC+VDLUHf4Pv
ZhZBSECayJtMdF13bWZGh+sDXohXodHKi4IcORErvipwSDhwTLgc1K4a2XKPMrTpeHg6GA6SPcrs
uEk0QDCIcJeVd3qoWftO6cSMlp7IMhRGAyvcFU1mfY/kPP0SB02HYGWXbZRiL4RqbLMFCI7Mw6Ij
sJoXrv2wbyVsVfNSaD4qc+ZelcFWJCiOfCdajhKotbWN5bMubo1sHPZ1gwUjIvPhM0BX847W9BYI
7lwMjn4ZK8UqEemR/q6umlwqFPSHVYR7MPep4E/a1q+0ipKPyKjm32VKQ3jvUKIJ/LSChOL3Zde9
ULjKy30Q2DgoZLRSUI9At/JdqlvtE8h7o3t2MyuyO85giRUaEL82Fvw8wiSupG7APsOvDajC6QkY
BCA3uZYlBFN63Eb6JqPJNBnjURVT6gP31aE1RuNeqc3hUThWa3i9XGmfSCKb++u/5fyuXu5N8GR/
IwQadKc/pUKSlxgcMcomrH5A8lXunE77NYyi3agrnl8uDLRIXlA8pbdmL//+X8GIFFlxjm0oA9VD
4CpKmtD1pW9x/XMujQLCiV2KMs/SAz8dpVGDJBItyVDaRGyKvrD9sRRbkcr5pMFMp1kA75C9x0t+
Ooral2hCmErqxlFZuwtgco8SZnjbqMbnf/0e+gOmxuWw2JYTFZ2OJMibF+l5rGHTorhzdIOaPk4I
/vVRLtxAAKp16ohLFERYu7r5W+yoNEUE8HGH1HmIq3H4HQIU8eoG2aaBrfkeZm2yg5OLa3I3926m
dL2H+qpww6Km44m6zl0WxujCp5218cafzzagLoVIFg0TFF/WTSD6CkoQZBnkU118BmmmIoDZaM+J
nbbfN+bh/GCigbGo39HoA7u8Ppga6j9cIam0Q5qw5fjNSrpLFLW5BfyZ+EMy4k4v8aa5oGFVLzCj
5rUDpvNG6Kz+Z5UFOn2QzwGdKOjkgRs7XfqkIDEcaBTx3MX43MnzeDTVMN3Kds97M0SHDmk40P7F
T3m1l0Opm8AbIcRYqHX6zSEI2MU2/RmklwGx6HJChQLJ/LTtu0+N7NJDBqP/eX3ez1cYZDTkGzph
9LVR+Dn9VGjM8B15suA7mPE+mkgWKW50aPSLrVm98IzxjWREvGTQLhj0dCwc/LhzczwM7ajEDsgo
s6VaH2etcteXRoFYb2QYf7JytuLdEsQ8TBPPsxvIOuApHWda/LrknnbI3NiJtRH2Xfp1TMMSNf9F
6q8XvZi0YFCaPKfq0hF+9SgyHlS4v68taMtXZN3r20Tu5dgNNdhLdhaHB3S6n+3ChkIykUgcQw3R
go2fdX6rggEGY0+DgZCIk3E6ZxhPZJHUpjn2K10Gtk3PjyZy3P/1KQJjDawZJDt/LhvidBRlTFqZ
9lbh0peSflZZXN7RSp9p9xvyRhHu7IMYauFELpc4JfP1B6F/pVeFDSDFGbDk6xMtPJC1/+cKLs0J
cLDmIiOB4uNa6qkIJKwKB8TcYShUNyCu0O6ubcu7fniWw3ESrxKvL8oubBpO8FnhO86seQzQvnUz
uxi/iTTWvmlokr1ZWiMfwUGbu9CU65sReXY0Lufyv6+arpng8Lg7/mabp6sWB71TFiY5FmCVpdjq
FIfK7jCIKTFyuv6lZ0kRYBAyWZZtscYkcjodiopBHkkNOhyqWiJcle8KVcGi6jYiUtbaLUVUgEnn
M0vyBTGR/xAircFA9v8oO4/lzI10Td9Kh/bogTcTp88Cv6d3ZTcIlqoEbzMTCeDq50FJM0f8WUGO
1ItudRUJIO1nXqM55MMeTxByc+zGtEJ0b0M1zQSC0tg62njllKxyAE5666saE7sZdPdzNVAhi8PW
cb/nKaDAQ+al+nmRznxJD1kdeuRQ7U1t+TbY+brhikk7b4b8T/97AaITLZLDuALUuaSWegD64EsY
JL3pPWIpodwY8gFALeqiuG9l1jw8ZYktvY2bakQnEqlRugsGPdcXbmCD02w48DawsVFjM1MDI2ap
Rwses3TLfJv5rX0jjCgp0AIZxaVCLwkJ/CYLf9TZPB79bqoMzI6KBTF8cKWQpUd/uFl1nQpUDTWG
i9GgnGxDJ994LoJcX0YZjjgQ4XOH9ZCmWGYrHRhfW1QSP6VBYtPEHubPKhDO97Roja+dmXsNkj5e
1sbKLoOIc1cZNzjkGviru7pDMZCIpL8aV7WbbTdKFD6JZ5DkK80FGR+wLoVxWswsP0wuAjyHOvWz
Je7tDg3IsO0g++MhZ24NYUdfa/wG+EDIYp87TG/d2FQmZlbGDIvrVmYuh4KFTiJgvHrCFklVs+/v
lNfjNVUVCzrOKNcyTRNO6cWebmr3Zazb2kb0XCzIdMliepJVb7vbAFGBD/gw1M1WRRLDEtC3QxC3
YNH7LaQXWg6eNSNeJKBtd7GeO/Vxwd7wCTV0ustF18tmX7FKUoCA3dTuIjwU24ulQ7oIld6mph+g
0JfFo4Di+nZEeXuMWWW+t0VXme4ULkK4XE1Nh7AcyaM9bf2VrrYtg6X6XixiYhOha2/H6RRaXxwL
yEmcRh4uQ0Co1EcV1YuJtuBIVEfptwwxMtPtd+ARanqMTNV/LF3PBdMHDIoVQtZ3RYHetDbSEqCq
cwKWDESUM96ZEsnFTZMFw0qWDxHiqOesWy3PS0Qk2E9ZnCY6+IDCR9FunCwKb7plGK8cRpNfF6Sr
qZwzustugeOIJ26/aKDk1WpSwEIMVqxdiaFZ22KtQV2WI+/tg+f1EcvFZFlrFL6W7s5vJhcQwKIq
gl2rhxCzoY+b7SNggld9nrv3y+TNH3TVIVSC22BcU1l5JwJ+DUtcdZdWehnVIGtNb16efAKpp6gb
KdfVKFpAZ4uaLfu2PvW+DsFhLP7WLovxgNivs3FCXMMgL1O8CYFmWUBUYuL4fMcRNT68PTC/uEcp
gTrwH//UCz8LDAAyLXTpXWTXzS68bZtqehTCjN4Z/tdREZ9PDkDZaCWWAMx8+fkUYuzazIp6Y2ha
H3rZJ26EKbL55KXePmi8j2CJropwQRUS09fZBZbRp+btUI/v1K5eBapgq6GOAwUHeW4RNL98Ecvu
QqltWEyJMyffIkwhtk27iMvex9/onw4tW4H+Aq4CBOjUhV4+Sru9rog/V+eCLjh0TpX80YngH1sX
0N5bm0vUUCGosLpePsWNZi8QdJRwzpTlXrup+5TnIn0n9//FsAGtWTXcAkpcdBPPnuJP5Lgd9Zkh
GUu8OoZlj73ZqnoavJPBvV6QgLTWzh1Inl/gYQaHDnmAMffGC9kUZR7M+6QDkvv23LyG3TAj2GLS
HERdcIXbv/wg5YlMFDn+7REaJLglNdRtNotZLuFOJU3SxW0/qR5hFnwJYqOY9afe8XW7mTxdrELz
vTopR1XjOxvlF1/PLgEPSEWHc+q8gyKyvnKHUSMxMjT+DlJiuCstlH/e+frXcRG3DlER1VGKpK8W
jU3zMLfb1fxJ51gaTFn5iK4MVHvZ9Xsaud4NxcLo3pocbLgbD4qcbcgM74nOuwusqvjA2OCeRr0+
enKqyI8ptOt/PhQIu9MXjFY9EsL9lzOULFMxFCXNpCjF6sQ0JVF4BFvm7aH4xYDz23+WbolLSZJe
PqW0e4E5J5XboLKwlIuUvjGrynpnuf1i+wAxwlWJf9bi69km9VTpj7qwutXwZkAdB6ydV+f9sUrc
5r25fVUBWTn66+QCnADo+MoHIGlb7vOebCIYzbsM55iPxRLNH1TuZUcbT/c7pazyPk3SHAsL2//k
jqX31I9ky28P7c9U92Vew5tQ9QIXsLq3nM9g1qH6neTg8Xy0xfKLOVnMz1mp5DdykRzUF5x5Eete
N+ElqmDOR0v3RXYx+vlcbepQuo8JnZoPVtliANiUyowru1WnWQZTtqtQ6/wdQVYwpTZF3ssqmjux
XxZtfi+lxhaVuJWqetHV9R9hogd726YtBcXcXfwPb3/n68ml0QK4kU6DtdK4z5aQLPypswAbbpCa
LbZc7S66xYX92YIx8s6jXudP8NLRQiV5Ar2EAsnL1epRQobSInmU4+T2xWDaSxh3RevehA6Ns2PA
f4EN117/nqfIL54M04TGKlUe6gfnAGB/6GfkgTAXmmwtPzYF4teYa4i9E/TOVzsrp72b9OXHt0f2
9TFF+QxHB+aR88r82Tr8W8UZOWzBCkIQNVwEwNFEe94nFL28a5HkC6FE+R4Z+bVM3io1i/4nBQy6
nkzrywEuyXnMyoVJUZZW/1iHCybJFjxPZ9+noXJOc+qkAz5tjvGQ2RGUwbDsqscgahSWZLLK7nKd
kO20nYGqlwWO9LFE1nvrYCYqABugJHui89P/3opmeMi4XWgDeln+BcemCNlP3LjuBPRnfB4bGknY
YRkqdpRRVLsubcvyakpK34ixg+zhbqlugBIWGrW19V3ANFvSMPcPI5hFcyzwg3Zjol00ZPsBo9J8
KefPgzEE2QptTNRxSgkT4oZkXf3T0w5MBdt+LZys7lDnwd7gYUqKgSHeZIsQVxT6FXQFDJRdmArb
t1fIK8QBJYtwRasyaegPROvx/rcVkkK1Cs18VNS0g+q6tCGGrRpdwxFvkv5Ixp1CoQjsm6QtUQd8
+9mvrg6ezWlO9EC9j7712VqB72WkMCqRT4ERdgECAQ6eHTl/Zg7/6/fpf6c/2rs/z0vx3//Fv//e
YlyTp5k8+9f/vs5/xxW0/UP+1/pj/++vvfyh/77tfjSPcvjxQ14/d+d/88UP8vv/ev72WT6/+BeK
Brmc79WPYX74IVQlfz6EN13/5v/vH/7rx8/f8jR3P/7zG+YyjVx/W4pLz29//dHp+39+o+T1twFf
f/9ff3jzXPNzj+Nz9e15+P7qR348C/mf3xzn3yR0LLMQfWkTYJ3927/0j/VPLPPfuEqtAE96imQd
a+DdUBPI/vNbaP4brhxhMmVjdEupmP/2L9Gq9Y8C998kmivDjfI3wtNh+Nv//fQXk/Q/k/avRtV3
bd5I8Z/f1oP4f66+FcxN7EZUTlGejgdv+HJdgqBSSylMDFwDoW+REplJ+gw4FnE71VF4ZfWcJ3sl
UmOOW44ceWWMtRV8+tuA/fVWf3+Lnzvt/DWwMwzg32A5Bjrv5Ws0nHIimmteY8gzcp5pIu1qw2hJ
4pGT6mu+LBCFi6CrPuOKapN7DxGA2MIvvfnI6ZXcUq4MaNrTs3Y2bpaKC78ciPzMucf0ugjcJr17
551fbqtVFmiNgNcLjvdeFWZfvjNqkRH6FK2zCzN4pkCC50OeBNjP+WZ3Oaa2t5Nlkj0IiZUjRFD/
RLWFHk/vWpfpiBTtUCQcjtjWh8M7G/6Mzvbnq/FuAIygGBAunp02+Iwz2Ibl7DyNTSlMGFQW5xRJ
AvSb90Iu9wUUklMDU2+7GJZ1zBdvAK+l0IZ8e5BeHnt/vQi9UVgOQC85/16OUan7fka12925SwSz
z0WN88eMb+Wd1xt6n6BbgWr5sizxvCAJ+vazX0YCfz0b2V9yWgJnotqXzx64ei2Eupgf36G8NI0T
hQowUea+RE2Rch06rPgI90pt337wr4afTjssHqqe3NPm2aYSakhMHXbOrklTB4LvFIE+5n44rn2c
gqJoPZzMJtTxoJX7QNOTypqa6vugTKL2nVE4Iy+swwBOEhw51ZO14eWfLVN/CQdvIWbZ2Z0hzX0e
GAWQNwtpK7pLLXqYKEW2xcVQ2DMXoT9Vz521WM7G7/r0+Z2BeT0lvsuj2DOk5hxhZ9tcu36zJKWI
doTDM1zvUfR7CmHJdYpvXg2Qv0q+5IAwNqnuqpvcTeYPo5H3TyNafZWPOGBsj3P3ZXAn42oqckwG
IyM79otMPr39pq/X7c9zkW4laBkC4bMZlHkBScfU0c6YM+XEkwmbrSd8vpJDem1XSXXjKtd9nOcu
fa9L+jItYr7WTiyNXcYJPy2E6F4u27ZfknGAD78PF9PcUweasUFWkYFUq9EhPV8L+5OlquWPMsqm
49SG2eXkTvm+DAP5Dub1DPLGu/AGYKbXNUTwQgHn5buoArneaU5RMUHLZYyx8PHZqi3H2pV0quUB
aYdmvkCfL7ldZje0T9HYCxXLfAqjrQyt5V7A8MwvsYa2xk9Wkm7bBsmsvRiWAkXwVg3j3gEheGV4
TjrvqDNO8kCpPKgQhaiqaIO5EEiot+f29Y6gEccdw+78KRt2rrBQVBSuc6sc964n5REBMXW0mqba
6AyW6kiktndKZ6aeYBe/T+NoHENrGt87o1+mDOvQrt1ABLwI3lk957EnR3KKQPCk9jZ9jyWG5NpW
8WgW1nUkgw9NXbmHtz/7F5PJ5Up1zybohYsfnh0EjhpI/5DG3k/urL+YVPj3pazcJ9usGjzPcwLE
TnQ4gizQMqOOTujsLRkSvDK4b9r6u7CnCoq339MGsIuPWBimu2D0LukLoTeT1ajGeNjbjDEqsBgt
5YZMYh816N/f/o4zsPo6cnwH6AyiqhVBYp5dbg7eunNYJuPaHTbd7YBlM5xhJT67gJAvW2v0jkmk
MuSO0u7YLehGi7oNHrXo7md36PZRhpxxldj+g8u1t/NyDxpX6YS3SYnPdscJ+s59cFZf+PnG9PRg
pLKn6c2e87foyZTGLAe9D/sh/8OxqwJHXa1uUbOY77Mks482G+akPLt+CAz9e9S00ZXdigKD3t7P
d5huG1dhstRPbejLW+w5FV7GTg1OJVlQhmknWnpLM90Wk/wQpEZ5Gofk2nAKhDN0wBWLkAtqE9ZS
vhMDvV7E6zYCRY2yA7I+5+eDLcM+LBpr3MPtnq9EiVXGiLHoLZHcfEoct3hnDb9+HvQk4jjo2bSb
4BC9PI88BcqzSLxpb09T89mRxneCjhz7k0F/Q/1Kvpdm/+J5QJUotnEPrIzis+cNOGFJr1R6nwvP
/QA6oPxhLFNw6VHUQa659945cM+6L+tKga4D7uFnIXGtj738wKAsmhC6/bzvhhYFHidITWCr9aPO
y97czGNwY2TcO70yYIPowCIQVg0JY9Sa1p0KZPrkSBfzeTn579xL54nCzzfzqJBhHeFQJjvbdVp2
EQ1xBK0w5ygPyRxZH9Mka5Bn99XNJMMIN1nfQkllpIdnN2L39q7/1eNXbBZZD2ga4NcvB6aFLJDZ
op33lL6nD6bRWV8B3BwgdoVyJ4V0tpMhv4fC6y4wDwje+fgz1Nqf88LkMDtrykX08vLxYSiBCYee
3ouWmCUOVeQ9DYCGN1VPRWRLi/MpGpvgTqbBCYQ3NhFmMN46s4dAWBE6mKSpDoc9v6jkYRXCfKfc
9mp0gJf4oBAdpGZINEkJX1QX/Arzzdrsnb1PKHAccAC4XauIV5Xd95+15/we6rp/yNhV+6YS5uPb
c/M63oWeyX+4U1dpRbboy8fnAraPEwkch/LBNh6MVrUfNJVIfVMIdtW2GlCMx2LF7+ROlKKjr5m2
w9GysjKPp0LIfxz680Irutn6iWiMzrPaNFkUAOXG5ZzQboFNO/YCidnK68ko9ZfAklfKaNzT28Pw
i0kA0756QK2lR8j7L0ehXtxkoqTu7ssUGmqMNrv1h/Q8ROlrPzi4o65/p/5mHSWaXoe5Nez34ORn
vSJWKXAV0BDI7a1ETgbg5RtMmfahzPpogtE0TAHSLbSQy1znzWm2zf5iaM2iPs256rNtyV+5QmCy
1XcOKmF0F4u+WRdvgo/72wPz0zz479n9+l7whanHUqsEE3e+PvzZlpaNmAbwvwQIXNWP3iYKFIgO
LApQmgjR2poguhZLQ5cTwNchH4XwNmMufRD66EBB2LPD+RjhxBPtmxLxZ8DMBjIx3ZJ5j3muizw2
crUkB6FtkKRNZkzvNXpenwIe6gDUPiARgumiL/tyfOHqVRa6etRDSlEkx7VaUqHQ1lNyyMZsduKk
SV0soBwhC3QBwwlxjSYwwc+4XrlD6H+WBxS7xK3V8JObDm51t3XmuS/eCXFfL0Wb23GFWrIS0Wc7
O6wDADBVXjPgBsUffCFmD/9G81NvV9G1TdfiiOXI/M3rcJr28cV4e7pfXZoEOARoALxxCCO3Xl/u
b6VOFwJXUuZ5sAfxhgx/k453fhaZV6VF8mAOSf+OGNmZPO267FHMoBJOSwMEABCWlw+kwCB8K4Os
kAWN+tZhhXCoyHm3RuGaV8h7wWxNXE+jLdGGSEXiv4B2ZnuyKw6iAB45mgVBufXSTFw6tdcd6jnH
I7qB87Ci9cPPWdC5gGYE8dWcv2fldYY4+Pn2YA4AYv5UP+UjXr59lpmFYcJa3Des8BtniKIn6PXi
sk2t9GM9kfNWE7y0TZKjM0oTHUR7OmN6MNEbjQOnGPe9X6bNOzHrGd1hfa1Vg4h/ID1i5XWulj9Q
Mmk7uMv7ZEgrsdXcezM4p6T7kPtu0n6a3MxsT3q2umzj2mjb72o1+FdyocQsvcTDEsmg7IxuUDEg
Ugsdca+ROtOXuo9GE0GrfPSuOlu/V2j/5YsD3+agpSvPy6/L82/Lj5UAv3E05j1aLejJ9VGtm12p
/OiuCfzkSyN7CcYW+y/Kh47CfbWwLP1ViSZP16vaQR/MGC38bESDG64RpMERDZaWWNtcI25hKe8+
C1zjPd3sX5ze3FboPEBYWjE45y4IupNBNlvWss970wUf5Vjy2SvDW6ty0vvGmiRKS6Hx1R2EcZ/a
4MHDFgtXkIPNTSHZ2G/v4l+9zpqaonHgIEfFUL4cR+mMZB3E/Hs/0PM+TZwRyNyUX7S+J64T4Xc1
Kk/BRdjq6KJFCPGmov90zf84Bfb8HqzjF0cv/RHaJ9ClGSHQ6i/fZoblZ9diIsLJW7QOYTFtzLrT
D4abJWsZwr7EEGjYSzopVykSbh+mcqq2yhXoXapZbEQxLHfYOVWAXMbqnbD9FycQGRCAHfQGuOV+
9gv+vubspklBnOF0A+rEcK9RtnJRLU7y7s6YBoTvKifPgk/I+8mDZxva3IfG7Exf8wjPzxjmqdEi
mQkq+JpyPbXkxPM7f4srgDnjfbNk9cViN0677YJeIvaL2CyGJktOmJmTtbyDoPnVxAPBXqPJFeDB
gL8caqjFpVOUo7VHmrGI88zG/Tb1w/2ES0USD55Yrh2bOEKP6ZPBmNw5Q+EfnSgRqH9ysb+9Dn8C
XF4GD1xk6M9Ry3bQBjgvs/vMXqbIDPa4Diynwmyam0YyG4hBmguOVo61k7Mj8Ge3XfT+ZklFSZh3
YQ0ZPOtH8yil7usYwFBAZpJG7g6iNvDAckDLeclrjVADncunwBsxz8Yc6mtv9/s2LeS3vJ2KLxVK
yR/f/qZfnPmksCCUuLfYXuCIXg4xcJHZKAc/2ttssNvMwo/BH9JhHzVV+TwGAu/Vskf2zkQ7GPup
6Afo3m9MRIdw85w9SLN8z+74l69EgkUTm24QdeuzzLOg+WSX9Fv2KYWiKyRjuyv0xhGg9dxla4/W
fPCrSn2OuJVuOBdWLbHRQ7/T8ndI4/m3i9m470Qx6wnzcuYp02HCwUT+pAScnUCjcPoJmcRk386e
/wnpm3xLo6i9JqYfd5nRGh9cEbwnVfyL9UbJl7VGX4zOASHFy7nB+GNUdUjukGH+cKDwaR9lUwWH
QtTTwcrq+hKERfs5H4rishOm/wfiVc+ZN2L97oNAOpShHK4NFJ+b2HaaS88W/g3wkDIuFwtuZRNF
4oCbIO5RhVGdlqZLnlrwlk9cNFcCs7XgnVGky3s2jpCWCVy5V+is/ZQDOfsiUOLrlWjusE4foo0z
LT62SbQNngosIaatMXYrVJuORLrlEO7KraPs6DTVUjixO5NyYsUmoYEutaO7jw2ArHRrN8W87CYx
mvbNbDqY9Jkm5ltfJ9xIdyPtiMPSYPaASpftptuy8Z+8Mps/J1hH0Hppyo/tBBs8RQdy00MNbLZG
b8luh1ce0Xvh9E0XowEwl7EkPlbEbq6+K8EDUX/OAo3HVOZOXz3IKJiBlblFVbNMqgsHP1QN9XKk
x+3X0EhCmt/LFgSIATMc4WsCAt+tqlPimvomsCtj2Myek9wzdLmzKYqh/DGoHEcRo5wUmeuYpiMq
NVaXHO1R6GFb21IIPtBQ5YkIobwHETb8kduA9AGWW/621vNS4ZLo6nDTW9Wyy1vR37jZiHEaFNDW
2bSTIaaN0hEo6j7weguJI6MiV3Bm41Ilsv+cJG7nb0y6t2RLhgaFBQ0wajZKtVz29TxEpBq+Go7C
68eTqNB834OSX20FU9xYzHHAlkzMBu46LT22XbngfLTN0hDrsqxHFP2gpeysg1OK6oHB4zgcynWg
kjI1N+zGUm6t1g++131TF+9lJ68K8CxIjnOk7FeWD9ayZ2dN1/tDk3Gk72orx5nMLJu9EaCFblt9
fu2AYgEuPlXd3uISv8DpsjyRP/5DpDNNHVhGa7FtbXyTNrtn+brpDvCqyBh3c9HJE2IT6UVTeOau
CvObVOnmhKb0YyiMnGpqOlzW0+Ad5yAyDjRFol0qwX6HKhc/3r4bzrOnP99qpbgg/wxW5Cx76npO
f4B+yW6Ya40ExgR5XQXD3ajS6rOXVu+Ral7FLpxwZGpcsCiArNITZ/lHV45Z4w9jsAujKboqdIKz
oJlVX8JxtDe517M3Ure5WRTirWJZjX/MbFzTLCufYr+0PNoWRbZ89OehfgCPVTx6dSf0pgv8a7NW
nBEI3QdxNGqaOqawzPfON6D+5wccgSG4K2INgHqEX2czGbmT19mqQkgAu3t/17pwn0591eOBEw4r
jcWfs+wiqTjQDmblLI896y+NA7WY0V57lr6e0lDoQ6mn1QFyJKnd+JDCvuSiAOBtBfVJZg3UDasR
5nNalsTdY5OXHaCmoWkhIHTy49C4l0bipTjeB9rLLnohMMHJS9jV91mN/nXc2spv46ULms+Zjzj1
ppeiaw4U70ILYo6ZFyDiUil2LZIn1W5UIyI6KQxJeRchEjhsijr0Ltb8Otra5mB5u2bA+OBUgtn/
1nWIbe4LLKaWXUIm8S1QfVMdJ1HgVoLCMYEjiF0lYj+3FveiWBJ7iK1wmK8QzzbbbZkyXxTthu8c
EJV8oggzfMsA9zKTqGCSTmXYeeLN0eBsM4209bZh7Xg3FUg+NoKZA8ooxkU/Q4upbaQ0i6LmSPMt
fVAYdIZbkC5NeqItlk5Qaihj7yoQPmJT9lGl4g6hhRxR8MXr4rHKQ33E1q5qLoIqcufrYqgV3n56
Qf7I1Mm1bXO0z2a3rGNtPyRtREA0C2fAuTSp3N85gMI7wIGq28gir7cIAxkR/cbCxhGido7UxfpH
15GNcUzahVzCKTxMEzHKFLfagAKzcTxo3bFCV7XYZqVpfwlzI7oTBbrqEKHa0txxFUUArBuxPDWG
HrAixBzkDp3/EWGichyvp0bLYZM7fCPmA404VhOeMnHSBsawS9AKm3bCMBt7z5/CJQBdpxA+L9wF
nN5Q5zfE+UF2MYXpeAisIW0ec/SP690yQQ95wrVbibsgaJvx0LtcTHBSMuM7SoujdUo97szdvAjX
3+E40H8wUhmN+6hvYALBIBrEnmp5hVDk6FIlk3k+XLZdN7e7akb5gHy+zABItCJCHTv30YK6c8Yc
sDFeFs2HqKC6dDWFDMI2SErkKzyzUIeaRF+i8O+G8oAYtB6vxhHdQphrpRqo6qVtssfFPSz27dJV
Dw3X7Lh1cKzaevVYNnfCkj43f4hY+sacLLsBEMfStbUK0usGQaZiB9Q6fwDslLtxoVApu7KFs3SP
xtL5Oq7Ym/qUD4FjxfaiZ+OAWW84xm6oAtpjKNAWV/gLJXLHBq/5age+2QFR1So7WP44bjUF/fpH
6UEHjU10Rt2Luht9min8/f4YjTgboDZpKGdj572lYsgUnrszwm4l7FGQXW5ZemAqa+2igeNm1bBP
jX4O9n6IYKYlrLA71kbSc6iTtZDk6egroiJ4xtdWMm2zPBiumEhBn71U00mVBp4Hqxbz49DQRr7j
QBnnbSMt1IowIaMVo+mCPlXw/ri9QiG2aarQAB0t7s3rDkJHjYYHoezecodk2S5z5pRgf12NYk0v
umpT2ZXlbXJ3jh5roVzroqln71GKXH/3BtVyvLWwgTYRGiZib+uqzo514tJlM6g+irgfluELGNTK
w9ywavrdKDocrw2rwsmB69QYCCojS59Mu1Bqp/WQfyy1Cn/owHQ+uuXQ9BsP47w6Nj1gAZd91dQu
mFEdeju8cpHxKdUomo2bYwYZO0FdfEtaU8sdXjjio0+7dzgA3tAL9TxjWbZIybrhoWrhbu5QFpfw
P1gxcqPcppP3QcaH7gG7EDFOdpmLXRFM02UfldXvhQU4dSejFqJdj8Ofe2/KTl5oF0A2x+YCh9Fl
ZvzrzC2yr5DJQPHYCvGCTetlRCs01ge56z2/Og4iDUScVoqtTiVbR9t0lKbEpzeU92av5IdFDAkM
hrHEyi3qC9HtJPUC+0PkCPcPRtdrLmsSLHsHW8b9aMwunglg0ZYrrYX44TiDoNy8jNgOOoGUJo5H
S0UQnGeD/4CUgpFswUVr+zBNbP3DREQ87oBBpx/U0NVeHNK1c05+mkwnoyhQcy5V3z4K6gBW7Piy
nq+n3AATW4PmKveVYekRrt4CR7QPJEFaaAq7imGhLDuPWppEhTTz8Rd2HBkgfogq0tbxWm9blkaf
HjHDtbM4SVWIuncTsoAzkboXzmDXzYVBdLrxonpg7Julk4fZrl0d+51pP5VBK3KA9TlXuap0NFy0
mVrksSE2JWKT6qmLqu6S9nN6P5fs0d3sF9Yd5uH+51EG7XQoTXNW+GeJ6RGCcpbtRG07y60sF71i
pQMYm6VwOWIzoPbGhm+ZCvp5MNu2shwyYr+iHYBE9SbIjMKSyUXmB7Xmjs7tT5lSyYCeWpQ7l6wD
kexar5IPegySZYN4DGQ5UHjVwKE/WcEOgkoX3tM7mNr9ZHXRj6wIGZfQ7ilRIpKBIbWhXaTyi8zi
t3iyRZlo9KZLmLKQSjCjRyIY1y9uQRwcKui18+Bksa5zim/IqAR7fAN6LKB1P6d7KIpJu5f8X86x
Gt0xiqOhWHmyTd/uGp1VH2dYXsWlpu49n+CJVzNOpbWut5rONOK2FbEO6kSNd0r8BfSHoaphgw2c
K/ERMs0bqD5WuAlqxyb4IcS6nJFU4+4tApVtl2rxzM1Q+9Zl6xsLrc9UTNMVbtr0ZpdqUPsuDyEh
RxMFZlSeJy7Chk4IUUFOwQt/cf8B2JEcN75XmdFTXWXavKlpm2WXKlX+N7BrUUfL25ZIFQ1DU1CL
SIcaJnMvnzO4xkipK4enkeUvXwKjDrrdOEYoZ4Uw6LytC6dTbiAoYJ0worv5AHN9VTZcjOm7mgLz
GebQfcpu4b16Zc0bThcKTMqpxoO/GsfHZms698m82HhTU+UG0kcHyro2CtPDjjwtjWu7MaiXB9E0
GjwjMutjOSKfvJ/c1vgpexFs635EtzmZw/BCYhFiHJGgZ2xMC2VlCM1cJFTi1FG7IkuvRdoAObCp
akF/79oojwsJquVETWY6tW1qy4cF/q0RB0vv/giaDBceYj7DvF+MIWg37Hc/2ddOJu9h4sl5N5YI
GQLSsYmOmiUjHBYiKSIy9SVtEQyV0QX3Km7cwFThFU8gYcdjYzbBuOfU8AXmB6M/b4Ioyu1NMFKS
w/gbMYBNohz3vu8dPcS8v3GUnu6BnnOQx5OvNeX1qnO7beJ1oXvCndLCed0YDBqCoTSOCqcN+Uzh
07xufWEYMfZ2WKCnECvau7T2VXIwOx//i9JCczgWnlWPsdPlDWl1ZkT7vDWm5QCLR1KAECLzDknn
+vUOe1sfP7+CquxDqwr7BAAtWa7Rw9fZrRuO3gCsD02+QznjAULRydEXuDqZxsY1O2M34hxvo+eG
Qtu2FlHz0c1NGRyb3PJr9mjuPEP+CdRGGGAIthL5/OEGRRUiy7bDUvfoinJA67C3gnbLZm+DXRsh
b5WqjTPXTh5nflY9p1YdfKiiEGcH21cocGF70dt3USM40+mjwYLwsdJCktRNw7uua4ph3yUl51DY
Fdl4zHvlp58RNjDTo6eb7Faq2u4vOcGpwwSZPd3osEbEwNEuTlINLcIF845eF/sS+j+eHumi9FXh
slGvnIUyx63uUCA+IfWdJzubTsNd1vdEGFk3hHaspqGlr52Hmb7KIuVml32e6QI4NPimQyuUT4Ah
cgObmZkzNXec+oElD6IlBxIL5sqtID4Fee+2e6udq0vLJtHcjt7sBzs36PSVjU19veUOtqzrVJtj
QvXFCZ9lBv16l8xm+71IqrQlaKy7U9JYPTKOBSX0o2mW3kPvoPh/zFwAYzsSlsQ6Zg3k9Jj2SrrE
bYVa2MaFgqVjBKZLvUGFfflm5qVBHpJn6QV402i19ioYQqPnyta1Cv8PZeexZCfStesrIgKfMMVs
W15SqaQJIQuJTWwCV/8/u+MMWtIXrTiDnlSrarMhyVzrXa+ZYhOGE3pLpzWM9J/sTW1t6NarKe9/
5O7C4AsbA+08lIbvnDJ7b746q6YrXbUKIEpNXVkQmtv0P9aB+u3cyXrujl7RChr9fl2wuO86qVLD
yPLmEBpLC2bobnN3CITwcG7oRzdeqmw0Xpp22udLhWlzj0rPHd7f3gaNr6Y3T3Gpc/XKvLJ/Z7Gi
ZeLtqqyRYBGfxd4crGZcoztbIxMN9xhVliu9uByd6Th1q5TpRBrme21Z+U9dDbK69nOPBo7gAOcy
1aLxcUtQSl6MMtT60Isa90o3gAHis3PZSS1ore54n+enHNVccJgas/1ilWMlj+rm9HNl752eNa2E
n05l433vW401aGLujvkuXNzmKqe8PYFzYzM+91bHABI3zS+ht5sPcqXyjpp6IAqlK3XwPpzg+iXB
rphXjKR32imIPjIVf0VhlJLfnA1HJLR5neJ0s79f8lktZyZK2V2j/MGPS9sa3KSABjseLKunnx3w
UQlSv5zFEklyqcqDzFkPSRa0xZdZqB5BlTUMYbLa/I5T2XzpRgTEQmSBjRnHbMjX2W0W/Adytb4D
tytehr4zv7EqqiotqJDaSHuZ2s+U8hMmoKpvZTJ4S/19tIrx5G6idrDqNKgPxFZ0W+IKPa7PGbWF
meBKMkGSbgq8WDyrt+wjkgciLSoKOHFX7K0d3Im2v6VUbOMSxtIOwQwGwUwk9m2d39gplKmPTuNj
jshxcDPXY/joJSuw3YsLp2tN9mUP2Cdkn/VGFOJ31jxRBVV3KLGM+a4Qhn8iq8K2751tFjPVcxPK
J0PjIZR0i7FgQStt/dKbEsDAcfNxO3YcLeIDU552SEPYiAgzciOcUidfe+dRVZt3XMsZz1XTyEJ5
4o0JPznwQNMMOjmHAEXLfg7tikCczjZQvPVZMeQfirynHLDrXFFiNuJS4Fq5JWbf5W48bKOZpZTX
Vndxi0GKZIBBwvbEIO+EsTXOUy2paQeHyF73AbvODuNwCTMp7koS2g/uGBZXcyvML3oSgYF3nugu
MI9MfdnWrnZjQAd5d4Ol8sjS0trSPrBrH+NMEH4sNTRsFWWz63tCof5EJbh0x105/iM11mCkbmHp
ayb8fUjdbrbqA4klN9QXFqUv0L4sWsQ7qTvYMcLkHDgOq2DGCBHoeYyacuurs9oIor56CqOMk0Lg
B+Ass+x5GDMjOGSF9s6DFsOUlFm2fC528IVDz8B/S2YmAf1jgX999z7s8dN5cGoRSrgspQBrh3/N
KRnoT0PYclhRY1E1tMx8k7bACYpusyagcFYia58Cg4L5PJRtZp/F5tYjLictR0pvoRQ/kRvLlmnU
fddSfdAvn4Nq9oYCK8XRfF1pZbd00lQ+6WIpbJhUWVk6ImA5+1KWAdvg2tBOMXKAeJ8YQVa+44zx
/ROjZ3s+sarMGfUKqNnV8KRjPnKTxdfCaP0s9rOs3OKhV2v5aK0IPnAz3a1vjQUoT0zzti/Pmcpk
keKavKJGrKV3FFXnlGcCvW894jjVlxJLWSuymJuMMUZt65vUIXbla7eOHIOY0WGaV7BYY2UVYYxR
DfLBOYD+kkjhDh93v5DbbchI7N069mwNnafoXWeItcUBhzmbo8lb5+lhmndI7/BqpkTbnSHvV7Fo
siFxaenPYqAbfmxrs3pdccH74iCHbiIbKXJ+sks/wCqPRClStUZp51Ex6uKN0dQUT46/8PFhsL3f
2zpnrkDTvV5odGYGeB3ewO3aOTft51hcJOYfRiLnwsFIuu+xThG5hRVPbpblPUqd7FqKQag7sxno
27N+Ue7F49z4NDEwlZEqtPs1BPAjvKnMWnXvOoAiB1tJghoLkw4/MkltB6wDnVyvYbi6+7OqQljp
mGvsdjwCyL/phgTMKwtTsx8b/iI+OePQvFkb1mBRyyvqPkpifr04m7ZZn6286+6rwmiC12GyS4ge
iNcvdVspi6KwR4UcLiNQoO/nC/mRcETr47gopC/r2NU/FuELpFFuUP6kr+8wlVLVnj0gDmUE23ba
+bq0qzlAa7eChyLkz0Zcmh0cLTlwPegkqyyya894hgHoDkeQI/zQRUDuOhwEbd5buxlsCQ+FOtwR
hvPcgvVYVMd5+AMu3GynuW5K81QSQjgel0XUTwU2TSMwBXeSxlDP1LsIb2mf2uU6NLsN3CVIik7n
LcymQ2httxhPvtFGamdFOHfWM1SPmHyPXVRL0fyAaLOfg3q2voINQmOpswAJmnnzwqXfIpsWoe/b
RliiTde0yexpRxX/qRxWv0h8+IwEIM0kLsZz1kwrDT7aDmotYxwvhTm6MlH++BOoW4vn0JHrcPAC
bQwvDoeTnw7QQ9rDsItgZY/MnDoBkwjdiznvdn0rdYM1Do2gKe6dVq9DoskCN/DopcOJeNb67GWc
X4noAgW/fNqp3laa9XfjBp5xwXlmbS6q6M37yenkO+0oGrIx2EranQ7fqmk37ONgD0GVCBlQYW5e
bYAdqmXNEjev6CLpaoqnXInGjtQY7EMEjCHusWGQ/eWm6h0PhWO2+kGFgxgeTLF5XlTPG45Xq9VX
05fZqHCBIstiOHYFTPFamcbnxnerCMKlzo9UiO0EIqLUPdzULTxn0FJLKga8oA6EQtZdMtb1gOuP
Ny3uDbMQQQy4t3vHHrq1eDTbChXOtHdbwW+tm/8RDFM1ae90DVCLbPr+xDdGVEyolT2mGTqr5dLj
W2S8I3bY3C+Tbc3yJOvKD8+iXMolyclgB4KQY2DcyXEZqoOntd6Qa9f5fl1aSlRHeQuVNkrVnkqi
me2jsXU2duxG2NT2o+oL80xdOYGm7vaApTUg8Uk3Nl4oygqpwUOgz/FzP8KcedC1o+vL6nXqza1K
8RU2MCmXRTsV5tGve+s9Kdf585Khx4jNwRxpGYaq3K6IPKf2OOaOFw8DZ3rUmwry1tZ3BWZNTTtv
dx7V3sfd9DmbdO6UdjJ6XcB02d/5hmxrbpW44Gafwr0PPop2vVHkMxCopKEhxDbFGre0uqXQdlVT
fDW7Of+cLeW4nQJD48ho4AX1HYhvPrt6tsRhMHFRuKWW4lRWhOX8DrlQbkUUfL6MNU8GyLewA7gT
eTPckFATj6/eG852aYmPPVZi3ys5TMMZm5JOw/VozPLA+6z8Yy5ByBNrmZz11FeVFtcuvKGfAMO6
uLdWDGHTgm8VHNtlMH8AsrrZm+jLzv/M7HbL7uge3SYKS2vGs6zF+ORFwUlyaPTEuvzw7S1cCETO
CYO2tAtxtWQlEi7b72SNVo4EB6eYG91D6aNTH6uF+R/j4epLFxbQjbytaJN6dcWxljogWGR3Bgdj
aM86cjP4mN7KaPFtbwBKGFSIQKHMtnGIsBgt6odCYE1zINo1+LysKCueUArJIjbEUokrpeSc+Jw5
6eC20jj04Gya6Ms+y/yTVyzNd2WPXpEYGCpO37dumiH46GbDNnTIFzOGLkVfv7XNWEXAALjLFgBX
z1lb+YoZGXyPmJT45aPb93K7yzSiutNKrZVwRHEiaJA292vDgn0dMxwRUtMp61NY4pd6kfPEeN+R
ue0A7bqznZDfbNY/V28vq1hDz1QHz2v9/VrKsCj2GHzczSArDfokO4ZlCT7k6jvddLklm2UbPzmN
6aeIZR/rRMJWNN+1O6vnYUfkV/ISh+qE4Zfw79rBgbK09gD2WL9UXRg3dWOqZPKn8f3YtrywTSvB
UWWhgiDtptLG0ltmOHjNxaryaB3IHufmOM18NCQ3ILKyRaOKhS0tUrPpnYuBrR1/wPRvXhAM5xNv
Kx3nWOKE1cQmrEmRlB3jb4JreLveNAF1Nh1n7mQfmL91j7BFJi8qZuzurjgAOmbcwOeWx3qqwkdk
Y35GSJlvG7Ge8mFO+cEYlaiGvwVImcKo2Ff3hI2F8VH3bFyRavZKJ+zRWUbbZbOpgS2b6PNgdLzk
RGJYEViAcyblg5gfhKOOH8+jkz/IqRnKw7KNkz66jETWaMss8oXHAK0dL1gAOuf4uRrP2bLixUBo
N0Dn6FfwXPQsZ6i/7ub7CdihUTImghKfdMyB52T3B7C5xVr7Jh48Kek0hqZ7Ru1oNQfHIAb1y2r5
4/uere9tsKpZpigIe5uB0eSQLet1I6aZ6/66FX1gXeADF7hv64WEa14g00ixQynGczCrokkmVQXW
yZN79w2YgXuliun2Ok3V0iS1LZU+Nk0dHMeCyVxs1kMdHid4zLRTHbnCUT5m6+uIS/m3bPQ081SG
liJ2MpGdNPziWwKOTbvSB2IoE0cH7nXp1c4k1gAvi3KU2RRyYiz8I2/77F6pVtHZjYtHoCLXv8ZT
sHUeHQcpKxcEWFBIsq5k3iaWoQOTLnOoMHjvlylTpeAGi9rWY61Y8jHsTTZK6ReQDG4N0L0Jd9tM
lbYIWqxDtR2KOiMKc+WfPDeNtdREStRVcdZdXdyZgiA80rDD4cda3SKdlqU26guVWw1sgRz/ULET
z4e2KQIC9BbwG5A1xqhJsWvdPhbChKfU8T39o4DCirlmzQyQGYIc7hgfghO2W2b/LPPK4XpEvXrv
6sHJ5CHzyQWki232E4FzTNMjwwG/jgeDEKXEp2d1IrkFADEWfo/0VLgWpP28cseb1csu40oiXzr2
vvlZtovyoJPrdfmLSul/UDlQLWPiho0CZEfcI34leuUVjlChNYdpl4EpjWAqybR488U05IJ+sMu/
49iyMqm2xHgA+LAOa+fTbc+7c9l8HNILvduXed/9U9UN+DQvU/FB8c5SwOf5J8usvdQdu7CJmqwe
P/w38eV2cf9m+3HYILLjwj0bQj++Nr9efN1stb8wLTl0yD9xULLluRAiZKyzOOd6JGrOasUKbsrw
7i8Ukn+85379bPfGtMQsnumw+MN1kSHVHrh4bR4Wzx4fZ+InMTd1LTtq65CEW58Ta4UdzvS7PI5Z
oLNk8P3NPzZCO84BcQMWDhgH+uNpIJ3Hg+l+i2Sky4Yip8fKZduhyJZXDrr8edSNfl8KW+8Plizx
NqVe1RVFvILAvFoZQT5r7zc5hR4QXerWaiFVacmCAOeePGDAcotkT4dsbdRDXm/FR9x0bhrtfpfn
1Vigh2/9pD9IxNlO3O7TdyJFdAyg236EBDs/MegYUjMo1xxay+LBPRkn4bcR1NJJ0aVxq3lIvnym
RNn7L0WZ+UFiEt+mI1QM5Zd93e1uiyi2jfYN0Bll+Oh6hogLr6u+N3sLP93aHPNpXjJoL4xvy+Wl
yIdlP1outCt26Kz77K0BiuOx08ZnmCuwy828cGegbEJxAVlr0u2lU2XWoVn6/lPp42nxN43DH7wh
HjXkL8iuPsI1oONfl5wL1gv6LpB31sZ0YI8Nogo5EtkI7ATOVFuJJgft6xBWnxa/lz9c8ogOpGDd
YyfEuLlxl0ctueb/fhH+oOKiDLeJLMEE4Ob8CAf/18sqwExsoMP1AAlFPXCYma9EXkxHF3OWdx2j
+2PPaohAGIY8WubMefV8gg4cSLv4FRdLFdm6+X/2Pr+4+/zbouV3Mi4XxavBPcJR2DT/MJyabNXP
JiL9g1Gr/DKE3XzrFPryXLApRpqm8+zBuPmbCuH21v/6ZnpI+UhGw0aMU/F3hbEvJgonl2HWqAC1
5TBSeVbu8ACXHjoJemcmaHTP74we47beXT7yZ9pH/Kn3U+4L8zAYVvjkVYQA7kNFrfTfj+p/XR32
Huy1PsJ68/cFZEGGrpiCWgd22EddteMYyarp75WN9ftfiPB/qCyp9kiuww4RG1SWx++OAQVD5sKZ
czZtY3K/zmPv5qhvtzGdcGn/bm/Uar3s7FS6artvOxylgloJptPZnv7/fm1iazlkgPuJlcam4tcF
OpUT8WMmqSGZ1NNLResO3CTDMA76vfz+35/157EQ2BAhLROaJuLj37l9gJMz7Ipix8BN0ZgL6KFR
uzjMBDuPFmtk2vs2B3T8M8XAXz77Dy4mDH0cLv8hRqLcF7/tD+OKIZ+5sOZn6RYv2CubSWAvRNsG
Yz2mlieM4i8LyrZ/X+9o6UG0bSRXqB7we/z11lpzsQc2Ln3pPJeEbAcYHBVsSibhjE5DTU/E63Ke
sVlfIP9VmCdOpKocAbBo8WmJzHMbuFQkrXkz+IbSPXlPuEhXI3ljOzBlRTnAqmES4KQZtWJC2gUt
n3SnYbxAI6uNv6lJfr+HeNhi2EvAxM2ChkXzG591qlZWUV/QwEN1/kq/s2MTjmrxPdt/e+1zT3/q
gx6WZbOxpzWCXFmvCkEzhptAluPXi2ZnAQ3GZvd+ng3n8yry8i927//rIm+FB3pF/oPr/etd56hf
m4Yx93HuOmEdtlrO2wezM4SMzWm1xgvit3n68t8r+48XmlvDEiVoHR63HaBr//VToS+Zg4vjz1F1
c38G+VFUZq73Qo2WpTsD83vHz5bTsDE8iXR7axhxXc5PDKP/Jvf7R5z8732WGGWMrNhfbrLRWwLD
r9eSG7bsTMZPx8wyodd1sAOv3Tja916V7+JO+XYjrzs9X/XAG5FZRxR4pTgP9E5oiQVTjChEFe8k
KBnD5Q7CK0MMOGQDWRcKe9ebaTk/MYeRbdyoRu+B+Uq9H3xsdPuzttnOMJsvTJw/R5XdhRICR+Tv
I7CxWm053DeQHDCvc9nnLqVV2dmdtwOwJaMG34l2V+OPIEHmbOYMjkGEeAeXl4KWHusO8v345mEl
s33K99IsH7sB71iQ4G2/qkWG/tVxB9d5sCeITNIrTf8uZ6nVsTsX6PE6cuthccyL/0Gg8c4SHTae
foLaVqwx8CXKiAEh7PEvy+P3rcDnuMWinLRcFgk7/m+77FZPLXjjah4RHpgZHgOhkhG4JzKz3BQ4
Wjk92r+498xgQfhUOAaEwDrAJT8j4ORqroGG89Obw3L+7yv7/dRjH7bxJ/fJI+K6MCr6da0g8zQx
X8u3417jtTtNuUKYWvG25jel6l82EA5S/ty/lybmG2hRMBihtaH+EL/JgLqtNJrRn/IjzDXR3whg
VveYdcSkNo6httRBFAGVq4Qd9jyHo34N50AGlxmAMH/cFgQpx2rOPfPzzRizjFYPstEz+FvxEDbQ
6jDrzRf3WsFJsj51Bsbi7/tC9nXaUyavqVLjYKZewIwj8bRJuT9ueCHdZx14O0KWf254hwnYw25m
+RLP3P0yFavO62NWaQNPfU97lfU6y3zdTuPo1vsHYUH/xlEWv/PIxdDEOoUVaRaugaQtuY1H30Ir
C35MXQaKklsCI7scVI7Crp02I8WnrflsN7l1NC0/8y+1tcHCRaSVmXFfoVtCaI+jCbW/Mz5C4R48
xufUVkcmYk2RjMU2+8yj8nlMZ8dYsg8jQ/ujD+5ex97WdN9Wx1zaAxykIYCXrPr34WAjSOl7Y/6p
OkI51R7q+hunBohPEzpz88aYxu7jqZDW+22VZRZTDjnDR1V5+TmnfWrO7uwtL06nfI61LOuysyOy
9bvDzsoW3yGRj51qnt8HThvqs2Z66CRMqce322EVRj0M0yL2Sm0NUecWAXF0Qe38tGrbBIqV0/aj
hUX5jqz0QXyvyKVdI6Po/baP5iyrSpTdOs8jOVolQwgWy90GIFnF7agJAhYB2tIUuk3dQ8DK5oMr
mpb56rCCKzL8oYuB+jMbsR1IE/e0qqk0ap+u77gKz3Q4Rrnj6FeCMj/6NKx7bFpz+ylYwYEjQWwc
eJaviKcn1ry7lW2FUR67VXipXUK9OeVrudmviGdRHNv7tFxca5BnsRjYfMPrC9BRM65jP8M3NDjV
uB01iUco1o+1XJg7NlZOH9nj5mBEEOCYO0Bcm/S15wAqDmuO61Zk0P92J3AJ0V6LWeVXjXdifwFj
FwiypCjWqHMK+XUq21IhNdZ4wFmWJCCoGqyO6cWyiz1mz+YxFK3nQiVettZOGF/mT7aE/A6u49VV
Yji6HFOj8TYVO/7YvMMZFxzXald5DZYKm3LaW+/HXtoA/ShTAhXrLtseG369TLpbAu8jGDlEmHw3
ntZODF/o/v3whkyRJ1w241e32j37QBlFryNQnMfKddc63txGCQbExYLl0WKFsd1iWhtpQkvytBwc
eSFJzapwD12g2xlN+z70y+3cQiP4DqekP/tVIBkL21XlHpSDX8q5dXiCGJjUcC7RyQQqIYFz3+PS
7TYcjVXl3EnbCzmllxYi8OSNCqYO+liKb7wVLovRF6/AsfNwn09qfTGtWuBp2SjrDkqnMSS4RPft
HcAlfpFiFyJ70fZehNdyGUsvgdnCIg2G3f7UWiaIGrkwaAUA1LjdLbRFNGVWbq7JQBm7pn61rgyv
cKobmHln1ZNR18V22lagLYhspT1B8gLpQMKDTiGqvWzibni7hGgU5uxC4Y3OIwgbuGuV3HSK66V0
QKKN9hnWfv/mApIRLLJ73otcVn8gAiInO+mmno9MSgQnERXckahfK/1RQwfoLkGwuEmLFOCtoSYl
zn4z2j1pVZmv56UM6jcwLXONQV/cPN4ZyuDhDgCDp1NYED5Nck2glY23jNXKT+TndsspbHr5CREj
EpoM0/X+aNe7es3xLC8xbRMrOx/TxJZVUbO2+fPBBy2lzBkIZeXHbsBmCL8zb63THebPYS/Xpk9F
U/Uo7AhkyA5tUcodtqVdbs+T2wxhmtW++9SqnBFH6xbdy5j5np0MZnujh+xwpePbLGeKGkxpJPi9
7X5TFXV7ujS7UGfLnfY3TYjbm+eMrFSJm5f/sYaQD90EylKZAOGjSrSJvYyKRTPA7za15cTdOfZh
y4BCY2sNvdTgB10slICQWxBY+s0n8geGaicx+oA0L541ObQ7EShT9rlpmNXHMxZFbD9BCNFx0uTf
zFu5f9hx9iKyxR3sd9RtbRn7C0jEGaewG589RK8U797QJStO/wbwlW3Y0Wq6RhsVtinqK7Om9bVc
mZayj69r8eLlY/V90Lv1XJtdX5z8FgdONixjboh9ySzvo8VcRUXBgEvQBf8FA12ln3McMV37aFUt
Kv0FPl+XMur0E3Nj1JPX1qo+Dqqwl2QIWljpbFNMm108CfH32EJ3f+pbMz8YIcSleN9NKU/klRN1
DJHbMg+GchqaU6YA9rFekPlpZw38Q+FOhX8oOyvo42K0ux8o3kYIMbXiPhc9nAjoNrUfQEkUKRKm
yzbgv4C6ckYZtttyvWHYXf8tYAhL0AwGGjr2t9UTp8V3Mve9GgNnhW89L9YTcY2B/yHzWXox2l8O
NaycwLbCJesj4UHAIIE1y1/sEjEPCvBlPQ5UDyMbOVIt8ojCkjuCl3wq1LznTzVzv4dwhACUcGvn
z85WGVkdVbmxiINkl+B3tBXigZcbdTqIFW2oudrmyGnaD9l5kUYtr0XjWh8svYXNGdge/Rdw/fSt
gqfVor3oM/M5MBs3FTPGPglkpGKAAmaVbWSp/uPkycpNixYy28ESBWqPLcAIC35rdVN4hA3DszrP
Xyp25W9wv4nUxb3K9Y+kypVfoe+28rDJdX4VhZl9IyksXE8ZjzQtqkZ9qWgU90Mvm+6HyANIfgNv
ZhOrHP4VkoWumZMebXHL5lSBhWkthQnbg7MLHYY37fGCsHOOtO7Xq6DlYRps7Ys+GcaALc9E80s3
jKHXg11j1/MBu96M2a2x9uIwzZ3/bqrKJj/4bsk+VvvOyO+bYf1B7BtRQF4Z7ndLV+HPiRlQe65t
WgJevJmnNrU5rNbO8+9UhpdkbJKVB+Nzd9FMrjJA6hesNtRno5xKrHnVtO3Pt7RzTAfHwa2TRa5u
kwxVszFn98OyZLrdud/XIe9J3JPKdo/lWomBdT4C6u+mgNs5BayDMFfvrKa0c+ho8/hhUVu9UzF6
bkxGPAhRwXtGkN+mGIc35bTCOwM6a6M97Nf+wErhDcodWr6m2rfljnFO/wWDK5QH1mou3qPBUFnH
gdyshx1CHVvPbqk1aVtLFnft1M4DMVd79tlbcu9Hz3bikSdYet213Rb7CTEcAx7Ez1PlX43Wadek
VP1aXgKJ1WdSNWzWd/hiKKKpmH6qlPNAuqmtLTd74KXfA3hzy5qGE5vWvcEM/t5SW+tdZ0Ux/+x2
uYHgp8DM8xK0PKTk1kpDIymCpYkdE2bZwS4H744qed+SsDJdeDhlF7yRRV+YbE5QIKIWY5jgVORV
gQJ4k7tBuYEZULoZsHvbSDCuCR+KjD4isYhKDm75pf3+WHk+4VaBk82kQs3+tJ8o0G+5yEU3o/vH
+sFKSht2QwpfUhnJstYUirmJWOVNQSHxDvXS9RbHlmE4yWi70z2W0kZzaQA0v+zmbAMDz0RIZD7P
OkZdM093nQVN9to3Tu0/YnnkLz9HL1uWtILGv5zbcnefjVK63pGKamTXh+G2ztEG96NJKW3CT1bh
tqe1kGYQ8VdcNE4jpjdPciwCRhCL3ZrpLTO8SUvDQN3meuWU30k3D8uX2teFefDZvZazDuq8eC8Q
Y97kkMrJU1mVZvMod/gk9w1usfUBdUiu36wlV7Tj4xYULRxorH9EXWTLkSFel7/U2GMjD+gXx5oZ
+vjjdvD9JiuhGK51wGi2sJBdQsW0qPp7WCoQ+Q39hD/rAKRVl91zPo3Q2AV+dzp2NLOru1yDl350
C7d7hv2I1n0voAZQXsrmzdxyGf4tqfdPDIlKHx6LFQjfCXHR+LUrbnPpQQ/I5yNUte4BE4jPCgGf
jpgZm4mS69/MeW/A2a9tccCcAB+RAMMOHLd+E9GHNN+13rb5WG7V8jo6UsacBOWLLqb5wLQim+Ow
1W/4zMz31Lt/043/r48HAMBcDOgIpPK3rzsHPgjzwFTClOROJnNHygVorDt80G4xvobWmP+spw7m
VCfHO8Mxfv43CPH7598mNuAjkLmxUEG4fkNP/mXzBHy6DQNiqSNwTRdEKLhAYajHztCfphQXjz7d
g265sfHg1FNb9sl/X8DvsMQNBWE+Q7FjgUrb7m83QFFNmJi8b9iFwSaHcp1fDKnMj4RSj3eBPy+f
PM7ivyDvf1gn3D4VKOif3FbwkH98kv71tXOkefaQFVjNG9UrExt5IYRpim24qjIxS0QOeRkE19LC
XKOG9v2CtUTzF/znj1uPC573j3kCFsYkjt7+/7+uIQg0YmGezLGgDO0uno+p29XU86JjDBD7/drj
HNW+FL07fG9C0tGwVJnGw3/f/n+A43+vf4oqTE2wLmAOSzaU+RtiiS9L21kWNPFy80gx36aM8tsc
lN6/D16vlxdoK7aIB+AU76aRm37aVOLyUGPWNN1P5WjV97WrbeOpasNu/KknVSMClr7Ir7krqv1E
CbAt0RJOOMAsaq9T0r4EcaNmAR/JLcggrYxhm9OqhxYTG5NVm9d9DSDUrqRp64NyTT87lZhZNR+Q
X7jdGzzxwH4IyhnhhVdkc34CA1YYX/jYU51qMWs3rnxQkMPchW6NhBzFIal7LjElCIa97iOD981K
59luviMdNadID9AHY4Vx2Hvgd4t2B9eU+lo1JLX+BSX/YzApCC4FmoeZgzeOJ5zfbrkJiXYTlUZZ
hq1zssKMOWRdsCdeb8vXEiLInVd362Xumi7qqK4fcZP3jpW6zc7nTcadqbrTfy8D6491wCCMARw5
bM4/yfL/2Fn9azVOu2pzAx86YhIDfJ40SjPjMrWlZbxOW4MvQJAtKCPhUZIg7oR7m86CyuhhAC/j
HWnxCn1dCcoYztDaNvMIe8fqI3cB9PiOtnp8DZDN56ctAzBKdWv0nwQxD7A919V7U7MX+NSuov9o
jENdXtYSBnCNUW5/yBtzz06ujbQgmnsbJ9jVbiFn4JMB46XJNmrDHNgvrWWm4A3O1SKuyDV0ewH9
8Nxn7ZSrOtQu7rLvgsnP+zNl52QyvukK94DQXRvRZJTBXYX/ISmgvCMf7X4faoi+/ToAlpMQ90lZ
gniMbXJnOl0MPIZDVwKfRKSZZbTIC9BTbE2TB+fCsqfyaaNQFRfaHwbeGE/vZboRcDY/+vbQgiC2
/fDilsrkQIWes/0fc2eyHDeWZulXact1IxrzYFZVC8AnzpNEUtrAKIrCPF5cTE9fHxhh1XKnJ721
a8tNRkZKcAAXd/j/c75zZgMCsh+lBjcrUlID8RT6DPtrBKLvcegr40UolqwvxEj5ZR3H8NqQwOph
vCln2isopAW63Fiv5nmTIy9LroeuHTggi9n9YvbmZAVZHc33gg+rDCogIvYqZW8Qb4pQoarmWMVA
jrdJhChGInwKiBlohtEn9Pprq0+9agWmgYo5fMh2zVuYwxUewynbCMuVL3UemeR0gFw5H7UIUayM
U7GR45TaAbs4biGWsY2CaYDXiUDAFL4XFpqyFppjJzfEOev6eaUWDHMLQVEfOFFdDa/wTlHv+wwA
2MzQVjvQPDTCFOMyar3l/KoJhWtFdr5Fv+pOt3Um1NpPFEc8cyRjI4z0BSWcyPR4vImE19j3mqzy
c8RMGspx185jbDuJ3CJ6qrRNqGVRvC2VUbMucAJy0wmQuOQaoEH4jNUdBjqpqmYLkgEaVdFq4ZsZ
d/ih8mlAMDZAbTwX+eiI80lpkTIpdjk8FpmQjk8lWJUnVrHDrRKAQ/a91hJ+s4SnGAdNTojnNQm6
cwRdCzheNHrt3dyS8sJ2Zj4rGWh/2Mddrsc+YYF68T7Im9tfsNiMStnrXM8g5/cBfvHrhM+FMMUo
/hFb7fDj8znpQxOX6xGL6HowhtAtwGDdv56jeHUOJAY3nGNhnHHa8SaOvE2LD/JbWkCWAWrV5xfS
6yvfSwZT8ztPH7f02t1vuh29ZI5ackC2zdUwOyBmYUenblCGQxKuPJRyAfuh6jKr+/IyxhaN3zQx
nz6/h8O2+3IL3IFOOpbDf1cPtlecz0JS76DuRSPYF9wG2sbBF7WynZmaa6QDRFMpA15KbAnbzy+t
L33P31d29DjvKdjs64BJG+pBN7aqJLpIGdqbMsFyg3wxA5ArhhIHWaha0rsu9R4/EXJjpK7CjtB6
KEM6P49dY8mV3kEBD9g0QnYSnLEx6hlS33HIxNsAfmt+tXObsWbPFCZwenKICfD3ePGGgDHEzFGj
KVd14nhgc6g/nQrO/DD2aQLwbFGNMAVpxuG2RSn7MCqrvsadPKUr4nX7X1EKz1XTMJqiRFfSE/tU
Y2nH7T9OSINA7FGhsWNkz7w/GiNYg+CHomY7TCpV7zAibsaVBZQ6nJcsBGY7JBcO5Yhiq0etrfsp
GytjhQPIkGu1S7IpMCsVgwl0Do++jt0Wj6XIzQ4FQoJpgPMYPmQnNjAZzTSrH5VCjl8jvUmiM6RE
FOuTKg5yTsXqDjdfwZnVTLuzDA3Ha83pcD0s3WNmX/H4PpD+SQS7/fseDyLIDv7x86yxvYyyf5td
9v9hIhmkq9++qQ+JZEFbvXQJcoS/482WDLP3P/F3IJnm/WWyb2dyIguSM9RCyB3e3gPJjL9QjjJU
oKIZ7LSWM+U/gWSm/RfHDtdGpKnaoK9/CyQz9b+IwGVW1ZDSqRpd6z8JJNv/+NnKGcw2/EX0gfVF
9XVwrFLzxhuVksk5rksRUAqgCqCL/tRHsf8Z/n0ZoGEGj8BG2PNBbTroFDVDOg5Oosl7W8eHiDhX
wZtussGB9yu/6mk/XEjsKipeecqyPnpikDapO05KkMyO+kTNGCvtVPbYM7WpBe5l6yhoMAIUX2J2
4cXFUh5iy8A0cO0NPe0Jq8zZGFRyTKu1offuADhFU74VLOsPQ56kj32WjXI7DXg6iFLvvIcEIyhd
4qXwFOZletHQwYJKICAD08/2TmUiHnkwnst2FyUmFG/tfXL+bTs9hVnJJl5Lgxk8RFt6187sPpjl
18g6IX/ZP0W+v4G9Cx0cJuaY5MqBknLQRPJpqqvrhlKPbeBdwZxAXp3vjuN5R0f6ty/hnznh3+sY
GVMAeskSZlVexGQIvA5mwwQBlVGqIbUoAl97PIbrCP8VYcqARk0ac75uAbL5/KIHUp+/r6qjzUZr
ahDnd6iCakidDb1hxAdhSC+ovB4mY+6UwQAr7bbJCqpfAggBAg59htDYVdtxolKc87Gc0FOY+8sB
PwWwt86nv+iOkPG5B5sTUZTWEBUjRwcbYf+ql7F1tZAaRz8xsGFjnaH3D0zN9K7diCrayhR5cdWQ
iJXsIiBYxQYpsHpJ+hnaSyNsp6ekGsJ7s8nkncKxdTqv4TUMMAogfvkmQs1pSy19qjdNa3dNkM6T
cSX4368sbKEX5N/Zt6OySLwKA7IYBhR0Ystso27UQmP9NVrTnjARptN9HfUaDnbNKgBaIOjZAIIQ
nu/0uUp52BKwe6dMPVXpWUbi/11A/35i7Of0JeXGZTtyUGmzqAhgvJMKQBYMGj5I0ccpVKYf9Yjf
8sRAWaa3w2s5Fjr4BdjK/vjgWkVXs6Eh79uXtsax3utcO3DRTF0idUlu0w6S1OhAKxKs89dKptTr
Im/aOyutZlrQFSlWyoA73zLi6hxRSLrGygwfB+LYKYrnwUTxPo7YVhAuwDACD778+98mCtcBoj9V
Igom8HdbjHRZH4hZSVZMmPU9JLThVI7EQUrk+4tgG29CqcQfoLGp37+kjNu6YeccBQ3f2L2VO+7b
4uLrv081fDw6GzRxcAfG+a6YiCT0kSZPQOtKoT13ucFWvFfC6QyZPGS0ocwg/g2w574mji6xsiW9
0E9sZQ8Ws+UZEdJJhKdqk0yEynz/B9NL6dLQ5G3yccAjwWnkG1bJx/75qDkyaCjHEd9pUWsDIHow
aCb6UbRf8G/MpjlBfRm7NcT9B4Cu3S0IlgidwnhSvXhkHuGbQLboONSgacnv35sVOYaiS6zEYLY0
m94opYKt5TVYsoBJ199QIZPrOAgnMnwHdUa/FZNKd661jfTL5/d/5DFbxM+oyxYEFYt68FPMqSfp
EbkmeO+qB5eKG4/j5alci4NwpvfhZy1q50WRZ6BzOJg5CysHK2nBWMrmXj3L7YxWdUZzgsCP0MFz
GJnm934YlzZ+TeoM/rOCWbCIX+uqTq6r3AV4sWAL6czF+okQjKOPgJ0bQlu00uz099/GVMnMiAnE
8ps87laWVBVElVji/vhB2+CekTZo7A9ZzPavArRAqRqvpTeWat2tUw3wB9BmPH1+lf2z5/tz5usm
OVNV+WZgVu9fxaHWpc0jz1kz4mKj2CLbNp1W7DC1z9cjYRc7w5R0+wsnPPv8ygd7kuV7Zd+J94hy
Imr+96PUb3Majf2eVhcDyUwFdhvOLfD5GW/KXQokcYU+q7pSbVt5dibazv6Ac+fu81/wXsA/WABs
qhQUKyj1L2XN/Zsn8E2VICtZbAaA1AhvcghccMOTzE7vFTnkoLDRQgpp9GdAktqLDKvvLtNsgC1g
dxBWDKysqDNw6Yn5z06vf78aBhhbCJSFDmLk/V8ntQpIaQLlS3Fa7SazbXkXCbYRQe7NWMyIx2k3
nz+QY4OBdXCZ2Ni6fVhmRlRjRmkACWOeLehWivnCHJTqRxl5Ofo0QwCWcoyrCcP/8+dXPjKrviOY
2SmptHneN1K/DQYvkio2ViBR9F/ZilHzRvww9CtwyG0COtCGNyya8MRcduSqDMAlshbRPBvUg8E/
cgTHBSdZ49Ri4ZA20behL+gft8aAIIG4O0m2fT8X28/v9kOiPC918ddgs2CbupwA919tO7bFIO0G
Gts0m+4qVfgSdjYCynPqFSFETnsBoXXswM5rmRr9OYZi5RfsICBtQ2HO0Y6wBRUSephGuyKLXBK/
skIvAmlFab1KvGn+kRQIiXaebEToW1FfF1iaTaS2HMVg7Wi5635xI7BJPtYLQSonktHpTOgFtMCx
mEGBCsNuqwuRTcLaTFVS7JjxvWnVUIX/qrujIQN0Ss41eBjKUlpYwXiU1KeJJCVtCuEhwsvad8YM
cu80SmtcQxsVpzxLy3Jz8AlzEDZsl+/YXALB9p+k4SnQP1UUBMSSdBfYkwYyZvLeYCdbxVsZlQB8
CuC5SZ8PJJ+a1YWHQu/aw2u+m/B0nLmTrM/S2PCuG/CZNz0e3VPU7CPrBdO34xh0BrSlKrT/GycM
wKLs44hSYmn/TJnOgklp+u+fD6oj8ylNalYKjCw27ZmDjYmJfH3i7bPximuOGgWArJU+0Mnw3U5N
kAFX0yUNT7oGbgcEJKHweWJDffQ+gal7Guhx1sXl3//2EXcQFJMJjBbRe4r2rOmIzAg9iE51xo58
tUt5jW/W1JmrDon2HOAAnFk55YTasjdmPlQ+ck2aLKFZbCZLYmmeippIc2JBtpbeku7bjMmtLmbv
rE4yHK1A/cvHuGLGxsqjBngLsHdNKdDlz1/Jx/mUj5x0rsVdwPRyGDc1eWpGTiaLa1E6rBHIptZl
raZPtC0ixD2edkZQ+NPYqfaJtfW9Ebf/WeBbw8e1VIioK793F397FTguPK+KheJjq7d2uR5ZNyWt
ijPUGNbOm/FsYO+2f9kohKCmRYJggHS4bgkTXFklUPITm+aPI4OfY3J44WmwPT/sG04aTm/oB2wa
FcLPiwpxF8Krk2bOI8+boW8tk6u9xDkffGioC+vBGejUjbEO6SxDntS00xhzzkVzX2jlfDtw4P82
a2pYB206kP1SF2TWJmplbnJi5dempnoFCUa0uoIxjX/o6IS34EAXVrLpnvhkPx52TbQTy9GTxHTI
swdHFoycRdWhEEM/V/0wwQJhwlIVrJfWmHUnXsHHr4Y8YjJxGRN4/D5oOKLCrBRt4tnM9DduJJ1L
ALi58bWZVPtrUhVsK4BB/vj8Azg6DulsqCrqDdysH3ZYBWU3bDWMQy9eDD3NBoE6s7OeqWWQwzWO
Ea/HWqBwpMrgLpHFZQi3j4NsTDzsQXZ9/vkvOvbIOUFT7KS8wNdxsPKS7DRKjF0MkUqomwivRA3M
aVhYCskYnthPHeSjLVs4NDNsLfHSGHgaD/PFjdimLuDx0EHUGvdyGIGV02hu2G14auxlO9B6cNfJ
RPeGHeBPqwyKokRjEEOwbgPQEQRrIY1JtlDr4vHZg7sH3MKmyXkDYd5LwBQVBWIky4613edP6sjH
ZC4jZelmYNN7ByD8NoUUCl6YTPLbnV4b7vo0TXdkMHrAPHvIS2gor/QQVlaEXOeUvOvjUsZcQZnj
vWTOgztYylJtbhcZEoUZYOhqoLMFe6R/gqIUyXSi3HVeLi7bNLKsN9UY5i9jr6Xt6vPbP3IC5UeA
jtGYPhfMw8FkMllZONa9xo+AkPNlaHAIVOhi/Xa0vrqiFTuQjRwVVKNby1npURg2yQL3nNKvzUDm
TGp5bM7COlZP7HmOPB0ihtAyQD6kgm8d7FqTqVZzO4rQn0ba/E0OXWoTlatrV7BtxLyFjddG6zFp
+rPQm4zkrOZwUX/9/OkcmdB5r0vl2nQxjB921hbZpSccTK5zCK6KAQK1eIJd8flVjnysJI3wAhz8
vcsw3N9QENyJ5LZi9hgcVLe+BX4vYJuJTEep7PHEYn30YnyxVByWaNlDC2AJnrMzXUvhJEqrmMgp
4Ldl8Tzoo/b4+W0deXjvgirarZj7iX/cv63MyRJLi5YvqwybM7AviJtUdOKfX+Ugu/198gEGpUPK
A+KhcTDbv4yTJ/1k4jljJ774Q+t5eIyhGhpnSVKJ73ahx/AjM9q6U67lK6jEKc43JfpJCgQa477L
X1xJBgNkLedXkUQkdKp2gtAR7CwohEpHYzQ5av7w+c8+9nCodxgcB+GD0FXe/9VUFS13Im6WJE7y
IpPOm/xJrc0Tk9tyLDjYH1ElpF6IRMGmArD8it8mt7xoKHtEXEVB0hsIZtRtogvtq1HFziX72FMK
uvfG7+EFKZrxGmiBmShJ9y/YxIBw2AxjbY2pntYjACbwEc3KQF6+jdoRu1xByAb9wCyI8qwHiz+S
cpYMhr6qs2Q+k4ubhIjKYmeDWNo0bqsjK4rMswqli+kRtXCZdqI9sdk+9jZMi0+d7jkaUPVgDOnE
3WtARxUcMlnDsbRNdvCzpvWfv3O6pKwxdIsc2ML7DyfuWkXCCeQqIOPP2xkfGSks3YmrHPvALY2u
N2s/3/fhgjaT/2gOIbstUYUQnkjINvzaM1JwpmRjBZ/f0rGLuexBGV90+OzD1h7ZOlA780mBJ4Xg
nljo9qwS1JIQ0HsnNvvH3hGfuENoJ5Uilqz9p0f+dTOUDUNrtlyQnVorzvKuME8Uy47sH23CziH2
cL5cmjP7VyFPzmn7kdmkT5wuYKuPtm3uwGuL+1GUq7RPmhPv6+N90Zvhc3GBPhLzeRhDb4mkrQ34
iEHEgdbPzLG+sTpgkn/6oiClkDKN1+z90How32gauXKTYCXrJfQhVXEW2wbQpjVmm2j7+bWO3REc
Arq9yLhZYQ4mAZlqbay0XAvqiLpqXNIJokbMJ+a2I7tOKniEO1FfZbDr7/yB3ya3bIqnpCIeOwiR
Z762uT36I0EH57PdDDtCjzC4pnl7r2ZRej0UcXNhpZPcUW4muidqyDJP7WYFgfE1G0rvYUyq8srU
5/RRqGXonTiWfPxOeLkeTXkb1Rg12IOtHoYMA3YSw0p0MQV1paKz4nQkuZA7q3/7/PF/HMJUC4AQ
QZBhR+4ezsGmFVIT0aiQCNWBc1fS6ZvATQZ4p8dl6WujB8KwOuvELR7ZSe5f9+AevS6UY1UxkBU8
kWurNV7Sus43/JTFgF5YX3LDsLeEUSlnztTZN16fvRTkg5LMp2TVpu9IaZyyoXr5/HGwzvHN7i9K
/DAExlTP6FLTttn/pgt7oqXskYRiq3FT34FoUJSvJH3l+XkbFVb6AAJXzwM9irRfruB7DNokxC4K
4Tqt7yw0cR6YUEW9Lm2CiTZpLBvOB0bkPtDmIxqAF492LYkiHcVyO5VUBseWbnUf2YSB1VgsvTqt
JrTKs6b7bEticC/o75TAdUnFwq3ptdl5782ztaKdpePhw+tX+RZY6UWJh6wJNb6tvoEgte6lx7kq
AD4n7yhSpQDForZ87SstERedtAA60FDCjxuOBq5VfiV612ZgeF/mDhVP1tqlcdtVejn4KEKmJ8NO
83jttRpoElCyVctz0mtAymkzBSRSKeUqg574OuoNX7KL0ARmTuNZl4hbOsS5eYeeEApefodKZXgD
YomuRKCcA6KaqAABInCRjj/1YYr4S0q2VWolpieLzcI9WEyo9QBdmq2BhTJiUqpMItaEQR7soPbe
HRy/JF/joCTmEqRstNbcARCBW3OY9tWun41VVerGNzzP5k9BBhUMZqs3zyOw6OTwWn2/LetSWY2a
Cl2BGmHL1kM4meOHoptfG0PWT3Zn+wlu7gAyQQh/W4wcBVFW9347GAJ8NkivYmOVaUx3Km07E2FB
a3q+BlIBdwy9H85LcT1swWqbfaAkcWxsQcPn98WQjs8CocbzOBV3RiPTszaxW23thkX71sDpfgWI
Wj2FnjLfzviO8MCnnfXTHcbRCDKM9M11jVKqWJU6stnAxJAvzkODoyNGPLugQR5F3Retl06HpFJo
jyWoY9Z98r0YwWlNwlgVgq2+6pIhuwjt3kLpM7XADlqNCOBdRrjona2Fyova2hNaDc1VnjrAg69p
3ZqzT4Jr/GCQ4qUF0yhaKASAhu3AhCP7fSpdp8UqWM23wN62IWHsoEs7G0E8rtniucFwZqyyMC1R
MbtRp/mM9Aj5pWWHD9MAkM8nDVW7HGx7yUMa1e66h4TxA7fkcJ2bTvcja6cqPXMGLSV8ka3gXC4O
ceqB4qFKCTYiMCxJLDiJ08SEbozaxVRVrbO2bEmiVA0aIt7YGA7tNUS9NF3bKEEqZK+hAsjTk3Hp
m10CWn0AS/5ijjP0Jcvr5BREc0ibhvGH1beo4+2ojJnte85sPVg92XfBXDqg0iZnAKlkjm6bb1OZ
9j9LkaIYgeGZreZalW1QaSVlEApd9WNeIINc5Y1AaarQqPxBtJoSBTWoSIkX1XTnQGCds7cjnaAC
mLdHqMFoJxPRFWpDbkJDwkGxU3orW77DyXjKWgFHooCMdzGFdNYXsVj/K9Oc8osmOW8Sr47jMnCw
sp1junGc1azHQ+ynpDy9VZ4GgBJ+Zfhsl1F1WU5uCnJnCL3vKhmAz2blgudzZgreOKxHeErU1poM
JA4OmkD1ZHGj5LhJA4Uy5BcwJvOzXMoUsrU1rMZmCVh26vQ8XsXd3D0i9zRKzgWWuJk1CxdMCHDh
m9PH4W3CrC1xTSfynoLAfOdNEVR3sFOcipJmNqYtEgVW7NCYTBDUrpkgbMc/3fgxLNabEuT6a0fG
BV6bdB6wwaamvcLXNKABT6wfcD7EjYqFL/Zrs1d/EB6Uw3QgQFmlMt6oKYXQugaJkGS/ZGup5EIv
CWOZKaI71FxJygdtkanHV2zxiGuXkPCqAhW00unL3A9wcGus9D2uhzQRDiE/hOeuzMaUV7nsQntl
mX1DJAPe6hFDVZJ/iYyhIVYuqs0vGCSY9ewmS+9Vt4l/cGSjiE5ar/uClil7SqBEPZh6P8475L8Q
ceAHhuTAqX33pMYlbAemn4JZnYmidWyZ+FGszowPQwl/VaM1PXXIJbIHm2yqZyZvz71UTY7KeGfr
6rWzwyzeERXVoEXEkDAh4cq/4vWYi03IZzre2pgQu2BC4abfgK8txQaPhAoZRDWKiFRlcjzJGqYL
guPILS6NLmwvSbl2L4doJAlZiZrZZarBsMwnI0uy5Yo0RxoT2g4vt5L6C/VgkCoF6TIXYZuJ4pws
pZaVSAGbm3qJdt3lLWtVB+ZA2+mTjTM9NcLshn512K5QEqEJ85qKILGY2mSKeIipE2iU5VwBUU9s
v2sw/6LtnnS08YUO22mkg/QA4Dy8pw8aGtw0zKlN7HZatXZIQfs6QGzXtyHqHbKqxAK2ic+jgW8N
MwP9TKa0ghAyFwM1bXNF0VYVo2/akSmlXAvbi+MgkqX9o4mdouPf6c2NVvPz18DY4p3VxZTUXEZM
5Juj1kABiNt52Kpp3NxnpeZiBDfMhB2EUzZokBoD+EgP5OM1YoJ9nDm4/zQVUtN2laeCl5rsQb/t
bL3C0GpKcH0sS43tl3SXEjLsc0R1osOMG3Bcm91tMZjusw5kOcGUwcLh07dwbkfU4sp6VEOsBAo5
Lzr50I562dZjpaxgz1c30WSS5JGMVgc/amqHaCe13nvudSKLz9KmHa8Q37twuYkv9K7zUiuWZOvC
W8F1RzAkrNK8GQeC12li1mjzcLgrVaDXKoL8LJslYVbaMpQjr2vCTWNC6/dhMxB6EgliBi5DBPQ/
rdYZvlHFNHM6WaHzgCY/hTrSprnpG01TvLAPhKtCSKJgRPemCpvaGowXwp9ZK2P2eQohNyPBsDZQ
D81PFZepNpSeXqOcT/VrW0jvBjt9B+Q8jq/tuYluYszC0zkpj+YXfTLKnNVfG+/bssUbNPYp3Bq3
R8cYpJOYvrPhc2u/tjKALaE6sEioWpL1Pvb0SQ3Ymoi7aMr1b1mjZsxS85SZq0zaznUu4It4phzo
ZsfqStaN9ysVtvIidXqa+MwhKRPcaCQB1mct9NUyKjd6wiZpYxgTdOe0Jcgy1hXELS1BORuH3nRz
bwt1TPGv6310z/cRkwnVRWEVEEyZvDMe3G/DlMX5OQmrZX6Rm2bfA++B6HHhFHGLTiWHBw3hKU+z
s8xSzStZFpVGGHMjLWI7KZn5OuqC9sqS5PqwvhGSTnBlDrmNiKey2+rKJN2to5dJTfZsmunUAbFZ
bxSsF+nW61sT0ZOcAMkoqPzzVkkfqkT3xjXpgkru5ySgWWSGlC38PBLaAnO2emgZ2hJg2HRelK1H
C4fiSvZe9oQiytR9EHjqo1U40RegbYV+DsElPgeORMQEANRiA0UcFXjHULltnQwShRGCd8ZcMYAQ
6OVwVVImo001IiWA+2ZIomPJZOv8fnRyuRa2cBYJWuOhmEnmcVdmLls0+M2M6wlu7WU2Erq3dnKY
2Zc5RHLmQHOW7FdIlIuCYRDePdFsg7up2Bf/7PsucjbE8EZ50OaWXu50aaFjLis3/tU7achvY3dy
lZeTek10xbxcHCHDKh5c/ZXlcnzkY7LIGEYiflcZBPTkXV3cQrmMw7NaD9tvKjk+N2izs3BdqPBt
qqEndcTRC/qTotb6MYjYza9bGdFFpx8gLplLCEwE1D0Vl+0slWgNjkxr13U31jvHrlKxMgd2AQRH
WjpWOzGBgG4BqhPWhCbN4guTGVNSFmnwSIDqy3UdlmPQUoWzLYJYyXf1TUJEHtHKNzjr3MHYxfME
mazzRFbcZUOc1WtXBd+9irS+afxQa2CvIGMwp51lTPz5/x0BYcUij5qnsthN+ewKMWXiTm8COi5C
P1GrP9Lqo6ThkLWCogZZyyE6LgOHDYBiYA2YrBoVcvdTxiZnO0DH59h0Qp6Da1FwHtQfopUtWSa9
OM/rMXyz7TH+86qOTcMdbqruLJLQg2rVhLKrbAuIBYyZeFsDQXxzsjIMktIENn7iHH3sFO1qi4gM
XRR1zP1TtGWEbKeNjhvnKAZQyBOrQaTiV6nolk/bWz9xbj8iWwM6vWjCEEotEt2DcqnRoGEg3oBE
PdI6lpNeyUKpzADYQaz/DGOQ17ZVMgVqRfMVYmx900DvWUtL7/0mnNOCTYZXNz7Uf5JbZ4fm9udP
5FihBePyUs5FjqIdinKQaKoEStbIlZe4prGPOZB6Y1oHJOkqt12N5kKW1XRiBC7v9KCaQVUBHZfq
cVn66vvvwYlYHfmiuKpRyQv8meTCkvtLQkPlzRvh2NTYXUPOQVON2Yma28drM/gXnaqD8dGjfbF/
bT3ywswtuXaLjfe8ygZ3J/pCfBN6+cI2OLwdC4oDZGz+scUCyyAVUrAUVDDp9RzcNPHBnlERbsff
PchzzjvFuaGG8BgoepK1M+XPNMPTE0/6Y/cE6evC2qOIQ2/OOyhoKa3m5fP8rgFOjXNMLJwMZjY/
lQWihn+Rn6ibHhnxTCweM4uxKCWosuw/XkVN5NjUSCGFUlUbcjfydWSGeTCP7DFZ0+xQWzmjyUoJ
cA1ffwh9icOcGcf3ntqUmxmR7rk2SrRJJqEhwQDr45TA4shDYRlkBlwwR2h2l0rnb1XXIe1d2FnY
77W+toF0UyBXq8s4NTZqo/38/ANb3ur+UEd+DUsN6SA6Qiz5B9dS1Jx4QQcJVF9Vlx7YPhJtTVL6
1kbsWHrQeWb0JOdRwYYbqx4MOhc+0on6/EejDeUb/B80MDV09zht9n8F2jrLjhZJiR5OXXFe6bPt
Bm2cmA+F1g73StNo30eClXKC1HsFbIQBuhC1ReL+VBRctSdmnSN1VqgLyJ0WSgtiZn15Q7+9gcRw
FTyoWBZgaerrJp9NLEBsMOo5c++KuKKoXcT1FkKm66cNeKJcGs2mkQv3N037bz31v7WsRbj6/G19
HBnL76LlhAgKR8uhxrrVIXVMHSMjzYt8Nc5IGpwF+BdFrrLLybw+8SA+TkZIWukz4BhB3kozdf85
dEqvNgxEeuXl4D5NtKf8pOsgmnbeciSIJnbXaUZ50bBc0s0+v9nlL98fmtwhExFdFaZEGm37F7dl
mho1gLEgGaZ22zb1EHQc0U6MvSOPlJHHR4ApBqvkB2UdAcOztkgNyRM3v2RIqG9bfYZcX84ku+Q2
QUWf39bHPgUrCg0wPhQUyiy6+7eVUZeAMMSSJps2urEKlSzLtHQCs0Nk9seXgvFj4PBcPGyqcTCl
94Xeah0gHURAcl4RJUFgHmoZf27C8dTE+nEi4QoMFva39KS5sf3bihy8Zn2sskiPcXFhy7J+wsiz
RNxbpXsVA6yAhaIM4rLwFHVHYskvvU+qFaJKNag7CsbSqQj7bBFVEmo5rynRhBtbmuQqUaIdQMX1
8YnffORNLIZGaHIstJgjltH/21feeyPaz4iviWJV+kbHqL/QKjgpiTrPZ5+/iY8zCs1o3jX8XqY6
SCWHrwJ/HJRnIKw0p2FttTIT7qqDsPszjVugtS4pKt9KG/XReTqSC4KhMYn7l0aPs27dzi0oPZcc
cHoBtCz0uzr2Iu/EzuNdELH3wSGTcJmEOb/jF0F9u/88SGsSYa7OcTDTDpyeomSMtGDAvuEFOeXq
cQWscMq3tlbGw7YbdW/6ioBIIBHOHNJPIJmMASKIllYFU/ymqZsKl1/dyIHtZIV4nM6PQvZJpxMm
khF24jdmmOg+CWJo50awJ8N5YREvJItEZOsuhy0o4PaMZ4oMVXoOSjZO12LUSfL6/PUcwAtQuFDX
WzQ0mKeXjffhXBOSj5hR5GLXxbZuOyiNMq5y1c2+U3swgJHgvE/XFAydbJURlFpvWFMH8IvYGa8w
9ozTJSEOSu9Xg+08COmkxncQ0+ODQXTYq+OkVAvBkMwkune8ep/dl/yeFoTy+Sq0lHydjkks6CYm
8cPnd/ZhEuXG8Mx6fJP8xzncTjZRCD/ONEhrUznoeS1xanU7DSe0kB+3VWgGOB8ZBMy47CIXn/nv
nxJPyk20sEMIKsP6Mi2kN24FbNB4lRNxvU1mV5m/Ti2pbkGSlMWuhcwtg0TW1aqv6WgubGJPWUVj
hxObSkeor3t3TOcTSqaPTwPTGwJZ+pQEcliHYh2b2rY20sYL6NyMW0jatLc44J1YUo5dZUlycnF1
LV/SwcJFTcQi23wpIsVORBEcwUDQz8TlnBi1y0Pd/15RhZDNgB+aQzJPfv+hK/zvungPL6zreGUl
tuaHVErWU9GV1RZSr33Rt5qBCHk0xTkBaJm1+Xx0fdgfYBPgeS4ktcX6cijqGVQyPZqZ+EST3NuN
MMGXOTjNLunORj0lvG5cm0S5bHX6grefX/rDus2lPWRQnJNQxNKD37/5kVa7VBOFfurQzMGA8+Qq
aarwnklHuxvDrDghwznyUpdTKFgV6Nsczw8eNgELKnJaii3kvKlnY27+nPDYn3ij70q6/Ve6mLY5
CS3ezGVHvn9XJGZrXT71aZDYhfWUuSQ1EFS1VPZbdg2QlUUWkZ5AdCEJ56os+/WMdXSqUYIN1JYQ
YFRGfwO7T74qppZ3vkkD8cKRpFTv6CzkT6hJxh+hEkvmgUpQVRckWt2jX9Ovc8fpnI0OmJW43bky
hE/d2flOjosHvB4sskmGFds0Ph7yNXE6iYJqm+VU8gbqMYyFHEEkPf5SUR4SNIDhG6j3pt/hmrGj
TTGMhremDxvi4kUlnK8yBVHAClBzN5Nq4hQmtKMoMjcs9FB7kV7ZT4SWwp1v61q/40wyVF8qyj/T
BayqGZX52HfNGtn1yDEFPDM4TmgoJbkrkXiekWNpqziqLbClMcluPFHq9tsum4mbz2ajulGU0OlW
5A7SqRJ8LHcRQivDx7Zdv3rYX8JdrGOF+VbTaj6znJqgZI6BRH6/D+Q/4p38W4rJHuvkpn4rH7r2
7a27eqn/Yw9w8l/7/whP5Z/rL5SRvX8Akw5W/06+tdP9m5B591//wUWit2r5f/6//st/ECVfpvrt
P//1WsmyW/62CP3OHr1k4SD+n9///n/+3PVLwZ87e33LX8qfH/7E37wTIKt/LdAH0nQ4AqNyXZTB
fwNPFN38i89ENT2AAmymcCr9D/HEdv7CSozoE2kUDg5mp3/9L1HJLv7Pf9nGX7hT0YLzZ3T8cvYf
EU/2K1MWnhCUP5wQF1SUyhFJ3/9SyaonFV5W/dqp4puWmJP1lDbjtnFHscI0lxNTXp9Ss+/Pecs1
F7e4Ds4FhiflsOU3/bZhlTb0QShcAj60SF76YSw32qDdlcDab/tBPSU32t8f/3054ghxM0KbwfBx
MBl1KnDGzGjEumQ7txUm2jmORjn91do+MfEdvRTchEWhbWBwOzgUEV5MJ1/LELJoijr6jvff7J3H
ktxItm3/5c7RBi2mEKFSkkwmxQTGZJJwaMDhDvX1b0VVv9dVWfWKdu/4DrrN2qyDkQHhfvycvde+
DmL0hkgMP039+xv3+2P8+Pty+keYyJ/3zX//rggb0VXrCLTqzWWcWtmj0+wnKAuyvhdsJMcS7tfX
kYSID8pY/FQ2+H+Ytmp5Bw7N/cX3/91t9CDNmZiOye35TUz1h9uI3zIHsUiaX8E492a4ViFhLdk1
d10hkzCcX5w4//b7rk1sQpJIXHj7e6McEr+Nmibb83x8H+7jeOevzgz8E+ZoBCf+D2/x31zev/86
ukqmTS/ReRuvNlL8LR5u22wI4E0yvh/JRu0JiedROy1R2Jz++9+H+IzjLe443vzr3/OHy0meeNld
WwTZFq7+QRW+9WguTXTX2sX4sNjO8Ivf9/ZZpU1uMgmgd8gKhF/0zZvfQCDc3XqV2RXZ/MhUuzpM
VwlGg8rkyz//tDeNMTw/b77rTTc4QpNWdc4oM40s4ExIQ4eme8LPU0MnN4pC3yOJY7Dcr+9CxA/3
w7K6t4CjI/t/8KN5YBHsXp0iGDP/fJEXmKq0nPhDAB2SxR4YeCUjUd7MevwViO9aSf2nBvrtN6MS
54jIon8lCbz5zRTVQ+HtYsw8cRWnkBuLTM9aP6itb6JkUsv3gg+2mSiYYf/z9X67MnBAB5GL3zQE
MYVn6M0yNFhkmG1j0Wbtc5kZ966d6M/GUW/p/otj2V++6EpKwE/BAQH8B6ezP1/OwlXayIk8yeql
DmPSyzyizYNRJAG4yQz8bnBGt+hkRjNPnwfV6F+0Pv5yjaEBYCiLrkchGor2myVwLn2nNHqUfm4z
lzf0FcwTne31NgSlDtrJel1QCp4LFFi/WPv+5oezWdJx41kK2YyvL9cfXlZNCJo1MujOCAaSJ74E
oSMSy8uGezAtQ8zipOHMRGV2tDqKfPzFWvHXr7cpDGhSsaWxib6FgYwENlGYTiKb0Gkc7MLZGUuP
buIM0Csyu/GtJHQ2DySYUuGJpAny6P/5EfvrlScREr8g2w8nl7/kYk1NhxhOEZe+TsOYTGH1WrrI
LkfiFY4WLKB0jLrosFjmryxQf//FV4IhZza8Qm+u/FASQumDgM78ivRrTL0RIOSmO+6YVe+LSrsf
121+Hwpm0//8i6/P0p/eZ4tRBt1j2oMMXNjf/3zLTdK8LcSOyH6qcEqNFaaUSXJTwjyTHjZj/Xjo
9185eP/m14aQJ8i5oJdynWv9+UsXH33JjLIx68gAvl1E5B0m357PQxsFyYomFE3ZFH7oIq/8xRP+
12+m/gypDoH00QF42+lzliVYJ3MhipYspTSvjf5LYdbPw+Y6p1C7znm3prumgC33z5f57bZLCjLD
b+4rZOqAudGbV3pBOtz0bAkkTxEfUy14ngDZOjd4oN5ZRWSc//nrrL/5PkgJFrfWRjBJj/7PV5h2
lx0BszZSDlr7t7kEMxrYRBHjB1/MU7giUsuNoCCUfK7EbbFH5V1AWsKL0iFI37KpYzpf7nlYhunJ
cCXZKjZUt3/+I//y6F0nqDaRvLxvoGHeQjTrjbw4gtqW1B/Qixkzh0mXY+TJd5vqZKxiTliL1PGf
v5SV/LpP/OmRZxTKPOG3mosq8y8D5DAf4fSSV5QHK8lIpke4yVeL2X7z061VO96jqOvW25ahq3lT
qJJgEQQou3+cPeE0x2Ff7Oq4ok9uPkxlv0sv3gvae6mpc7v8qnNtAp5w8Op9gPfaRokrpwFlCikm
DFHXTkwnzJSd93W2t747mQXi8hThlDQUYfNmYWaEVOf7JRRO25y0Y5lwJOxhUgejapr23lmc8NuE
QNH/lJPTWNyh6ZRDmvcOOPC6gICBqEupF3P1N/tiEF/xTMCITSPfkGhoOx51IjiBWr8vyDGoE7E6
PAftNaArW53mKh7COfU4OgIrQ9tTHB66yNrMJx0u7o966FH7eN32GdFNJ5MQxoKXoDwqPnJAMmne
tSpMgbEuzAgRdXePu4CyciY4LiKzoWlBvE/7YNyOLAJIoFQ7fYvc2QEvBTX42EaUFeexqAKm2vuM
aW4PxPYZU775To6MMWK5e/lX2BrjfCmksbYokmRwv4YMQdOFs9A1OCdHmVJHOYElPEZ4QITrGH2K
nLezaeny/8U3a19FYhs8oAlH4LerisTK3MBQz6GWkw01AN4ZAHpJpFY1Ves3WNnzve4DfznQzMnn
h3ler2JgPQh9QOxtGclmDXTTOTcYqI9KwlF2pI2Cfw8pTlgF990u+p/MDlV3tCU0xTOTLaUTfneJ
ZgIhED7isMStmcu9u6UNJdB0CXMYL6IwjczELGIcpeep4mDtBrOvzi5bN/HUhhRX5oV/H8ASdBNf
qrFMB1TiVRaFs5yRSdmQEUchQvuw+GtQX0qXkLxEGNt0YNN38qyiqLvSnNt1Sa1N9HVmTttyw7hD
Y94fq0KdCZ5DyK6tEWtRQ1mrz5Cy/fJgE4LzI4qMBfGgCU0Pbp1cMgS4RZTUwT4/OXS187jEDSPS
dsEPiWDDyNsUNX7/iexpu8xcqawOaLnjdgcXr9uTQ/oHt0Eq+v7blKuDs5eqf2/rymhSS9lgoky8
CZnt1Wt7Y2572R5J81Xhg+r3cD47nCHvlwUV+81IufVh9R00BKJnip6Zm5mHHwbVydthB9CYRSLo
+Qa5bMx9qlmTDNZutO06UTpMNzcLcWqnq/6oPTd/dBs5tScqiArY/YAlLjHHaaQQJrlqBoFAwABv
VaXYYBqz+mhNUf7MflaRmSFMjE9OlEePes07In4UOKC4bbAGJf5gawTZxda/+AWJ9hg9PMONgyXa
ykNnVuP8KKy8Mt/ZAmMrzHukbq6Nx+bokAJwgM7QtYDvZa+4HKaOHrfBH6NHDj7RmAxT6Qx3SxCs
H/rBtupL1Jr6tpSWkJm91d33tS5rZrgrAfOpFxIlCSna2hPSldCHo0JmiISk08YS3JhEItQeg0Bk
2vh00i5q9Za1feMtkNkX7LYdi/lrpWxzzwrCl++Mxu2jtNwjcZrBpUQxsUPmg5JVkldT+SiEHAFz
5cSTsZpweCJKC/eh2TB3SBjuWPJTYZS+iEE5djPjqUGhHx4DJR70YJVlhuFuEBesHMSR9f3Cay76
IAoOcGT7KQGtTQQf2YmWycQj8u41gSLbx5rgRCKfWWzoxyv0N+8R2Xtz6jYmCIJt88IfrTnnmlwy
jshZ6V+V0j6Yi3itUP0kyhl2kq2MsI79zloPez0R5YZPQNuHUS4EASGKtKCQdtGex9CcB/Nsw1d4
6LYBBBlCusJ50KarnwNTBuapMPWCpYn4nzzc/M+k9nHCmglAh4TLYwOQrEGr6M80iGOx1kOEv09D
vodz4Y6MZElPgsDU7T5UIMNasQWWA+mS47K0ib+V3ce6yL0tK/OuevQlYP+YTLmNLMBWwfEfxrD9
sIJ+YAHdfOtDQELD9ymaMQZQINI38yUNx3qjnjyj+uq3c817XhyAhm31cUcqOZ1diPiHBW81ezpm
BrajsCx+EHA84gMJzbK4QueCjxHzNJXai1U7LIxbjhWwRT+StN6udTw023GdVHfxmTkyAupz9QER
doWdURjLzT65mADQPjcTy8Ba7EegMw3uvj4wPstp3392rbNWmVUhfzzpPQ+TacIGgiZQDNirNok1
mAZSWx54pFiWCjyPdwQaLFNsL7nx45p69a6FFzOckaaSnEVuL1uqNRCK6lYVARfCMO2LuzsuKd81
U9nUQT1L5hdRMdDPJwcdKq0QdqKr+m1m/IHHNA0XoqBR6DsdBNd2NnRclBQdvB+b/bIISBfk5UUv
nsDcchBrh6Aln8lOhcOJfHntWxdzbFTuLyhBjSGBCFoz8/WXvadXH/gPo00mYRz1/kzopVmHJP35
26A4uS57nrRiuoi+fy1cyorMCfrgnril6Yl01PqbLhpxmTxBFvtOqC0jdzb4F28muo+yzC3u2AXB
RdfzFrz0Lp4t7AbWQFyXttH9QenAJrXVrcJ/Ct7FvC3V6E3kTMrpzrXK/akI1vFLsylTx2KfQvkB
11AeHQdykEbSHazi1dAFYc+GDi3xsZV7/dCjLiN1GTPMRMoq6aHxbDT19613t7P0C+1nuZ877RGL
W/S08Vi7aVOZnhejf2H92OtaptKf6+95Xo1YifAdoMAn+n259NibqXMdSh8Cmcc6XijhbrZA6+bc
uuvUHJY9qi+mstYvy7DZp4H5KUJ5F2pe0nDD25SktM7IZissPhZE/R1Alm0DzPXc+pErc0ENa6hh
SWmuRY8r/ixx2oPZognF1HpFwidMBjwdMQQpFVN46TtDmckuzeId8ZrcrSm0JM8QfBTrzrf8aTo0
egj5WdKJiowRVUWAGFF5xdHyDUFsjOs4w41hERnKIjtjKfHqZkzadWX1anzZuacRxgfxfrzQZmzv
8yYOti6G7TIWTfRM+BBYrfCFatJ17mCRlD1bFW0qR5GgVu4mKcGERjKeLZ879N4kgsieUZcagqkC
IeGuHw1T95k7l+FTt+OFSKMxZ5AtqL9fFwpRGkK+sJ86Yy6eNmIHegr8pv20g8gaXhmNW8eIOE+H
wJl1be863Kc4PqKlwOjZ2GtNdVuM6nbaRXWr1eQND7Mnx0uVh/NwGIJuYBUjl3I57+FSBZhctva0
G8RCxH1NzwiXncPUavNmv4M70MPO95E+4NxaRmi7QIgaeRC5Mtp7OZszsQXGJJhb+tOsT8MyIvgY
pwajEByvxSFr13XbczOEe4uXYoEnRgNu+dIUHjbPVXQyvKHkVcQoSRCOMWM5nG27Hapv0QZgM3bz
ucOxRADuDXNGczrWhWypbMK8ODEtcXCpTcOWiGUVDjEMTs+2vky1hjpjTS+Go63vA9DAq+4295O9
xGqcLrpDCTKj6sF2zujlCZ9VuRH3bhgGAhH0UzFJnqjEeZ+bFeCxbg+BNy73xgj+JV5lyAMbROMS
xZ678+cJW0T8g+Y+XVnHVLmJrWpS0dctDzXt1KF6V4HSww86Wsj1JzbG04AHdI45evKd3WaHr6p0
g43Hc1u/G8LVZD0yKdVo9xdVpmLYCI7G99RTcYpyLE+q6JG3j7NhYlFvgkWlS2vDFZdXyYbTldW3
uaYZdJxw8uP2JBTxrmzyCJPgQKZu3M9O86miw9KB1ZC8oWWIw5BO1WKfYQwoyk6k9znlpOWOeBkR
MMVKtuRPueE4RgdjCpcusasal2sXrWNHIdzJ6hzCCTiaU1RFsePWnnrYwj1E2M/QcTi57mRQhSxQ
LAVTfoK4QYhuGZG8ppdCHa8/zexdayrwF8MYWv0ezwgZOeBaqhLrQU2deVkblCaZTam3IGMMSciC
9vAoWh08Fas5XQK1SuNQLzkHPd9cl0PveoaZIeehhrTBtZgUZ4ZyUzwQXeZEsjl1pJrNZHBq/Xw1
rQRxEAwQXquBVPFjzxydG8pl5cEMth4Qx7oPfjYU9vxaLXQfL8TSTuZNVY6T8xqGaju5gOV0VjVl
9xKOzegedL623yueUt4UV2v2ClLgh7ReGP1h1GGnSxn3d9cIO5CUuFPVfgwipezM5zoZx04UVptA
I60Ona0bXFaL6s/GBnf5NAet8Z1rOu/MsLuKAOaBs2/cNXN02fp1e88pVrOB7xXFkevzllmGvVYP
xo4jRdptRKrqWBCbBmWmpCh1DMJK5wBzZFOt/ft6RtWWhIsX4XfV3I8YUdMiU+bc+0MvcT6y+prL
x7miTuDjW1TxJ836EexT/mz4jSext9NFjfG25e+0a+ZB0uGzHLJyR5OVdsVO6SvWvL3VNA+cBCpC
8JFQx5LHpHBZ/ujv6phzzFVi1Vy59SuvrTxFjaOmeF8UJR1xDehDZrOjYrHC2V4pz/3wMCm2HMmR
TqekM8J3QzwiPnjtSMkQlqX5sQnbIp3Hog8zTfjVfnTzCV/ANhrTZSq9KDoTO9qC+WpNrCLeWq4H
NQh5IEINiKG5KnKzLQenUuzBAKoTJnEg9MjGCsbEFaS4EbgzwbQp3CZMRdRZL75exXLANBd8CCci
dEqXnLB3ZivCPBGiAtIf9Fu0xsj8lJ06Qcmu59AWKR6YR/lPriYINgHM4Ny56LNcFjZbRTFFQUtW
sEHj4sZom61nxI/WLC4bQyxZvymJq2xWw72IAr2dESIsxYFBG5eunPyOR76zw+LGxoWojyz6+5x0
3dq7kNV9QZxxgZCaK5rnH0L8U9cDKsr2RFetOx28YR/kA0ryqfxBhkRB6JSnWatTza9izmNjCc90
u+FPZDJaR+exCootlmNVYc3B/1qSbeWaY9bAotp/EyO39N2G8Anaqt6fxjlH6dSHensOzXq5Jq/n
ZHD2nRCxsVLQJSukuq+7PRinFRdTG8OwZ08yy0H/cOtpvy0MvbOMuF653JY7YLhkEnbXxU3dT1ZK
Nre33oILa/XVqq1VZloTg+8+ZBlGUdHnxnkgjFvDT5zHd7m5Ivnq2T2mh85gB489RzvlvTICER1C
NjIQN5UdFCfcD4xEx9qIxkNDbTynfh+ROraT22cS8IX3LffdwjnMJLGOqeGs7U+3MYK7IbJ3++AU
11tiSrdgx59HP/U5YkFuLOhQA2ugSRnzGExfkLqrMAtrUmkJLltmK3UitdiXLd/Hr+FOlNBldYXh
f1z3VnscvW3rspLlHCYVM+p3wYZj9cMqXEm8vY7KIIXZqsh3D3s6zpG/2t/7Vro5+OGmInLdIgIZ
ekpD6CCfkestecyVRQY4mzmWcGRiB3YrDL+zuuZGTWooPppUYLAEulkKlO8TWli4TYoh3L6E4oiP
SEzQnkhFhv5iLEQMtybh9PuWi4CkCs6QHC2kXZyWug6hOlB6EuDDR8muXvQdvYRgp41AQlXaIcBe
U2voJJqhEMtaYupy57QXGOW31Z70vaCo5UXtHf9qoZxBTNDdwD8qoBPtBKnsxbPVlpzVc2tdb2VT
1H5CYFhwu7uGqpPKH/KfJSvvS6v88KM0EKUlOIMh3ZXuzMRlDwf5ga/0tgsBx/0zAC25xo4v8lex
SYIShmgz7JPgJMmOQnRuk3TDGDxQIe7byZ/Ldn0EnkBGI7NJuLWV24YbNuKOLGp6ARALmkpN99VU
EPJMqL18CawSHkdLZfbD2JrgxVRj/+CC0aJrsYYh1Xznq5aSmq7LTU/jRmCK8LzbqmDGfMINvJfn
cRzMZ8mW84kUEmz/G1b+j/DszNcxsFb7fhg7WmSzKJWTmi4fPO/NUhz7YSwING/G6uR6hc3Yml6Z
IrDd/c7I8Diw3djJXDg+Uv9qLI96cjjD9pLCnmBJa3/0l8o9b9VWvzqjsCJ2BsN6YfnQ43tqaKIu
J+INcdIHFBApfYaa553jmMhwn1GN0BqCI8EZeXwtJiNfE07NNSIzZZmZNzl0bKZg50a7JLR+nTga
cmCOQv472CTk43Jv8Brg/NVOGi0UUQMNExCpk4NtckHlCxLZJJJ50OVQpSYZ1bQTHbkdvLKl10Dv
cZ4IU7QDjq5g+RUuhkB9bp0aB7XhsBsfZms2X3TkskPQwmQs5qFE+VD5bh1iYV8xZNmuGmRsVc3C
ExtxkLzxkV4filGTsR7gv71qOwNFBL1zfWdxlc8XNqa2PvAsMNvrh2aN886pHxpnX6ljegW7syom
Oz/aEFmcg6giiO6ADjhFzbSLv7LU1d31eSju6zoqfgRGISyKXtgGGX3oils2Bno5DsybTGi4vA6J
dnEVJ8a4GT3z+5YXZqbC0BkTdYIIuI1Jr412PFmjw3nKIfqvycZZRVZcSw1Nr/DHESllE8hkG+f+
C5Ztdz/4+by874J23hDn7BjUJ8jdXYKXez1bqpX0HEa/bU81KTAj3zCxDtVdPTwXJrOvczSz6H+g
YSOjrN1d7NkdbUz3MO/amxJZKEGnOupBBtWW2MojnRBO7qwUFjZet++DuLIVhA4/B7Iej91AWkRl
zHNz5KFTD2bPgdjCnszRsLTGA0wPCAUEWs9Tuu1ionMb7qArSqNoiY7p/fZeDFrQihLe/kwvh+EZ
yRANZ/mcvoYZVMvnyR3pNNi++KQjPRMVV/nAXRXnENBXjkHG/YY9lrtN1xil+bzNdCSLwXkl3bKj
qRS45NDtiLnjwAtJVasljsYJ9H3iGI24GRhVXSNpdnUT9JRAMX4778iCwElmXnCHJUPbhH0a9jt+
aU58g8iaIeJ1NAZf5sxb7KA/UVmYlBb7qK0DuDs67x3lMyeasAKULYodRQF8EStImIDO+lbV5fZg
lHkeHUAnetOBhX7ub00Y6eEx3HEmntbZbKlqCkXg5uqVUmHGHMYv9HPJk6IT59lpMXfjCagaPeWF
MdV8NEa7eVLVJtqTR+IHOka7tTAi6/BLTTcXV5thTu98R5L1jvW8uOPaK3SSSEgechSk2MTZFPJk
IFad+qWoOvrPU+7ellte2LHvlZy+bHcs64wul9hjhbPgysOw/Sge7Ta/IpB7ROcAm+r3UdEKTiHo
4b8J8MCgZLo8gMq4OPPzWiIMT3cSTtllmQalgwolCe89x+2NvkOOOw/USgpGrptSgOeEcQ2+1+iT
4vn4KiGUcByap64jFm/nKcSgaX+354GEys3uwu9+PdpP7h6R4XLt9eo4x0M18Jrb9aHYhPMjIAB2
Bmihx0++dMKjP4a0EqPcIBNnCLBUs0H6eXkoBdagjFm2s6JkWj6jbZhf1mWhT5KXeZ8a0zKSC4oZ
jOkI5Cn3nNMCcWLBY4nXJ2oaP+s7oikyZTDhOvZGW15qP6i9JCp2QuzbafPeR5yMKtZR7U+PgpOy
RTsIRAoN7v29F02VyAaXaO4jnAjfvqP648TS0JDLb1ynn/P3JfOJKW06YS4/R6OOGsmtDKbgI+OW
yEubjVHksR95X28MAmLFO7sNWuder+u8PYQVLKP3vS3r4Nat/VJ99erIIQMVvFgeM6WcHi2vbp2Y
wePg/0pW9Zd5MhNaNBE+DlQoo3gL/zxPdtth8zk0rqmTl8t5VY7/YK52lLHIOQfs+P92Wf6v7va/
UN79YWL9l5zB229qfhMzeP3A77JbO/yXfU3Xw4SJwhRDHPKG31W3tvkvqOuoKZg62Uhur5qlf8cM
euG/TKQHBP/5vOHeb1T26XfRref9C0op5l4U+shusBX9t2IGf3Ok/2eyfj1ZIZyBtsp/sGY6b0OT
iOPduoBJJz4or/vZRir6QsBluad9oY8N88AfdTdzYuKgGX7J96bWGbkM6911fOYecBu7zz7dX1Dd
liHhk1WcebKNMcux2gc2ahkG7ppglQjMzOJsM8W92zRdig+4/5ITZER/AmW6f4lWHViJJKF2ZJpe
U0jWXs6oQ29mf7C8ILdvHMX+nlwRC09cNVXHFMrr99XtpXFsPVfhtR9CyqGivw7gjQU4EOqj9Tqc
8sqRELCxtA61cM0l9tacwXfeNtVnpwnJGHD9OSJwYxvlkDlkCHkxpFvnW1OuYIYgeLkU1L0rzZO9
1MaFVWuLvWnZH+co737S5DQu5HsyHp3H9X1AAOi73Ksxq5i7Pa2gcewGbiBHx08b8Djir7QZ3SkS
Pe49e9voZ1fu9rxtqyeylb7dOYoA0B9KGVpftg6xAysgvZzDSEz3Z4kIX6QkZg/f1nqSsIJqgxkf
xL1QpRjNmhzSgXHFtTEhe5WLQcMfHKgL5WYovbtA+zSDwZy5RUq9on8KryifC5evyRqHdjvcUHSm
CF4KAcjEXIw7i8P6fmE4UHzcBhdJf9Qu+6e5bOhBdwTnUf4SstOmmBS0onM5Fc/KrPAByraPxqMk
GBI+YOVLyV7TL+pSUn1DKt0x+GVdI2rmVzWouyTn2Hteto59vpgr61XryLk4A8Gt8WJJ2hrzXOv7
qcHNfRxtfg631+Goc4XHeodhn/VlAw5CgECucy4JC5+bWHbLfFRNhBCnnMYGeZp7bX0mUw4kIqnE
DvAgmxjq3tiCDDlAa8abi9MuNTml3QKRokRFqM/fMAcj9DkNBeqFtITusyurnmeG8+mLi3GPhpar
UCFr1xVlqmgckiyhcx4luZU7czM0p7cSdhl0sXIa3115SJ/Q+sDbZw5bvy45QwUC2AL/Y3ttd2R1
WBGHPTLtrDPy0Em5x5j2Wc2MfcGBNuRsc5rk1vf05aFmRqgWspXq95O7jbV/mhtd/MRJtmzHbtGt
nzJ7L+uH1axBCfWR3Y1ptw7bkX0RyYuVE9Ge+LYUz/leRASEuFUuASDDBoor5ezPA1bsEogZkbaJ
oiE70P6RC7lfnDvEwSBnvUlaurUq1tVC55+TRIW6ZZHEjoyR+rrS0/uUh1LmqWPtrkiGQebTnRPW
cxVbTh20IC/g6F36Nujcc1H0Wp6xybXogZvKvcIDATkdOXWW1QPmdo3tlYELTZRp555bMN0mlDv5
iIyFICYv2cqgWFI5oi47GmFDv2+IohVRBYEj64UWTf5EI5U32dz7RaTlUM7vQhn21qU03MY7rXJ1
lw8rYzvra9k5LnAcJGF04htrHdJR7tNnyYPgMrleCEbF7MKI2d4qxCMI6DaaDoNf1ZIKi1PD8FDW
wsvf0dkOyljkBuM5WxFBcKuRtFjHdu5ccV87UflTQV1h7lhHc8TSA3ItdsramY6zv5vPSAKjMIvq
ofpeT2ugEIcgqU4DxFDFC6hF9ytn++J1ZijxKkVrwqHstEu/Sc/XaQOa5OdO2S7EfNaRTPqW4R3J
Mag/WXQiVOwJ0uJjGfrFpwDu2HirLbMMCEfx1KeOsxTyFle6yIjXleA39ERMyz3seTXpyEwbMtiw
fvHOZnoU+s7QZS2yp5cIOM8aw6XEC7v6QMzTIfR2ZlVd6TwBpSumRJsku2MRDeB19tUs66PdmPlF
0Y12Yr52+jS6zfTiLLXKScEcJ7iYeQ93J7fcnkQkZfS08jwdguRihGZlgfD78qAZhKVSN8AYDdMI
fg7TuPpJWeUO48GZVfyc01d0Mm+xWK/KHA0Cj1PNxC10xyALoxnlVTgMLSIhsUbEoAl/USfGc+Hn
kg3AOhK/bb1Ic8gli0flm6m0DfA5nLTUfhJlLaPz3A/q+yQ5xMQgRvcnw8rzpykIw4k87vCLEXDA
clu32o+NKPzLnsuF1kNf3GgSajkITnAQYhAxie7X/km6obqjJ9D+vDa5wyNEve2kDJSCSc5XfB8q
b/gJ+9GEAYcqnM1kaWh+WGDB1nhpKk4/I07gryzfgY+d2K8+e8q1liejssL3e+irT+FoTX0yl6t+
hJiOMKje8+VTzYwB9YerAaFzg7xjQIMXamK5NWdaZCNqKuRP/UGOvg+EM6hWTgf1Ztup5ZtIZiw1
H11QUR963axF2s51n2fC42TDiZcGfYwcJvpCHBbNNiK2xbd60hxz+6EyG8bDUT8dwhyRajIPq+PG
LEf7T37PLMEUIhk8bnA+EOtfZTfphqVapSG9qgchxYaIs7ZWOucFmfSxKbHEQbnM6aWXU1dbiWcI
UTK9yzc/+a0U/N+qmKoYDfD/342GZEDob93bwpjP/Lsw9v8VXjXb+HXAHxPkgX76P4WxR5gq9hOL
UBwkAP8pjH1Cu/GU4zKCrxTwqf/nRvOcf5HXFqDBIyXit3/u/xrlHn+vd3/PRMeY9+///UdH029W
rD+WxVZEVez4uHBZECE6XUXJf5DVu7nXsO4SDBwEwPHSoWOVgV7n2t8MoLB12tMp+kQdMj/Jdf3a
cJhPzL0M6sNOK8/KNpzKU8rcsb2Zp6odsh2oGst4b4RGBtVOdZkmBiR67AoAfDfrahlbKid/ff7D
Jf+b34Gu5U/K2Wt9z0/AU4dc/Bo58dZmi4bNCejz0/JfkAec9mIUmk4Iw+XLuEiazmAUytfSltFN
wGzpR8l27ycFOSksh0NZwNxlTsvb5u2jSGlzFR9ph5WPPpFeTrLzKuMetUD1o+tR780CESVlEEkU
ZzieYX0YHdIsEiMMm+LEiGQdT5OtGO8vpnklny0F0K+NrtDnXC/mZWlnQgXDaakEMXHVYj9GxdI+
u1u5IhGYgPolYh8lHapeNd8HoOFztqBVaVLRIEpKFuhWTCNKBa62WgEWofP1Ky+DttI2lC5zLZLW
uPZWZjwFMEIgbOJklcXwKBy1NEk01IxnpwBi0GEq8oX5Mzf5ln02fOeHTYmMgqHanFVWGQG77Kep
iVXrW9PJjwpjOSC4lbf0PrbwwnkqH47g3Njo/KAZXsMyGC/jHnk3lQzbpIZdKM/AnuWXKqikC825
cLhIwHlkHEKJDZLIifbTCN/ui8d48XEWiglqs9pMJNk45nuGKuwp2JapXmxjN/zMagKTQQKBFXts
bIUG04rC6aEtZ4f6Ner211wh0IxbsTg/RzaniR/RLE9Wo2dEB46wfxT2NcxF1LLMSDWs7i0ijeyH
fu3s23HxFzjSTc8bsPAXt04hESkHFZoCz1x2cC+Fs7yH56WAdk/IcQ+EhgCybUsQaNaCMBgI+Ww7
6f9h77x2ZLeyM/wqfgEeMG2GG18wVK7O+YbocJo5Zz69P5Y0Y+nYM2PdGbABQRAknQ5VrL3X+qNW
I7a1WnTmJJ6VKw6Y9zka2UYXT0WpWp/x5SxGKsO5nFzOaEZwzmvlcnZHl3PcuJzpSNI53+31qF8u
p750uQHI2OQ2kC43w3S5JerLhXG5O1DOcI/IlzuFJ5H7JbvcNfowRu/j5QbS1stoRuzJf9NJzkIg
ud5XoVKNqJYT5Kkq95l6udmkyy2Hmm/ssb9k3H6MHdyEWDW4FRF1ZHueP+7Kcb02pcsNml1uU6RD
4zPLOXdsk1v9DSotbl5pgP8I1usYdGwZHzS1TV6oZ+e+jq1pfNOhrSc0bVI1OTBMaAQIlTOi/Xy5
9W3Ymm9pHQX6y1SwrANCXpWWtUXZmX0XYu7OrNjlg8FMwSXLdDFcJo2MD/FRXsePfB1ExGUmCVGW
QsJZr91lYlmiOXiY1zEmjSSePrih7hO3KbV+NtT1wud7nX/UyyzUXuYi04RvnomaZlpqa+vF7vuh
20WXecq+zFb2Zc7CNG76qMGYvpLLJKaIgNRCnF2m5qeXaW1GFEIi5WWKw9pqfuPIZrYb1jHP+m3i
k8xO8dvLJCg3DVOhdJkQI1kNKqe9TI6LHbZMketAiRa5fRbEktJLuQ6cK/abbvPLHNprekeeBpk2
q7ZAUR9AGvkwk13LBFssIdNsNEZMturISpgGaln4wUT4CGEWIZGWCqErmLPMFCxinZPjaUxKf7jM
z4nEQ0MOStM9pxytqK5VGHj2gp4FRRKRCU4cD6N2lM0899t4sg/4BEZ2e+KPSVgepXmD6ZXCtonS
MuFU1HHcRTZKaFfpCZpxldYqiqMtz8QJIo8kf1mv7YBYb9BxgT5A61WnMSaShSlJjJWbkEE63ER5
DNiDrzgvNwY7BrKIftBNwkfhIjeALuFV3KCR30kwsbXTm6NpkUCUkh6GgmV8V9kfH6gG01F3EpTy
pUI5Tb4MRTOcELCO+ZcRQ4lHfMYNx2JGRt1PdBuh941qLwdA4ixCI2sQXlCpxXxkW7Jyb7Tk6T2F
WT7HU1cBDpDn/inwk7PHInRx8DVzZJUxWnantzv13kb/ewQ/nh+jWcsyHvK2uC3b0ro2o1S9VYOp
/WbRQ8U5FFOzSVNNwLONfdpBh7dm5rQ29Ut8woBT2DM6o/EzDu6eCysKrxNSUKHlqf3RHYOnC/qC
eMOTVXXtO5t+yrrU220Jfr+aFUhb6CDEO7N7RFrFcjXhlYvddiDrZgcsTuRiOcZ9vbHoSX+rIzkB
qgdZSByyiuLJD0aRfkKTQicXg9WTH0v0T+Ih6NEf4oCIUifLu8E6EAFP/LvO5+PG0IgLplpWAqWv
4VlnV1KRT1KpKKjgDHnEPMoYW7CaPkYZMAhdpCe1Ke2bsem6hynHUQc/PgY3c1OvynGMJWwQNcz6
b4ai/x+PGY8xT/2T8biffuYfIBjhn/Ia1j/023xs/GBa05k+1znX5Pn7+3wsfqAOF3jxqF1DYsGA
/J/zsfxDARdmqjYA/Bmh+XK/A8e6zeiMgYrkOXuth2MS/AsDsib+TC+YMv1yPBaX2d0ErP61IXOu
RBRqfag7agvwqvXT7Hc5/gu7zJrPuqpsd4LL2kVJrtzOGHtcgRHfp8w09yIlT6iEXzjXAsY9YE51
CxhuPdlq9iHapdsuyjh62sqC2mH3HufGO1VXT1Qbvi60yUe1Zm4ICv+GH3uQZ4LWjYjwfSWqiDlp
NKo4ilMXCftgzuGdKVlfur7K9vSq3k9LbVL8hADXwNzuqmRrHwt7bgg5Dj7qyR5fOwX9CdxZfI+a
Z4by5AO2hLJ57pTVS2DMBUox5h3C4HriPyi/mCraQeeiXTZWiF0hQvd9LQeyvQuMcTqtKnU3jJBk
tpiITG1+tIrgLcyH7kBY7G0UaCiCuG4s1xZDvU3EnB56iZTuFCAQXYXyxqqEf4R8Ja6mTxjp7GB3
WeLkbelPSnC0IvJLg1CzNkWZfyAt0rZ0s7UwpWG9SVQ7QEBgLBsZxsflzamdGtqYyT1EPJQLmV/J
eqcAQ3WGMe48cMfugKA3PLad9Va1BPWCkaofJYAu8HZjip2u5s0xSpB5s7qrTjiaj8WKfhZSPp/R
jEtupWJASTQ1BZQD9J2zZZ9b0mmMW2WD572+GstZ8TrsNdRsz6MHFnkX6ZNwKAJuWbbgzxHZnTPR
JvygjcJEHxlOPbW5K6rmSZtVmAZmbP7W4fWw60ctodBFD+cZmY14IpnmAY2S5VpiWrwsGp44gzu4
9/ksxnZldaf+Sg3i2mm62XJ5pcnNjmYCuqV5FwchdECAcChShuduLC1PV+v7VqkDB2neuSNj2imL
ovTlBqVhXM0bRH8bmpqwHFjZO2kBXBnKSdR0rmANjt26jq6WAdNBG6gf9Pwafo/REx9Sual0+bWn
58BJVQSDOcXQnATHjFQdJwwJTcXG99EMrB1ZsVxLYfEIPrNJ1yVHnTAftuI5q6VgQ2PDRMGyVfvd
AAhaVhOFQGqh+rnWNw9jhX+U+FGnCfSvcBTcXcX4bLS67uJelPYRCm4ns1A32U3/ylL4UCFNuBcS
YUNxiJdSi6KtBcvlzTq55K21UzSk7VJQGfuyNtWJnxxmJS5ZayGE2J8qhFFyodiIG5tX7lMd6BpB
/tyYwS7piaBsuuGA2mXaDZ22lxPL2lGIua2oq9kOPF/Pctd8dDTueUpR9l65vgkhpsSNgfBjEw/W
m9yHn9ZQPw7sl85E2KlnZQDpLT8TWf0Lted9abiRyc+ZDdkVnTLE8Om80GVrHtNeAZVTq+U0AYIe
2kJlziG+wEsECXvair4SasZdHDDhWbyv0aTKoFjpc0NryibWUxQx7XivieQ1jke/W6rFs9RBAw1s
Mo9IGcwPClM/Z6O61VtAxXIVlNt5TeEH9gALuXp3JZqFjA1Vd5FThY5VVNpOYMHZ1Hgu2TNlRhIr
1e/IKBcPeHssDzA985AQKoOzcPp7ijIfc63bt2v7hCIZMVpf1ANq2oIvDPGtrGpHtSA5PZFixS3e
dYQXd9gH9oFWqTT70oQT5LBB9iKbhEh1V3Y4fzTBmG6lbk2MFQFasRCZdk0hXx1jA7Kh5wEHePzC
oHPifnnsC/NjQDObDZTN1GVoAN/W2oZklOdstFOP3ZSoeTwQeS1/LCHvcmbiIQHRD7Df8OlsMKGU
Uj8fE1MSHgJirGYBP8/qFNqRY/UT3Y6M2GAtkNGG86ROXyWLjrNWAWhjW+7xwpq+GSBh+uvQ3UOZ
89efw6Au1+ZnWc30wUXdv//Psqa2P8s1pan99Uutk9Lfv9b/kpgpgDfwrn88u1yVTRf92/n98+dX
+SvA99uf/R3i035Qdkeoi00sw4rnkR7xd4hvnR0InMNEbgus3X8fYXT1B/WiTClCUGPLEwqi9bcR
Rv5h8S9XhzwTEHT1X5lgTHvNSfgDxkeppY3eDRE3qTBrIBOz0h8xPnk2SAPtpswFgB+snTxHyimZ
VSCwqyicX5IQLWbSzu4irDelrV6iSNobxmi8L5IEpRY1XyKEd2Mmv9Hho3OnNUS503J6wwSCsd5+
1UJJ3eSpsrUC5VaZWw73+gZM9AVkUb+GCY2+Beum0zT1fm10iAVRDlN7VWbfmgahVGWsqZlsx/dd
Z5bXS3SQ032Lb+seKgnOPU+Ek+BokWgNs/U5vSsJlIla1aOMdFsayTX5j56t4KMhpVHdzGiDzsjP
7HOc07HiYEJ3I5mw1K54zMrmqc6Xc5emZ4UlZ7vMgA2FtElQLeYxxTd9WWg+ZxGyqbI0roWI1DP6
aVy26T63Bzfvgn3fZI9dqNmEW6ngHvonyvjZDRqu8DAPk2vW75/YJU2Gl8UdArp2lK46dXV/ys3y
K4qVr5rg5UoggAVTejYHnPUEYT7UNCqhdaekZCz0e03BtNkjJZxzLBbZND6vXtQ5XB7qtPqpRdJw
IojjIS3N1yU3gTGmcKMl6lfB7JgoWkQhsnRbxMGxLOD8pwYReIGmeJUD2Fccd7rXYbjc9BVGzepn
0FANV32XBIiwxLU/sY3TEBlEk7O09ZkTzVGyPHogQc1Ay9fKvkmcPyaV2hOTWnyZeYPZFIvTXYSI
LGruMvRAMFpBiQKonu5RxppuZrcPpqq9d4xRmZ5splIanYRWHy9XumWD7SR3tXKhaNmakVrEzVXb
qN21ScQygXvgUHE+KD5yioofNWSu7cNd1KCQiqCOtbIzXauGWEN/hUgQEfR2Aj9wJkB2B+VK7auy
ZFGhU7L61+yJ0xi9zTFPtCYNVJKN5o2gSoMISusIgG35HRgBWlrdV1Zwk6g5SkYsVva8ZKIrq/wj
jsr9qCztLoVuD2LrypyX697CGq2ow3auScUP+2A3JsQY4G2ng8pAJkkQuNNzdcpq+VGa3Hd6NxCR
thSWOyDB5NcaAuNVtZDeRhJVQFRPJ2zJIXljwXQLdXebtO3zmGm047CVa21PxZi25TH3GrlWXbbv
B+KRZj4fWf2BMgz6i04sL8Sz/SpFEoaJkkCFWrpXEm34rdsF42SK5rXCtu9KUn4jyussCl7LrCXc
vjpYxSZZnnv6QyhQ8u0g3ysJabotGvwrES23bUbtB2BjcJ00Ox0WzLX7ZT8XsS/bTe4gkPgJkpIJ
h/fDN1vEk5r9xtXvYunwFCHhOYtfBVILWqmAsnhT1qpDYh9QDXlpp9bQ9BNqbXOukCaa442WC3Nb
ThX8Wot+ThuU+6xg4LSxQNPjhJJFZm41v/HCnm21RHibLO9iDkwUozi3g/LKSlnq6D+CxA6pBMOf
MSX2IRhOMQ6KnZzIhZ/kuXLXLzUF1gkUbEGk3KnF6gQBy0fMnmwmFW1f6oPOUtF/1lmGjUpKN1Uj
tgbCH7dQeX/KXLH4p+pzViPNs/oWf5j8EwLgQOPUTcSPsUupxnPV6d3uosKP8wwTxyBfo4v0dEU6
BgjPuzinbLmn8KbhIxMiktAkYEZ7elNqJXPQ+U1QCVa3q6uaZ0U1wHAydPd6Oz5byXJKRqS1sMTI
XRdq0IL6hfFvKy+U3C3JfDdQ2QrZLu2MIkGZLIXxEehqaxmkbyNEFC6q0ZNFLmiLMY9oWnN5k9EH
YQh8m/P8OMlhfNXkReKbIh/pzJ5f0ch7optOYYY2e9anTzuUMbmVmxCJsqUvZyDv3BNZZbpNKXZh
197E/RjzNHPQV/3wIAPXrhGtlfEWVqCKUVWj6jG20DwvRGfghqB3rWZAiuT23aotRLfDw6RQiDdP
z1JpD75cT6+0o51xinnrdFvSh+QhYbLPoTn2tBgW0kGyOm+JMftNxJx6XT3GPhhz8VlC5TvBiJOx
ycd3fKWRa9nLrdm2s2cqA3in8q0MWncM6oJSHVP9ZLlgbw6fxnBOzhoW6Le4TvONkRjPhSEU1CvB
jTE8SETcHWhApDGnnuMDc7zpoIrvbqwxutfzyNjIsR16sx0W+8lGMJ3h1SCfx/YLnavQMOprven5
ah+Z6CjvCfNXE0MgHrrXoqhgnuPe2FiL33XyYLtqa3p0V1zFSnWjSO0xLo3vsKI8VDYGck9t/RAn
PM92bcdemgy6a1bDZxVTBAZB1hH+HD2ihVe2UN2fc9s1QKOzfk9wdX2LlIqeNWVmNFA6K9ynXa2j
waykRxJGWh81veSD0AuWDTMmipwnzdaj6gnKszu3QdrfCJnka8Ix6iuw3uZuihJSvvNY7MuhlRGQ
ULAUqF126gAjbuosKKJjJIXt1rY78yXCrYDziEi9k4IwZpNHc/RcATLt7ZpsgXpZtA+7DYJTxjXC
SIHquZ0nnlZKSZRmbVc0i/45tMLyHeOnfqiJvvBrxegPbTTJ1Fal6Z01lJ0XFnI3uXKR5UD+SXaH
RkC9tkBwD9lgeQnorSuyRuz6uKs2diw38J9R2X7bFkp1uU8wQ1hB+m7oyeShyBEHPc/ba8hF9Uh9
4rtkB91XSlwBZ0xeP9h923scFBy7E5HuBqhBXSTjrQwK749yHnz204hFoSUDeF/PneklXQ0VJtS2
OMtjVB01mid94iLka3nBPB/yqeZchwy7EYDeZxn2Fcw624j+XSAuD0Kby6nIO+wDJJLCYvbXE1LF
1EffQFaLaJrmdpxs6dBWsF0Y68VWWaJxcDBVjFd2Au4upUHr0uIbHqRQRw6frNl7ZRJQlBvEovT7
LDZeWHMQKaT1ewcLgqK4Gz9GARrA7Fhuu3AWJBMXlHx5mVEYd0ZSLQfVJHcyJn53gztGUMum5iva
rEJGxhLONRTNRxOpOQkLV4FJharVbrTAM7jD7PYdP4u87bv8E/Wyi3fTG1PjiA/FtQs121MIAlCd
TVcZL7GwRmLVM7TNqOSMbNyrzZhcYxwVHo4Q/KQheQOVuLywnRPk8pZgB9XrGvlEpMTEoaIeqm4k
TLlJoftod5268pZigv5YZQthee1dDyylDQK5Ystzm3FLLBGWjzHJvoxJITCQ9rLHORie2mDpKQuD
su6WaDXyRTuNwItNWdrHMlQK1maVEGK7PJe5tSNQ7LGmoo2ofbsGykPDMhi3dnQcVT6ESyAVrkC5
hdBdvtJb0CUK/ja5Nd3U2CLk5qyUKXPoGHh1zAc5RveFSl0qH4Uku+hLMYfO+x5UsZLNTZVVWDqk
+G4MW5AOI5w2IWR2HgdPywKDZFYdtpfZyA/m1FMl25f27RT2uW9gjdFT2bdEhK6rqU8moc7Akwrw
Xk9eE0vFC5f0Ea/X5PWd2KnWd0102LWppuF+KsndG/l/36XCMpyp4JaI6bxoJrQERvcZ1spy6O2H
KQ1P5SihQjVAeKZ2RC0kIykTftRPiG9yYi8WDZS/fZ5sGhViZsGstT32uht1WgpPZqXJy/o6sMaD
2ZmoZ7GZ/bRH2oQhXs6r1cmxuiclqqUTar4zeTCL34/QbUl4Fu2jhkTSsePhLHfpaUZ5oC3kbhIX
EeOjTe9t1Deu3RFZyJZhluCrin3IlJn7Ue5mZfiZEdGkjOgs8JjEW11ejgohq0xjlTtaPEZ9Zxd+
00TpJs3hNyZRHPSB2Zu7i15vxEV551cGvri2wZQR8iVIMmDuJ5wQ2hQ9Kd8eE3G7WDn+U35Mu9uE
Qo9RPCXaqZnr5Hdt/l+iPf5p+vQfUYF/jDD8bwQPDNbsfwwdnN+z7v1PjMf6//8GFyj6D2ESyEx6
5++K+L/BBfwXunl0gY4FTTzgIqv671J5zUAqz4ZhE0G9oglrkOrvcIEmflgyohe6SAjkBDD4S4wH
3+oXvEBFWEndO/gDbgr5vwT0yWOYSyGWfXy2fNAs01dH3etF4BZGf8uIAZb93mnajZK9L9GN1T/2
nN9q4hhzdMt9t9WoWZuSU45Ksm3vxyAFi9w18pOmqzs6IjGeUhvKcNwkQIjLzlJuFxVLmHhZqrNB
o+/6rcfqQZ22fODc4ShVn2VEHrCv0OL6aEy3crY1G+AspHUmU2Cx78LaIa63JIMoKAOvLHcLO4FR
bQ0SurKoOZT8KzOTuRkQKORIF6EiGJPj5ifFz16Dg1pub6qQfiL9p17eGHlEuXFzPxSJl1bfyyg4
AF7mCnNaXn+QJH/dyfNe0oAWUsDLcNcI7ZzKKNlJs5/yFyv9gLZy45J6LJYvCQqaXAFPCWBAbb8h
vU1OP9WqOpXiXg7ULYUtk1Y+Cby2+KeIg4Jz0IgbzIMneyCruyIGv4yOaJp8U0M9Mil7Smd4EVHF
KsOmDDXMQQxwZrWDcfCU6XsaCaChU9m8nWNkFHui8amIfu3DY0RQncBGJacYA5srRgJ3TW4JEKqP
wScgcz5PTBM7VhRl+bRQcdrvTEVu12j+6tiO5o9V0tqF8Q3axYd+zaI1d4JI2CZNtwSzwaO8yDHL
HzWPhE/4ki45vejOAWwMG3lQRmzrbjspnl2w6CzpdggZOQpecp00OmwEqaa4PS3tFyue0ftNRVr6
VF1pbC+APooKJZGNfsSQNErwtdABUf1ekAlIeKczxihejuMQHeKoxZ1BPQrx2JSXHytZ5TS+12pG
rS+UrS7RcW5BIhSRtZOlA0+9yVPsqdSKoB1xVve1VFCkFmqkPvF8iwzTZOgaa60dX0oL273RbqVS
9rhPtvponih9P5qweUWgk6ITbxfruuqEq5l+GI8OY8chNJ6G4RUHP6vnGdiLX5SfgU/C+h1D8ab0
0FVF4ubFK4FWvEw8qdo+iT9R3fhk1XnExTBGJo5VaSDUizfIDYE4GK4D1DE6ZRqA0vhadkWE+onM
DpRn7qJMXoxRr9A+8zTeFfnItFnQPlaQkRTNm3pSgG4mTzdVNzNJ4OIXl0+s1FU6Xef/qozsUkf5
R0DycsAIWVVXWpekanjdPwKS+LhUO+oYKtTsOybapc0fUyKuxoBtaaQG/SbUIETpmFga66TXyX42
SZwb8LAtE82047bMgs1kVJtBUzYDN1+o3+QBbfJsljaWjkr5KKa7BTEtkXk/I5VWDP6MgqiK7A1a
czycNsxdTpPajjocy+huqTdkdCG8j9wZ/kYnrszUgIbAfCbHkp9sqfQBEdzVOjpYfMbB6JeToX9F
OAWSQjoa7bHO0XW3+yR614g/myNngF4YHzJ+iMJqoegMlrfrNrrLkUmIf9mj9SvK++uLuvLYf1By
9uaM8Wblf5fskfnjRi8TYmxSZ5lSJy/eSJhzC/llXTatrbKGntf5v8jr1f67i4NoV4Pkf33FtH9J
wS4GVGi/hwGZvmbgwI4IMPLC9oZwxcT4wONNfO+C7Fk0vgztot7pxr6QXmpzPwV+iomec0l9kuMT
n3ppRlp5DOliB2YxYkc2dhUxXVJ//YeL+b/Rjv5C8K9VDMDvAPDm+pODk//5haOkxIzxd/VOY3/0
HbwT+8RinuZ0+Revz/qFfnnsV5yfFgYgef2/dJL2YZ/18kiYA58yEowtuqpD15q2sbUDl/jnvxTl
Sb9+N4UhQYZ6QFqsC0WFXvjj87BKiSSVlFeHYdVioTIDZU9axS7My91gDAQ3rFwgu3CivYwVjhih
bRWxx+xAtZyTjmdqXQDMF3pR5uRxtZspabbB0gseBG8ZUrrEPU/MBXdnvsuK8h4oAuvNE35XzuDu
S2og5yqS0rJ6Hw8gfauxuqd+O7wa209a57edmG8WmmSs8TwZzWG6Jkm1toj9UBsnnG8bPPIYCz3b
+J4F+iLNprMndXATOaR+OAMIsYzVA83F25ADw8nTaVqba/DejePkmyQNqeFTBr/XR/W+akIP7HMX
oltbvnPpJkzpNoLvbU2XpwIl3uR1wxWUo1q2oPiqFysQ5VyIFr7eLniQs30MMC+6nYnGSps51asN
VL+jmC0KM06M1yFsNmP1LAliy4CJMHeImTY78HIQFxjInR0RzqPfVyZCqXhyZvk8Yh6Y5i9FPqVW
7RnLiBjrYU4g07Ov2coPMttTIg7AWETsfVvKl8lLgKFYwpw0Fu99ipzfvDaVuyS/RmzYy+AwdwM3
h0E+US09h+ngyfXlBsjL5663vdoSrqzEXk9UX6ueRuJLEpR7qDZz+lQzq3fGaN4CTXhrIbmxmhQY
2jrrkIaT15YTpydaQwyKenuqdUIZ8G53C2aLRdt3S/4ASriNQov7MxaePoxeZuq7iTDIlujKpMRw
zksHkmVztRGqyCP1qYKwgtYfF8UvFc21Y0D9bYgUi9hCkiNIcqqp0B18jc/JKqjDnu/2jSvCE0E5
XqlHvs5sxrcrIgNuX98nA5hW80TC62E0YPK3hbZtIwGCCyVhPClB6A99vTONG+xrHOUmIXQJIxdq
ExINKwYZiZR5meUZ+7VrG1ci/sJqdzulfgCIrSQd0Km9kdNNrr5YClS04I9BRmiTvg0FOL44DhbD
4xwdRGLvBZvlyO6aCri2haTggADX9m5RxX2mPQ5iOGt672ByPijVNggfrahwaotOIUJfWH6RW3jo
Jp08uEv5TWgwJs8P/eNt3X+ySTN9odGWUT7Kh2FmJED+OJobgsoPrR0wwySeiotmNJhHDB854F1B
y0ZWjXslD1x15Xx2RndXNWA6xLXx2VptQ6NOlAQh63b4Eq/V6TLIDFE7ZanuI/uG8W+0fi4G9YIR
c53tmgtXpPJUW9e9UDyx7BAFHnONSzy3uailBxE/99ODrMl7iaBZG7QzzaiUBGFVig4Vx3VAkLAJ
j9K3n1LJ+6W/jL3uRnbkkal8iILwfh0pR+QbpKthuBrIXBo2UfVZtM9VWuFY5c5Ir9Gabbr+lUq8
R514vrXr1KhDn/lOa3dScG5tP7SeBpObslmTBr7VilFTAInGJjydu0b3M3TjrCGUhRQtwW6RG0Rl
mjyqNxmSCDI8HW2+W8F0nK6meg45ZtvhGV6Kcl+eSzTXnQ7sY6huYU3AeS+lfGglv8JCOg890ql9
UQzUWhLsq94ouzTqPZ2QteiplkDsWs7YMn2y0d+PpNVYIBjrKkGqx7Vphr6BNEQrlu3aty6Kzqds
HawFVirKyHVE+Zrh9Ava6xraITSmXQLukRl7DYXShOLIMPgYN28hqSroNPa8W/BgT33yqBTfBbMS
2deOMDLPlokiIMYgTp5aTM1LqXjJPe3egrWnphaMAi2+9Z0kGdtuXg5RbjgC+ZscNbdSe1enyz6g
2rVACm80RBvEu3ghTA/9VYiuCNQULGbyreKeq6FVIifrsgd5PEYNT2m2h4GrpXcFRG39UTpgWEW6
SVGFmOwrYTj7iGxdgsoYq1pHF5/jKFxL4WMrN57G00po5TxVPr5zpxbShgdpEzHVAp8RCF67KZst
Chc/FPSjm89ivs91wiJa+pzT8pBYX7CR65HXB8qRhXwbxuTawhOSCfphLYfB3o26wLh9Rpt7DLrH
VN71QMpDs02H3SC/EnnopB3djjiBzWIv9Gvch9SNpeNtI3nxQKDutgoOenfSpnt80XWwy5gKLOVk
EqOnduCX6OraGkZW+tlOLwG7F7OPLdBWwcGl6rFKocSN7Vi/LcVTtX6fPLvKm+RNQq48iPrNsGC5
gJ+SJ3S0noXQiul+004PjRmSx8EiwUNr05kkJ6qD0g8A8poMJYQpPSQAAY6VeSWxf3djDVK5OFRM
vFnxLh1UksvrYzcmSIU3Ojts6ofy9KCU+9K4GtLXwXxT1OxRaQxXV75zALd52VRJ6a2pFtnEc7ps
oijAOsBiEqne8jbBz6fLJigQJRPKFu/p0kR15WMcdHqkO3rukT/hzCYHeMpJVKG+vF14w5Ildun2
IcWRW5tHderJp2N1RRuVDB5BKg6KO97oblMHpWsOIZLMQ8NhSgh73mm7QXlcbP1WLYU/WREflnSb
NsNmsmyHiJbneuUry2Ezs15F1f3UnvoeogUuPaOsUiFjn1uZ3icH6sa3zReW+yuNWLmifgymn4gn
rlot30v6iP5SR1OXfsu4huqObttoX9g+qARvzCupmQ6YuF8gfxPExnRycbbzYCUA8BX2nghY5x9G
8OMcAfyU935LaXTJY10Zg9NMwl1/fwsCD6srpqTCMUg6L4lM74vkIS5rTpP1kksPC6Itm/pUjOI0
h0q+IUOGq55lq2Qdujmvj7zgF+BhT1D8Tby6Gr+hgIirl+KsqnSAwP5mXDHZIByJusEEm2Fp514h
76I8OXSkY6bV7KVR7M8Zk1x5HAou3xL+UGc4GfEqCzeXpyuJz3IErtIF3zWCS4qQdlFBjrd5gwOA
ZBxg/tSJU34XDbM1WL8ueSaQTwr9kCOzsEq6DfLlpLHxS0Hyc5AFrnlyrfNqizR2pxOWS0XyVbRO
KVp7Tc7lo1ZRFaPvoKw2CBxJ/OfpkauzHhLAH+gs7eQV908EI7o9jcdGwJNK6hIxs0YCTZAydqb5
uequc8Kh+5xoz3VrnYp3NamvEEBDGpDUl0cdccQMEv1Xy5E5GNmhH5R9SJWhpY+sq4071TfLHPst
hu/EWPY2gyiZf1YV+qaRf2mYzBFRknSsALq8QStu1Kl1Ut5H7PM0Q3A75Ao+CqZPXiNLkMMI6F35
nXzU5MXDEgunEm904zW37vsOHynlHlbxwtOsB64yy1s9b7G6E64gGTDYhP8Gby3y90giOn5mVS4X
byyf6GzbFBrvd/m4FI8sBWrVIq8VG4KAOcM2TfUeZuYWIDmHkg0b9Ly6cqyTl9B6ydPVDDJsx/ms
TUgY7Da7JmjuCmv+funqbayOW0A4oWeHgdEpL+K7ywL0l5Dn/5OiNoFV9J/g0mX2VQ5/RqbXP/Eb
Mq0hq8dAKdu0IILP2GAMv+vYjB+oNWm50igPRFu/+lF/B6Z1i7pFROs2zUSs/ave/m/AtC5+6GuV
oo1hygLYptLmL0jxiYxZd9Y/bNAyEXamhsFTlxWV4lr7l512IoG0qSNWCdjr4zBKSA30du5uk7SG
SSaJsaZwoApvJFW3uNdMxY/TfnDN0eiuU13Okx3eGbndNH1slSTAR526QxMy3RXGfMACk2wka/jS
sNc7XZfUG7nl5LfNEFFuO4knWUFuXDbVUa1mHvh8xIttB8ndQqSBR5TDWRiSvc3SsD3ILXtUk0sM
l+N0Voz53mirr0Al/5CacBwDcO/dCN3DFUL7Lrov/RChQXYiXe0flzIPr3QRtB5g4ijfEHpNOIcS
DnHqJQDGyGprmj4QKdAJ9ZAuShYx4hTG7j/YO5PluJEuS79KW+2RhsHdASxqE4EYGRRnSuIGJmrA
PDhmYN9P1i/WH1TZVUpKLfW/60Wt0iwpCYwA4H793nO+A18s20q4lo9LMb7YVe1Nm85Gvb9ZYOwU
39HX7t4afPOIbhh2dDkb/daOZIVDfJn9baOq+Xqw9TOQVKM52PZMMm7VRstumGRI99dwWSiTKTlZ
Rg8bDnVDi+dcYxZquye7iO33XtSLy6Tahmmob/HDaMZN6qxCPKvV1F9OT/90xUWMw6c8myXHococ
0IqX7k0+FKCn3ClUuyybQtplRf3qkdmxKcQqgK6VOHbSCG8wssXDuYl8+SQLwBCYbnVh7CB/TY+0
DuVdK6goN52U1mcTuXWgwAH6sH91ew474WAbyGxKGNMfYB/3I8Nwsm0ucWvIMxxqGlFSyzWaVqQ7
7SGKIAMmO6WMNJkaNOVLFkqW7CiDuS+b1cCgDI58XSZxDDTGTZfVqj+Nfkg/eCwk+F5HPAEfPXa9
UtsuapFwIHDUuwapzv3s31ZRhcKuLgeaXZ1MX+ymJfMdsEhOwXedDROSDLjgCbgRjsdUTJAxMw7h
M5GC2PppW4uSChw9A0AUXkcgA6z3ekVzh23i77uGPUT01bxvi/6KMIX3kWJkm+Od5WhXMewpx72B
P2svGxFEer5W2ezgORDgx1ziJetRHnwjDAPImDSGEPOV+Mcale7FTJ/Pa+1xqw11F4b2nZoi98Lj
FTgNXIc8c1PIComFiY1Tj0GNEchy+RhNC02WiqchXub5UENwCrQY9uDrRs5QwC2HENrOskgRACdJ
TnhULmMXnv3sboTJdsJ1WmzMbsGM2koO/2HXnT0tOCE5PdokCEZUEP6DBAN6ECubp+sZ2uf+1B3l
lD/DadiKzgb36Fs5UhVOYKPRMIYo0AwOXYu2bFIWLuM8GrCPuzTl1YwwsLpp5+RmnsILwya4DUM3
7mlzg/Lh6EelRXLlk2+WydPI5Pc0CtoAFJrunKnLoOFDAHrlhWhsykhXAsJxkm/Lqm5tvPF1qV21
z4fmyW4sfIua+Y0bf4j8Ib+uiIaaNwXs3wBbdb2BvXYX10zgSj3Pp6jI6CjO5j5RSr12A5CNyCEP
cEMbjigtA2GYQSMbaBtvYFnKJ5hLZEFHyK8oX7Dp8bp9k0Alog02b0YHPZPlYxGZENBVhogFO8Ww
r1tKsDFM3i0Lr/qWl5fpHpYdOjC4+tAvLDV5CHbf1hKUYtbdlJ4TMMW75EDmLohZKCXbQgLnyw+T
U2TUl/bdMhjLHa5ujzZ99LUHRXjOYwkU20rUITcVQ/zZVvWxjtz5nZXgvnQ4aV/pSlPpM9O23Rqa
tF311XUyLo5JZyXxnyUs1DxIiWZ46NyEhr0BYobJDMKKPcZGDvVakNwns/SOB4XcjqWzPwpz9k4V
D/duGrW4K9qWeWTR1bgO86Z+ro08ZKGMTUfuJauotytq6k9vVXPZpDJSDbqwSHYjmN7DuCAHrHk3
UG7E1imnN48BYsL3Gc+rdyWvIDp1rfoEGiDcL3W+NgBKeXQrurKhx4xtAZjCwMJgLIHR1+rNbV4g
Xe1CvziYQ00LZ5hCNj/c70PmrsxYv74YxdRuY4w1azi3uECWCne+ySJXDyP6iMxugqgRcIQqYTj3
CfyGivN/IiTdTzd5UcgDb/TU09ySRXYNXDrcYupHOrjI6zZrPozzacj5zaVqjo5V7mJilq5rpW6r
Xle7xuTPhvmwXAHrym+A1gueQITRyHppxuSIp7ZacaDzemUHJCWpbk8c6qETwKx0Z7wvw8g4o+ir
bvPIknsrncNbgjm8TeKUO4bqgU1FC923uiRa8qwW5U0x4EVu4ADCutf7bCBZjq6jmXPW0YYRMDQn
YzkeEHXrbLqE2P73Zc9I1kxbvQqzz6rFUxxy5nBdiU45ek3Ivtsmw2AcW9dvDnKCwmMtckDIOqd+
zjkLYIPDozfH9TvlubfM7eszAWXdqZ8M8ZDm+lubWd8Gy6ouNRTazzNKEHSDmqNF+s71kF7qCnSV
5Mm71wYfeiON5aEcOAouUxdfIlI89m5r20dfpcUF6pF5i10sPeP06k85eOedXRBTm5ZFfWvkzACZ
olmvjELxpZThsDcraDN+Kq4T13/0y7n6aFs6PmKG4nns7efGWOgIVDX7V4IZANfg2ueKw2MPwJu1
pdY0F5voIV/S6JmMnW89bqCtPY4d5OkxfJfUaxYMRsaNLpCtkBV1P0z1+k/28dF2zeQAAtmBzdbk
r2QfQEOfjOasu9HcatG2aGfii1OQxEaIGP3gOP4UkwGHsnBIH7JsrK+UVTm89+VyMmsKJWjI47Uj
VzFRWsj96KuPecJ7wE0Kyc+ZLZbsyfYuoSBtujancwX99WKabOQJho2TQjJzquYl/9yOHMarbDYR
T49PdeU+p1G5zxtnPA8WOLlW+uWtO4QTMla32qHIdZ9G0g9uSgrjGwyYT5aHJcclCwO6CBkwbOv3
xhwidY6G6liZfnWFoiB9gAQ9XS01/Uq6dxP6Xg9GBJEubvJRO4LxJoIxIQ/JnBCQAl7voesMY4cv
UnIWh9lyVVsJM8WuycYrXqScfAVV5Z+ITAC7VjX+p6Xxqw/WaCbXyH+98dThANyhSlg+jdDcoJnN
bf9StJG8VxNBflAPqmdaCOJ27mGdqVi2wDvcJ5yMEomZm19ZHutiM8XmHXwGXHl1GzPhn+Po46ji
4Vs2ReUO8/cSFE0BW4QeSfZu6YEQL9AaviHSHYBIl/jOdLoKxfx5F/PjL4Xb67PpWPE3KCVf06Kn
RTKq/tgAawOmSqPMjEZ13zmyA2clmSy4NfOTYSyIvJgFfSICKu3jLAY0+7hUjOsOBIIRkHXgPqbk
fcB/H1kE4UVXMO1KGQyt7+/LlrjfXSc5MtBqTdNTiN7xaurIOnTb+N2U9M1ReayMBgxm1icMCOCo
nXdLo+3PmaolvxG2qbJb2m+8I0iuBfiFfaJdqC2dRDtLsMj7CdNb2qTZ106yNle5o547DauJ56+m
Rd69pvSdTmgfw0vqkvhl2IqsVgNDKcVi/1RjVd0LL/mIYmiige73e28YMAF6T9EwE6ZhnqRtnqUa
cHlWbngA/lYf6nEFM2SXorc136DZPsK+fyDSY6uq+Jr9btOl6a3Z9hl45WXbL+07Dwox1uHOPUS2
62+WMFaHqWxvS8/sj9pdPlWe8S4hI3rDccHH2opGQDYM/wU1JcAZMJIE9aDmaKmvbXfXCqzzRXOg
BElOZTtcN6lTH0gfa09VLLIzz3FxU47OeNSDkYBpEN2V0fHWRU1u7Y2ZJJTedL27OMrLHWADWhhL
Gl9XMZ0vrDvtfl5K/5ioIQ0gn6BZmWBI4wp+liNJApQ6SBgyDDAeJV28WJ+zKUuJpbLv5lQyHdBz
v0OQjZg03zlIJ7Qp571JtVGaoD3BhWVn8rG+WWl91lBWTiGHCIZgTvEAeCc8zaPlEYOCMaDIhvzc
kaOwgRPgn5loRvssTYygimnSLEuJ2MkOsS+5Y3KUForyiefbycL6OEiyEiO023SoJQQSs3mFio03
BLk5WPJ218gSON4yZhfcKAPdnhRCJO9zS90AnWjuxk8gKtLrgvzTG1bi92WHKqlMZXiwO5tKa85y
zN/iCLdlCvhDbOh5p3lz8vJSA3LfQJgvzhECX8/Eft24023fev6xGsVjHtsoHRb/2PhuUDk9GsPp
lITQj8ImnfY685871hPfMdQFrzjTJzHQ4p/54hsCxBlmxM6pcaaWUCqDBbRCZSNjY+Xtl6+GVsQ6
uIiS3Kn0LoynwxvPmz96CrY08vEzPsYgRlLElo8R4FqSyHUEl4mgCWMHwxanOoSCQTxim50EXL9v
SKw4kvCjUW/5zTGf6ydsrj1RAMZ49Ikg9XCmPKGrzV/86Drx8LdD4Rw9rjQMV2WGyrdTpGeGaQwP
wg/v2eNp7Qp9sUb+4bYe2G3CI7L7IbAGRkCusdN9xS0tn6RO2eJwTFGj6GOFz3dnjv1+aghcVvw5
jtYwZLN532TOc04QG6/fmJ0wkPZXRt+NnDglncwM+39HheGSwJFZ7Xly072dwdZ3l7TcR/GyKnby
xzIydoZJmR8W4bEZ2jWVqcNWXzLrsbDxJozAAgNFKOTOJgv0bOd7w+jjw5LSN6cXXDE3lCcbMYtT
ElaHIlduBlrPx6VsV+0TLALbKm/nvG6O2dK7tG475rJpGx4R3Xas3NA97bmi3nSplZddG5XzKZ0I
ZkjSpEM4m34h/+m2FfuiVeltJM30iL8kBhvffWhqy9g6hfOi+WxBbmUIr1kaLn5x0w9fR86qG8OR
tPFXnnyKxcwK2X3rD5kapq0qXrK0Rr9nV8cxH+nkDIyUSvWl6ooXw7UH/gonYbvon2iI2tuKM0TW
imCW12Pvv0s89d6ZvFdE7TSggVYFuVRXXZbiU06n65Fez9bHOYBWESGBncKTKZvl5BCyDI8dvRc7
uh/EsTldpdgJ96TcOShSvHpLfD1HiJ7RFYm6TB5lNW9nwm23Sw/4j3NtcRWbJtRI2d3BUuq36Som
WLqPrk32LeFVD4Rqih2bF4MJ0gjQCROSauqRxm5C+NTg3XF32j3fQrSZ6Zv0GIN2ubecFiV3GSyM
o2t1Hf2DBlMxTTDKidg6EpyHVtGdGVfRE/vAG/FuZZlVE6Bzm7yGEdoMFSXz8po6lXZNp3dEfA3b
tGix3z97fpYFw9COtyiUWVH9BSuUVV3loVSEsvqEMJDdd5qrwlgB7dWVVeB6QkdBOdM2HFRUilGS
oEVxN7NSlwRCWVp7uxkeKJ1oDcurvSnq8SZiGhAJ9k0P/WHlFSMBne54Zr2JYLRM39t1V8OKe/BJ
0IOwS4HiO4+JY1+TfgZ/RjIjNej5bZYZMQVBAx560EocvULWGOaKe3DOG94T9OvjcBH1mB3BKt34
fg26sfXq19pmsO0MdfJuqtP4aBjpt8TlENs7dX3SS4bEVC70KAw+2ySJyHRmlsxSmmjmp/JliEeO
GilfXdIJ44w5Up0LAED0WIzPlmmxVolqQdeNqb4kK2+TVDbmVGtGByoXeO7A03apA9oBo8h0Ey6m
TwSGzTzJlUjJC2wUjnYeeHLvPK/fz1nYXRN/YND6iIZdSMztqk3AOAefya3D6xHXY1jJz6FuDzI1
7gtO5EfdJfeQH2g9mvl9A0btys7n01xEd15VouApijPRRIi+o2eIXl9MNLp7K6+cgOS5ZiuKst8U
doNGxGY5BPufnVR417h5QZWKvywsiju7bPhtWCWkr21usXkgunfjO13Kgcq7Bo67GwEEgqgu71O7
eIwahdTf41cZYQ2QzgYDohcHf5jeDz5hIHWvEtLcSepqcPxsXK2D2M1v/BjBLEBuPAkCL0E9iRsn
TpHlR08uc4UF/SvRphHKMrgAYlEmw1P/W4lEZQCVD/9OU14MH+nWHjH63yzmALTPwAxVfSWL9VNL
KhPdKSz/pFozPBvSe4+kqnTxXgXT7kNRzaDCPWc+Jgi59/0Qfcod4hdjvgVb6HPTQHFIAX8MYrDp
32UcZGJoBgVBicCH2T494+Pg5S9K+bc0pwlBdvMkQOm6x1cbzMAVwR5htUy7O6MbnmlLjBtZE0wy
lTj9hAIX6MIeZKw5s10tWXjI5vKmI8Bict/jFvzWhJq1yGUYH8bFra+IWqCwy2+xpxt7x8r1ISbM
j3EoeVsJs2Nzbg9VDW1btZG/VyiEoNqBeW2QnRJiZSbddZ+jZrQy/XWyu+eoaTFE2p+QFZI+Gnoc
l4RNmzBxjw3dmMChEYY6qNAB0F9MzrN3A0T8hSHAa1xNWGqhL9OHSD8Pbu3y6C51MEaYTQ2fEhMi
QwbFFSZhaeNBULm3ASN8QmMxsOX3d3kE+SM2kW1UDg8+KOQHyMKE/ZZof8mARQYIAYwep+63k0Vj
OCRMHhq2UeHe0U/GaL5kgmIqnADv5k79zLENuiVIa36v9J2ujIdqES9dV352SxSKFjHEyoFtbM0J
QisaMtD+UKENjvvFNXGCeN0q/o7TfTMWN2pGJjhFPLe0rJNtYpV3Bn9xO8vRhBdon0KzPMMZp0VK
zul24HIYMNIZSc0U7cx5tnYOgDxq9YxgKYxxwTJ7ZMiSp7PX2vgiwsoFDMNgD/UI03in5GNVKQjD
knZKbINSs/EkRw4HcwTudk23QXE1I2FXy3PkhLx0G7AXNoK5+S5vQGjoEsVBLh6INUKp5PtrSg2S
7zYlq3uefR2MtfHNTYeTobOvHrw9pIW34ZSdGrf/hJqLGfbiPCeuXW2FE9/M6AAbIz72U3dl2RiR
lxHuR97xPdLc7m+yqgqPxOqsxrnU3JNZUgQuFr09KdM+/mG/2LqoJOHGsJm6U3ZPz4I8XYaNhnWE
wK6e0zi/mmvzldP1eEhQI0/DIfab2yQST1M2i6thiNb2cXieKLDb/OtsJZ8hE59jOXzoI+6W/pTY
/nuAiy+DQPRVENMD5hT3K1KKXVSJ8NRplOhY2UtU7T2zfyByyEWEE7RuebS85TB16lna4rXrrOcs
beMjMyasmaRuLNjMWUs86qwafnzk5FlgN/NLB90UXoH9gaMkLpvJloGhF29Dk4tQ0ohYeh79YFTO
uVX155qtkZiarD/njssvYNnyJPRoo4X25VFZ481Io+8TEQNNoIvmbu4N+vP5ozc6d15tfJBoqTd1
tqqTCYbe6ZpySMrlS2x2GsG9wX3oX7yqGrbesMJFvFUGEYfZLib5lRs4q/20eIiZDdFc0V6/mnKf
RBD/gjre2ibu8pHYmhFFJPPpymV3JPWDmXxh6K8EFk7zJmzifaPkDdqSdIOp827qO2YzSMesPnpk
qn5b9OJ2SlmorWza4etEbDmiTi8kYehgavBQ6Q34RLHNBzXj6+rIoqPk2Bikb1MkUavJ0bobCBXj
4licSXIJoLmhiqBsMmFabQgfyYK4dfHzK3h1ptf690S6gpEuR1zsun3910fL/28wlN9an/4/NDXZ
q2T7/z48vq+Kt6Dj73/jbwqK/xcjWXZD5M0+QNNV9v/39Nj8C6EVtB/PE7bLpIu57X9Nj20l0Ogw
Ql5hbS5egP9DQXGYOXueCbdEMfRlwPyvTI+l4PI/Do9ZTUCf2Eoqm/ajAMX9T0G0VxlZt2DI2tYh
uTlX7oKxNKhrQP5HhYiNiAurYaBBI3WJinsY+VX+DrlSajOHwSMNZnvpq8z6EmeZLui1YQk8dtZg
+VuiRGFXYqMNSYUlCjEE9mMaYlcBfvU/TXMOX03RztY37uLE1mU2p8U4dhDKV/9j1BCrnuVhb2Do
7AUjGwfybHWRmUArUiaudRxSYBftZqgqyz3ZY9zem7qar8jZKO+cFW14SvpMvAdnY9TBVNQy2s/w
hG/csNVe0AMO1jP2QJIEX2W3kMyx6RyCuy54Zhu2rNjBKftkQpAM32mPRfAQk1KqdnMyt+jnwpU/
4AFnEmgC4/KjoEWj9jaoy+lYgnVC/ktTPNwBkSXUe+mJLwmWidiAtffEGBwkKGkb8DQMbExqjIx9
FLlVHXDcGaNr9gz/umBkjdmEgOh9o9vxgr2HBlmWrBo1PkLCTr109wBJUYzOCd4h0LGwyMBHKmYw
TO3EXqRZEgeEnNAJNp2IBQMZlMXcTNjV+AFKK6IwJwHyvMujhlmk7A0HnXffi6/J3M3PWcyUPyQF
OWiSFjFuG6m7fGqqCxpXZt5NpyJGF8QUf+GgkaUHI6TmzukqBTn97E+ATqAqVxHKPd6CS4z+8/1M
0UQ9u0VRwbGdHpDk6Dbo5ooWj2DvspfwqSvDlHhQL79ee393ZBFMezWYjzTyzfc5KRGvkbPMgZ/A
70Hlnq/DbGaSuiiLaZuRc3/jZpJFkkjrDJGk1csrCHbpC408nh7Y9Jx4a4aGfCxOWd8c8qj1drAW
97FnLJoxy0eTqpn78XXTHrKDhsHUQzFUpPA1/lBT5gtk0TpzcPvTaZyuF2NCsoAdnVFhPCBcgJlt
si/pyJY5zrFspBJtkWgumjnJxiQrRG9LKyNNYM0Z3OZ20d1jjyZs2UKG8b6HscspOMmWJzHmDcl+
iYVIrBNDhjLVVeW7KjFsNq/J60EPxkPzWOok+eJRIXUoOdPh/Rgn1Ptd7cyPfQuDehNDUUHBjMfZ
OM5Jh3ITAmP0xV9bRA0fHox0OGE7D6eYrtU0zvU30raJjC3ofd2VBscZRqOtcUfcfOqilROhu/Fa
lVMFM+f8OBLQ0m78tOJW2EZlXRUd1QEySgOdOPkQM1zGjG3cTxx1Z6VZ9OR7lkD7r9LwAPXW+0SE
ve8HTdt6z0m3tmXosMX3phcZcCs47N3kkRtSgKI1eC2gHjQ0H/gZhY478Y27w3iJXMEBOU+r+6Z3
aUwI5kWnrPRDpueDaN9DbLW6i6v7mSQYwSDEKsMVicT0DlWBBkdgFn1j7oTOBkAhhYI4YtREyqXA
kVZB5Vj3Z1sjot64vdF+qUdj/ErgLvLcsoN0ditrXXDQs8A/7/yO9e11CaXdbFtply8RvwPbu+qd
5WIsBVMaaEQNGGzGvp+9iDj7fWPVteI4bLhP3TQUTKJt4mCRblZNsdODlT2RIT+TaQMzG8s2jJdt
s6Te56aEB+ERbs7JQGrEbeSDOdW+6GMkpAYiIC4eipY2Sl4/ut1Abq2JH4YuWWjH32iLlHqHTrD6
oCKwI+fOGxDcaocOfRlVk7evpbWs3JEQ6X07h6a371TGcLdFd0kXPqWNtKqovSfHNnx/E+VzQSqv
NZBGSGKtv6cCtY8hhyexiawpvdU1OEwWnzy8C3Oj4KDtlPpWdzoiDa4j8d3Egh4duSgdsNkUYXhq
Y8fGJcZt63D8+agFtU2waSB0SMKSOTpQU0bWvYCSb8FrGHtpvnfHkfE0kkYQulgl2ju1WIi5h7BS
NGNiyVYlUlMwy6xz41wz/ZvoELbLZzeMvCfcs93XpfAWnD/2WGxbP8pe2nQQnAkrVQGdzy1+dzUa
SxQ0RZQ9tL5F3npjC6rTxbeYpODrmB/AC8v0QKMvAxQ5u2WDZqmAWwydP6F155f4/BxaQOgiYr98
5q6twglif79wDGc1yuVqCmhAp1sokUX1VAHkvUKytVpUpmUu6MR7aXyo28y8j6AmISMvnKbc1qno
6dxzRgmUPQ/3QDZHDtRhykRzbobofQ5N8QYCBFViPdv4YxuvbTwYRNVyAyjHNwOPRHY2XRDuX8Bh
059yU4PhNylA09aaZgKb5qXgyG4ou96y57ofdDk5Hy0FDWwrwZHOm3j0GqRBCIvf9/ls3RuEZLNK
tAmPqzvU7nG0CJNiZCUdTQcXkuAeFxUZnqNviISS1jE/ma5A49qKkYaMh67ntpxdNqGlZ3Z6maMc
TKFTivkWtvYqHLE8AreryG6fexEjqOB/GHt2NfKPAFpYT2xdFROZoafjL5th2SVx4hg4ZZhSgP5o
ORq07Mg1TuJmjgPLt3r+INTdDwvnhmKH6sp454ObLDZjweGQpns9YnBiZvJtiPIK05LmoEAMbd+F
TLLb/jP/BoGkuD3sj7T9ktu6NxNnl4814rWaec25mOjREDmDYisIgdw++IR3hTzy3JGdoIhomIyU
7VVIVglE59ZHqRLPLJowZ8zsdZET5/jJRkQqKi2I+BTcxaBOy+7OKkU1n+HRDYc0bz2NFUBpZr7e
jOCZgLUUiEhqNxPBmmH2wXLoEgRIxvQl75mMbkJ36Yj3RdhNsYE9/r0kFZuuAOOJpyrzreWAlXBB
i94ZS79vx6lBBzW3sdiJJRnBjYGgJ0A4TlFV9WIul2NV1m6xVbw0LdDMUT6qZGG6rWO+f6zy2GlS
30kwOZN7i3aOZKFpJ8m56DFKGjipRkXNvAmXwX7tDaKIqDFC71ObRdFLN/WWPmfSxcaGBaArNpnX
Gve5RVR8EIOKJ3yim5F1WRnRUhtbD/0dgL8mOi/o5dxTQXdtuDSLt75Ks1XTJGnM9GLNQhB3lgwS
arfXzAZqtcG6H+fZuacvm72MbuHSwqra9CD7HiVzXXh5uyWnnKcVXVNGwQFyr9wXiRdT5o7Evspr
KlZP7B3FKOGyJEM53zgiG5edkea2++pOccJms1iG1z8sPvUR4oTJMt0LZPohfqZgTvNDaIbleLHn
xfHPgj5gdd82dTvuE+TlIHFGL2zpbVhW+JnU0yzeI5jwvEdMMr6+SCecxb0DLc3edpa52H/wkr4R
qNqkkEAYUrbkDGRZUr0RqIapbSjGCEDJ+PG1aLIk8Cu3+PzDqesXjlVrPar8oINdL+NJyzWZ/LJc
q7eWVb+py9bodBbUYsL844OxebDcjrWTkjNFcWfZ9UXVVZpuZ4cS0WxGjXA8aR7/+yTczacv//5v
cNl+uCc/RWE+fCrhgjZJWf3I+Pj+l/5mfNh/SQvNsy9Y4RxS0LDn/sdh2LL/EqaQhG2Y3DmSTf6L
ai6cvyB1smkC+uC4yn9/PAx7iK9tD8zH30fof0FKLd5akS1BUJRcJd1QOB2yif55Fu4YkdtEnHDY
BVhIkTYlBx9sGiLQ1guqufUPoOrgLKbDjTHAe9LJSaTgrUw7e8xTG7jX+CATxJxyivWlqeSzA7eL
gytTdwMb1S72mes0g9OcyGkcYT2uVGg9VPs4Iy7ONcKvuT3S3R6clEILo85kut/cGt7I4NMA8sv3
LrtcMEwImFVvPQzKROEb0Z4z1rYsCdUYvz7WUX8q9QsRYiipO1UEhggfi+Hvt/q/vQSPc/313//t
c9WXXTPff42Id/zxeeb8gGofqi0kGsljzEPzu5fif/3P/FP55X+c2vU/7R//ob+7RtZflgVX3/N4
GSyJZ/0/XxT/L8dyTNOnb2MC+1fgBv7uGinzLyk9iAkYFSzLctYF8O+ukfT/8lzbopuECFPB7nf+
la7RGxO9aUqOZev1IfXSorLfkCpYwLWVDKTE2tVEmwOd+LHt1FmnDe5NAYv8h+/rFwv7ry4HcYdv
2vWUxZv+5rWkSvGkHy9B6lu4uSps6UOHpb0xi3AH/Nrd/P56fLc/7iPfP56H+s2hE+/I/2iZ/cCM
yFqmNVrCxSHvkcnFaHUIMfL+1sxBa63jcyYo1dydfBK29769WMffX//Ndvn9+uSY8XH5DUAnr8vU
j9cv+sTy6gIuTwxiXZuaOUkq88Pvr7LepB92y/UqNg0/Gy+KCaD4p6s04CNtWh4BXgw8g3Zb7fFK
1NjQknn3+0v94gu1uRyPDEYV2p3rz3/4QNQhqYeYYAkywguPnW8su0JqTgNzlR+tJCaBj3V513GG
ApU4Vn/4pNavrg83iv0FSj2vyJv6Q5AyX2o5LoFe9MKQX+XWveJXcpi58rKtHtbmoJsenKypa4RF
gvzG9R7jaywNHT/QQadFk2Uie1rGiulINKAcCYreiG4XW8xfkrB3P5s1pOQ/PIvWr26TzRZny/Xb
U/JNfzb14eEVDQY2cuR8jIacNXXfkXiV4ncn5wU9lmlch2VoIdBglI8yTJ54uMtjWxn5De9NcrS9
Hg90GBqn39/XN/vl90cI5JZL19hRpnzbOyZtvivrMFw4JtAHGLVbHyI4rqCdkQO04OWBxodBo+3p
/PsL/2JFsCkRrLXS86kMVurLDw8UQJcSGZezBGHt9nsXo/VJDxy9ymH6Yg7tw++v9tMt4LOZJM2S
CgicTDlvbkFb4GA1Miy6nGPkvkQJcEurF/CsPVTb31/qp1d/vRRdeJqeuHPU25fSClVLBBhY54pM
+xK5O+IgXfzh86xlzD/efC4C1wWJBrWWT0X1z29vCWuhmjjEPtJxLp0txC+paL74EgEWpIEF+Z7b
/2EJ+OmOrdfEKSdYCEyGHevPf7hjhoV3dGhSNKhVON4i29XXjB8Rl2QcC7zSah9//0V+Ty7/6UOu
gBffx4ruvT1zFFk/Ca24YFJkQDfqMgNZGyUBNSDpzHP2sR3QIfdKdw/kbjTHomydHbHO2R8W81//
Ijw8FJTfK9716frhk0s1gg5jkgj8ARVgj7r+Gn+osxtzeBSFVRdno4d4ELWodDm+6xPC5jW/gU31
91/Jz7fdEkqxdXs2x6SfJj2qruuYzqQM6E9CzE3M8FCJbucJ8jkAtNZY8+3oT0vvT0uE4qLMl1bE
j02S0Zv7rkoH7x2RRIGN4g9vIf3OHFCKWdLHw1kY75xRlIfIWH8HOG9mMbEok360d2IQZSpMy+Mw
YviPXeedQzTila8iJ3CJIvvDA/OLb8d3PEXmEpA/z3PfLCm0kEplEBUQ9H1+r1S+3EVOWNxjmv9Y
dQnaQJ178R+u+dO+BIdIsIp+/3JwtL15EYVKIhQkhAZVmdZXTIHhvUj0EzRGAOvE0+fK4EHxPR3u
I1EVf1hrvqeY/vMV4fLrSsMz4SjOO/98MhXza3KLPL5cs3X5mj2NabAWeOmFQL5C2GSC7mCXeJkf
kG5XBF0qqsNs+i19XiF3GEDsfV8TLd7g6TpmVd3vlI8axq/HP1G0fvlVuUw+WRuVwlP7z991nhHp
4J8xg5REic0623q3VB3Uu2GoA7SCJx2REI7egVIxu/r9i/OLZ5jzJ48F+430WJv/eW03Yd4+ttym
rmv7dxnD/S2VYHNmEoJjzYqyfcRG+DjJ2gl+f+Wfdx7u0A9XfvP2tPXc2x0jr6Afm2znOZRnfTmk
O6OcMTP/58j6FzX2rx5/Njl0V+A3HQ42//yMupJYF5YeZh+ux51GrRrEk+sReGnFB0nU3jm06aj/
/qK/uqk/XvTNx/NH5XeMNsAPeE5xsARd4DIsPy+muFU1jV0vmzWKosG9WuL6Xy0hePfk/6buTJbc
NrZ1/Son7hw7gESTwOBMSJAsVqdSSSo1E4Rky+iBRN88/flQe597iygGGfbsOiyFHbIrgUTmypVr
/Y2Jlwjpgw2oZrX3uk42SRqw30tlmn5FaLmnOlHQKYJrWQALvrKIzn1K2yIYkrUwMKTvk2NgagaK
2bTgfeCEcivTID0EqfNLkrJeSxmXR1/va/r5XB91XbC9V/clTbOALXL8Q0TIWz9OQ2TNih5X7MbK
Dx6cK7hmpTyMbl+AVLQRUvI6TAt11Jovf993zHTQUN7i5ewAVzAkt7fTl7YtHWZehHnS0lFYUKao
UcQS2f8izXaU1t0PWgeSmU6WtZsLHf2jCSo0/fXog5mW+h5oHZQlbsrHKw+2TMF6ijC2XMBUFpmd
ufr64JqsmOIyQhR2CBA2EsfaVfjWQy+sAyhg8ZQPx4hWqi9xQUIRFGcVryYEFoY57C4/zLmt50jb
ohxGMv0qIvA2QRBZ50TGDIJqkKiWkmyHdBZUDN5Lkx+BHIQfApoRVxbJua1HLHYg+OqLEbd1+mWc
ro+khIjn54nDjcLCAcfJpwet9eAw6lm8K2yUe7q6Q1+2atPD5Vde6nzv5l9yIcPGh4TQ01fz78Yg
IDKX3RCWhXMU3A7vDV1z9hZOzVDHMtgNsDgB+nFHC+VQY6kQjI/8Z6DpkO/0Fejkfa/Qb4K6p5CW
AQV5+RHP7VdpGzyc7XC5WU9QnsJiisIOdaeCzkInE6RDWgggDe2sK+Xxc5Phoh7hLYMRI1axV0gH
qmVqsl+N1P7de9nCMMjaLYXBATAH4mSXX+39eYauI2VOS7IpbQqop99+IPrDupYGzU9aS1mrwyWo
i/EY1OjIi8p4ADZLK9wIXy6Pu6yp003HuEtmwIwi1LS+3FiBcKq55KJqTyJ+Dj29RDXUdK+srfcr
m1EoIFsIJ3skgquYIypN2Ri4G35H3H9yMZLASLtLt9HCQw3SabEpg22jbBqro+teCfPvv+Uy+lI8
tjhNzfW37PokH+C4oeKrRVAmpA0NK3XDLxn2bugHJNqVffw+eAgogpLyCIUch99W39LIbE9FyP9i
vhPtsBr0NtCraJ8tCs5gZUO852Pryk3i3Iek8rhcJijIOet7vxmIms41g+qFNTyEZG3ob0HuuLxc
3u9AQoOBRABCKaieULI8OTE72wzdpujw1uGKsDPsUkJVnrpjAv3D/ydDSUS/weoZ1FxPhzIxA4IA
zQtFKkEoOlf9YZz11sdE8G8XMzmYKUHZ2BqTTtK0OB2qAYIVWRkmRL0+z/shS39FfRD6MRSoXTvR
4f8Hb+ZRs6BMS+FarHbD7ARz29PW8LGcRF664goqPPSdRcpvl4c6c9MV+qKGI53FspZezemriRlH
edNGCW0sunQ/BEhTRi5uWaNBs3YacgwhEMV5SgtQbthrwFQAbgBnRdPzK7vi6qOsQ6qmKg/2FlZM
g975vavQ/OP43psolIO5A9zehiHKwxQDvrkkCr7KoSIbdW1fmZRz+1MaFBEXVWfqR6tFjGJVhAkl
6oiAyJIbN8GoQWC7AgQOZAzey2Fxbduci0Ac7IbDL5vwvnp1LTTAG1I0owtq67s0cQTCaIhu6ir6
FKRafOUwOfeCmPvZHiLBnsPHP/3o7pSOBp7ihNspRqJOR7E4B7WJdW3x0V48VkYkJ6983nMHGDk0
xVBLJ59el/9ix0gL6lfLQTKFO63U1C20vv5Qmlb9keZEv6FRoB+cCoGEy2v87OQ6cjlddFI1PAVO
YlIVmZ1lw3DxEyW8Lf7OEzjLhbMbAdLnY17bU+diIMhIagCGZZGnrUqPQzsm1qAxu2aA9pqZd/Y+
totob0jW9uVXM898SS4MZAQ0YqnWLG3Wt3moGegCT/OYPdNoI4Ju1bHVNZyn6tjzcS4FameofTYV
Ry8zvAdICN59LdwvOoh7siKcRLjjuB+dkAZmxBGIf66j4Z6o9uY8QoQUWXDQsxL6khl/0XEsvtHt
yPgitDm6ixWMK7sNkVzU3QExfPBZTebRK2gWVV1Mgo9xEgHLEHN9Zy+cikm2LvQCo9tfnoUzE45C
tHC4rIAhoK18Ogl9X4h0Hlla0YB0jKNE85EqR4mSPmJPl4cyzk74/xtrfYymca6rMBJcQvCWuc+9
qUOQGH1tDK+xqk7G2vdmGLzK1CwMVRFX6QFj7pMkzY5UEatNUpndIWsVAMq6L+6qKep4zt65MiVn
1jxT4tBQZFJsqa+mJFgcCxW+8j5gQeMWx5XPdVqnLy3NM+L7jG7v5Xk5O54Lyd3gagamYzUeWq4a
ZnIkcF7XBx9B9bU3DbyPPboIaPhXQ3rlO5z95FQmbcoevKW+/PmbAi22yq7XOghPNLURPuDjrLbg
F+Wuxxjryh57Db6rFJhSm40/O4mwJ+zVEalZyaAlS5kFqYj2ZYYrvygfm9rzaKNDsy1RiHxKRymf
vFZ/HtKx9zHcim9MqIWoEFTqmwLUHFXid9I1xkM9IiCIeLzlIAiMazDLpI0a81ap0dtqWEpQGVPt
zoNijzopympbrpgjWiqI4bQwTRXysKODOsCm1ZA031ZAMl+w9RIYhUWBfQu9EndGQwP9uBEzbNjR
i+tbLyvymT6T2X2qJNUSdMIy+RiSk1v7Am+tD1kmQARnoXB+2tmiCjzZptH7g439+MHAytjeRxKP
Spz7jM6FOx+Cl7Vl2n73giz9y+hLZHtHzKUOlRV7EOFN96s7tMOznYjuUcIe+5aLvIduDNMbWGpX
ohGrteJrzq0n23uDXXcETNWgVgOT8MeQVNUnfbKN/VAJ/rfGyKxHVUj1HQSp8dx25HoIkCC1H1iz
vitANBbb1jHxN8uxbv8ztDuUTajXB/rWsiy2acPl44A/PTrfl9f+uZDA3UjnLuiai27g6VqcF1BK
VzWUGunI3KSF863KunhndpXhuw4cIwDW5pUxz61/CChsN8kB/g71EgqACLnNmGY+D8eClYtwWDTt
mjFtrqz/s0OZVDocclHSqlU2ZFdV4Iq+pejWEUoKpTeHqOjKb6goGVei1pkSg+DWYErg3DSdeL/T
qRRY23ad6tEK9iDcm14LBQB1LvSyvHssubsPLSpJW6W71d6bQmNXmwj9WRT+bjHKLbYhilq7KjPn
4zDbkP9F5x3+/re2ScoXlAFVEG+Jg2/izuw2o9CnUfcDzAf8Ka3RtOaytS3btkZ3Px3u+0ReSUfP
VORwdnAtnUBOXkFL5nTQobMEbNLGwPQkpd2NHaC2w6S09qOiV3/kWeKUG4Xy/Rdcd4DjWpjnfukT
d3yZpjz4NKD9i+932pVP6ACgGn15RsTy/VfhcWE7UePXya3oLJ8+XS7atlJGoPvo4nUhrJCxxSbJ
qMd+E5mje9cNhvEt5TZvYUpigovAySsBXm5WmIHDfPhWRKr+y3aK/D6MHRUBkLX0x3mE0cFNrPke
Wbb3EXG4GDUuEpVfldbIL6OKrT87E3blldc5c5AJ+o86ABlKEeZiZf32A9suIQg+CjU2Tcq9jKcf
jUK6fXT1eO/BBvj760lgggUMkn4nBtqr2ME8Y8GUz3zaRrd2ECKg2ISoBDlo2jylKeo3omBbX/5k
Z3Y01VMauoKYxZG2/PmbRQxCFja6bLltVHFIvRYpH4QKvSMGAtWVoRY11Xerg1slYAPOT6LIsnre
jCVlVfZzzAsCicl89DPVLnA5OuTQGhsTWw+kkHHM9oaZm2bu3o2DXuy1akp+oOY2Xvm4Z8pMrzc6
LnUWt911lpKAi68DOyNRBEFLjNFwtsmj+VahuoV79VAsTgfQDqIh9pWdtFeGf48LcVhbutSZCZAQ
IGtPJ2OQiS2Qe+BmUDvyz9zo4k+zNdt3TTCkBy+3zY9p61LaTvP6i+um3SfMlWhZtYqpipxho9oC
YGPscItp9OlK8D238tm+r3Ab4AzrpTgjSRskJbUvLa+Mg9ITQL/jYdECvM1CGN+X1+C52z6IOIOt
xpUMa5dV2PDy2tTdiZrK2ATKp18Ga0vNyCnrGOukizKuoo60ka35KuxdVIblU40Mr5xuy35eRS+A
OgtgjHoLcIfVJxG2ykOLFoIfLjs8Xlh58QDn5fLbnll4JjcUTjVbova7IAPf7gJ4XL3RZIPAJNgx
PpaTmHwVTt0m69txD+ar8FO9r4+FFYfHrkJP/O8Pb9Aw8EhFwN2um8Z0iqKsnxrTn3uqcsE84pej
l/itBnm6t9BA9D0J6R6tv8+QGLSny6OfW/ZLZYmrmUn3DkjZ6dtHqKbqcUelLg5mZ5NVmXOHoIWH
dISR79vehdRFV4By5Oju3GzEz1Um2bYLuFomgxOhZwojHfPLZ1cN6srULMts/f05ZThWqW6TSK0C
cOz1aJ2EpvAnqXrUt4TxVJOeHPFuZkEuan/TPF+rEJwblC4KAEiWPyXgVVDEeBYolINhANTCrq7T
R7Mr5n0szfgm62Z5N7XXmnrLT1y/JmkuMY/7mUGZ+/QTJJYXoWnIiN6A9xCygMg1wRXyhxwL00hG
5tJexMXMjPLDjI0nGkPe+Dn16p+Zh2CUZsOLurwqzoQb016I1AuXGu+j1f7Pcvh0ZaWEb45x/UmT
TnfQevWlUbhmiEU5+fJwZ848rsMexx33YkrGq6JMGlLwMrPCxArJzneJQpnL6MglHa9zr4X55Wet
Jxu8LmUZHKvQ1Fhe/c2ZZ7PfMPPJ8J9xsvYuthU9E+RDkAIzEn/qcaAoB3zIEVemWp3P7VFFTnEl
mp9bYmRk4DaZYKAXqzM+Du2mKXSeYfYKnMJhgOMwJb8UeNhvaiPRYJiVvy5P8dkhQSotuBQ21Lru
lRhxOY4WvFt7jtpHiGc4cQU1yJLQLX1ALROSSYN37XpyNroQWRagKCQFwKqns13WFtwYI2AhpWZw
rLJU7dKxQ1Q3mOYDEk1Y//SluzMdC71aVJXcPWY5wSZsYfM5UGl2eoIw9GBKFFQlH+jypJxb5pz2
BD5OfkDo1unTtXjmWU0emb41GaBBPKy3kTyC3UKFf4ePtndtpy8/cL34AK0hMgCHg4LFKqCxFBpr
TsXrV3CPRkpdwEmMdB+4JX5MpvodO+mIAVYeflBp2aAWSEBQvVs8FCNSZh76rWSHw/HyNJzbfrQY
pEGfDfj5OuW0FZruXIqBYwJaxHUc+FiTTX6LIMyVCT+3CsnvAJlKcDHgwU8nPPSaOI7B6iFMGcp7
aWVIKIWzPLQW3hxVa+t3oRlfw/ycGxQkD72aBZuFqsjpoAkQZcRcWgvWRjHspjE8zG2d7j3DgIXu
lp+BKH3++xMK7k0SyiVY8HVRakQOIEH/xiKPkNkWhWf63U0V4giNusjloc5gzshYaOvBqqUlQtf7
9O1iMwptox5M6lq6+cNBu//G1r27Lgm7rac6AluORl3ElfOANBQGLBSP74sCBW/X7to7K8mQdKPF
e1QktrsCjX9Av9SmJ/jClx/1XJ5FQgkC3wPGwnF++qQJZP0U4T7TdzUUI0UV/iw6o77FL6naBn2K
rQeEXDjAkbEDHCeujL7Mw3rrAZb14LEtZ+26Dl2UFtKlZYjmPAri+6wl5naN3j/j5YN/L+WEB8jD
nxFHnf7B7kK9HhEv2raopi3L882BAw2zi+0gY2CY0bsa6v2dHDVUIpXR/pOhXIujzTShB8hVPLNK
E0WpipXeIL+0dXWEpFHfnHZuhWP35Y/52nt8N58exV3eCN7DOrJHbgbbYaSuWJpJ82iorgOc3sw7
TBF+RW5RPYyo+t1WY/UHHTVBBoPzmT174yGbBbhCtFFLNN28pkHtuUCUFF/EjYGeyQbCO6ZadTbc
hRwXh9DJMUeLEBvQtMq68hbnQgNUOO6bsAF067V88ubbTLWWzSHU86XvPuLclQOfLZBdqyRejB1k
UNICCNKXp25Nq9Qx0QakuoCkqBAuiLnTFWFqiEAVDWbXZdXFdymRC8c9MCOjLGO/pqGKvIj1gmhx
iEVOm90teixXdsOZkE9wsiWHMg8gX4l7b148otsVpJKVorShAZCEqLly5fd4zOP7f/K20JfJtbjk
0OY7fVsqu96Y4Eiy+IqAvW1p0iMc8FdaDO7eScv2IDvEx/R84uaNQM52RMDnyr44V+jgak8xZZl6
Qs8qDbEt0N96wHeGzJEeAeKYWxmU7qa3h+GG1YeqnqziPXqZ2n3ZUr6HZeiB9vOC2zwOzSvp3/nH
Wdaca1vAhtYHbplPkRan3JmjckBpsUWNLjYwxRxEu9hLYDFu9/28N8nYdgM112NmmvVWwbXcTpyt
V77QmSwIjIHOgcwZwvOsDuXYmDEIhADsQ5ns8MYkQM1TqT3YWl/vkB65As46t/QAoSytKKgBEBhO
10MZZbYdossBx0Xi3iA07E4ijyslNYArE312KNpsS7cNK551nt2EcioGgc9IrQeLw2JE6LV7SKCw
O68sseWpV+HwlSL4v0Mtk/xmQxVDNtEfYkMli60CBFt9JxrY0Fc207JQ3w2zVGReQS9we0+HkW4g
sbElVZuKqf3pUAjagvhJNw2QwGPTp0RJwyiOOj44B1QlR0xCKDXHHWjLBtn2g9uhXn3lmZak9d0z
sW4kTXUq4WvwQDTWTTUuBxx8dQfgL8jByFSUDERd7YWT13/EsOHxbi3mhwEazjHCc+aQDK3YXX6S
cwuZej5kDMIM22u9y9EflnW5bKtEDfTkquSBG3WGficokTJK7Wvp/BKo370513YE+anNWeZqQGXa
gV2NkIuU/mSZGcqaxfgj1HCw6ZCZpO+QYw5e2amL0GxSPQx15O3jsUlfonqIrmyrsy8PMwfAyGs7
YpUHqri0s7lEophuKELAgTMfmgyR0wrFjb0dyS678t3PnJ20gWh8LASC5SZ9uhQxJLHRAK+4xNYR
XigD1tmNmrFjK8vvVAcTH1Xv6sqY5zb0KwAbVx629Jo4oE19qZqyN32Ut8LbPCsGvDds9Kfi6top
/XourT8uNCciNLuVUujyLG92tLTmcNCMGpAhVeCdDuuIlnAz7ohfMMMLJDbwBog2XtpiDTyRr2Yd
dnlA4LV9rekYCaM6thOpIW/tFuXfoqjye9eCAOnSHtqnVaHhcIOSVW+J4maI7GkjwsHcTlZWHio7
j7YIvrhItsgKbcG620dxIcCqyGtFtjOJsUV7A/b10iV9dyebLbdIOms2ATzmMVoo6C6LCNF+hNlr
vAtbysxpNB3rbm6vRLNzS5ZcHCoq6m0gw1YrCNqS59ZWZAEslc2hw//rKXSQVu1EEnA70fV/sEUs
itm6SYuQZvBqvLR3ZCysivjQ4A0t4tFBWCQE36kCY1MioXVzOR6dm9m34622pKkwMYyAU0M/6vBH
65GhR8sUN6ekPaK5kz52tRnRjZvqx8sDe2fi0lJL45eEhrS+8UZ2QptMB4ABPjj9y7ULF3F2Mlp3
nnAiCb30IWc1beNKhvshwaPj8vDnOsUQoCnb296CiV7jkrW61vKUm4OPUryHR3AZfw9Iw29LPLGO
UeEO27YR7U2O3Nl+sDDHq2BT/IwnYGfION17XYgj+oDSzDDU2SNudMWVL3P2CReWLXcliv5M0+nm
ToyENT8hLD1boAidvvjTRLtwRwrRHKoFAK+kO6DBluRg0kaxd9tFEbDM9PtGYOAzTDJ5GCplPuoh
xnQ9ifanK3N47lSV5GO0JEwedI1zNBqtQmoF04mi0uICk1TMAMpc/BnjmL4fajX7gD/cr1mYOntT
owzsSCf7oAdRfeVUPbeYIHziu4gQDJt1FQfttDXa0YYZZhlc21uggttcS62jOwfhrYPN3KHrre8z
GSRSUCPdw8sTcS7kvx1+lVjlkV1PqOzTihobrO2oUkBsoYi5Ibf8cnmoV7DhOuTDD3qNDTqaUavy
XNwnumdHJcCsFM3fQUz5rht0CNfI8B872CvPoSuae6HmgjwnmQ6hXkRHheUtvraB/cxt5s9cJJ9w
ZbNuwWravm2M8ht5IXDdQrMfaQFNP7XMATKfOAGGs0hD4grW3kfdbHzXi8zYGQVuAkmJFrRtp+Vh
XLQRKxEW9wHdUfxkG3dfFbl5j9Yjdi0dviyYzXVYQ2DSd3k6Xttr6+lAF5WaMXsV5YTVl2curMLA
mtrnsFrUnCD7QtyTQICRqEQUwLzvVSdvRT5VD0k/K0QT1XA3xy3+DaY1f8DPr9/RXipRnJfS71Q3
v1SDIz6EnSoOppMUbPNk+j2nQGrtXl5rrJxbOpBAjCUn4iRfwwGpRQ2GyF0MkAIefcojjCZ1vJdp
edRXjpYlXrybKnrHkLKBOUKSPo0nthX3btfTRUPGHKl7UC8IC3f5o6KSv5EjplwTfN2Hyx/o7PsR
IRC+5gXlmpiBVEFuWB1dGltm3d7s7fxlGORPA7jYlSviuZGAXSzf1DpzhzdyyQVKY6S6HtojmPXb
wOvFUyrNaznB2ZHoc9MJBWwGcOt0IiG7VPB0CcxDm6mjyItyB5Mr2Ak5aFfW99mhHHMRn6FSS2w7
HWquKNcBpOObLYYKjlOhbNiQAsWRW125KZxZHnB06LHChoAa5qyOm3xC/77GsRIhzrA9ouEXHmyU
07ZAVOFepzRU8Ue91uo68342vSXKPGx+aDurqfSsJnQL5QnfGdBCV3ghgsZCu8vKvGul3XPVQJo7
dPDArKCU464iZ4PIiBdgvO73Xl0cJgdQZQx2ZKdHuvOgxSYm1vDB9xi+DD+SqKg2kbtoFbgRbpIG
Z66W4QwbeCFwRqRCfE5tez/jJHmPqZX+XIpEAI02y99KtFQnsqA40DcKD3GjflzeU+cyA/AwtOZo
fy6Gw8usvkn7DSXifyMtYB2VNzGcC1wtm/C+ztCy6wNFdtwhSi8bXHyrdJoOzqin9xaOidtAJbmv
D0mLbOVgPjR9gTq+55Qvlx9xWZerWONQx+KOC6iLm+dyYL95QipZKL1ikuA3ExBqS471bRLpwd/f
8m9GebcR3T5OBr1kd3RlhFMi2npbC32BmxT37itH/JkMg3VDw3lRsmDFrq7R2UC1reU+D+TBhv8t
0/7QVJ0CAyS9XewIvCebInn2ClMdwePmVzbnmX1CNYW+M+CHBWewWrt6N7GuJ0QQxrqOed04uZ2t
9g9tqJvD5S93diTScjSj6LehKXX65YzWBEOyoHgibHg/laYcDnWH30xlmsO/5/RvaYn9fycLv0zI
/+XYvxPD+5LWP+Pi91vBL4q5/OvPpv3v/2Mh/k4nAhYkKiycwkuD5z+y8OJf5K4O7WfwHLBBl3r7
fwS+bPEv/gSI+lIcpv6/kG3+I/BlWf9a1CvgEVOnp5/Cz/s7SnirPQt2iXYit+tXfIOz7n3lUVcB
ta4HP0mFdxvKxKLLC4P7zXw8/TsG/FfR5U9lXLQN73xuFPIBXpEeHypnp+tLxsrNYzUPSBNxmcIn
BzHssc2nX5eHWd9rmZHlNuAudGegg2v1qRZNC7Qdot53JLCUKoJ2GuShduOhen4ru6L5oqH2e4eI
fdJdecN3gIJl7AXGAHhjIVqv2505NkQZpJceGVp4TL+yqnThS7SVu9BpenD0O1RI1XhIEAkffaJn
+NLitvm9EHkV+FHetGRmnZmNW1x6MGxFCaosHklIIvvazeX91wBUQMuBQbgIk0Offg0Lf8XUAUvl
G5HZPqNqloRHR58y80oauE4u0NCgnE7dni8OBXzd2Uwa4Q6DA0SzzdIWgKIpRvuDaPNqeHDLwcEB
XHX9nHyLcA5onSsf5N1LutyXYPcYy9+CBXH6kl3bJkZlJq4vG83x52iSd2aF9dPlFbcOnGxnxwC2
QjLPniQcn45SmVMShAaQ/UQmzffewUqkt031Ysfzt8sjLT/p7eHKSNQDSHMFwBDxTonPnjyVU2Q1
fCqKeDAVToC7eR9I3x1H7S5L8WP7+zPITQQAIiRmMNNrrFWMM0AnnIQG/mS5N5HTD1BISu3Kcf5u
kRAQFwYEWi9ku3SiT2fQLmyrthJGMXUVPCcOGiuZjFF/wbnoKPTqxSyn7OnyXF4bc5Wo5DHS0dbM
mDjSBnjpoWuG69Mf6Ns4X1s3NfG1l/LKYf5+zCV7o6SIJtbrQXv6njIc6xZhLDyfXS24xZ68fTJA
PNziXYNXmo1dYrvps3gIdpff9f26oZi0oOwphy891dW7hsWggU6mSkLHO3vu7Tr6mc0B5NQWV9pN
7+TplRvnuy1BBOQv8FygIxcxu9MXLVF+or6PHb3RuuqD4alK+R0QBjowbnJNlw5FlVXQByGKkAYD
LfpKaDiuex0GcMBJouDvNw6+24euwUvyViVaO39N2prWUshLIquUz+CHRIsfKm5e+CBvMrTzbmyj
royfYzaSAm6AgfT1baMyN7ydajlpezTSKrktzQn3q3FUBYrpGdJIO6O2A2dX9GXRHwhrBm6OshnN
m66TtMT7Oh4AkrhdzE2qnuhh1w0q9XdTL43idpihMXx151Fi2RBm22Y2IVpGWB6auRFwbhXhLG5o
PY7tLyuuxgxR42ko74fSqZybXu8845YiDaZ7ZPMo6sSa+lYWXMOPDsUOkHM0VSSN2q4vtkFbljBc
9JKa59SnrPYeU4tDnNXI3gY5ZMyNmakufaDA1DUwK8xQoNFlJ09D5Q24p1G/6FFZHyJzXwkJK21K
NW2fzAlsz7FFrvPekpqINwAkMIk0aj36sNQhsJQJ9eYl0D1XwnUJ0xo7t0JN4R9ER4vusRKhmCKY
aQ0C/hs14JrRbOpZWl9afbSKjcKqmilssY3alG0gxI56kAhxVylaXL/yIjx4WYqc+1hmqtwszm/1
3UzD5AbsB1ImVioDdzObVvDRU+2gH/TJ8H4Ermw7tSmnvnLudIq4subWObrGp4HjwvhoVVSoDzkM
GHGYEVWnW6fNZQnzmG7KcDPO3iz20dj32j1OeE6y0TTUdj/LEoPETTmHVM04JsJhB7PH0XamkWTI
lgvcE56E0WDl3QOCybeGnvHPQe1YWDkNuNNgE14YX5NEc1MfVD/YfjqXAA/xRlPNfZDE3udwaktc
R5KgQ95a9dWLG9RC30RFG3tgpwIrfYSurKY98I7gGFgcgBvcPjCBL1vlfOKWH2GSYqZVeUdcJ9lA
ZDJER7FuxKLMXtg/a9gk5bZyF6JFiuyK+61qW+t3UETY9+QT1Y69rmV5vBU5uCxsVMfqpW9N7bMQ
1ZjuTVMrBvyfA8SMp7Q3NCjvCQLmGCUMyHCzbP5i5Zfx1ilVj1R+EwQvKZqHdL2dDsCnQIRZ+bMS
bIuYuthtOdtDtB37Vn0Ej4XzttZluN9qbCKTbeV15kEWZfi1zIqaH5JqUQILSJhYTHdT9QsLHAMq
ZVL2GEcKZ5LQcVLQpEnXY5Q5z5GEJDkExp+e1tX51lLoP7O8QGVuGaf9w4aCjKkiroUQy6yBzdBp
9VT63KBxLuXbpXgjRhTK941ZaGo/ma4CJG2JufugSKwGH/y8wih3Yt98zrUhDJ85BFGXQXA+wrYv
NqtHfJ9xYTDiNv/ehYP+TetxPnFRVrcOXTzShAuxF42PuFkOtMzxnXa/CCBWt2xd/Xs79JDia6WJ
T0UTzt6PVOCruMcb1dYiFPiM2vsB8CqPnsxGD+xkgzc5pmV4NKZNTvWAHnF0qHorbyFjD/VXw8rr
5smUXd3cxZnRferN0I6OelkLWsg4G0RTutVTDuW9O2UiPJqwPzHhwc0huachl6X7WuCY9FSFsWye
B7A8Fg4Hba31N/lcmXhYF3Fa/5mkqTF+1qoYyT/2ZoFhptVY7u/QmWOscMlNk63oApq33aSN+GYM
GCxvkcprimfpafgy1bmV7UengLdZyxDweSz1HzHSi8V2MrAqOep2k350MTCofYPS/DNJtP4ScXvG
V8VVC3MhxwZQH7LqFqaw/r3MjfG3g13FXwVZgHmw8Uz/oEY3Vk+5nle/Eq1QP+zSHD6KVHnN1gor
+PBda7/odWsbyIiH+k56xEVItNJ9TjJP+1N55fytGcwSQS6uiAnW8XYjb8tgpJpE8Ox9OoLYD9a6
nUso7mFyk09JnN+YKlOPWgEctZgToLhukwwYQ01wm3x6np7cKAzCmcJRuNlGwT67T72o/izTkIjV
V0TGjUf7fxfq0UCpx14KsDraKvhOtnNwaHMhG98tbRrGqC91vwcvbowtttLaS1il4qlAqNLcCNFl
IVxpU/zGW9wu9qIqzZaOnehv3DCC1gtwkd0etG52U6ZxUB+brnV+DqlL/1lEY/cNAi4u3bkFORdr
iml87Cw1f8yaWAPGFoUSZr/tRNoGhq2OVLAeALw2igyTxbJIyt9Y9SQ/oS9ivs0L4/pcRYonz2wr
G7b9LGr9gKWJGe5LLXE/Lqaf9edBb70QmL7Z/1w+7R8ZeQoJVjvgfWFqvOnGcOIhPkx22j0MUh/d
bYvN2SHHUKvd4TIZPulWzuGTFFP0bbJ5f991KfTsOIX1aCtGZG6R+qnNYRsGRfqE2GdV+23TTu5N
ny9OTYFnVZzgUk2ADeZY+1UXAXiqQSsR68BHN3J26WQWP1ohA+9xGrOUUgsEzOKzPvX4FOVenz0U
Q2cYO5qSCsG2xAxuZFPEv6MMf4VtockmxLrGVn84hYdXfNolmndomNG/EheKgB9MUzoQWQuLL2rW
/c7GoSU4IMnJz1Ni+hC4gz0eKulBrvGmKbI3GFdkX8WYxM0enyQbQjoCzSnSfEU84+ZMyrxJZsNG
ksIeFM6txhBg6OKV8dNYKxOv7bg0fjahDgvD0GMdzlmaQj8Ts+b+zLIi+FbqLYLe6VBiHRNYo/ll
HgwNy0N6tTDV2678qWmFk/ngHvCHHmvRT5s2HkW4cepm/OGiKxHua4jpz2Ei58jn7qK6LZqV5XAA
tIe1IsKncvRtW2TjLoUbu9do53YA1ILq1mlQ59/VRoT6qkXK8ysmKD67HM6Fn1sBbm29OzjNvi4W
q6OW7KvdtbNL2DQwma43sVtLcw9MXm+PvdbiZ4I9sPU9c9F08NNuBibahCLpdk1A3W4xK8EQiwfU
8URORXMzpm39eXKjRD8GoNrd7UjBYKRxNSv9cQgX2EWsUr5q2rbRsyQvXXAYqaKFJ+qp97FGUTuz
xnRjP2d2/ytx+5SUtYzDdqs5ieNtnNazk20QO5CaKVZjMTrl9H42cIXCx4TS8nDTGl2CEcECGdrM
ljKOcaEQ7WPgCLPaoBi/Z5EFMTjK86i/GRzZPgehVbS3EFeo0KPPFL0oPAvmjTtaKsBCPDI/VKor
rIM+OKFzI808aXdmUpEAx0YTf4Vt3/+sxZC40O1jV/oWuoB/BXmCHR3V+Sja9oTpv1Au8j5hG+7d
6oNysCSD0vPSmzrqEyIEdygw7cRlZ86NAyZDiymLJ4Oc13dQyrS6qX4Z6AVyxstO/RrLqPxUxH3/
paEf7ZKPK3Ujy5aXrlWMsXdquxCF5RDi7z1ZnguJ1Eo5klOn+FiMPU6zlamiFpc5o/rapL0SG3vE
07bEJtHxo87Ql6KOki9alKp+Y06hW+8yY/aGHXIFPBG3PXJTm/KGvnUaUamdVVOZYqd5BiashTN0
mxDgyZ3IuSBtIgj0DzN92dKnvlXLzfw/3J3JbtzomqZvRehNVQFNV3AOAtUFOEbJmmxLnnIToKQw
yeA8k1FooDd9Eb2u1VnUrpe9yzvpK+nnj1BkiiGlZDtYJ92pg5NID/mT/Ifv/4b3e99GBpZcmYTC
I1TG6TwpikGOCiEoQetNiwZbNYVC2riKzEbz54msR+d0Ia8/Z3h40Mc0IW7iIBfEa4q30oTKblqf
mIUbfVq0CwmPKA7DC5YzhWF/NSz0sYIU+DujyNtf3HWURWDtg/CqoPB8pSht9IEbKCzGal0slpXX
oLzseG351lo0SCKlQz+T2Gvt8GK4KHIU5rPG+WitUy8dO2kQW5CoDpvbyg2jC00Vjd64MD7aGWsv
B6PQSC4OsNPoaG87LuiGpoCdMxl6BQGATolllBiSmhJhNconSSv1dFTqWYxM5HrF5FerODrRVwZH
B4h58W6NhURhrKzi1cyyvMVVq5VcInQIoivfako69eQy+YrAD3C02GnSG81Q4IowXDW7rFcLQoLG
tMLhKM3XCP8VhZVcUa1NZiZqrpBdlGs8EMByKp30ToHGM3Cd+ovj6Ah70zWln0s1th2mlzq+WiFZ
h3Gm7Zw4A/xdhtKg5oRvkN+pEZvHFH2o0GK/Qe8jaY6DcKFdRhXEGqeYyPBL3qphPC/qZniFuKIx
HEkNarYFcrP8q1Or8zpv9HCiITX8cchG8E/oyg4/WYOqVkfFYiUXowFS7WdJ2mJDw1VtvYcrTosn
0BGn8QjHVicexJ/Ga/JX8Ph4jaOiVGR4KMuCCjBxTVDt/Gzkbn6iBybmnqb7uBhTcvKcaUuwuFxl
RFrASglcp40zsJrpSg6N/Hgtx6heO1IazAs/KeJJJRHKjirTCxE0aShLjWWzCQdjFEnNOf02bk57
8rDxxnWpm+48Q+tvMYrg+r+WtRjjrNdD/Qt+C+UlWV8ll7ALIt+SVQWtvqStI3re8QRO0wpw03iV
QycNUkfOF+/KJBiE49oo6y+VakXXPsFSgGVdRcCcZCOFbJolHuFL4HtkCV2Eo6SJjWRaEqKuWLY8
XbML1iClhk6c/uIpjYcSpGTVHmayKNtpBWQUAbdyGF7LTqJdD8qBBIC4GKpXru/4wxEyMoRQ6RCn
keg8t4wR1CKe7Zq+kY40K1jb4doiPBuGQ0x6qbPTR97CgrK9RKzrq9HoLivnle5sUaFJl+peRcGx
bKIZglFcTayHpM+bHMwC6UeNVY113/VHdTEwvhqrQRtfRq2qIYFarVuEjNGoNycLglaaeZVWCWfi
S5eutKrcsYvu9BwKvth9s4hwanMySCockQ5YEk9rV0tPqkk1hhEuMKTmyrqFe0DzjbGJ7HsGaKQN
ztRCiz/DFaOeOfnAlBCaSAg43aGh2IocSmdV1hRfqJ960shEE68Z0apRvE+LoQ4TcDJAZbxS5BXc
ELoeMJEt1KEzo0gWN7gHJfAwEzKN0UIyeI9V7KD5Pcg4DyPQVMML0/TNK9jdpQ/0U6b2YhGsudlV
z7kuQxHNrBZxCRgZfcyrBifKHVuhly7Owyiw1LlVWYyDc0DWoiUouVNyzf2c6IPkw8JUPPL5ARq3
x44PjHpU5GsZCEyl5eoMlAcdmQSpuJcZLEqC0RivY54g53zts9DheBXq+rGP7Hb6pqKxNh4PUAQ7
zdZOCSt3E51SlNCTqdIOvPoYi7qux6k5GEiI2ifq+9pAiGXqFUGlAdjR0/e+X4e485q6xqbo4QpH
mo7j9cQstRgantTBAZV8P3sXLdag8wna2hhHHTuMPlHsJaMQXSNnXup5cqlJkvLFKgoFjfNEwnnE
LiObNizBGE0ScihnZQjufr4wzXI9QWFPRqNMQ7h6FGYm5DULa+ENbbiVKCCW67AdjJo61j5VWRzD
Pm/Vw3JcywMXPVJVX12iRqanU5JY62CaWkXjIuwdWieo9VnQi0dtVU7MoKk+FuaKVI1WVLJd4p9K
REEt6KoyYW++gT9Vdo4ry4vBKVWSPyvRMA2EALxlwHgYFslpWLcZf0MnQoXVYfC5bhJHHwvRJvVE
z0zeIVIl107XPo+J/Cq0TrPciqXjLG7ccBRTevVHWlXyBORRh5yMyDV0CJrWTC2l2SiEMM0qvBkR
YX7uDWQ3PKFRVV2P8jLkjivQi0IyJ3FbCTbGtF7PMq+Iranm0Lo/CS3VAcCrIvi70lIpmBg5e2VK
M+gw+TwgWbWahZGLZW6kBv6zJtRRCqXPzizHJroRc3mVA9Yy0tVqgdFaKMOJEtbNB07wWp+pOTkT
Ny711XFGCGXMImRdrVGmJ4N6nOlGs/TlWP1MsNG2mIpifasVhv4GtEYjc+05xmdda81P2UrJbmmI
sPxxpdEJMRo0tb4kexzgjmiOl03IxJjtzKyV8q42G2rkOOrpF6ST5cthkTgNzgfCmtxasTnSfPbp
vKqq+B01joF5DsQ2+VCo4aIY5YPUQjQv8j+T11j4yPG4BY50muflJJdzNx2lprj3pWaYCdCWnEmA
Y70oQmZSGt6ic0FKZgV4fZInK88YL5q41SdKMXDgDh462o26Giyu8mEJoXtoLgb6OZw8MQxrC7n9
BW3SQTCWi4BsExKdan0M6Vngvc09coWTbO1m8URFXlA59gr6EdFTgDm0qNUk0ifrRYSMLCnL6K2y
VjgRpW8kX6M4L6tjGp7xIrhSA2+MnLDnjleDdRV+kPxV/AGI5wCQ2bporpOs0NxxCVw2mhQ6Qehx
ZRZmyiECRQO6cJWcxU2OOdfqysIqVFQYyPslCdOtpwoeENnPs1ILpIC0iZssJo7UOENifc97l0Eu
Yo200qGDsZAXvu0GEBzNKg5hO5M8Pa7GTWIMPw1Cq3HGkpJYaDbGTsWDY7RLR14eGpftGn6G40Aj
88Emcp1PlkRyZ1wCLkfJwo1JueWeqd1Ra8jkCWoXZCVWWaJlkygOVl+81EXPWEEaCGlNutlXo1hZ
+8NjTHP1eUhLvzODswt6zGZA6mnkhDqw5wBqUaQ0F2nyKU7jeKktBvLVKhoWi6lRujWLSfpqXCp5
+gGLWV0olYkackGgCf8DBvqrGuT+jdKqMY5A0EjOvA0Je6YaMo6fgXM0q3FZQlY+rmqvPNeR/XbG
nm+lNHX7InUixbrHeBQtW95LSNICOK3JdoWx5Bx7rZ+4YKNU57MqtGytjawtKYHFu9aPELt1he4t
/WVI4FpWpBw7G2FcTWjkolmKXO5KkhfWqNUWww/mSgjqZhtx3XwjtDsAXzucxRsBXlL3iPGuzLIF
YFmbizNBdxWiF+sg3YtUUPx5QZo1nYLicr8OLEcJEK6RkPxthPovJFA6i7bSpV8WhY488JpJiGcJ
qT9nam4khNXYit6mQle43kgMu4gTfxpshIeTCg1ihOCRI5Y30sT5Rqa4EIrFVeOn3PobIeNAlf1b
is0kkVb0pUnjLEPE9iz2fX3NjkENOUI4Ex/JG6jpTZVoULAVqUmiGUuJkHJcwUR+EtfoK6s0/97J
qRBd5qbJyjfeRow5l2rJmtGjJV/CkYFcsy/X+WAKI5zfAHm1kHSGHsM6z7ATEnYRzWdTQ0T1TON+
/gRxk1Sj8CwrJ2pdVgXGI9NuA2iH0zFMZeRtJWMYfVoNvCFirIN2eIlcuv4eMnjlFmlvlXxSY0o3
bh4TKcHW4g3nANsKUhyymXzNXcqiE0oBzkXDhaGO9FxVjilqB7CVpsbwFNKWFOneJMFLLUjdLi1r
DQZXKaXwTJISE8Btjig1Afzav3HqbNVwnuKI7H4ZU9CJU7orRqrl4WnXKxUz2+Ii0gJaFMFwRNw2
xAUcynFxHNPi/0Zo6d6t9IHrYUepHWA1acyaIk+qyjOt9fVoHJEyT3F5F7J32pI/g6N4bXpf5GHK
ZiFiq+MxTjyn2FzkxaWmK+0vjaFZhHqqxfHFFaVfnCx+ns4lirUoaw/a7NpNFG2pROiaQpqaNxdB
ChkgKHsVRWHFi5E/SH1Jfq+6Jd4FBHy5P5FaFyJk1WFbjFUMRzWtKGcCSibQXp1QZdMva7WockJV
tSLbUZNZnBrZkAyBSspGmeI7JPqoEtz/vIoLs+KgXFvXdRgCBVYWJO4BUJaRcZoYGRz/pbV25JMi
H+oXdHwN3sJASO7fwTuCa4rGZ1KygUri2aEoXFMaSvSzuoF4cxQD7ZYuVSlU6MRVjUU0qv0Wqesg
i5XBVIbviOpZJi2Gc9elTDmzygVS1GXU+PU0yQNS41ZMTgYN3jhbzRcrchpnBkcWN1Lhejz3yYtK
k5js23oSAvv/Eg5Fz2li+bI3WRBsvsMfkeIp7ibel4kG+4cgJS6Yrlp9IQJqWkimMvXLeJ4j6hS8
rZXUq9GFBnk0NkkGD0btIiEBsghI7cwAfeQaCazEMcYrJ1stxkMW2BmJgwIRrAT4COmGdUnRoybl
Nea/sr5aVmsM54UphZRB48w8WagiUof52DiXYw/2iMVQNvPRIGmzHNq2Sg3mESWQDPDlojot/cQo
TwpXkdDUTEIyau4QaupsoC7isZV67lJbZ2E+8SgJBrNhRlw9I/I00KemlU8ey8i5xqMiy9przm2I
XIFWcCmXa6zCLAEIfOkFqnYBNjC+qSgGrMcNORsTyW8/IbJbNMhxB2tcobEsyO8mOmduAbEQNamZ
tUikFhvXLt7rwcLK5hbaxMKKr5ApNh2V0BXuocEx3nBjznBliKIHgbSW3uAGm/I8qryBez0goV3c
IrckNJ7VFgypFC6GEvkdnupfxklkZHOcfZL0MVnP8LR2UZIbwfU+9Il1gxhh+5awbJbUeXY6pE/t
E3dmoVAQSLlvI88Y5DOq+aAd1TgoL2mAK8sLwoRF+n7gu4RDMXbLGDmOWX0GEkAWeU0ZrCQ2DoYy
Cuwr33MnAbe0RsNWiOjLOi7VGe5+I4+NQRAqoySSiveglrxf8tjzSMsGpGtHaZrXWHMPb7XUrfAq
hHb6HMhL65xrjpYkwp114QamKuDOQjky6LZLI6sctU1K7K7q69KfNIRwxThfwRiGMYJOj7b6qmqO
YQ9aGDPoH8IvsOfBThmXikQRfV0ZX7KkQtAOn26A1pwSW+gXrMIiO+HJwRerkganVZpTn038weqr
1cb+58YDVzdK1kF5a+llkt0RxQDGmrnwPWpfYqxVmNLPTAI5FX2QYTANDBDJn2hjkZyJETRyMrZW
cda+ITcWl9PMgOkfSewoQAvJAlEAaj7BQqgB1cRRpnrD6msaurDxp3lG4lX1I2dxTSnCLYip6syu
NRP7IdHH7YzoHzO0ee1SlxkRaw6lcWot1vo4AFRw7Ei0F5FJtrzhdJABXpquuCmvIqTeyXitpfKk
scwoH+mDVQChbJlHEzBpcX46pOBPA/saldpxygWxvoLsVG3mGpy9FCNQsV1PEIqGD12SoUp8E2fU
Iuk90B2X3K3hBpNMSgf+DGJ/VTpJat16SytgEk5NKZdRvzNc8K/H5GWqFDp5BxfLtqyCnokEfqTs
JEa8cu0DLCBxip+uJITvsPVdeimNBqOBydkQaerA8UYQ6ZFxrdYhmbAsj1SFc1uiEu7Sc7GiOhhL
65ns1aUrUkxG/aauywaURehbM/T/pAV1Iq1wuEYMgoYGBlz0mSQrpsdRqtflCf9AH4Q+xsbMopFO
UoSJa2W1HCFOHgszXa3Xb5iuZIVEtFMQ0cQUzcdUcYYcvcTI7wquqStpXQtdeEltq7HsNok2DlpN
P9EWdWFO0Z0uyS9GC5hhZHK9GYncgYL2by7TTeOL/slxGNN7fKpH2bA+lfQK+1ZbRbKeyyVaNG9k
itzn67aAp25lBvIsoufGHRt+mCI7vAoHylhLS2jMPDdoC+LIFen3MlO8OX1QEG2Tqo7XdMv53urY
jQ3VnZRyiiT22GFfNiepHxi3sRlbt3Ja1OtRDWahtsi8SbFxTuxQYkPBLqRodw3M8APt04X71vGb
IPk6jLRs7uf1KryoA0oAJxX50oC0IDWBaaGZ7iUppryYkkdBD0uWyNc5IwA1ZfSxJXxFT6ZZ5yaM
kFHevF8oTe2fBHJVaHNu84Ex82C1CKeNPCTpX5QoJ48h/R0oZ7Ae4MrDAwqTu0pF0b1sMk+zpq5m
woOM8uwqeqtKFiSgegP0gy4vWlOhdjPSLS7su7DJ595tFufx1+JfxH92G3NXeY5bbCC2v//qPwvB
fP+qAmI8BblRtO/KZYYycV4GRb6D+Yo/3SBtr+Mf+0vPD3S03Dz5BW1kQRHVgURv3mjzus8NENh8
VXmH6rKuvwKViRSSYF0SPwDFgjgC6rn54yFS4GAqQSZvnvNgYv7o05//qu0cPv93nnvx7aQIaXQD
BNphX668on2bhhT4x574csl8Rf8ADY0mePHNz3aqf6IpEIRkB02BZr6CBojmfNHr/GDVZe0VPWiC
r5guavHz0326kHE56NMN9RVN5WB5acjb/HT3vSKOhcDI/7yLLzC6B02Bpr4CG65DNAhmU/ywyg83
AX0RAGXpvgdbyoN+oo0vBKUP+3TjlYE7j6h7d+Mrrzat/2CgxYeLn5/t0wVD/UGfrg9e0VkEDQsS
RZsfttGDVdde0Siwkenb7omf8OhvtyNugbOMf7uEv+PK06xXJqxS4F9p7BE/3G0PZkDWX6l0e8FB
d3/2fzrjZx26/XX5FbYN0K9xvwe6p0Ae0NtEzwFQ3u0W+elOAbwVhx4DBfsvem7p6nriGOjYBwLO
32fgJ5yCQ69A3XpFnxZ2QLRKiZ89+z94Bfsc6PvtPfMTmX/afHpYfS43FaLH7ad3b3/ZoiVQ0Prf
e4Y/nxGk5fDAKVCtVwYq6egWdA+/8Hv5A25A+rU3P9t99hOtvyL4WA66BOkG5QIQNv7+G7uXoIRn
RAGGXPqDP/+5XCDlcEeADWBq3PX6kxaQGICQUNCxbpxA5mkz5z/TNlAOPQOa8QoJLdJzbIXNT9cT
GL7CAFgGfVv3u+TnOwmCj/+gk6CrrwQbnsokbH/2ToLCSSCfBa50O0MiP/CtJ+Eb9spv2ZSx6wV3
mzyKt8yfSrf80V/Y5RIe//l9HkEkC+jU/L0/e/M3RV5l+/Df8yz/ehuXUSESPQ51vU3A8+AP/wWP
88EvO383f/SX77/94bMe/tZUJHd2X/rkJ+x+89hbZnZ2i1DMJh90/1EXdkjy5vVXx7UjLy/s6GHb
O7v49xf9b/+l86YPtsuzI6+X2Y3trboD43kfPHAWLiPP3g0kFodTdeioIztyAvtumbu7sTar3sNE
nLd2FNpZZ9g+Xtgt9xcNp/7gacjKaOntxhFTIEQnDx11bIc38V13zTS4Aw4d9yrzjs7syO9sBmHQ
Dh2YQxd1B+1h4x6TFD06Ff+4ev1+945iiiGr3f3yyWTtb+b5ufN2Et3F0TLvTrIshHcOnQxG3h+1
h2Pxxk66pkFWeli40zZz2vW+OYNf7PBpuIizwmX9smVnZ8hqD1N8FZdPj93Dxji11zao6z1jAaDv
8Ck5s+N8N8pmIwvCu0O327l9a8ePjojewyyfc/biYG8vC1auw185uAOq3Z0LQXPdw8B2u3+mBbnX
oQNfLBM72A2zWTpBdHLoqG/tzL5dBkcneWBHd93pEOLEh4/vP3JV0N3sYWB8Ry8BaNpdQ6Cbh499
5UWOnWA2dkOJ6UbocvfLHzf5167tiYnejbQZWOSjD53na3vlPZ5pxD/6GNqru3YfTb4ehi0zX7iF
+2YOUezDB/+wvlk+MR2i5HXoTH/0lkVkh7uBNivYh6m7zIssro4o0WdlcvTPR9MipqGnvD+ZDx8n
yrY9fMj9A0/LyM5dL+ORu3/1nnooDDE9+BBXSWYXQfuUvYHStg/f59y7uwuWR1MYwB5OGhovz46O
6fsmp+1+1q5cD+ZWO2LWfvvXrQ19+FBq6FD1kkQ5dNOd24Hd2ixQ5gX/93/8r9wXv5pnrX1n8wbH
9k0c2rtV6xhxiN+hsyRxfugbXHthnElny7zoWEXIKwWB2eHjXy0JCvzdds//eeLZcUu85B29K6M7
O949QZw3kb+Ei2n3Wz9ujiexfxczgde2TxjphR03ERCApgvmrOen7qkI/7fC6fgPMhy7QP/7//z+
bcQ0kMIyB78x0G2G+oMMB1mEiK94lLDoZjfi26X9/0cGJPNuO0tFQWd/me4/+RtP9euoIN9S7A0L
Reqj5f/Ocfc8wU1Oam9Dfd+I6EvGSecIQpG5oTxknKLdnYXvG3QbKL0Ol/sTiwCo4G3tnoDvG/t1
ycVm7/nwdBkJOqxDxt0GYE+8syojXXzY2JfiJHSjDsS60DFRhrBFCiFQ1RC8kIe8/1ugZHRP7j1F
mBw0p/g/eARUL0WhpvuU8vds5bfeWewZe28jwrwBtSkshBBTw82Ljs5z3u23PmhkB5yho6vCLrpu
OWwqHCYIdJFZAFONnmAfjztf5mjDFHbYnUSqG1DSD1GWgQvXVHWAbj1M4rntuNnyZjeSMMDQAZri
f9TUgY1B1fds8PGtkzi2M+/mhg14dLEs3GX2KDCDcdsieY9WIkUx+rstwY77wib5826prePVufD+
4JZ6sLMf3VQP3//+P3/4W1Nh/A5OrY9sV9DJ7iZTLLGoOv7h1H7j5TJuk6xk9bfjiFFf9iq2SJfn
sodzkkSctMxLHo68YbI99IVPsm68JwtG7IMHzTN72U1g9DG5vGu6e7nNgoka6aHvCg7/bm8KBIvp
ocOelrXtdaISqBoPH/ZseWNHcXfb9hF0XIZ7c2D0kHh7x7WX7b55s2CPL9Ly9yvuG4/YlV3eeUev
M/umexUoz15r3zo4OHT74SsrfeS9P0ResbzbvPPRNPQIi7tXpqL0MNufiNeOKJT5ndd/9vL9xkn5
siR50xlVwNIPPSEX8RGb7h/yo/0kGcRTh48+jxn26Kq8uSPrhKvbOYoIl/Vhlq/L6Oap7IbAncgb
ufpD5+j1TXl0XuadHXk/eg9z9G/vp1fT9x+nk/9+JDbPMmPC9vc/Dha9i2jXosiBV4de1yNffv8I
P3VZ/32iZBEbHup9dOPkTm39z0IBBA7BWmcP9GAuXotqS2fQFxf2ZUdlFBc5CeTOsHIf45I87lqg
HhLHI7KvFE93tkZcUH3ko8euffdwzMcB+/6BeXle3y+T8iYg3Iq/HhEnHMHL6HTSZNpzYcE3mvnJ
MoxvuZt4zMvP62EHgjtYQk7TWdeXrcvLkzWOSV92S596D1WoMcac5MbR668icxL9NkcP17qP23Zs
J8ujj8vsrpP5eTY58K0LvPJuKGV3drzRwz0yddqkc7/2UQOdpqVNWcRjxiHhjbplfaMHmzKFCGgP
LWDKu8Xc5da+/6hOC8jAkq657iN/fc2xn4PU6Y487CGmmFNS6BxCocTJZn+QYvz+aZgDXOtcA49z
gD8w6KONAK7z8Hcd//q/i+XR3T+cVLHXLQTLfVxep8uo7UyFACsePMFn3s2+VyA/To1//xxT9okL
t3O5yH0UlXjfvVkQqvOHbrNzqmKOnd/uxZl9XCPndgt/fMcIowPTxysHdt2xwXQh9jLs3qA9nOJz
LtLb2+5m6CNyOrdLrK/XzZTRj9XHNIiR9zP6ch/X3HkMQ+SNl5bdPSEalQ/dxhceLv5umE2mpI8r
YzNq975AOW/3mB+/4rb3sQQrWW6Xu+G2+Z0eNvL7X/9WRuCzuwP3MMnviUzuOoYY/fLdU358Nq6W
7a27DIK9lM6ghze+r3ttHM7di4p5pnN598tD3jtaOl2YmSL3cAKvALRn9tHZEsDr7i03Ly33YDyv
AD/s1xf7yFhflXtJYEotu5f/8Sm+RsdvN8pmCtQevO2rX/89PrqOw1//dsR+Pnqb/fof0a3XrROj
TrF77gFvzzHcKyUqag8H5tqO1vsGmvaUw1/4g/PogPeBYydP4AM4P5rZeXc1tR5sKY0e3p5Pr/QB
ep2ShwEJ0nEJkOs7fJJ/eRSDKH2AxX7xwhv7pu5ajD6KEFsb+vh8iw7jQ6/tEVC6a5y5TqmLZOnh
I7++abuNHib4ToDytCybSOxiqF+Op/68POwGTPMXTMQ+iRzSBy+u95+3EgJ8c3hO/OH7i/uExrqH
vzXtpyK/DLx19/z3cNlAZ1/YR+/30F69WNjg6MoOKvsu7njuZg9X/JzU1xJHp+OsPsanld9dO6XJ
6U4AhHYGauO0v7x/X865XjDBme2UnTeW2XoH29i35JG6YE3EX18a9qnd+cye7bJWHQTU3CL0/oK2
LwB40I0lXzR7L2+b17TFESzsllNsxx7Cpg0Msfuugkrr4Nt+CXli2e0GkHsYNkZRyt748sfLbL10
4mqvvVHpwc8cLQN7D5nURxZyhDYZGLbOCqo9vO5kKbpyO1CGPjAHJxnT0G3J6SN9M82LfXQnaO2D
N9x4vbx1u3PbR/pm5kX7kyDo1g49HjM7i5dPwSGehWR+Y+lqBkzttuMcCI6wQ1957t1Q0dsDKfXR
sTaHTzLKl+3uFYVhe/nWetlezpcZmJnusH3MQ7ZcdmdXkAIdOrvjLCYE7ZgGwpbDxz0uadnLOpMg
95EQO6E5cs84wCB2+PueFHbQfVtB7Xfo7L5ZZnsbDKKTHoalsk3lo4v3kvu4gc7sotrbDX1kZ868
wi33XRO5D9DFVRBXtr//yj3M8ZmHXS+WEZCrLqoFLa3DV/CsbJYQOpSZsxtr4+X30Q95Hgd3zEln
XKE8fuhepvXb3q8y9XBE6KQrui/bR6bqD5D6G8q6QyeC5pza7tqKPq7mtwIMebdbp812EBRrh77t
WzgXyr0Swoa47NCB35Pl3ws2YC8+/IXFiQZJ1tkTtGn1MPDGamZe1E0Q9xF1XCV7bQobdrRDZ/iq
sgnoss6eUJQ+prhe3nUvjw2T2cHvW3sFlEX72xgGv8MX74MvOkE6ziWtUj2Mu0V9n8IwcBd3w8Y+
gBofBVKPfTcGp7N7WXG0lV5ACnHEBbV0su6G7iOquYJ5au8I9oG7oiN7KeCR53uNDLrcRzvHtmsS
8pMlPD7dt4dhvA9/7hQ6/Koz2zCza8bLaf6Xo4Zf/6c4N0+FZvDkykOY4SgtDIHdq9rLj/vzUmvb
BtW/XmptTIazi0vooxg6J6Z7FOcLVtFDTfH5svH2nDWjh1TgFTa4OHorwAPLTTLsXCBt4G3evfHG
tvWRq/6wtcuPO1cVrYdY+jeY8BMd1ptizB8vQP6NyZDfukYfTg1ISFpFh89d4dvx/7wD/NsrHnqG
H37Cf1o96nVW3nQ8xR5cArgHPIokm/09srMbUCcP17AHT5S2jtILupWjPtiMxNtS6mILbe3HJojo
IUYTsGZ6cSnxdIbuo+tubLeEEU9de33EwuO93dEHhnMSh0A2unwXfYSsu3GfblrogwqN22b/Eusj
wqQQescdUHbRTY8pH8rvr4TSnet1NnMfzDZv2Md76yf30dt5bmcCzLMPPe2jrYXcS5ELxF7RmY0+
OlnekgUvYlF87/i1Sh/9nVt34dQrinxjTS+Wlde1IH3wZm2fclbedl1+pQ+H/5p0gXdn321e/zq+
gSHk4QoofeRcr4GubednzL6M86eMIcrEu+f+OFZwO1EfPYo0eHEi2hBtalur8Ii3rw/g/0jgx3P3
6KOXOd6TRp7G1cO/68PVs0/o4cJG09Te6zpR+sCQjMF5QNW5m4KN99wHqPzK7npFitmD0wwLY3E0
hT2InEa3KUDpo+K53Z24MIX769+CZdjJl+h91Hg2H3Bu84Ru8kvwy/dQW91+wPYWOPrHbTH0nx4u
rQo7zItB2EO3eXqP2fr7oGK2HFCHuv1kOrbOp7BTXTL3P6s1my37iPCqj4Qy+aavceDf2+uHK42k
nUKcZxkG6SGh4PZyt96ft+5bfq6/4LpnjtiJ3Q7HZzknvzG0H8GAvFcl7SN9OcrsdRel3EcnggDK
ddLmffQJjuMg3u9y7YNzdXpLLNGFavaRtpoR+Ny6okV5r9+1D3z5zA78P0zd9uC1zUvUDzoZCPlZ
WrNv3MRXtOAB2uxsDbkPFJBgsCZ90rm+ZSFf+Pu18GNyGG+XWbkbZZvZ6OHS/pCV+y+LJOXuMT/u
a3+kMLMmNdpZOCjiXhr5z7sGniJU/AteCtuMLyQ6dhh3FqcPD3ME9Gs/XdhDgHMlzG38ZADVhyzD
OBZR5z+eLgH3R84/PRV/9hENbspzgr8IF1kY4qee0wdQZRzHO5+sk2zQe8iEzryVtzvCwgb1Qfk/
oxgv2Mbu7nk6NwVSIb39SIvk2cLBN9r9+7sQtEn7ePweQuX78TcdXWKxRZrhNzZfITVz11mUPi4G
EpCdyn0fBHbHS4AX9zt08w3ntxOSAMHu9zofQT/BblP8+I1x6kEzSmi9G2lzxfXRIjp2M+jVyN0/
EajIfeDAL5b10dgOnqi69wFFuPD2evn7ACJ8tCPad7ruRB85kgs4E7qj9nFmxQT/sqTVaA8fNlR3
m+XHt91br7glt/Xk5QIPcQ8PsBOKaeITHlMEyUJF92C/kInpzrnVw3HkkspdO3haiaWPNq9tuuh4
GVCU+a9Hr3OSsjmMCttMszixlMVQExiXkdvxU6CHPnzOrmMf37Qza8gs9jEusO/dMJt0Zh/aTtcl
SLi9l+1hZ35ieb1t5n1WFshudF68j1rhIydT6YOYZSyEdkTVZndoH763TpLRNOGjRi8TFkpN7wOb
2kFjHJ0DocyOLkt0Q/AXn3TjTKHVMICUckgWTKi4/syBzxMc74cGPg/DOGGbn2/Gffi3pw/7dHvs
eXyKYP7v+5VbDFyncXP3As/yai9jqkeds9mHENb7Mt/nzeijuHz96/+BiKJdPjySYOJ2v/yje/qp
HfD3yfo/pQSwW5bNWt1v32fy+geSwz/17Q/EZzsv812n4wEK5ikJgs7Af42vfEL/4K/3lU/JLfxk
X/nClr6/DW4Dgsx//X8AAAD//w==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latin typeface="Arial Black" panose="020B0A04020102020204" pitchFamily="34" charset="0"/>
              <a:ea typeface="Arial Black" panose="020B0A04020102020204" pitchFamily="34" charset="0"/>
              <a:cs typeface="Arial Black" panose="020B0A04020102020204" pitchFamily="34" charset="0"/>
            </a:defRPr>
          </a:pPr>
          <a:endParaRPr lang="en-US" sz="900" b="0" i="0" u="none" strike="noStrike" baseline="0">
            <a:solidFill>
              <a:sysClr val="windowText" lastClr="000000">
                <a:lumMod val="65000"/>
                <a:lumOff val="35000"/>
              </a:sysClr>
            </a:solidFill>
            <a:latin typeface="Arial Black" panose="020B0A04020102020204" pitchFamily="34" charset="0"/>
          </a:endParaRPr>
        </a:p>
      </cx:txPr>
      <cx:extLst>
        <cx:ext uri="ext:featex">
          <cx:featureExtension feature="mp" drop="onModelChange">
            <cx:offset top="0.74358922243118286" left="-0.10256452113389969"/>
          </cx:featureExtension>
        </cx:ext>
      </cx:extLst>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205740</xdr:colOff>
      <xdr:row>0</xdr:row>
      <xdr:rowOff>106680</xdr:rowOff>
    </xdr:from>
    <xdr:to>
      <xdr:col>21</xdr:col>
      <xdr:colOff>83820</xdr:colOff>
      <xdr:row>4</xdr:row>
      <xdr:rowOff>38100</xdr:rowOff>
    </xdr:to>
    <xdr:sp macro="" textlink="">
      <xdr:nvSpPr>
        <xdr:cNvPr id="2" name="Rectangle: Rounded Corners 1">
          <a:extLst>
            <a:ext uri="{FF2B5EF4-FFF2-40B4-BE49-F238E27FC236}">
              <a16:creationId xmlns:a16="http://schemas.microsoft.com/office/drawing/2014/main" id="{AB301512-75F8-A890-D4A0-EAD745AE41E7}"/>
            </a:ext>
          </a:extLst>
        </xdr:cNvPr>
        <xdr:cNvSpPr/>
      </xdr:nvSpPr>
      <xdr:spPr>
        <a:xfrm>
          <a:off x="1424940" y="106680"/>
          <a:ext cx="11460480" cy="6858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Arial Black" panose="020B0A04020102020204" pitchFamily="34" charset="0"/>
            </a:rPr>
            <a:t>E</a:t>
          </a:r>
          <a:r>
            <a:rPr lang="en-IN" sz="2400">
              <a:solidFill>
                <a:schemeClr val="tx1"/>
              </a:solidFill>
              <a:latin typeface="Arial Black" panose="020B0A04020102020204" pitchFamily="34" charset="0"/>
            </a:rPr>
            <a:t>EXECUTIVE</a:t>
          </a:r>
          <a:r>
            <a:rPr lang="en-IN" sz="2400" baseline="0">
              <a:solidFill>
                <a:schemeClr val="tx1"/>
              </a:solidFill>
              <a:latin typeface="Arial Black" panose="020B0A04020102020204" pitchFamily="34" charset="0"/>
            </a:rPr>
            <a:t> SUMMARY &amp; PROFITABILITY DASHBOARD</a:t>
          </a:r>
          <a:endParaRPr lang="en-IN" sz="2400">
            <a:latin typeface="Arial Black" panose="020B0A04020102020204" pitchFamily="34" charset="0"/>
          </a:endParaRPr>
        </a:p>
      </xdr:txBody>
    </xdr:sp>
    <xdr:clientData/>
  </xdr:twoCellAnchor>
  <xdr:twoCellAnchor>
    <xdr:from>
      <xdr:col>0</xdr:col>
      <xdr:colOff>259080</xdr:colOff>
      <xdr:row>5</xdr:row>
      <xdr:rowOff>0</xdr:rowOff>
    </xdr:from>
    <xdr:to>
      <xdr:col>4</xdr:col>
      <xdr:colOff>320040</xdr:colOff>
      <xdr:row>10</xdr:row>
      <xdr:rowOff>53340</xdr:rowOff>
    </xdr:to>
    <xdr:sp macro="" textlink="">
      <xdr:nvSpPr>
        <xdr:cNvPr id="6" name="Rectangle: Rounded Corners 5">
          <a:extLst>
            <a:ext uri="{FF2B5EF4-FFF2-40B4-BE49-F238E27FC236}">
              <a16:creationId xmlns:a16="http://schemas.microsoft.com/office/drawing/2014/main" id="{7BB547FB-BCE3-0CAD-E499-1A02729A8182}"/>
            </a:ext>
          </a:extLst>
        </xdr:cNvPr>
        <xdr:cNvSpPr/>
      </xdr:nvSpPr>
      <xdr:spPr>
        <a:xfrm>
          <a:off x="259080" y="944880"/>
          <a:ext cx="2499360" cy="100584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rPr>
            <a:t>TOTAL REVENUE </a:t>
          </a:r>
        </a:p>
      </xdr:txBody>
    </xdr:sp>
    <xdr:clientData/>
  </xdr:twoCellAnchor>
  <xdr:twoCellAnchor>
    <xdr:from>
      <xdr:col>4</xdr:col>
      <xdr:colOff>597569</xdr:colOff>
      <xdr:row>5</xdr:row>
      <xdr:rowOff>1871</xdr:rowOff>
    </xdr:from>
    <xdr:to>
      <xdr:col>9</xdr:col>
      <xdr:colOff>43581</xdr:colOff>
      <xdr:row>10</xdr:row>
      <xdr:rowOff>55211</xdr:rowOff>
    </xdr:to>
    <xdr:sp macro="" textlink="">
      <xdr:nvSpPr>
        <xdr:cNvPr id="7" name="Rectangle: Rounded Corners 6">
          <a:extLst>
            <a:ext uri="{FF2B5EF4-FFF2-40B4-BE49-F238E27FC236}">
              <a16:creationId xmlns:a16="http://schemas.microsoft.com/office/drawing/2014/main" id="{C531D0E8-6D07-4FCB-BBA8-5ABD21FFBD3B}"/>
            </a:ext>
          </a:extLst>
        </xdr:cNvPr>
        <xdr:cNvSpPr/>
      </xdr:nvSpPr>
      <xdr:spPr>
        <a:xfrm>
          <a:off x="3057358" y="937660"/>
          <a:ext cx="2520749" cy="98913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800">
              <a:solidFill>
                <a:schemeClr val="tx1"/>
              </a:solidFill>
            </a:rPr>
            <a:t>TOTAL GROSS PROFIT</a:t>
          </a:r>
          <a:r>
            <a:rPr lang="en-IN" sz="1100" b="1" i="0" u="none" strike="noStrike">
              <a:solidFill>
                <a:schemeClr val="lt1"/>
              </a:solidFill>
              <a:effectLst/>
              <a:latin typeface="+mn-lt"/>
              <a:ea typeface="+mn-ea"/>
              <a:cs typeface="+mn-cs"/>
            </a:rPr>
            <a:t>C</a:t>
          </a:r>
          <a:r>
            <a:rPr lang="en-IN" sz="1100" b="1" i="0" u="none" strike="noStrike" baseline="0">
              <a:solidFill>
                <a:schemeClr val="lt1"/>
              </a:solidFill>
              <a:effectLst/>
              <a:latin typeface="+mn-lt"/>
              <a:ea typeface="+mn-ea"/>
              <a:cs typeface="+mn-cs"/>
            </a:rPr>
            <a:t> PPPROFIT</a:t>
          </a:r>
          <a:endParaRPr lang="en-IN" sz="1800">
            <a:solidFill>
              <a:schemeClr val="tx1"/>
            </a:solidFill>
          </a:endParaRPr>
        </a:p>
      </xdr:txBody>
    </xdr:sp>
    <xdr:clientData/>
  </xdr:twoCellAnchor>
  <xdr:twoCellAnchor>
    <xdr:from>
      <xdr:col>0</xdr:col>
      <xdr:colOff>281940</xdr:colOff>
      <xdr:row>7</xdr:row>
      <xdr:rowOff>22860</xdr:rowOff>
    </xdr:from>
    <xdr:to>
      <xdr:col>4</xdr:col>
      <xdr:colOff>251460</xdr:colOff>
      <xdr:row>9</xdr:row>
      <xdr:rowOff>53340</xdr:rowOff>
    </xdr:to>
    <xdr:sp macro="" textlink="'PIVOT TABLES'!A4">
      <xdr:nvSpPr>
        <xdr:cNvPr id="9" name="Rectangle 8">
          <a:extLst>
            <a:ext uri="{FF2B5EF4-FFF2-40B4-BE49-F238E27FC236}">
              <a16:creationId xmlns:a16="http://schemas.microsoft.com/office/drawing/2014/main" id="{14CCFB38-E95D-30CE-A6EF-AE90202C826F}"/>
            </a:ext>
          </a:extLst>
        </xdr:cNvPr>
        <xdr:cNvSpPr/>
      </xdr:nvSpPr>
      <xdr:spPr>
        <a:xfrm>
          <a:off x="281940" y="1348740"/>
          <a:ext cx="2407920" cy="4114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F9A3F42-2A36-4ACC-B6CE-D2533917AC83}" type="TxLink">
            <a:rPr lang="en-US" sz="1600" b="0" i="0" u="none" strike="noStrike">
              <a:solidFill>
                <a:schemeClr val="accent3">
                  <a:lumMod val="50000"/>
                </a:schemeClr>
              </a:solidFill>
              <a:latin typeface="Arial Black" panose="020B0A04020102020204" pitchFamily="34" charset="0"/>
            </a:rPr>
            <a:pPr algn="ctr"/>
            <a:t>$1,23,724</a:t>
          </a:fld>
          <a:endParaRPr lang="en-IN" sz="1600">
            <a:solidFill>
              <a:schemeClr val="accent3">
                <a:lumMod val="50000"/>
              </a:schemeClr>
            </a:solidFill>
            <a:latin typeface="Arial Black" panose="020B0A04020102020204" pitchFamily="34" charset="0"/>
          </a:endParaRPr>
        </a:p>
      </xdr:txBody>
    </xdr:sp>
    <xdr:clientData/>
  </xdr:twoCellAnchor>
  <xdr:twoCellAnchor>
    <xdr:from>
      <xdr:col>4</xdr:col>
      <xdr:colOff>603184</xdr:colOff>
      <xdr:row>7</xdr:row>
      <xdr:rowOff>60960</xdr:rowOff>
    </xdr:from>
    <xdr:to>
      <xdr:col>8</xdr:col>
      <xdr:colOff>572703</xdr:colOff>
      <xdr:row>9</xdr:row>
      <xdr:rowOff>91440</xdr:rowOff>
    </xdr:to>
    <xdr:sp macro="" textlink="'PIVOT TABLES'!C4">
      <xdr:nvSpPr>
        <xdr:cNvPr id="10" name="Rectangle 9">
          <a:extLst>
            <a:ext uri="{FF2B5EF4-FFF2-40B4-BE49-F238E27FC236}">
              <a16:creationId xmlns:a16="http://schemas.microsoft.com/office/drawing/2014/main" id="{EA6BB437-0D06-46D3-A370-C2B948538366}"/>
            </a:ext>
          </a:extLst>
        </xdr:cNvPr>
        <xdr:cNvSpPr/>
      </xdr:nvSpPr>
      <xdr:spPr>
        <a:xfrm>
          <a:off x="3062973" y="1371065"/>
          <a:ext cx="2429309" cy="4047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1B17A2-EC6E-48F7-A61E-B17DC851C1BE}" type="TxLink">
            <a:rPr lang="en-US" sz="1600" b="0" i="0" u="none" strike="noStrike">
              <a:solidFill>
                <a:schemeClr val="accent3">
                  <a:lumMod val="50000"/>
                </a:schemeClr>
              </a:solidFill>
              <a:latin typeface="Arial Black" panose="020B0A04020102020204" pitchFamily="34" charset="0"/>
            </a:rPr>
            <a:pPr algn="ctr"/>
            <a:t>$59,076.96</a:t>
          </a:fld>
          <a:endParaRPr lang="en-IN" sz="1600">
            <a:solidFill>
              <a:schemeClr val="accent3">
                <a:lumMod val="50000"/>
              </a:schemeClr>
            </a:solidFill>
            <a:latin typeface="Arial Black" panose="020B0A04020102020204" pitchFamily="34" charset="0"/>
          </a:endParaRPr>
        </a:p>
      </xdr:txBody>
    </xdr:sp>
    <xdr:clientData/>
  </xdr:twoCellAnchor>
  <xdr:twoCellAnchor>
    <xdr:from>
      <xdr:col>9</xdr:col>
      <xdr:colOff>226461</xdr:colOff>
      <xdr:row>4</xdr:row>
      <xdr:rowOff>183280</xdr:rowOff>
    </xdr:from>
    <xdr:to>
      <xdr:col>13</xdr:col>
      <xdr:colOff>287421</xdr:colOff>
      <xdr:row>10</xdr:row>
      <xdr:rowOff>49463</xdr:rowOff>
    </xdr:to>
    <xdr:sp macro="" textlink="">
      <xdr:nvSpPr>
        <xdr:cNvPr id="12" name="Rectangle: Rounded Corners 11">
          <a:extLst>
            <a:ext uri="{FF2B5EF4-FFF2-40B4-BE49-F238E27FC236}">
              <a16:creationId xmlns:a16="http://schemas.microsoft.com/office/drawing/2014/main" id="{F124EF5E-F984-43DC-85E2-B233AB98C46D}"/>
            </a:ext>
          </a:extLst>
        </xdr:cNvPr>
        <xdr:cNvSpPr/>
      </xdr:nvSpPr>
      <xdr:spPr>
        <a:xfrm>
          <a:off x="5760987" y="931912"/>
          <a:ext cx="2520750" cy="98913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rPr>
            <a:t>GROSS</a:t>
          </a:r>
          <a:r>
            <a:rPr lang="en-IN" sz="1800" baseline="0">
              <a:solidFill>
                <a:schemeClr val="tx1"/>
              </a:solidFill>
            </a:rPr>
            <a:t> PROFIT MARGIN</a:t>
          </a:r>
          <a:endParaRPr lang="en-IN" sz="1800">
            <a:solidFill>
              <a:schemeClr val="tx1"/>
            </a:solidFill>
          </a:endParaRPr>
        </a:p>
      </xdr:txBody>
    </xdr:sp>
    <xdr:clientData/>
  </xdr:twoCellAnchor>
  <xdr:twoCellAnchor>
    <xdr:from>
      <xdr:col>13</xdr:col>
      <xdr:colOff>488882</xdr:colOff>
      <xdr:row>5</xdr:row>
      <xdr:rowOff>11363</xdr:rowOff>
    </xdr:from>
    <xdr:to>
      <xdr:col>17</xdr:col>
      <xdr:colOff>549843</xdr:colOff>
      <xdr:row>10</xdr:row>
      <xdr:rowOff>64703</xdr:rowOff>
    </xdr:to>
    <xdr:sp macro="" textlink="">
      <xdr:nvSpPr>
        <xdr:cNvPr id="13" name="Rectangle: Rounded Corners 12">
          <a:extLst>
            <a:ext uri="{FF2B5EF4-FFF2-40B4-BE49-F238E27FC236}">
              <a16:creationId xmlns:a16="http://schemas.microsoft.com/office/drawing/2014/main" id="{EC1F9C7E-0B61-493F-93BE-AB7D5CA89A60}"/>
            </a:ext>
          </a:extLst>
        </xdr:cNvPr>
        <xdr:cNvSpPr/>
      </xdr:nvSpPr>
      <xdr:spPr>
        <a:xfrm>
          <a:off x="8483198" y="947152"/>
          <a:ext cx="2520750" cy="98913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rPr>
            <a:t>TOTAL UNIT</a:t>
          </a:r>
          <a:r>
            <a:rPr lang="en-IN" sz="1800" baseline="0">
              <a:solidFill>
                <a:schemeClr val="tx1"/>
              </a:solidFill>
            </a:rPr>
            <a:t> SOLD</a:t>
          </a:r>
          <a:endParaRPr lang="en-IN" sz="1800">
            <a:solidFill>
              <a:schemeClr val="tx1"/>
            </a:solidFill>
          </a:endParaRPr>
        </a:p>
      </xdr:txBody>
    </xdr:sp>
    <xdr:clientData/>
  </xdr:twoCellAnchor>
  <xdr:twoCellAnchor>
    <xdr:from>
      <xdr:col>18</xdr:col>
      <xdr:colOff>150261</xdr:colOff>
      <xdr:row>4</xdr:row>
      <xdr:rowOff>183281</xdr:rowOff>
    </xdr:from>
    <xdr:to>
      <xdr:col>22</xdr:col>
      <xdr:colOff>211221</xdr:colOff>
      <xdr:row>10</xdr:row>
      <xdr:rowOff>49464</xdr:rowOff>
    </xdr:to>
    <xdr:sp macro="" textlink="">
      <xdr:nvSpPr>
        <xdr:cNvPr id="15" name="Rectangle: Rounded Corners 14">
          <a:extLst>
            <a:ext uri="{FF2B5EF4-FFF2-40B4-BE49-F238E27FC236}">
              <a16:creationId xmlns:a16="http://schemas.microsoft.com/office/drawing/2014/main" id="{AB9F088F-F7DB-4476-8E88-CCACFB870D0F}"/>
            </a:ext>
          </a:extLst>
        </xdr:cNvPr>
        <xdr:cNvSpPr/>
      </xdr:nvSpPr>
      <xdr:spPr>
        <a:xfrm>
          <a:off x="11219314" y="931913"/>
          <a:ext cx="2520749" cy="98913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rPr>
            <a:t>TOTAL ORDERS</a:t>
          </a:r>
          <a:r>
            <a:rPr lang="en-IN" sz="1800" baseline="0">
              <a:solidFill>
                <a:schemeClr val="tx1"/>
              </a:solidFill>
            </a:rPr>
            <a:t> </a:t>
          </a:r>
          <a:endParaRPr lang="en-IN" sz="1800">
            <a:solidFill>
              <a:schemeClr val="tx1"/>
            </a:solidFill>
          </a:endParaRPr>
        </a:p>
      </xdr:txBody>
    </xdr:sp>
    <xdr:clientData/>
  </xdr:twoCellAnchor>
  <xdr:twoCellAnchor>
    <xdr:from>
      <xdr:col>22</xdr:col>
      <xdr:colOff>418966</xdr:colOff>
      <xdr:row>4</xdr:row>
      <xdr:rowOff>164164</xdr:rowOff>
    </xdr:from>
    <xdr:to>
      <xdr:col>26</xdr:col>
      <xdr:colOff>479926</xdr:colOff>
      <xdr:row>10</xdr:row>
      <xdr:rowOff>30347</xdr:rowOff>
    </xdr:to>
    <xdr:sp macro="" textlink="">
      <xdr:nvSpPr>
        <xdr:cNvPr id="16" name="Rectangle: Rounded Corners 15">
          <a:extLst>
            <a:ext uri="{FF2B5EF4-FFF2-40B4-BE49-F238E27FC236}">
              <a16:creationId xmlns:a16="http://schemas.microsoft.com/office/drawing/2014/main" id="{71C53247-255F-4ECF-860F-464E2C2A1540}"/>
            </a:ext>
          </a:extLst>
        </xdr:cNvPr>
        <xdr:cNvSpPr/>
      </xdr:nvSpPr>
      <xdr:spPr>
        <a:xfrm>
          <a:off x="13947808" y="912796"/>
          <a:ext cx="2520750" cy="98913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rPr>
            <a:t>COGS </a:t>
          </a:r>
        </a:p>
      </xdr:txBody>
    </xdr:sp>
    <xdr:clientData/>
  </xdr:twoCellAnchor>
  <xdr:twoCellAnchor>
    <xdr:from>
      <xdr:col>9</xdr:col>
      <xdr:colOff>316030</xdr:colOff>
      <xdr:row>7</xdr:row>
      <xdr:rowOff>99060</xdr:rowOff>
    </xdr:from>
    <xdr:to>
      <xdr:col>13</xdr:col>
      <xdr:colOff>285550</xdr:colOff>
      <xdr:row>9</xdr:row>
      <xdr:rowOff>129540</xdr:rowOff>
    </xdr:to>
    <xdr:sp macro="" textlink="'PIVOT TABLES'!E4">
      <xdr:nvSpPr>
        <xdr:cNvPr id="17" name="Rectangle 16">
          <a:extLst>
            <a:ext uri="{FF2B5EF4-FFF2-40B4-BE49-F238E27FC236}">
              <a16:creationId xmlns:a16="http://schemas.microsoft.com/office/drawing/2014/main" id="{9A78D46D-C6F7-48A6-9C6F-549AF2B4D752}"/>
            </a:ext>
          </a:extLst>
        </xdr:cNvPr>
        <xdr:cNvSpPr/>
      </xdr:nvSpPr>
      <xdr:spPr>
        <a:xfrm>
          <a:off x="5850556" y="1409165"/>
          <a:ext cx="2429310" cy="4047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6270AB-8783-4C96-A8A9-56376E2B7EC2}" type="TxLink">
            <a:rPr lang="en-US" sz="1600" b="0" i="0" u="none" strike="noStrike">
              <a:solidFill>
                <a:srgbClr val="000000"/>
              </a:solidFill>
              <a:latin typeface="Arial Black" panose="020B0A04020102020204" pitchFamily="34" charset="0"/>
            </a:rPr>
            <a:pPr algn="ctr"/>
            <a:t>47.75%</a:t>
          </a:fld>
          <a:endParaRPr lang="en-IN" sz="1600">
            <a:solidFill>
              <a:schemeClr val="accent3">
                <a:lumMod val="50000"/>
              </a:schemeClr>
            </a:solidFill>
            <a:latin typeface="Arial Black" panose="020B0A04020102020204" pitchFamily="34" charset="0"/>
          </a:endParaRPr>
        </a:p>
      </xdr:txBody>
    </xdr:sp>
    <xdr:clientData/>
  </xdr:twoCellAnchor>
  <xdr:twoCellAnchor>
    <xdr:from>
      <xdr:col>13</xdr:col>
      <xdr:colOff>513614</xdr:colOff>
      <xdr:row>7</xdr:row>
      <xdr:rowOff>120048</xdr:rowOff>
    </xdr:from>
    <xdr:to>
      <xdr:col>17</xdr:col>
      <xdr:colOff>483135</xdr:colOff>
      <xdr:row>9</xdr:row>
      <xdr:rowOff>150528</xdr:rowOff>
    </xdr:to>
    <xdr:sp macro="" textlink="'PIVOT TABLES'!G4">
      <xdr:nvSpPr>
        <xdr:cNvPr id="18" name="Rectangle 17">
          <a:extLst>
            <a:ext uri="{FF2B5EF4-FFF2-40B4-BE49-F238E27FC236}">
              <a16:creationId xmlns:a16="http://schemas.microsoft.com/office/drawing/2014/main" id="{8F03808F-ECEE-4811-84AD-5CBA23CB7289}"/>
            </a:ext>
          </a:extLst>
        </xdr:cNvPr>
        <xdr:cNvSpPr/>
      </xdr:nvSpPr>
      <xdr:spPr>
        <a:xfrm>
          <a:off x="8507930" y="1430153"/>
          <a:ext cx="2429310" cy="4047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C8F4633-021D-4FBB-BC3A-5C6598FC70DB}" type="TxLink">
            <a:rPr lang="en-US" sz="1600" b="0" i="0" u="none" strike="noStrike">
              <a:solidFill>
                <a:srgbClr val="000000"/>
              </a:solidFill>
              <a:latin typeface="Arial Black" panose="020B0A04020102020204" pitchFamily="34" charset="0"/>
            </a:rPr>
            <a:pPr algn="ctr"/>
            <a:t>1405</a:t>
          </a:fld>
          <a:endParaRPr lang="en-IN" sz="1600">
            <a:solidFill>
              <a:schemeClr val="accent3">
                <a:lumMod val="50000"/>
              </a:schemeClr>
            </a:solidFill>
            <a:latin typeface="Arial Black" panose="020B0A04020102020204" pitchFamily="34" charset="0"/>
          </a:endParaRPr>
        </a:p>
      </xdr:txBody>
    </xdr:sp>
    <xdr:clientData/>
  </xdr:twoCellAnchor>
  <xdr:twoCellAnchor>
    <xdr:from>
      <xdr:col>18</xdr:col>
      <xdr:colOff>211221</xdr:colOff>
      <xdr:row>7</xdr:row>
      <xdr:rowOff>99060</xdr:rowOff>
    </xdr:from>
    <xdr:to>
      <xdr:col>22</xdr:col>
      <xdr:colOff>180741</xdr:colOff>
      <xdr:row>9</xdr:row>
      <xdr:rowOff>129540</xdr:rowOff>
    </xdr:to>
    <xdr:sp macro="" textlink="'PIVOT TABLES'!I4">
      <xdr:nvSpPr>
        <xdr:cNvPr id="19" name="Rectangle 18">
          <a:extLst>
            <a:ext uri="{FF2B5EF4-FFF2-40B4-BE49-F238E27FC236}">
              <a16:creationId xmlns:a16="http://schemas.microsoft.com/office/drawing/2014/main" id="{CA54DC73-7CDC-492A-BC31-BF5D93837235}"/>
            </a:ext>
          </a:extLst>
        </xdr:cNvPr>
        <xdr:cNvSpPr/>
      </xdr:nvSpPr>
      <xdr:spPr>
        <a:xfrm>
          <a:off x="11280274" y="1409165"/>
          <a:ext cx="2429309" cy="4047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7B528C1-E027-4F1E-BD03-FEC3F08D4662}" type="TxLink">
            <a:rPr lang="en-US" sz="1600" b="0" i="0" u="none" strike="noStrike">
              <a:solidFill>
                <a:srgbClr val="000000"/>
              </a:solidFill>
              <a:latin typeface="Arial Black" panose="020B0A04020102020204" pitchFamily="34" charset="0"/>
            </a:rPr>
            <a:pPr algn="ctr"/>
            <a:t>579</a:t>
          </a:fld>
          <a:endParaRPr lang="en-IN" sz="1600">
            <a:solidFill>
              <a:schemeClr val="accent3">
                <a:lumMod val="50000"/>
              </a:schemeClr>
            </a:solidFill>
            <a:latin typeface="Arial Black" panose="020B0A04020102020204" pitchFamily="34" charset="0"/>
          </a:endParaRPr>
        </a:p>
      </xdr:txBody>
    </xdr:sp>
    <xdr:clientData/>
  </xdr:twoCellAnchor>
  <xdr:twoCellAnchor>
    <xdr:from>
      <xdr:col>22</xdr:col>
      <xdr:colOff>485675</xdr:colOff>
      <xdr:row>7</xdr:row>
      <xdr:rowOff>129540</xdr:rowOff>
    </xdr:from>
    <xdr:to>
      <xdr:col>26</xdr:col>
      <xdr:colOff>455195</xdr:colOff>
      <xdr:row>9</xdr:row>
      <xdr:rowOff>160020</xdr:rowOff>
    </xdr:to>
    <xdr:sp macro="" textlink="'PIVOT TABLES'!K4">
      <xdr:nvSpPr>
        <xdr:cNvPr id="20" name="Rectangle 19">
          <a:extLst>
            <a:ext uri="{FF2B5EF4-FFF2-40B4-BE49-F238E27FC236}">
              <a16:creationId xmlns:a16="http://schemas.microsoft.com/office/drawing/2014/main" id="{47A3EB7B-7ADE-46E6-92D7-1EDCC4462032}"/>
            </a:ext>
          </a:extLst>
        </xdr:cNvPr>
        <xdr:cNvSpPr/>
      </xdr:nvSpPr>
      <xdr:spPr>
        <a:xfrm>
          <a:off x="14014517" y="1439645"/>
          <a:ext cx="2429310" cy="4047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824439-16DF-4BE3-A65A-DB691AF06F3B}" type="TxLink">
            <a:rPr lang="en-US" sz="1600" b="0" i="0" u="none" strike="noStrike">
              <a:solidFill>
                <a:srgbClr val="000000"/>
              </a:solidFill>
              <a:latin typeface="Arial Black" panose="020B0A04020102020204" pitchFamily="34" charset="0"/>
            </a:rPr>
            <a:pPr algn="ctr"/>
            <a:t>$64,647.53</a:t>
          </a:fld>
          <a:endParaRPr lang="en-IN" sz="1600">
            <a:solidFill>
              <a:schemeClr val="accent3">
                <a:lumMod val="50000"/>
              </a:schemeClr>
            </a:solidFill>
            <a:latin typeface="Arial Black" panose="020B0A04020102020204" pitchFamily="34" charset="0"/>
          </a:endParaRPr>
        </a:p>
      </xdr:txBody>
    </xdr:sp>
    <xdr:clientData/>
  </xdr:twoCellAnchor>
  <xdr:twoCellAnchor>
    <xdr:from>
      <xdr:col>20</xdr:col>
      <xdr:colOff>244953</xdr:colOff>
      <xdr:row>1</xdr:row>
      <xdr:rowOff>93324</xdr:rowOff>
    </xdr:from>
    <xdr:to>
      <xdr:col>22</xdr:col>
      <xdr:colOff>479461</xdr:colOff>
      <xdr:row>3</xdr:row>
      <xdr:rowOff>70464</xdr:rowOff>
    </xdr:to>
    <xdr:sp macro="" textlink="">
      <xdr:nvSpPr>
        <xdr:cNvPr id="21" name="Rectangle 20">
          <a:hlinkClick xmlns:r="http://schemas.openxmlformats.org/officeDocument/2006/relationships" r:id="rId1"/>
          <a:extLst>
            <a:ext uri="{FF2B5EF4-FFF2-40B4-BE49-F238E27FC236}">
              <a16:creationId xmlns:a16="http://schemas.microsoft.com/office/drawing/2014/main" id="{847CA1E5-A7C4-3B6D-5548-75C212D1784C}"/>
            </a:ext>
          </a:extLst>
        </xdr:cNvPr>
        <xdr:cNvSpPr/>
      </xdr:nvSpPr>
      <xdr:spPr>
        <a:xfrm>
          <a:off x="12402706" y="273122"/>
          <a:ext cx="1450283" cy="353859"/>
        </a:xfrm>
        <a:prstGeom prst="rect">
          <a:avLst/>
        </a:prstGeom>
        <a:solidFill>
          <a:schemeClr val="accent1">
            <a:lumMod val="75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Algerian" panose="04020705040A02060702" pitchFamily="82" charset="0"/>
            </a:rPr>
            <a:t>SALES DATA </a:t>
          </a:r>
        </a:p>
      </xdr:txBody>
    </xdr:sp>
    <xdr:clientData/>
  </xdr:twoCellAnchor>
  <xdr:twoCellAnchor>
    <xdr:from>
      <xdr:col>1</xdr:col>
      <xdr:colOff>184249</xdr:colOff>
      <xdr:row>1</xdr:row>
      <xdr:rowOff>109506</xdr:rowOff>
    </xdr:from>
    <xdr:to>
      <xdr:col>3</xdr:col>
      <xdr:colOff>426377</xdr:colOff>
      <xdr:row>3</xdr:row>
      <xdr:rowOff>71406</xdr:rowOff>
    </xdr:to>
    <xdr:sp macro="" textlink="">
      <xdr:nvSpPr>
        <xdr:cNvPr id="22" name="Rectangle 21">
          <a:hlinkClick xmlns:r="http://schemas.openxmlformats.org/officeDocument/2006/relationships" r:id="rId2"/>
          <a:extLst>
            <a:ext uri="{FF2B5EF4-FFF2-40B4-BE49-F238E27FC236}">
              <a16:creationId xmlns:a16="http://schemas.microsoft.com/office/drawing/2014/main" id="{4C9ADB02-8D8E-EA63-EDD0-D3653C4FC0B3}"/>
            </a:ext>
          </a:extLst>
        </xdr:cNvPr>
        <xdr:cNvSpPr/>
      </xdr:nvSpPr>
      <xdr:spPr>
        <a:xfrm>
          <a:off x="792137" y="289304"/>
          <a:ext cx="1457903" cy="3386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Algerian" panose="04020705040A02060702" pitchFamily="82" charset="0"/>
            </a:rPr>
            <a:t>ALL PIVOT TABLES</a:t>
          </a:r>
        </a:p>
      </xdr:txBody>
    </xdr:sp>
    <xdr:clientData/>
  </xdr:twoCellAnchor>
  <xdr:twoCellAnchor>
    <xdr:from>
      <xdr:col>0</xdr:col>
      <xdr:colOff>299663</xdr:colOff>
      <xdr:row>11</xdr:row>
      <xdr:rowOff>40105</xdr:rowOff>
    </xdr:from>
    <xdr:to>
      <xdr:col>12</xdr:col>
      <xdr:colOff>535781</xdr:colOff>
      <xdr:row>28</xdr:row>
      <xdr:rowOff>147053</xdr:rowOff>
    </xdr:to>
    <xdr:graphicFrame macro="">
      <xdr:nvGraphicFramePr>
        <xdr:cNvPr id="23" name="Chart 22">
          <a:extLst>
            <a:ext uri="{FF2B5EF4-FFF2-40B4-BE49-F238E27FC236}">
              <a16:creationId xmlns:a16="http://schemas.microsoft.com/office/drawing/2014/main" id="{BDE8A7D5-EB10-4B68-A03A-6CD6DCE33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441158</xdr:colOff>
      <xdr:row>11</xdr:row>
      <xdr:rowOff>106947</xdr:rowOff>
    </xdr:from>
    <xdr:to>
      <xdr:col>26</xdr:col>
      <xdr:colOff>440714</xdr:colOff>
      <xdr:row>28</xdr:row>
      <xdr:rowOff>160421</xdr:rowOff>
    </xdr:to>
    <xdr:sp macro="" textlink="">
      <xdr:nvSpPr>
        <xdr:cNvPr id="26" name="Rectangle 25">
          <a:extLst>
            <a:ext uri="{FF2B5EF4-FFF2-40B4-BE49-F238E27FC236}">
              <a16:creationId xmlns:a16="http://schemas.microsoft.com/office/drawing/2014/main" id="{DFD2E330-2BFE-65B8-5827-63B841FC58B6}"/>
            </a:ext>
          </a:extLst>
        </xdr:cNvPr>
        <xdr:cNvSpPr/>
      </xdr:nvSpPr>
      <xdr:spPr>
        <a:xfrm>
          <a:off x="8435474" y="2165684"/>
          <a:ext cx="7993872" cy="323515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597877</xdr:colOff>
      <xdr:row>12</xdr:row>
      <xdr:rowOff>53473</xdr:rowOff>
    </xdr:from>
    <xdr:to>
      <xdr:col>26</xdr:col>
      <xdr:colOff>190500</xdr:colOff>
      <xdr:row>28</xdr:row>
      <xdr:rowOff>53474</xdr:rowOff>
    </xdr:to>
    <xdr:graphicFrame macro="">
      <xdr:nvGraphicFramePr>
        <xdr:cNvPr id="27" name="Chart 26">
          <a:extLst>
            <a:ext uri="{FF2B5EF4-FFF2-40B4-BE49-F238E27FC236}">
              <a16:creationId xmlns:a16="http://schemas.microsoft.com/office/drawing/2014/main" id="{1FE62D9A-F696-47D2-97DF-3ADE65944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269631</xdr:colOff>
      <xdr:row>29</xdr:row>
      <xdr:rowOff>40106</xdr:rowOff>
    </xdr:from>
    <xdr:to>
      <xdr:col>8</xdr:col>
      <xdr:colOff>468923</xdr:colOff>
      <xdr:row>51</xdr:row>
      <xdr:rowOff>140678</xdr:rowOff>
    </xdr:to>
    <xdr:sp macro="" textlink="">
      <xdr:nvSpPr>
        <xdr:cNvPr id="8" name="Rectangle 7">
          <a:extLst>
            <a:ext uri="{FF2B5EF4-FFF2-40B4-BE49-F238E27FC236}">
              <a16:creationId xmlns:a16="http://schemas.microsoft.com/office/drawing/2014/main" id="{17C5C3A9-3B3B-556A-E9D2-4E9F76C75682}"/>
            </a:ext>
          </a:extLst>
        </xdr:cNvPr>
        <xdr:cNvSpPr/>
      </xdr:nvSpPr>
      <xdr:spPr>
        <a:xfrm>
          <a:off x="269631" y="5467685"/>
          <a:ext cx="5118871" cy="421804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457199</xdr:colOff>
      <xdr:row>31</xdr:row>
      <xdr:rowOff>70339</xdr:rowOff>
    </xdr:from>
    <xdr:to>
      <xdr:col>7</xdr:col>
      <xdr:colOff>375138</xdr:colOff>
      <xdr:row>50</xdr:row>
      <xdr:rowOff>105507</xdr:rowOff>
    </xdr:to>
    <xdr:graphicFrame macro="">
      <xdr:nvGraphicFramePr>
        <xdr:cNvPr id="11" name="Chart 10">
          <a:extLst>
            <a:ext uri="{FF2B5EF4-FFF2-40B4-BE49-F238E27FC236}">
              <a16:creationId xmlns:a16="http://schemas.microsoft.com/office/drawing/2014/main" id="{E78162B9-3DDC-46BE-85AE-E3F1B085D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187568</xdr:colOff>
      <xdr:row>30</xdr:row>
      <xdr:rowOff>0</xdr:rowOff>
    </xdr:from>
    <xdr:to>
      <xdr:col>18</xdr:col>
      <xdr:colOff>269631</xdr:colOff>
      <xdr:row>52</xdr:row>
      <xdr:rowOff>11723</xdr:rowOff>
    </xdr:to>
    <xdr:sp macro="" textlink="">
      <xdr:nvSpPr>
        <xdr:cNvPr id="14" name="Rectangle 13">
          <a:extLst>
            <a:ext uri="{FF2B5EF4-FFF2-40B4-BE49-F238E27FC236}">
              <a16:creationId xmlns:a16="http://schemas.microsoft.com/office/drawing/2014/main" id="{9532A9D3-7156-4BFC-A409-826E9EC45865}"/>
            </a:ext>
          </a:extLst>
        </xdr:cNvPr>
        <xdr:cNvSpPr/>
      </xdr:nvSpPr>
      <xdr:spPr>
        <a:xfrm>
          <a:off x="5673968" y="5627077"/>
          <a:ext cx="5568463" cy="413824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480647</xdr:colOff>
      <xdr:row>31</xdr:row>
      <xdr:rowOff>128954</xdr:rowOff>
    </xdr:from>
    <xdr:to>
      <xdr:col>17</xdr:col>
      <xdr:colOff>152400</xdr:colOff>
      <xdr:row>51</xdr:row>
      <xdr:rowOff>23446</xdr:rowOff>
    </xdr:to>
    <xdr:graphicFrame macro="">
      <xdr:nvGraphicFramePr>
        <xdr:cNvPr id="24" name="Chart 23">
          <a:extLst>
            <a:ext uri="{FF2B5EF4-FFF2-40B4-BE49-F238E27FC236}">
              <a16:creationId xmlns:a16="http://schemas.microsoft.com/office/drawing/2014/main" id="{2E06EECF-1502-4678-BE91-27B57F937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449590</xdr:colOff>
      <xdr:row>29</xdr:row>
      <xdr:rowOff>140677</xdr:rowOff>
    </xdr:from>
    <xdr:to>
      <xdr:col>26</xdr:col>
      <xdr:colOff>338735</xdr:colOff>
      <xdr:row>52</xdr:row>
      <xdr:rowOff>0</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132C5AFE-1FF0-49AC-A6EB-4E28237797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422390" y="5657557"/>
              <a:ext cx="4765945" cy="42408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66842</xdr:colOff>
      <xdr:row>11</xdr:row>
      <xdr:rowOff>133684</xdr:rowOff>
    </xdr:from>
    <xdr:to>
      <xdr:col>5</xdr:col>
      <xdr:colOff>280736</xdr:colOff>
      <xdr:row>13</xdr:row>
      <xdr:rowOff>160421</xdr:rowOff>
    </xdr:to>
    <xdr:sp macro="" textlink="">
      <xdr:nvSpPr>
        <xdr:cNvPr id="30" name="Rectangle: Rounded Corners 29">
          <a:extLst>
            <a:ext uri="{FF2B5EF4-FFF2-40B4-BE49-F238E27FC236}">
              <a16:creationId xmlns:a16="http://schemas.microsoft.com/office/drawing/2014/main" id="{1C69F5A3-01F1-7E87-D621-B6D4F4848DA0}"/>
            </a:ext>
          </a:extLst>
        </xdr:cNvPr>
        <xdr:cNvSpPr/>
      </xdr:nvSpPr>
      <xdr:spPr>
        <a:xfrm>
          <a:off x="681789" y="2192421"/>
          <a:ext cx="2673684" cy="4010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MONTHLY</a:t>
          </a:r>
          <a:r>
            <a:rPr lang="en-IN" sz="1100" baseline="0">
              <a:latin typeface="Arial Black" panose="020B0A04020102020204" pitchFamily="34" charset="0"/>
            </a:rPr>
            <a:t> REVENUE &amp; PROFIT</a:t>
          </a:r>
          <a:endParaRPr lang="en-IN" sz="1100">
            <a:latin typeface="Arial Black" panose="020B0A04020102020204" pitchFamily="34" charset="0"/>
          </a:endParaRPr>
        </a:p>
      </xdr:txBody>
    </xdr:sp>
    <xdr:clientData/>
  </xdr:twoCellAnchor>
  <xdr:twoCellAnchor>
    <xdr:from>
      <xdr:col>0</xdr:col>
      <xdr:colOff>296368</xdr:colOff>
      <xdr:row>29</xdr:row>
      <xdr:rowOff>117643</xdr:rowOff>
    </xdr:from>
    <xdr:to>
      <xdr:col>4</xdr:col>
      <xdr:colOff>510263</xdr:colOff>
      <xdr:row>31</xdr:row>
      <xdr:rowOff>144380</xdr:rowOff>
    </xdr:to>
    <xdr:sp macro="" textlink="">
      <xdr:nvSpPr>
        <xdr:cNvPr id="31" name="Rectangle: Rounded Corners 30">
          <a:extLst>
            <a:ext uri="{FF2B5EF4-FFF2-40B4-BE49-F238E27FC236}">
              <a16:creationId xmlns:a16="http://schemas.microsoft.com/office/drawing/2014/main" id="{AE7D3A02-0425-4FA4-BBA0-58122AF7B1AF}"/>
            </a:ext>
          </a:extLst>
        </xdr:cNvPr>
        <xdr:cNvSpPr/>
      </xdr:nvSpPr>
      <xdr:spPr>
        <a:xfrm>
          <a:off x="296368" y="5545222"/>
          <a:ext cx="2673684" cy="4010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latin typeface="Arial Black" panose="020B0A04020102020204" pitchFamily="34" charset="0"/>
            </a:rPr>
            <a:t>REVENUE SHARE BY CHANNEL</a:t>
          </a:r>
        </a:p>
        <a:p>
          <a:pPr algn="l"/>
          <a:endParaRPr lang="en-IN" sz="1100" baseline="0">
            <a:latin typeface="Arial Black" panose="020B0A04020102020204" pitchFamily="34" charset="0"/>
          </a:endParaRPr>
        </a:p>
        <a:p>
          <a:pPr algn="l"/>
          <a:endParaRPr lang="en-IN" sz="1100">
            <a:latin typeface="Arial Black" panose="020B0A04020102020204" pitchFamily="34" charset="0"/>
          </a:endParaRPr>
        </a:p>
      </xdr:txBody>
    </xdr:sp>
    <xdr:clientData/>
  </xdr:twoCellAnchor>
  <xdr:twoCellAnchor>
    <xdr:from>
      <xdr:col>9</xdr:col>
      <xdr:colOff>273126</xdr:colOff>
      <xdr:row>30</xdr:row>
      <xdr:rowOff>52444</xdr:rowOff>
    </xdr:from>
    <xdr:to>
      <xdr:col>13</xdr:col>
      <xdr:colOff>487020</xdr:colOff>
      <xdr:row>32</xdr:row>
      <xdr:rowOff>79181</xdr:rowOff>
    </xdr:to>
    <xdr:sp macro="" textlink="">
      <xdr:nvSpPr>
        <xdr:cNvPr id="32" name="Rectangle: Rounded Corners 31">
          <a:extLst>
            <a:ext uri="{FF2B5EF4-FFF2-40B4-BE49-F238E27FC236}">
              <a16:creationId xmlns:a16="http://schemas.microsoft.com/office/drawing/2014/main" id="{580FA2B8-B541-4B98-A057-431C51E2E83F}"/>
            </a:ext>
          </a:extLst>
        </xdr:cNvPr>
        <xdr:cNvSpPr/>
      </xdr:nvSpPr>
      <xdr:spPr>
        <a:xfrm>
          <a:off x="5807652" y="5667181"/>
          <a:ext cx="2673684" cy="4010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latin typeface="Arial Black" panose="020B0A04020102020204" pitchFamily="34" charset="0"/>
            </a:rPr>
            <a:t>REGION WISE COMPARISSON</a:t>
          </a:r>
        </a:p>
        <a:p>
          <a:pPr algn="l"/>
          <a:endParaRPr lang="en-IN" sz="1100">
            <a:latin typeface="Arial Black" panose="020B0A04020102020204" pitchFamily="34" charset="0"/>
          </a:endParaRPr>
        </a:p>
      </xdr:txBody>
    </xdr:sp>
    <xdr:clientData/>
  </xdr:twoCellAnchor>
  <xdr:twoCellAnchor>
    <xdr:from>
      <xdr:col>19</xdr:col>
      <xdr:colOff>160833</xdr:colOff>
      <xdr:row>30</xdr:row>
      <xdr:rowOff>59027</xdr:rowOff>
    </xdr:from>
    <xdr:to>
      <xdr:col>23</xdr:col>
      <xdr:colOff>374728</xdr:colOff>
      <xdr:row>32</xdr:row>
      <xdr:rowOff>85764</xdr:rowOff>
    </xdr:to>
    <xdr:sp macro="" textlink="">
      <xdr:nvSpPr>
        <xdr:cNvPr id="33" name="Rectangle: Rounded Corners 32">
          <a:extLst>
            <a:ext uri="{FF2B5EF4-FFF2-40B4-BE49-F238E27FC236}">
              <a16:creationId xmlns:a16="http://schemas.microsoft.com/office/drawing/2014/main" id="{7E86B7C4-A731-43D6-AAE7-2D9000807DA5}"/>
            </a:ext>
          </a:extLst>
        </xdr:cNvPr>
        <xdr:cNvSpPr/>
      </xdr:nvSpPr>
      <xdr:spPr>
        <a:xfrm>
          <a:off x="11844833" y="5673764"/>
          <a:ext cx="2673684" cy="4010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COUNTRYWISE</a:t>
          </a:r>
          <a:r>
            <a:rPr lang="en-IN" sz="1100" baseline="0">
              <a:latin typeface="Arial Black" panose="020B0A04020102020204" pitchFamily="34" charset="0"/>
            </a:rPr>
            <a:t> MAP CHART</a:t>
          </a:r>
        </a:p>
        <a:p>
          <a:pPr algn="l"/>
          <a:endParaRPr lang="en-IN" sz="1100">
            <a:latin typeface="Arial Black" panose="020B0A04020102020204" pitchFamily="34" charset="0"/>
          </a:endParaRPr>
        </a:p>
      </xdr:txBody>
    </xdr:sp>
    <xdr:clientData/>
  </xdr:twoCellAnchor>
  <xdr:twoCellAnchor>
    <xdr:from>
      <xdr:col>26</xdr:col>
      <xdr:colOff>548106</xdr:colOff>
      <xdr:row>1</xdr:row>
      <xdr:rowOff>133683</xdr:rowOff>
    </xdr:from>
    <xdr:to>
      <xdr:col>32</xdr:col>
      <xdr:colOff>254000</xdr:colOff>
      <xdr:row>51</xdr:row>
      <xdr:rowOff>133683</xdr:rowOff>
    </xdr:to>
    <xdr:sp macro="" textlink="">
      <xdr:nvSpPr>
        <xdr:cNvPr id="35" name="Rectangle 34">
          <a:extLst>
            <a:ext uri="{FF2B5EF4-FFF2-40B4-BE49-F238E27FC236}">
              <a16:creationId xmlns:a16="http://schemas.microsoft.com/office/drawing/2014/main" id="{3B3967B2-78D8-2B42-CABD-0C4CBA4045CC}"/>
            </a:ext>
          </a:extLst>
        </xdr:cNvPr>
        <xdr:cNvSpPr/>
      </xdr:nvSpPr>
      <xdr:spPr>
        <a:xfrm>
          <a:off x="16536738" y="320841"/>
          <a:ext cx="3395578" cy="935789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26737</xdr:colOff>
      <xdr:row>2</xdr:row>
      <xdr:rowOff>133683</xdr:rowOff>
    </xdr:from>
    <xdr:to>
      <xdr:col>32</xdr:col>
      <xdr:colOff>66841</xdr:colOff>
      <xdr:row>16</xdr:row>
      <xdr:rowOff>40106</xdr:rowOff>
    </xdr:to>
    <mc:AlternateContent xmlns:mc="http://schemas.openxmlformats.org/markup-compatibility/2006" xmlns:a14="http://schemas.microsoft.com/office/drawing/2010/main">
      <mc:Choice Requires="a14">
        <xdr:graphicFrame macro="">
          <xdr:nvGraphicFramePr>
            <xdr:cNvPr id="36" name="Product Category 1">
              <a:extLst>
                <a:ext uri="{FF2B5EF4-FFF2-40B4-BE49-F238E27FC236}">
                  <a16:creationId xmlns:a16="http://schemas.microsoft.com/office/drawing/2014/main" id="{7AE46B49-EFC4-4D6A-B876-0D5912F3840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485937" y="507756"/>
              <a:ext cx="3088104" cy="2621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40106</xdr:colOff>
      <xdr:row>17</xdr:row>
      <xdr:rowOff>93579</xdr:rowOff>
    </xdr:from>
    <xdr:to>
      <xdr:col>32</xdr:col>
      <xdr:colOff>93579</xdr:colOff>
      <xdr:row>34</xdr:row>
      <xdr:rowOff>173790</xdr:rowOff>
    </xdr:to>
    <mc:AlternateContent xmlns:mc="http://schemas.openxmlformats.org/markup-compatibility/2006" xmlns:a14="http://schemas.microsoft.com/office/drawing/2010/main">
      <mc:Choice Requires="a14">
        <xdr:graphicFrame macro="">
          <xdr:nvGraphicFramePr>
            <xdr:cNvPr id="37" name="Country">
              <a:extLst>
                <a:ext uri="{FF2B5EF4-FFF2-40B4-BE49-F238E27FC236}">
                  <a16:creationId xmlns:a16="http://schemas.microsoft.com/office/drawing/2014/main" id="{223DD15C-7FFF-7DB5-3A44-941017BC22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499306" y="3377106"/>
              <a:ext cx="3101473" cy="3377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53474</xdr:colOff>
      <xdr:row>36</xdr:row>
      <xdr:rowOff>53474</xdr:rowOff>
    </xdr:from>
    <xdr:to>
      <xdr:col>32</xdr:col>
      <xdr:colOff>106947</xdr:colOff>
      <xdr:row>51</xdr:row>
      <xdr:rowOff>40105</xdr:rowOff>
    </xdr:to>
    <mc:AlternateContent xmlns:mc="http://schemas.openxmlformats.org/markup-compatibility/2006" xmlns:a14="http://schemas.microsoft.com/office/drawing/2010/main">
      <mc:Choice Requires="a14">
        <xdr:graphicFrame macro="">
          <xdr:nvGraphicFramePr>
            <xdr:cNvPr id="38" name="Quarter2">
              <a:extLst>
                <a:ext uri="{FF2B5EF4-FFF2-40B4-BE49-F238E27FC236}">
                  <a16:creationId xmlns:a16="http://schemas.microsoft.com/office/drawing/2014/main" id="{F945DC6F-B812-51E2-92DE-477F04A6C31E}"/>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mlns="">
        <xdr:sp macro="" textlink="">
          <xdr:nvSpPr>
            <xdr:cNvPr id="0" name=""/>
            <xdr:cNvSpPr>
              <a:spLocks noTextEdit="1"/>
            </xdr:cNvSpPr>
          </xdr:nvSpPr>
          <xdr:spPr>
            <a:xfrm>
              <a:off x="16512674" y="7022310"/>
              <a:ext cx="3101473" cy="2896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0.35241</cdr:x>
      <cdr:y>0.1403</cdr:y>
    </cdr:to>
    <cdr:sp macro="" textlink="">
      <cdr:nvSpPr>
        <cdr:cNvPr id="2" name="Rectangle: Rounded Corners 1">
          <a:extLst xmlns:a="http://schemas.openxmlformats.org/drawingml/2006/main">
            <a:ext uri="{FF2B5EF4-FFF2-40B4-BE49-F238E27FC236}">
              <a16:creationId xmlns:a16="http://schemas.microsoft.com/office/drawing/2014/main" id="{1C69F5A3-01F1-7E87-D621-B6D4F4848DA0}"/>
            </a:ext>
          </a:extLst>
        </cdr:cNvPr>
        <cdr:cNvSpPr/>
      </cdr:nvSpPr>
      <cdr:spPr>
        <a:xfrm xmlns:a="http://schemas.openxmlformats.org/drawingml/2006/main">
          <a:off x="0" y="0"/>
          <a:ext cx="2673684" cy="401387"/>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100">
              <a:latin typeface="Arial Black" panose="020B0A04020102020204" pitchFamily="34" charset="0"/>
            </a:rPr>
            <a:t>TOP</a:t>
          </a:r>
          <a:r>
            <a:rPr lang="en-IN" sz="1100" baseline="0">
              <a:latin typeface="Arial Black" panose="020B0A04020102020204" pitchFamily="34" charset="0"/>
            </a:rPr>
            <a:t> 5 COUNTRY BY REVENUE</a:t>
          </a:r>
          <a:endParaRPr lang="en-IN" sz="1100">
            <a:latin typeface="Arial Black" panose="020B0A04020102020204" pitchFamily="34" charset="0"/>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nanikhita" refreshedDate="46300.846567361114" createdVersion="8" refreshedVersion="8" minRefreshableVersion="3" recordCount="2707" xr:uid="{CBCF92FC-8B5B-473C-8D3B-F7E7D914040F}">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Column1" numFmtId="0">
      <sharedItems/>
    </cacheField>
    <cacheField name="month no" numFmtId="0">
      <sharedItems containsSemiMixedTypes="0" containsString="0" containsNumber="1" containsInteger="1" minValue="1" maxValue="12"/>
    </cacheField>
    <cacheField name="MOnth"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ount="4">
        <s v="Q1"/>
        <s v="Q2"/>
        <s v="Q3"/>
        <s v="Q4"/>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88712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n v="1"/>
    <s v="Jan"/>
    <x v="0"/>
    <x v="0"/>
    <x v="0"/>
    <s v="Returning"/>
    <x v="0"/>
    <s v="Commuter Helmet"/>
    <n v="2"/>
    <n v="82.06"/>
    <n v="0"/>
    <n v="42.94"/>
    <n v="164.12"/>
    <n v="85.88"/>
    <n v="78.240000000000009"/>
    <n v="0.476724348038021"/>
    <n v="2026"/>
    <x v="0"/>
    <n v="1"/>
    <x v="0"/>
  </r>
  <r>
    <n v="4836"/>
    <d v="2026-01-02T00:00:00"/>
    <n v="2026"/>
    <s v="Q1"/>
    <n v="1"/>
    <s v="Jan"/>
    <x v="1"/>
    <x v="1"/>
    <x v="1"/>
    <s v="Returning"/>
    <x v="1"/>
    <s v="Hiking Daypack 20L"/>
    <n v="4"/>
    <n v="94.18"/>
    <n v="0.15"/>
    <n v="45.03"/>
    <n v="320.21199999999999"/>
    <n v="180.12"/>
    <n v="140.09199999999998"/>
    <n v="0.43749765780170635"/>
    <n v="2026"/>
    <x v="0"/>
    <n v="1"/>
    <x v="0"/>
  </r>
  <r>
    <n v="163"/>
    <d v="2026-01-03T00:00:00"/>
    <n v="2026"/>
    <s v="Q1"/>
    <n v="1"/>
    <s v="Jan"/>
    <x v="2"/>
    <x v="2"/>
    <x v="0"/>
    <s v="New"/>
    <x v="2"/>
    <s v="Insulated Bottle"/>
    <n v="2"/>
    <n v="36.72"/>
    <n v="0.05"/>
    <n v="13.76"/>
    <n v="69.768000000000001"/>
    <n v="27.52"/>
    <n v="42.248000000000005"/>
    <n v="0.60554982226808862"/>
    <n v="2026"/>
    <x v="0"/>
    <n v="1"/>
    <x v="0"/>
  </r>
  <r>
    <n v="542"/>
    <d v="2026-01-03T00:00:00"/>
    <n v="2026"/>
    <s v="Q1"/>
    <n v="1"/>
    <s v="Jan"/>
    <x v="0"/>
    <x v="0"/>
    <x v="1"/>
    <s v="Business"/>
    <x v="1"/>
    <s v="Trail Boots"/>
    <n v="4"/>
    <n v="143.66999999999999"/>
    <n v="0.1"/>
    <n v="81.22"/>
    <n v="517.21199999999999"/>
    <n v="324.88"/>
    <n v="192.33199999999999"/>
    <n v="0.37186298848441257"/>
    <n v="2026"/>
    <x v="0"/>
    <n v="1"/>
    <x v="0"/>
  </r>
  <r>
    <n v="2002"/>
    <d v="2026-01-03T00:00:00"/>
    <n v="2026"/>
    <s v="Q1"/>
    <n v="1"/>
    <s v="Jan"/>
    <x v="0"/>
    <x v="0"/>
    <x v="1"/>
    <s v="Business"/>
    <x v="2"/>
    <s v="Insulated Bottle"/>
    <n v="3"/>
    <n v="36.53"/>
    <n v="0.15"/>
    <n v="13.67"/>
    <n v="93.151499999999999"/>
    <n v="41.01"/>
    <n v="52.141500000000001"/>
    <n v="0.55974944042769037"/>
    <n v="2026"/>
    <x v="0"/>
    <n v="1"/>
    <x v="0"/>
  </r>
  <r>
    <n v="2005"/>
    <d v="2026-01-03T00:00:00"/>
    <n v="2026"/>
    <s v="Q1"/>
    <n v="1"/>
    <s v="Jan"/>
    <x v="2"/>
    <x v="3"/>
    <x v="2"/>
    <s v="New"/>
    <x v="2"/>
    <s v="Insulated Bottle"/>
    <n v="1"/>
    <n v="35.340000000000003"/>
    <n v="0"/>
    <n v="13.37"/>
    <n v="35.340000000000003"/>
    <n v="13.37"/>
    <n v="21.970000000000006"/>
    <n v="0.62167515563101317"/>
    <n v="2026"/>
    <x v="0"/>
    <n v="1"/>
    <x v="0"/>
  </r>
  <r>
    <n v="2937"/>
    <d v="2026-01-03T00:00:00"/>
    <n v="2026"/>
    <s v="Q1"/>
    <n v="1"/>
    <s v="Jan"/>
    <x v="3"/>
    <x v="4"/>
    <x v="1"/>
    <s v="Returning"/>
    <x v="0"/>
    <s v="Trail Bike Light"/>
    <n v="8"/>
    <n v="49.6"/>
    <n v="0.1"/>
    <n v="23.05"/>
    <n v="357.12"/>
    <n v="184.4"/>
    <n v="172.72"/>
    <n v="0.4836469534050179"/>
    <n v="2026"/>
    <x v="0"/>
    <n v="1"/>
    <x v="0"/>
  </r>
  <r>
    <n v="3326"/>
    <d v="2026-01-03T00:00:00"/>
    <n v="2026"/>
    <s v="Q1"/>
    <n v="1"/>
    <s v="Jan"/>
    <x v="0"/>
    <x v="0"/>
    <x v="2"/>
    <s v="New"/>
    <x v="3"/>
    <s v="Alpine Tent 4P"/>
    <n v="2"/>
    <n v="347.51"/>
    <n v="0"/>
    <n v="190.16"/>
    <n v="695.02"/>
    <n v="380.32"/>
    <n v="314.7"/>
    <n v="0.4527927253891974"/>
    <n v="2026"/>
    <x v="0"/>
    <n v="1"/>
    <x v="0"/>
  </r>
  <r>
    <n v="3863"/>
    <d v="2026-01-03T00:00:00"/>
    <n v="2026"/>
    <s v="Q1"/>
    <n v="1"/>
    <s v="Jan"/>
    <x v="2"/>
    <x v="5"/>
    <x v="1"/>
    <s v="Returning"/>
    <x v="0"/>
    <s v="Compact Repair Kit"/>
    <n v="12"/>
    <n v="41.22"/>
    <n v="0.1"/>
    <n v="16.64"/>
    <n v="445.17599999999999"/>
    <n v="199.68"/>
    <n v="245.49599999999998"/>
    <n v="0.55145829963879456"/>
    <n v="2026"/>
    <x v="0"/>
    <n v="1"/>
    <x v="0"/>
  </r>
  <r>
    <n v="4910"/>
    <d v="2026-01-03T00:00:00"/>
    <n v="2026"/>
    <s v="Q1"/>
    <n v="1"/>
    <s v="Jan"/>
    <x v="2"/>
    <x v="3"/>
    <x v="2"/>
    <s v="Business"/>
    <x v="3"/>
    <s v="Alpine Tent 4P"/>
    <n v="1"/>
    <n v="332.18"/>
    <n v="0"/>
    <n v="195.33"/>
    <n v="332.18"/>
    <n v="195.33"/>
    <n v="136.85"/>
    <n v="0.41197543500511768"/>
    <n v="2026"/>
    <x v="0"/>
    <n v="1"/>
    <x v="0"/>
  </r>
  <r>
    <n v="5188"/>
    <d v="2026-01-03T00:00:00"/>
    <n v="2026"/>
    <s v="Q1"/>
    <n v="1"/>
    <s v="Jan"/>
    <x v="1"/>
    <x v="6"/>
    <x v="3"/>
    <s v="Returning"/>
    <x v="0"/>
    <s v="Trail Bike Light"/>
    <n v="1"/>
    <n v="49.71"/>
    <n v="0"/>
    <n v="23.15"/>
    <n v="49.71"/>
    <n v="23.15"/>
    <n v="26.560000000000002"/>
    <n v="0.53429893381613358"/>
    <n v="2026"/>
    <x v="0"/>
    <n v="1"/>
    <x v="0"/>
  </r>
  <r>
    <n v="845"/>
    <d v="2026-01-04T00:00:00"/>
    <n v="2026"/>
    <s v="Q1"/>
    <n v="1"/>
    <s v="Jan"/>
    <x v="2"/>
    <x v="3"/>
    <x v="0"/>
    <s v="New"/>
    <x v="3"/>
    <s v="Trail Tent 2P"/>
    <n v="2"/>
    <n v="194.35"/>
    <n v="0"/>
    <n v="104.22"/>
    <n v="388.7"/>
    <n v="208.44"/>
    <n v="180.26"/>
    <n v="0.46375096475430921"/>
    <n v="2026"/>
    <x v="0"/>
    <n v="1"/>
    <x v="0"/>
  </r>
  <r>
    <n v="1077"/>
    <d v="2026-01-04T00:00:00"/>
    <n v="2026"/>
    <s v="Q1"/>
    <n v="1"/>
    <s v="Jan"/>
    <x v="1"/>
    <x v="6"/>
    <x v="0"/>
    <s v="New"/>
    <x v="0"/>
    <s v="Cycling Pack 12L"/>
    <n v="3"/>
    <n v="102.12"/>
    <n v="0.1"/>
    <n v="51.28"/>
    <n v="275.72400000000005"/>
    <n v="153.84"/>
    <n v="121.88400000000004"/>
    <n v="0.44205074639857256"/>
    <n v="2026"/>
    <x v="0"/>
    <n v="1"/>
    <x v="0"/>
  </r>
  <r>
    <n v="1237"/>
    <d v="2026-01-04T00:00:00"/>
    <n v="2026"/>
    <s v="Q1"/>
    <n v="1"/>
    <s v="Jan"/>
    <x v="3"/>
    <x v="7"/>
    <x v="2"/>
    <s v="Business"/>
    <x v="2"/>
    <s v="Packing Cube Set"/>
    <n v="1"/>
    <n v="46.99"/>
    <n v="0.05"/>
    <n v="18.11"/>
    <n v="44.640500000000003"/>
    <n v="18.11"/>
    <n v="26.530500000000004"/>
    <n v="0.59431457980981395"/>
    <n v="2026"/>
    <x v="0"/>
    <n v="1"/>
    <x v="0"/>
  </r>
  <r>
    <n v="1908"/>
    <d v="2026-01-04T00:00:00"/>
    <n v="2026"/>
    <s v="Q1"/>
    <n v="1"/>
    <s v="Jan"/>
    <x v="3"/>
    <x v="8"/>
    <x v="0"/>
    <s v="New"/>
    <x v="4"/>
    <s v="Resistance Band Set"/>
    <n v="1"/>
    <n v="40"/>
    <n v="0"/>
    <n v="15.04"/>
    <n v="40"/>
    <n v="15.04"/>
    <n v="24.96"/>
    <n v="0.624"/>
    <n v="2026"/>
    <x v="0"/>
    <n v="1"/>
    <x v="0"/>
  </r>
  <r>
    <n v="2245"/>
    <d v="2026-01-04T00:00:00"/>
    <n v="2026"/>
    <s v="Q1"/>
    <n v="1"/>
    <s v="Jan"/>
    <x v="0"/>
    <x v="9"/>
    <x v="0"/>
    <s v="New"/>
    <x v="1"/>
    <s v="Summit Backpack 45L"/>
    <n v="1"/>
    <n v="153.38999999999999"/>
    <n v="0"/>
    <n v="78.59"/>
    <n v="153.38999999999999"/>
    <n v="78.59"/>
    <n v="74.799999999999983"/>
    <n v="0.48764587000456344"/>
    <n v="2026"/>
    <x v="0"/>
    <n v="1"/>
    <x v="0"/>
  </r>
  <r>
    <n v="2928"/>
    <d v="2026-01-04T00:00:00"/>
    <n v="2026"/>
    <s v="Q1"/>
    <n v="1"/>
    <s v="Jan"/>
    <x v="1"/>
    <x v="6"/>
    <x v="0"/>
    <s v="Returning"/>
    <x v="4"/>
    <s v="Weighted Vest"/>
    <n v="2"/>
    <n v="124.97"/>
    <n v="0.1"/>
    <n v="67.36"/>
    <n v="224.946"/>
    <n v="134.72"/>
    <n v="90.225999999999999"/>
    <n v="0.40110070861451191"/>
    <n v="2026"/>
    <x v="0"/>
    <n v="1"/>
    <x v="0"/>
  </r>
  <r>
    <n v="4249"/>
    <d v="2026-01-04T00:00:00"/>
    <n v="2026"/>
    <s v="Q1"/>
    <n v="1"/>
    <s v="Jan"/>
    <x v="3"/>
    <x v="4"/>
    <x v="3"/>
    <s v="New"/>
    <x v="0"/>
    <s v="Cycling Pack 12L"/>
    <n v="2"/>
    <n v="100.12"/>
    <n v="0.1"/>
    <n v="49.67"/>
    <n v="180.21600000000001"/>
    <n v="99.34"/>
    <n v="80.876000000000005"/>
    <n v="0.44877258401029874"/>
    <n v="2026"/>
    <x v="0"/>
    <n v="1"/>
    <x v="0"/>
  </r>
  <r>
    <n v="1734"/>
    <d v="2026-01-05T00:00:00"/>
    <n v="2026"/>
    <s v="Q1"/>
    <n v="1"/>
    <s v="Jan"/>
    <x v="3"/>
    <x v="8"/>
    <x v="3"/>
    <s v="Returning"/>
    <x v="4"/>
    <s v="Resistance Band Set"/>
    <n v="1"/>
    <n v="40.6"/>
    <n v="0.15"/>
    <n v="14.61"/>
    <n v="34.51"/>
    <n v="14.61"/>
    <n v="19.899999999999999"/>
    <n v="0.57664445088380178"/>
    <n v="2026"/>
    <x v="0"/>
    <n v="1"/>
    <x v="0"/>
  </r>
  <r>
    <n v="2331"/>
    <d v="2026-01-05T00:00:00"/>
    <n v="2026"/>
    <s v="Q1"/>
    <n v="1"/>
    <s v="Jan"/>
    <x v="3"/>
    <x v="8"/>
    <x v="0"/>
    <s v="New"/>
    <x v="0"/>
    <s v="Cycling Pack 12L"/>
    <n v="1"/>
    <n v="104.23"/>
    <n v="0.1"/>
    <n v="51.6"/>
    <n v="93.807000000000002"/>
    <n v="51.6"/>
    <n v="42.207000000000001"/>
    <n v="0.44993443986056475"/>
    <n v="2026"/>
    <x v="0"/>
    <n v="1"/>
    <x v="0"/>
  </r>
  <r>
    <n v="2475"/>
    <d v="2026-01-05T00:00:00"/>
    <n v="2026"/>
    <s v="Q1"/>
    <n v="1"/>
    <s v="Jan"/>
    <x v="1"/>
    <x v="1"/>
    <x v="2"/>
    <s v="Returning"/>
    <x v="4"/>
    <s v="Weighted Vest"/>
    <n v="5"/>
    <n v="122.87"/>
    <n v="0.05"/>
    <n v="69.67"/>
    <n v="583.63250000000005"/>
    <n v="348.35"/>
    <n v="235.28250000000003"/>
    <n v="0.40313467807224584"/>
    <n v="2026"/>
    <x v="0"/>
    <n v="1"/>
    <x v="0"/>
  </r>
  <r>
    <n v="1433"/>
    <d v="2026-01-06T00:00:00"/>
    <n v="2026"/>
    <s v="Q1"/>
    <n v="1"/>
    <s v="Jan"/>
    <x v="2"/>
    <x v="10"/>
    <x v="0"/>
    <s v="New"/>
    <x v="2"/>
    <s v="Insulated Bottle"/>
    <n v="2"/>
    <n v="36.619999999999997"/>
    <n v="0.05"/>
    <n v="13.87"/>
    <n v="69.577999999999989"/>
    <n v="27.74"/>
    <n v="41.837999999999994"/>
    <n v="0.60131075914800658"/>
    <n v="2026"/>
    <x v="0"/>
    <n v="1"/>
    <x v="0"/>
  </r>
  <r>
    <n v="3624"/>
    <d v="2026-01-06T00:00:00"/>
    <n v="2026"/>
    <s v="Q1"/>
    <n v="1"/>
    <s v="Jan"/>
    <x v="3"/>
    <x v="7"/>
    <x v="0"/>
    <s v="New"/>
    <x v="1"/>
    <s v="Hiking Daypack 20L"/>
    <n v="1"/>
    <n v="93.4"/>
    <n v="0"/>
    <n v="46.11"/>
    <n v="93.4"/>
    <n v="46.11"/>
    <n v="47.290000000000006"/>
    <n v="0.50631691648822275"/>
    <n v="2026"/>
    <x v="0"/>
    <n v="1"/>
    <x v="0"/>
  </r>
  <r>
    <n v="4680"/>
    <d v="2026-01-06T00:00:00"/>
    <n v="2026"/>
    <s v="Q1"/>
    <n v="1"/>
    <s v="Jan"/>
    <x v="1"/>
    <x v="1"/>
    <x v="3"/>
    <s v="New"/>
    <x v="3"/>
    <s v="Portable Camp Stove"/>
    <n v="2"/>
    <n v="81.260000000000005"/>
    <n v="0"/>
    <n v="39.119999999999997"/>
    <n v="162.52000000000001"/>
    <n v="78.239999999999995"/>
    <n v="84.280000000000015"/>
    <n v="0.51858232832882112"/>
    <n v="2026"/>
    <x v="0"/>
    <n v="1"/>
    <x v="0"/>
  </r>
  <r>
    <n v="4803"/>
    <d v="2026-01-06T00:00:00"/>
    <n v="2026"/>
    <s v="Q1"/>
    <n v="1"/>
    <s v="Jan"/>
    <x v="1"/>
    <x v="11"/>
    <x v="3"/>
    <s v="New"/>
    <x v="4"/>
    <s v="Recovery Roller"/>
    <n v="2"/>
    <n v="35.78"/>
    <n v="0"/>
    <n v="13.84"/>
    <n v="71.56"/>
    <n v="27.68"/>
    <n v="43.88"/>
    <n v="0.61319172722191173"/>
    <n v="2026"/>
    <x v="0"/>
    <n v="1"/>
    <x v="0"/>
  </r>
  <r>
    <n v="248"/>
    <d v="2026-01-07T00:00:00"/>
    <n v="2026"/>
    <s v="Q1"/>
    <n v="1"/>
    <s v="Jan"/>
    <x v="1"/>
    <x v="12"/>
    <x v="3"/>
    <s v="New"/>
    <x v="0"/>
    <s v="Commuter Helmet"/>
    <n v="3"/>
    <n v="81.64"/>
    <n v="0"/>
    <n v="43.84"/>
    <n v="244.92000000000002"/>
    <n v="131.52000000000001"/>
    <n v="113.4"/>
    <n v="0.46300832925036745"/>
    <n v="2026"/>
    <x v="0"/>
    <n v="1"/>
    <x v="0"/>
  </r>
  <r>
    <n v="1118"/>
    <d v="2026-01-07T00:00:00"/>
    <n v="2026"/>
    <s v="Q1"/>
    <n v="1"/>
    <s v="Jan"/>
    <x v="1"/>
    <x v="12"/>
    <x v="0"/>
    <s v="Returning"/>
    <x v="2"/>
    <s v="Carry-On Duffel"/>
    <n v="2"/>
    <n v="131.63999999999999"/>
    <n v="0.05"/>
    <n v="69.02"/>
    <n v="250.11599999999996"/>
    <n v="138.04"/>
    <n v="112.07599999999996"/>
    <n v="0.44809608341729429"/>
    <n v="2026"/>
    <x v="0"/>
    <n v="1"/>
    <x v="0"/>
  </r>
  <r>
    <n v="3023"/>
    <d v="2026-01-07T00:00:00"/>
    <n v="2026"/>
    <s v="Q1"/>
    <n v="1"/>
    <s v="Jan"/>
    <x v="2"/>
    <x v="3"/>
    <x v="3"/>
    <s v="New"/>
    <x v="1"/>
    <s v="Summit Backpack 45L"/>
    <n v="2"/>
    <n v="155.35"/>
    <n v="0"/>
    <n v="80.790000000000006"/>
    <n v="310.7"/>
    <n v="161.58000000000001"/>
    <n v="149.11999999999998"/>
    <n v="0.47994850337946565"/>
    <n v="2026"/>
    <x v="0"/>
    <n v="1"/>
    <x v="0"/>
  </r>
  <r>
    <n v="3903"/>
    <d v="2026-01-07T00:00:00"/>
    <n v="2026"/>
    <s v="Q1"/>
    <n v="1"/>
    <s v="Jan"/>
    <x v="3"/>
    <x v="8"/>
    <x v="0"/>
    <s v="Returning"/>
    <x v="4"/>
    <s v="Training Mat"/>
    <n v="2"/>
    <n v="51.56"/>
    <n v="0.05"/>
    <n v="22.26"/>
    <n v="97.963999999999999"/>
    <n v="44.52"/>
    <n v="53.443999999999996"/>
    <n v="0.54554734392225712"/>
    <n v="2026"/>
    <x v="0"/>
    <n v="1"/>
    <x v="0"/>
  </r>
  <r>
    <n v="62"/>
    <d v="2026-01-08T00:00:00"/>
    <n v="2026"/>
    <s v="Q1"/>
    <n v="1"/>
    <s v="Jan"/>
    <x v="1"/>
    <x v="12"/>
    <x v="0"/>
    <s v="New"/>
    <x v="0"/>
    <s v="Trail Bike Light"/>
    <n v="2"/>
    <n v="51.63"/>
    <n v="0"/>
    <n v="22.54"/>
    <n v="103.26"/>
    <n v="45.08"/>
    <n v="58.180000000000007"/>
    <n v="0.5634321131125315"/>
    <n v="2026"/>
    <x v="0"/>
    <n v="1"/>
    <x v="0"/>
  </r>
  <r>
    <n v="142"/>
    <d v="2026-01-08T00:00:00"/>
    <n v="2026"/>
    <s v="Q1"/>
    <n v="1"/>
    <s v="Jan"/>
    <x v="0"/>
    <x v="9"/>
    <x v="1"/>
    <s v="Business"/>
    <x v="3"/>
    <s v="Alpine Tent 4P"/>
    <n v="5"/>
    <n v="344.88"/>
    <n v="0.15"/>
    <n v="190.66"/>
    <n v="1465.74"/>
    <n v="953.3"/>
    <n v="512.44000000000005"/>
    <n v="0.34961180018284282"/>
    <n v="2026"/>
    <x v="0"/>
    <n v="1"/>
    <x v="0"/>
  </r>
  <r>
    <n v="450"/>
    <d v="2026-01-08T00:00:00"/>
    <n v="2026"/>
    <s v="Q1"/>
    <n v="1"/>
    <s v="Jan"/>
    <x v="2"/>
    <x v="3"/>
    <x v="2"/>
    <s v="New"/>
    <x v="1"/>
    <s v="Hiking Daypack 20L"/>
    <n v="2"/>
    <n v="94.06"/>
    <n v="0.15"/>
    <n v="46.33"/>
    <n v="159.90199999999999"/>
    <n v="92.66"/>
    <n v="67.24199999999999"/>
    <n v="0.42052006854198193"/>
    <n v="2026"/>
    <x v="0"/>
    <n v="1"/>
    <x v="0"/>
  </r>
  <r>
    <n v="4397"/>
    <d v="2026-01-08T00:00:00"/>
    <n v="2026"/>
    <s v="Q1"/>
    <n v="1"/>
    <s v="Jan"/>
    <x v="0"/>
    <x v="0"/>
    <x v="0"/>
    <s v="Business"/>
    <x v="1"/>
    <s v="Trekking Poles"/>
    <n v="1"/>
    <n v="72.38"/>
    <n v="0"/>
    <n v="31.65"/>
    <n v="72.38"/>
    <n v="31.65"/>
    <n v="40.729999999999997"/>
    <n v="0.56272450953302011"/>
    <n v="2026"/>
    <x v="0"/>
    <n v="1"/>
    <x v="0"/>
  </r>
  <r>
    <n v="4798"/>
    <d v="2026-01-08T00:00:00"/>
    <n v="2026"/>
    <s v="Q1"/>
    <n v="1"/>
    <s v="Jan"/>
    <x v="1"/>
    <x v="6"/>
    <x v="0"/>
    <s v="New"/>
    <x v="1"/>
    <s v="Summit Backpack 45L"/>
    <n v="1"/>
    <n v="153.69"/>
    <n v="0"/>
    <n v="77.47"/>
    <n v="153.69"/>
    <n v="77.47"/>
    <n v="76.22"/>
    <n v="0.49593337237295854"/>
    <n v="2026"/>
    <x v="0"/>
    <n v="1"/>
    <x v="0"/>
  </r>
  <r>
    <n v="136"/>
    <d v="2026-01-09T00:00:00"/>
    <n v="2026"/>
    <s v="Q1"/>
    <n v="1"/>
    <s v="Jan"/>
    <x v="3"/>
    <x v="13"/>
    <x v="1"/>
    <s v="Business"/>
    <x v="2"/>
    <s v="Travel Backpack 35L"/>
    <n v="15"/>
    <n v="168.62"/>
    <n v="0.05"/>
    <n v="86.09"/>
    <n v="2402.835"/>
    <n v="1291.3500000000001"/>
    <n v="1111.4849999999999"/>
    <n v="0.46257233642759488"/>
    <n v="2026"/>
    <x v="0"/>
    <n v="1"/>
    <x v="0"/>
  </r>
  <r>
    <n v="2782"/>
    <d v="2026-01-09T00:00:00"/>
    <n v="2026"/>
    <s v="Q1"/>
    <n v="1"/>
    <s v="Jan"/>
    <x v="3"/>
    <x v="4"/>
    <x v="0"/>
    <s v="New"/>
    <x v="1"/>
    <s v="Summit Backpack 45L"/>
    <n v="1"/>
    <n v="152.75"/>
    <n v="0.05"/>
    <n v="79.88"/>
    <n v="145.11249999999998"/>
    <n v="79.88"/>
    <n v="65.232499999999987"/>
    <n v="0.44953053665259707"/>
    <n v="2026"/>
    <x v="0"/>
    <n v="1"/>
    <x v="0"/>
  </r>
  <r>
    <n v="4704"/>
    <d v="2026-01-09T00:00:00"/>
    <n v="2026"/>
    <s v="Q1"/>
    <n v="1"/>
    <s v="Jan"/>
    <x v="1"/>
    <x v="14"/>
    <x v="3"/>
    <s v="New"/>
    <x v="4"/>
    <s v="Recovery Roller"/>
    <n v="2"/>
    <n v="36.72"/>
    <n v="0.05"/>
    <n v="14.15"/>
    <n v="69.768000000000001"/>
    <n v="28.3"/>
    <n v="41.468000000000004"/>
    <n v="0.59436991170737308"/>
    <n v="2026"/>
    <x v="0"/>
    <n v="1"/>
    <x v="0"/>
  </r>
  <r>
    <n v="69"/>
    <d v="2026-01-10T00:00:00"/>
    <n v="2026"/>
    <s v="Q1"/>
    <n v="1"/>
    <s v="Jan"/>
    <x v="0"/>
    <x v="15"/>
    <x v="0"/>
    <s v="Returning"/>
    <x v="1"/>
    <s v="Trail Boots"/>
    <n v="6"/>
    <n v="141.31"/>
    <n v="0.05"/>
    <n v="79.349999999999994"/>
    <n v="805.46699999999998"/>
    <n v="476.09999999999997"/>
    <n v="329.36700000000002"/>
    <n v="0.4089143316858419"/>
    <n v="2026"/>
    <x v="0"/>
    <n v="1"/>
    <x v="0"/>
  </r>
  <r>
    <n v="490"/>
    <d v="2026-01-10T00:00:00"/>
    <n v="2026"/>
    <s v="Q1"/>
    <n v="1"/>
    <s v="Jan"/>
    <x v="2"/>
    <x v="10"/>
    <x v="0"/>
    <s v="Business"/>
    <x v="3"/>
    <s v="Compact Sleeping Bag"/>
    <n v="2"/>
    <n v="121.23"/>
    <n v="0"/>
    <n v="59.66"/>
    <n v="242.46"/>
    <n v="119.32"/>
    <n v="123.14000000000001"/>
    <n v="0.50787758805576178"/>
    <n v="2026"/>
    <x v="0"/>
    <n v="1"/>
    <x v="0"/>
  </r>
  <r>
    <n v="3685"/>
    <d v="2026-01-10T00:00:00"/>
    <n v="2026"/>
    <s v="Q1"/>
    <n v="1"/>
    <s v="Jan"/>
    <x v="3"/>
    <x v="8"/>
    <x v="0"/>
    <s v="New"/>
    <x v="2"/>
    <s v="Travel Backpack 35L"/>
    <n v="3"/>
    <n v="161.58000000000001"/>
    <n v="0"/>
    <n v="85.58"/>
    <n v="484.74"/>
    <n v="256.74"/>
    <n v="228"/>
    <n v="0.47035524198539425"/>
    <n v="2026"/>
    <x v="0"/>
    <n v="1"/>
    <x v="0"/>
  </r>
  <r>
    <n v="3796"/>
    <d v="2026-01-10T00:00:00"/>
    <n v="2026"/>
    <s v="Q1"/>
    <n v="1"/>
    <s v="Jan"/>
    <x v="3"/>
    <x v="8"/>
    <x v="2"/>
    <s v="Returning"/>
    <x v="2"/>
    <s v="Travel Backpack 35L"/>
    <n v="2"/>
    <n v="166.84"/>
    <n v="0"/>
    <n v="88.67"/>
    <n v="333.68"/>
    <n v="177.34"/>
    <n v="156.34"/>
    <n v="0.4685327259649964"/>
    <n v="2026"/>
    <x v="0"/>
    <n v="1"/>
    <x v="0"/>
  </r>
  <r>
    <n v="387"/>
    <d v="2026-01-11T00:00:00"/>
    <n v="2026"/>
    <s v="Q1"/>
    <n v="1"/>
    <s v="Jan"/>
    <x v="2"/>
    <x v="5"/>
    <x v="0"/>
    <s v="Returning"/>
    <x v="1"/>
    <s v="Summit Backpack 45L"/>
    <n v="1"/>
    <n v="150.96"/>
    <n v="0"/>
    <n v="77.5"/>
    <n v="150.96"/>
    <n v="77.5"/>
    <n v="73.460000000000008"/>
    <n v="0.48661897191308956"/>
    <n v="2026"/>
    <x v="0"/>
    <n v="1"/>
    <x v="0"/>
  </r>
  <r>
    <n v="2796"/>
    <d v="2026-01-11T00:00:00"/>
    <n v="2026"/>
    <s v="Q1"/>
    <n v="1"/>
    <s v="Jan"/>
    <x v="3"/>
    <x v="7"/>
    <x v="2"/>
    <s v="Returning"/>
    <x v="2"/>
    <s v="Insulated Bottle"/>
    <n v="3"/>
    <n v="36.33"/>
    <n v="0.05"/>
    <n v="13.27"/>
    <n v="103.54049999999999"/>
    <n v="39.81"/>
    <n v="63.730499999999992"/>
    <n v="0.61551277036521934"/>
    <n v="2026"/>
    <x v="0"/>
    <n v="1"/>
    <x v="0"/>
  </r>
  <r>
    <n v="3703"/>
    <d v="2026-01-11T00:00:00"/>
    <n v="2026"/>
    <s v="Q1"/>
    <n v="1"/>
    <s v="Jan"/>
    <x v="3"/>
    <x v="8"/>
    <x v="0"/>
    <s v="Returning"/>
    <x v="2"/>
    <s v="Insulated Bottle"/>
    <n v="1"/>
    <n v="35.340000000000003"/>
    <n v="0.1"/>
    <n v="13.36"/>
    <n v="31.806000000000004"/>
    <n v="13.36"/>
    <n v="18.446000000000005"/>
    <n v="0.5799534678991386"/>
    <n v="2026"/>
    <x v="0"/>
    <n v="1"/>
    <x v="0"/>
  </r>
  <r>
    <n v="4674"/>
    <d v="2026-01-11T00:00:00"/>
    <n v="2026"/>
    <s v="Q1"/>
    <n v="1"/>
    <s v="Jan"/>
    <x v="3"/>
    <x v="8"/>
    <x v="0"/>
    <s v="Returning"/>
    <x v="2"/>
    <s v="Packing Cube Set"/>
    <n v="2"/>
    <n v="46.27"/>
    <n v="0"/>
    <n v="18.23"/>
    <n v="92.54"/>
    <n v="36.46"/>
    <n v="56.080000000000005"/>
    <n v="0.60600821266479366"/>
    <n v="2026"/>
    <x v="0"/>
    <n v="1"/>
    <x v="0"/>
  </r>
  <r>
    <n v="4789"/>
    <d v="2026-01-11T00:00:00"/>
    <n v="2026"/>
    <s v="Q1"/>
    <n v="1"/>
    <s v="Jan"/>
    <x v="3"/>
    <x v="7"/>
    <x v="0"/>
    <s v="Returning"/>
    <x v="0"/>
    <s v="Commuter Helmet"/>
    <n v="1"/>
    <n v="79.930000000000007"/>
    <n v="0.05"/>
    <n v="43.73"/>
    <n v="75.933500000000009"/>
    <n v="43.73"/>
    <n v="32.203500000000012"/>
    <n v="0.42410135184075554"/>
    <n v="2026"/>
    <x v="0"/>
    <n v="1"/>
    <x v="0"/>
  </r>
  <r>
    <n v="804"/>
    <d v="2026-01-12T00:00:00"/>
    <n v="2026"/>
    <s v="Q1"/>
    <n v="1"/>
    <s v="Jan"/>
    <x v="1"/>
    <x v="12"/>
    <x v="2"/>
    <s v="New"/>
    <x v="1"/>
    <s v="Trail Boots"/>
    <n v="1"/>
    <n v="141.25"/>
    <n v="0"/>
    <n v="78.72"/>
    <n v="141.25"/>
    <n v="78.72"/>
    <n v="62.53"/>
    <n v="0.44269026548672569"/>
    <n v="2026"/>
    <x v="0"/>
    <n v="1"/>
    <x v="0"/>
  </r>
  <r>
    <n v="1780"/>
    <d v="2026-01-12T00:00:00"/>
    <n v="2026"/>
    <s v="Q1"/>
    <n v="1"/>
    <s v="Jan"/>
    <x v="3"/>
    <x v="8"/>
    <x v="0"/>
    <s v="Returning"/>
    <x v="0"/>
    <s v="Cycling Pack 12L"/>
    <n v="2"/>
    <n v="103.64"/>
    <n v="0.1"/>
    <n v="50.96"/>
    <n v="186.55199999999999"/>
    <n v="101.92"/>
    <n v="84.631999999999991"/>
    <n v="0.45366439384193147"/>
    <n v="2026"/>
    <x v="0"/>
    <n v="1"/>
    <x v="0"/>
  </r>
  <r>
    <n v="2844"/>
    <d v="2026-01-12T00:00:00"/>
    <n v="2026"/>
    <s v="Q1"/>
    <n v="1"/>
    <s v="Jan"/>
    <x v="0"/>
    <x v="0"/>
    <x v="0"/>
    <s v="New"/>
    <x v="2"/>
    <s v="Carry-On Duffel"/>
    <n v="1"/>
    <n v="136.18"/>
    <n v="0"/>
    <n v="68.34"/>
    <n v="136.18"/>
    <n v="68.34"/>
    <n v="67.84"/>
    <n v="0.498164194448524"/>
    <n v="2026"/>
    <x v="0"/>
    <n v="1"/>
    <x v="0"/>
  </r>
  <r>
    <n v="3068"/>
    <d v="2026-01-12T00:00:00"/>
    <n v="2026"/>
    <s v="Q1"/>
    <n v="1"/>
    <s v="Jan"/>
    <x v="2"/>
    <x v="2"/>
    <x v="3"/>
    <s v="New"/>
    <x v="4"/>
    <s v="Recovery Roller"/>
    <n v="1"/>
    <n v="36.43"/>
    <n v="0"/>
    <n v="14.33"/>
    <n v="36.43"/>
    <n v="14.33"/>
    <n v="22.1"/>
    <n v="0.60664287674993145"/>
    <n v="2026"/>
    <x v="0"/>
    <n v="1"/>
    <x v="0"/>
  </r>
  <r>
    <n v="3096"/>
    <d v="2026-01-12T00:00:00"/>
    <n v="2026"/>
    <s v="Q1"/>
    <n v="1"/>
    <s v="Jan"/>
    <x v="3"/>
    <x v="7"/>
    <x v="0"/>
    <s v="New"/>
    <x v="4"/>
    <s v="Training Mat"/>
    <n v="2"/>
    <n v="50.51"/>
    <n v="0.1"/>
    <n v="21.84"/>
    <n v="90.917999999999992"/>
    <n v="43.68"/>
    <n v="47.237999999999992"/>
    <n v="0.5195670824259222"/>
    <n v="2026"/>
    <x v="0"/>
    <n v="1"/>
    <x v="0"/>
  </r>
  <r>
    <n v="3129"/>
    <d v="2026-01-12T00:00:00"/>
    <n v="2026"/>
    <s v="Q1"/>
    <n v="1"/>
    <s v="Jan"/>
    <x v="3"/>
    <x v="13"/>
    <x v="2"/>
    <s v="Returning"/>
    <x v="4"/>
    <s v="Weighted Vest"/>
    <n v="1"/>
    <n v="123"/>
    <n v="0"/>
    <n v="67.3"/>
    <n v="123"/>
    <n v="67.3"/>
    <n v="55.7"/>
    <n v="0.45284552845528458"/>
    <n v="2026"/>
    <x v="0"/>
    <n v="1"/>
    <x v="0"/>
  </r>
  <r>
    <n v="3948"/>
    <d v="2026-01-12T00:00:00"/>
    <n v="2026"/>
    <s v="Q1"/>
    <n v="1"/>
    <s v="Jan"/>
    <x v="1"/>
    <x v="14"/>
    <x v="0"/>
    <s v="New"/>
    <x v="1"/>
    <s v="Trekking Poles"/>
    <n v="2"/>
    <n v="72.239999999999995"/>
    <n v="0"/>
    <n v="32.94"/>
    <n v="144.47999999999999"/>
    <n v="65.88"/>
    <n v="78.599999999999994"/>
    <n v="0.54401993355481726"/>
    <n v="2026"/>
    <x v="0"/>
    <n v="1"/>
    <x v="0"/>
  </r>
  <r>
    <n v="5036"/>
    <d v="2026-01-12T00:00:00"/>
    <n v="2026"/>
    <s v="Q1"/>
    <n v="1"/>
    <s v="Jan"/>
    <x v="2"/>
    <x v="3"/>
    <x v="2"/>
    <s v="Returning"/>
    <x v="1"/>
    <s v="Summit Backpack 45L"/>
    <n v="1"/>
    <n v="151.11000000000001"/>
    <n v="0.15"/>
    <n v="79.650000000000006"/>
    <n v="128.4435"/>
    <n v="79.650000000000006"/>
    <n v="48.793499999999995"/>
    <n v="0.37988298356865075"/>
    <n v="2026"/>
    <x v="0"/>
    <n v="1"/>
    <x v="0"/>
  </r>
  <r>
    <n v="2681"/>
    <d v="2026-01-13T00:00:00"/>
    <n v="2026"/>
    <s v="Q1"/>
    <n v="1"/>
    <s v="Jan"/>
    <x v="3"/>
    <x v="4"/>
    <x v="0"/>
    <s v="New"/>
    <x v="1"/>
    <s v="Hiking Daypack 20L"/>
    <n v="1"/>
    <n v="94.32"/>
    <n v="0"/>
    <n v="45.93"/>
    <n v="94.32"/>
    <n v="45.93"/>
    <n v="48.389999999999993"/>
    <n v="0.51304071246819338"/>
    <n v="2026"/>
    <x v="0"/>
    <n v="1"/>
    <x v="0"/>
  </r>
  <r>
    <n v="5101"/>
    <d v="2026-01-13T00:00:00"/>
    <n v="2026"/>
    <s v="Q1"/>
    <n v="1"/>
    <s v="Jan"/>
    <x v="1"/>
    <x v="12"/>
    <x v="0"/>
    <s v="Returning"/>
    <x v="0"/>
    <s v="Trail Bike Light"/>
    <n v="3"/>
    <n v="51.52"/>
    <n v="0"/>
    <n v="21.92"/>
    <n v="154.56"/>
    <n v="65.760000000000005"/>
    <n v="88.8"/>
    <n v="0.57453416149068315"/>
    <n v="2026"/>
    <x v="0"/>
    <n v="1"/>
    <x v="0"/>
  </r>
  <r>
    <n v="3871"/>
    <d v="2026-01-14T00:00:00"/>
    <n v="2026"/>
    <s v="Q1"/>
    <n v="1"/>
    <s v="Jan"/>
    <x v="0"/>
    <x v="15"/>
    <x v="0"/>
    <s v="New"/>
    <x v="1"/>
    <s v="Trail Boots"/>
    <n v="2"/>
    <n v="146.4"/>
    <n v="0.05"/>
    <n v="81.72"/>
    <n v="278.16000000000003"/>
    <n v="163.44"/>
    <n v="114.72000000000003"/>
    <n v="0.4124245038826575"/>
    <n v="2026"/>
    <x v="0"/>
    <n v="1"/>
    <x v="0"/>
  </r>
  <r>
    <n v="4643"/>
    <d v="2026-01-14T00:00:00"/>
    <n v="2026"/>
    <s v="Q1"/>
    <n v="1"/>
    <s v="Jan"/>
    <x v="0"/>
    <x v="0"/>
    <x v="1"/>
    <s v="Business"/>
    <x v="2"/>
    <s v="Packing Cube Set"/>
    <n v="3"/>
    <n v="47.32"/>
    <n v="0.1"/>
    <n v="18.420000000000002"/>
    <n v="127.76400000000001"/>
    <n v="55.260000000000005"/>
    <n v="72.504000000000005"/>
    <n v="0.56748379825302897"/>
    <n v="2026"/>
    <x v="0"/>
    <n v="1"/>
    <x v="0"/>
  </r>
  <r>
    <n v="4703"/>
    <d v="2026-01-14T00:00:00"/>
    <n v="2026"/>
    <s v="Q1"/>
    <n v="1"/>
    <s v="Jan"/>
    <x v="3"/>
    <x v="13"/>
    <x v="2"/>
    <s v="Business"/>
    <x v="4"/>
    <s v="Resistance Band Set"/>
    <n v="2"/>
    <n v="40.450000000000003"/>
    <n v="0.05"/>
    <n v="15.14"/>
    <n v="76.855000000000004"/>
    <n v="30.28"/>
    <n v="46.575000000000003"/>
    <n v="0.60601132001821612"/>
    <n v="2026"/>
    <x v="0"/>
    <n v="1"/>
    <x v="0"/>
  </r>
  <r>
    <n v="5068"/>
    <d v="2026-01-14T00:00:00"/>
    <n v="2026"/>
    <s v="Q1"/>
    <n v="1"/>
    <s v="Jan"/>
    <x v="0"/>
    <x v="0"/>
    <x v="0"/>
    <s v="Returning"/>
    <x v="2"/>
    <s v="Packing Cube Set"/>
    <n v="2"/>
    <n v="47.05"/>
    <n v="0.1"/>
    <n v="18.8"/>
    <n v="84.69"/>
    <n v="37.6"/>
    <n v="47.089999999999996"/>
    <n v="0.55602786633604906"/>
    <n v="2026"/>
    <x v="0"/>
    <n v="1"/>
    <x v="0"/>
  </r>
  <r>
    <n v="1539"/>
    <d v="2026-01-15T00:00:00"/>
    <n v="2026"/>
    <s v="Q1"/>
    <n v="1"/>
    <s v="Jan"/>
    <x v="3"/>
    <x v="8"/>
    <x v="2"/>
    <s v="Business"/>
    <x v="4"/>
    <s v="Weighted Vest"/>
    <n v="3"/>
    <n v="123.14"/>
    <n v="0.05"/>
    <n v="70.67"/>
    <n v="350.94900000000001"/>
    <n v="212.01"/>
    <n v="138.93900000000002"/>
    <n v="0.39589513006163296"/>
    <n v="2026"/>
    <x v="0"/>
    <n v="1"/>
    <x v="0"/>
  </r>
  <r>
    <n v="1709"/>
    <d v="2026-01-15T00:00:00"/>
    <n v="2026"/>
    <s v="Q1"/>
    <n v="1"/>
    <s v="Jan"/>
    <x v="3"/>
    <x v="13"/>
    <x v="0"/>
    <s v="Returning"/>
    <x v="1"/>
    <s v="Summit Backpack 45L"/>
    <n v="2"/>
    <n v="151.33000000000001"/>
    <n v="0.1"/>
    <n v="78.44"/>
    <n v="272.39400000000001"/>
    <n v="156.88"/>
    <n v="115.51400000000001"/>
    <n v="0.42406954631893512"/>
    <n v="2026"/>
    <x v="0"/>
    <n v="1"/>
    <x v="0"/>
  </r>
  <r>
    <n v="2702"/>
    <d v="2026-01-15T00:00:00"/>
    <n v="2026"/>
    <s v="Q1"/>
    <n v="1"/>
    <s v="Jan"/>
    <x v="1"/>
    <x v="14"/>
    <x v="0"/>
    <s v="Returning"/>
    <x v="1"/>
    <s v="Trail Boots"/>
    <n v="5"/>
    <n v="144.01"/>
    <n v="0.05"/>
    <n v="79.64"/>
    <n v="684.0474999999999"/>
    <n v="398.2"/>
    <n v="285.84749999999991"/>
    <n v="0.41787668254032062"/>
    <n v="2026"/>
    <x v="0"/>
    <n v="1"/>
    <x v="0"/>
  </r>
  <r>
    <n v="3176"/>
    <d v="2026-01-15T00:00:00"/>
    <n v="2026"/>
    <s v="Q1"/>
    <n v="1"/>
    <s v="Jan"/>
    <x v="3"/>
    <x v="8"/>
    <x v="0"/>
    <s v="Returning"/>
    <x v="1"/>
    <s v="Hiking Daypack 20L"/>
    <n v="3"/>
    <n v="91.19"/>
    <n v="0"/>
    <n v="44.47"/>
    <n v="273.57"/>
    <n v="133.41"/>
    <n v="140.16"/>
    <n v="0.5123368790437548"/>
    <n v="2026"/>
    <x v="0"/>
    <n v="1"/>
    <x v="0"/>
  </r>
  <r>
    <n v="3705"/>
    <d v="2026-01-15T00:00:00"/>
    <n v="2026"/>
    <s v="Q1"/>
    <n v="1"/>
    <s v="Jan"/>
    <x v="3"/>
    <x v="7"/>
    <x v="2"/>
    <s v="New"/>
    <x v="2"/>
    <s v="Packing Cube Set"/>
    <n v="2"/>
    <n v="45.45"/>
    <n v="0"/>
    <n v="18.190000000000001"/>
    <n v="90.9"/>
    <n v="36.380000000000003"/>
    <n v="54.52"/>
    <n v="0.59977997799779981"/>
    <n v="2026"/>
    <x v="0"/>
    <n v="1"/>
    <x v="0"/>
  </r>
  <r>
    <n v="3736"/>
    <d v="2026-01-15T00:00:00"/>
    <n v="2026"/>
    <s v="Q1"/>
    <n v="1"/>
    <s v="Jan"/>
    <x v="1"/>
    <x v="1"/>
    <x v="3"/>
    <s v="New"/>
    <x v="4"/>
    <s v="Resistance Band Set"/>
    <n v="1"/>
    <n v="40.72"/>
    <n v="0"/>
    <n v="14.94"/>
    <n v="40.72"/>
    <n v="14.94"/>
    <n v="25.78"/>
    <n v="0.6331041257367388"/>
    <n v="2026"/>
    <x v="0"/>
    <n v="1"/>
    <x v="0"/>
  </r>
  <r>
    <n v="3967"/>
    <d v="2026-01-15T00:00:00"/>
    <n v="2026"/>
    <s v="Q1"/>
    <n v="1"/>
    <s v="Jan"/>
    <x v="1"/>
    <x v="12"/>
    <x v="0"/>
    <s v="Business"/>
    <x v="2"/>
    <s v="Insulated Bottle"/>
    <n v="2"/>
    <n v="37.090000000000003"/>
    <n v="0"/>
    <n v="13.29"/>
    <n v="74.180000000000007"/>
    <n v="26.58"/>
    <n v="47.600000000000009"/>
    <n v="0.64168239417632789"/>
    <n v="2026"/>
    <x v="0"/>
    <n v="1"/>
    <x v="0"/>
  </r>
  <r>
    <n v="170"/>
    <d v="2026-01-16T00:00:00"/>
    <n v="2026"/>
    <s v="Q1"/>
    <n v="1"/>
    <s v="Jan"/>
    <x v="2"/>
    <x v="10"/>
    <x v="0"/>
    <s v="New"/>
    <x v="3"/>
    <s v="Compact Sleeping Bag"/>
    <n v="1"/>
    <n v="124.45"/>
    <n v="0.15"/>
    <n v="59.77"/>
    <n v="105.7825"/>
    <n v="59.77"/>
    <n v="46.012499999999996"/>
    <n v="0.43497270342447941"/>
    <n v="2026"/>
    <x v="0"/>
    <n v="1"/>
    <x v="0"/>
  </r>
  <r>
    <n v="1040"/>
    <d v="2026-01-16T00:00:00"/>
    <n v="2026"/>
    <s v="Q1"/>
    <n v="1"/>
    <s v="Jan"/>
    <x v="0"/>
    <x v="0"/>
    <x v="2"/>
    <s v="New"/>
    <x v="2"/>
    <s v="Insulated Bottle"/>
    <n v="1"/>
    <n v="35.93"/>
    <n v="0.05"/>
    <n v="13.33"/>
    <n v="34.133499999999998"/>
    <n v="13.33"/>
    <n v="20.8035"/>
    <n v="0.60947456311248482"/>
    <n v="2026"/>
    <x v="0"/>
    <n v="1"/>
    <x v="0"/>
  </r>
  <r>
    <n v="2380"/>
    <d v="2026-01-16T00:00:00"/>
    <n v="2026"/>
    <s v="Q1"/>
    <n v="1"/>
    <s v="Jan"/>
    <x v="3"/>
    <x v="13"/>
    <x v="0"/>
    <s v="Returning"/>
    <x v="3"/>
    <s v="Compact Sleeping Bag"/>
    <n v="4"/>
    <n v="121.8"/>
    <n v="0.05"/>
    <n v="59.57"/>
    <n v="462.84"/>
    <n v="238.28"/>
    <n v="224.55999999999997"/>
    <n v="0.48517846339987897"/>
    <n v="2026"/>
    <x v="0"/>
    <n v="1"/>
    <x v="0"/>
  </r>
  <r>
    <n v="3219"/>
    <d v="2026-01-16T00:00:00"/>
    <n v="2026"/>
    <s v="Q1"/>
    <n v="1"/>
    <s v="Jan"/>
    <x v="1"/>
    <x v="11"/>
    <x v="2"/>
    <s v="Returning"/>
    <x v="1"/>
    <s v="Hiking Daypack 20L"/>
    <n v="1"/>
    <n v="92.6"/>
    <n v="0.05"/>
    <n v="44.15"/>
    <n v="87.969999999999985"/>
    <n v="44.15"/>
    <n v="43.819999999999986"/>
    <n v="0.4981243605774695"/>
    <n v="2026"/>
    <x v="0"/>
    <n v="1"/>
    <x v="0"/>
  </r>
  <r>
    <n v="4425"/>
    <d v="2026-01-16T00:00:00"/>
    <n v="2026"/>
    <s v="Q1"/>
    <n v="1"/>
    <s v="Jan"/>
    <x v="1"/>
    <x v="12"/>
    <x v="1"/>
    <s v="Business"/>
    <x v="0"/>
    <s v="Cycling Pack 12L"/>
    <n v="10"/>
    <n v="102.68"/>
    <n v="0.15"/>
    <n v="51.07"/>
    <n v="872.78000000000009"/>
    <n v="510.7"/>
    <n v="362.0800000000001"/>
    <n v="0.41485826897958256"/>
    <n v="2026"/>
    <x v="0"/>
    <n v="1"/>
    <x v="0"/>
  </r>
  <r>
    <n v="4508"/>
    <d v="2026-01-16T00:00:00"/>
    <n v="2026"/>
    <s v="Q1"/>
    <n v="1"/>
    <s v="Jan"/>
    <x v="3"/>
    <x v="13"/>
    <x v="3"/>
    <s v="New"/>
    <x v="0"/>
    <s v="Compact Repair Kit"/>
    <n v="3"/>
    <n v="40.92"/>
    <n v="0.15"/>
    <n v="16.71"/>
    <n v="104.346"/>
    <n v="50.13"/>
    <n v="54.216000000000001"/>
    <n v="0.51957909263412105"/>
    <n v="2026"/>
    <x v="0"/>
    <n v="1"/>
    <x v="0"/>
  </r>
  <r>
    <n v="4806"/>
    <d v="2026-01-16T00:00:00"/>
    <n v="2026"/>
    <s v="Q1"/>
    <n v="1"/>
    <s v="Jan"/>
    <x v="2"/>
    <x v="16"/>
    <x v="2"/>
    <s v="New"/>
    <x v="0"/>
    <s v="Cycling Pack 12L"/>
    <n v="4"/>
    <n v="102.68"/>
    <n v="0"/>
    <n v="50.83"/>
    <n v="410.72"/>
    <n v="203.32"/>
    <n v="207.40000000000003"/>
    <n v="0.50496688741721862"/>
    <n v="2026"/>
    <x v="0"/>
    <n v="1"/>
    <x v="0"/>
  </r>
  <r>
    <n v="755"/>
    <d v="2026-01-17T00:00:00"/>
    <n v="2026"/>
    <s v="Q1"/>
    <n v="1"/>
    <s v="Jan"/>
    <x v="0"/>
    <x v="9"/>
    <x v="3"/>
    <s v="New"/>
    <x v="2"/>
    <s v="Travel Backpack 35L"/>
    <n v="2"/>
    <n v="164.38"/>
    <n v="0.05"/>
    <n v="85.93"/>
    <n v="312.322"/>
    <n v="171.86"/>
    <n v="140.46199999999999"/>
    <n v="0.44973456881039436"/>
    <n v="2026"/>
    <x v="0"/>
    <n v="1"/>
    <x v="0"/>
  </r>
  <r>
    <n v="3171"/>
    <d v="2026-01-17T00:00:00"/>
    <n v="2026"/>
    <s v="Q1"/>
    <n v="1"/>
    <s v="Jan"/>
    <x v="0"/>
    <x v="15"/>
    <x v="2"/>
    <s v="Returning"/>
    <x v="0"/>
    <s v="Trail Bike Light"/>
    <n v="1"/>
    <n v="51.78"/>
    <n v="0"/>
    <n v="22.64"/>
    <n v="51.78"/>
    <n v="22.64"/>
    <n v="29.14"/>
    <n v="0.56276554654306687"/>
    <n v="2026"/>
    <x v="0"/>
    <n v="1"/>
    <x v="0"/>
  </r>
  <r>
    <n v="4277"/>
    <d v="2026-01-17T00:00:00"/>
    <n v="2026"/>
    <s v="Q1"/>
    <n v="1"/>
    <s v="Jan"/>
    <x v="1"/>
    <x v="11"/>
    <x v="2"/>
    <s v="Returning"/>
    <x v="4"/>
    <s v="Training Mat"/>
    <n v="1"/>
    <n v="50.52"/>
    <n v="0.05"/>
    <n v="22.37"/>
    <n v="47.994"/>
    <n v="22.37"/>
    <n v="25.623999999999999"/>
    <n v="0.5339000708421886"/>
    <n v="2026"/>
    <x v="0"/>
    <n v="1"/>
    <x v="0"/>
  </r>
  <r>
    <n v="4648"/>
    <d v="2026-01-17T00:00:00"/>
    <n v="2026"/>
    <s v="Q1"/>
    <n v="1"/>
    <s v="Jan"/>
    <x v="1"/>
    <x v="14"/>
    <x v="3"/>
    <s v="New"/>
    <x v="3"/>
    <s v="Trail Tent 2P"/>
    <n v="1"/>
    <n v="199.02"/>
    <n v="0"/>
    <n v="106.49"/>
    <n v="199.02"/>
    <n v="106.49"/>
    <n v="92.530000000000015"/>
    <n v="0.46492814792483173"/>
    <n v="2026"/>
    <x v="0"/>
    <n v="1"/>
    <x v="0"/>
  </r>
  <r>
    <n v="157"/>
    <d v="2026-01-18T00:00:00"/>
    <n v="2026"/>
    <s v="Q1"/>
    <n v="1"/>
    <s v="Jan"/>
    <x v="3"/>
    <x v="8"/>
    <x v="2"/>
    <s v="Returning"/>
    <x v="3"/>
    <s v="Portable Camp Stove"/>
    <n v="3"/>
    <n v="80.27"/>
    <n v="0.1"/>
    <n v="39.26"/>
    <n v="216.72900000000001"/>
    <n v="117.78"/>
    <n v="98.949000000000012"/>
    <n v="0.45655634455933447"/>
    <n v="2026"/>
    <x v="0"/>
    <n v="1"/>
    <x v="0"/>
  </r>
  <r>
    <n v="2271"/>
    <d v="2026-01-18T00:00:00"/>
    <n v="2026"/>
    <s v="Q1"/>
    <n v="1"/>
    <s v="Jan"/>
    <x v="1"/>
    <x v="1"/>
    <x v="2"/>
    <s v="New"/>
    <x v="3"/>
    <s v="Alpine Tent 4P"/>
    <n v="4"/>
    <n v="333.28"/>
    <n v="0"/>
    <n v="195.76"/>
    <n v="1333.12"/>
    <n v="783.04"/>
    <n v="550.07999999999993"/>
    <n v="0.41262602016322608"/>
    <n v="2026"/>
    <x v="0"/>
    <n v="1"/>
    <x v="0"/>
  </r>
  <r>
    <n v="3330"/>
    <d v="2026-01-18T00:00:00"/>
    <n v="2026"/>
    <s v="Q1"/>
    <n v="1"/>
    <s v="Jan"/>
    <x v="3"/>
    <x v="13"/>
    <x v="3"/>
    <s v="New"/>
    <x v="0"/>
    <s v="Cycling Pack 12L"/>
    <n v="1"/>
    <n v="104.36"/>
    <n v="0"/>
    <n v="51.63"/>
    <n v="104.36"/>
    <n v="51.63"/>
    <n v="52.73"/>
    <n v="0.50527021847451126"/>
    <n v="2026"/>
    <x v="0"/>
    <n v="1"/>
    <x v="0"/>
  </r>
  <r>
    <n v="4547"/>
    <d v="2026-01-18T00:00:00"/>
    <n v="2026"/>
    <s v="Q1"/>
    <n v="1"/>
    <s v="Jan"/>
    <x v="2"/>
    <x v="5"/>
    <x v="3"/>
    <s v="New"/>
    <x v="0"/>
    <s v="Commuter Helmet"/>
    <n v="1"/>
    <n v="83.52"/>
    <n v="0.05"/>
    <n v="42.97"/>
    <n v="79.343999999999994"/>
    <n v="42.97"/>
    <n v="36.373999999999995"/>
    <n v="0.45843416011292598"/>
    <n v="2026"/>
    <x v="0"/>
    <n v="1"/>
    <x v="0"/>
  </r>
  <r>
    <n v="1840"/>
    <d v="2026-01-19T00:00:00"/>
    <n v="2026"/>
    <s v="Q1"/>
    <n v="1"/>
    <s v="Jan"/>
    <x v="2"/>
    <x v="10"/>
    <x v="0"/>
    <s v="New"/>
    <x v="4"/>
    <s v="Weighted Vest"/>
    <n v="2"/>
    <n v="125.93"/>
    <n v="0"/>
    <n v="69.150000000000006"/>
    <n v="251.86"/>
    <n v="138.30000000000001"/>
    <n v="113.56"/>
    <n v="0.45088541253077102"/>
    <n v="2026"/>
    <x v="0"/>
    <n v="1"/>
    <x v="0"/>
  </r>
  <r>
    <n v="1850"/>
    <d v="2026-01-19T00:00:00"/>
    <n v="2026"/>
    <s v="Q1"/>
    <n v="1"/>
    <s v="Jan"/>
    <x v="1"/>
    <x v="6"/>
    <x v="0"/>
    <s v="Business"/>
    <x v="0"/>
    <s v="Trail Bike Light"/>
    <n v="1"/>
    <n v="49.85"/>
    <n v="0"/>
    <n v="23.07"/>
    <n v="49.85"/>
    <n v="23.07"/>
    <n v="26.78"/>
    <n v="0.53721163490471413"/>
    <n v="2026"/>
    <x v="0"/>
    <n v="1"/>
    <x v="0"/>
  </r>
  <r>
    <n v="1858"/>
    <d v="2026-01-19T00:00:00"/>
    <n v="2026"/>
    <s v="Q1"/>
    <n v="1"/>
    <s v="Jan"/>
    <x v="1"/>
    <x v="1"/>
    <x v="0"/>
    <s v="Returning"/>
    <x v="2"/>
    <s v="Insulated Bottle"/>
    <n v="1"/>
    <n v="36.130000000000003"/>
    <n v="0"/>
    <n v="13.39"/>
    <n v="36.130000000000003"/>
    <n v="13.39"/>
    <n v="22.740000000000002"/>
    <n v="0.62939385552172711"/>
    <n v="2026"/>
    <x v="0"/>
    <n v="1"/>
    <x v="0"/>
  </r>
  <r>
    <n v="2910"/>
    <d v="2026-01-19T00:00:00"/>
    <n v="2026"/>
    <s v="Q1"/>
    <n v="1"/>
    <s v="Jan"/>
    <x v="3"/>
    <x v="13"/>
    <x v="2"/>
    <s v="Returning"/>
    <x v="0"/>
    <s v="Cycling Pack 12L"/>
    <n v="1"/>
    <n v="104.83"/>
    <n v="0.05"/>
    <n v="51.06"/>
    <n v="99.588499999999996"/>
    <n v="51.06"/>
    <n v="48.528499999999994"/>
    <n v="0.48729019916958277"/>
    <n v="2026"/>
    <x v="0"/>
    <n v="1"/>
    <x v="0"/>
  </r>
  <r>
    <n v="3694"/>
    <d v="2026-01-19T00:00:00"/>
    <n v="2026"/>
    <s v="Q1"/>
    <n v="1"/>
    <s v="Jan"/>
    <x v="0"/>
    <x v="0"/>
    <x v="2"/>
    <s v="Returning"/>
    <x v="2"/>
    <s v="Insulated Bottle"/>
    <n v="1"/>
    <n v="35.46"/>
    <n v="0.05"/>
    <n v="13.81"/>
    <n v="33.686999999999998"/>
    <n v="13.81"/>
    <n v="19.876999999999995"/>
    <n v="0.59004957401965141"/>
    <n v="2026"/>
    <x v="0"/>
    <n v="1"/>
    <x v="0"/>
  </r>
  <r>
    <n v="631"/>
    <d v="2026-01-20T00:00:00"/>
    <n v="2026"/>
    <s v="Q1"/>
    <n v="1"/>
    <s v="Jan"/>
    <x v="3"/>
    <x v="8"/>
    <x v="3"/>
    <s v="Returning"/>
    <x v="2"/>
    <s v="Travel Backpack 35L"/>
    <n v="1"/>
    <n v="165.42"/>
    <n v="0"/>
    <n v="85.69"/>
    <n v="165.42"/>
    <n v="85.69"/>
    <n v="79.72999999999999"/>
    <n v="0.48198524966751299"/>
    <n v="2026"/>
    <x v="0"/>
    <n v="1"/>
    <x v="0"/>
  </r>
  <r>
    <n v="1113"/>
    <d v="2026-01-20T00:00:00"/>
    <n v="2026"/>
    <s v="Q1"/>
    <n v="1"/>
    <s v="Jan"/>
    <x v="2"/>
    <x v="5"/>
    <x v="0"/>
    <s v="Returning"/>
    <x v="3"/>
    <s v="Compact Sleeping Bag"/>
    <n v="1"/>
    <n v="122.86"/>
    <n v="0.05"/>
    <n v="60.36"/>
    <n v="116.717"/>
    <n v="60.36"/>
    <n v="56.356999999999999"/>
    <n v="0.48285168398776529"/>
    <n v="2026"/>
    <x v="0"/>
    <n v="1"/>
    <x v="0"/>
  </r>
  <r>
    <n v="1525"/>
    <d v="2026-01-20T00:00:00"/>
    <n v="2026"/>
    <s v="Q1"/>
    <n v="1"/>
    <s v="Jan"/>
    <x v="0"/>
    <x v="0"/>
    <x v="2"/>
    <s v="Returning"/>
    <x v="4"/>
    <s v="Recovery Roller"/>
    <n v="2"/>
    <n v="35.82"/>
    <n v="0"/>
    <n v="14.09"/>
    <n v="71.64"/>
    <n v="28.18"/>
    <n v="43.46"/>
    <n v="0.60664433277498608"/>
    <n v="2026"/>
    <x v="0"/>
    <n v="1"/>
    <x v="0"/>
  </r>
  <r>
    <n v="3233"/>
    <d v="2026-01-20T00:00:00"/>
    <n v="2026"/>
    <s v="Q1"/>
    <n v="1"/>
    <s v="Jan"/>
    <x v="0"/>
    <x v="0"/>
    <x v="0"/>
    <s v="New"/>
    <x v="3"/>
    <s v="Compact Sleeping Bag"/>
    <n v="3"/>
    <n v="120.29"/>
    <n v="0.1"/>
    <n v="62.41"/>
    <n v="324.78300000000002"/>
    <n v="187.23"/>
    <n v="137.55300000000003"/>
    <n v="0.42352278290427769"/>
    <n v="2026"/>
    <x v="0"/>
    <n v="1"/>
    <x v="0"/>
  </r>
  <r>
    <n v="4455"/>
    <d v="2026-01-20T00:00:00"/>
    <n v="2026"/>
    <s v="Q1"/>
    <n v="1"/>
    <s v="Jan"/>
    <x v="1"/>
    <x v="11"/>
    <x v="3"/>
    <s v="Returning"/>
    <x v="3"/>
    <s v="Portable Camp Stove"/>
    <n v="1"/>
    <n v="80.239999999999995"/>
    <n v="0.1"/>
    <n v="39.950000000000003"/>
    <n v="72.215999999999994"/>
    <n v="39.950000000000003"/>
    <n v="32.265999999999991"/>
    <n v="0.44679849340866279"/>
    <n v="2026"/>
    <x v="0"/>
    <n v="1"/>
    <x v="0"/>
  </r>
  <r>
    <n v="1769"/>
    <d v="2026-01-21T00:00:00"/>
    <n v="2026"/>
    <s v="Q1"/>
    <n v="1"/>
    <s v="Jan"/>
    <x v="0"/>
    <x v="15"/>
    <x v="2"/>
    <s v="New"/>
    <x v="4"/>
    <s v="Recovery Roller"/>
    <n v="2"/>
    <n v="35.97"/>
    <n v="0"/>
    <n v="13.55"/>
    <n v="71.94"/>
    <n v="27.1"/>
    <n v="44.839999999999996"/>
    <n v="0.62329719210453149"/>
    <n v="2026"/>
    <x v="0"/>
    <n v="1"/>
    <x v="0"/>
  </r>
  <r>
    <n v="3467"/>
    <d v="2026-01-21T00:00:00"/>
    <n v="2026"/>
    <s v="Q1"/>
    <n v="1"/>
    <s v="Jan"/>
    <x v="1"/>
    <x v="11"/>
    <x v="0"/>
    <s v="New"/>
    <x v="1"/>
    <s v="Trekking Poles"/>
    <n v="1"/>
    <n v="72.239999999999995"/>
    <n v="0"/>
    <n v="33.26"/>
    <n v="72.239999999999995"/>
    <n v="33.26"/>
    <n v="38.979999999999997"/>
    <n v="0.53959025470653377"/>
    <n v="2026"/>
    <x v="0"/>
    <n v="1"/>
    <x v="0"/>
  </r>
  <r>
    <n v="3911"/>
    <d v="2026-01-21T00:00:00"/>
    <n v="2026"/>
    <s v="Q1"/>
    <n v="1"/>
    <s v="Jan"/>
    <x v="0"/>
    <x v="15"/>
    <x v="0"/>
    <s v="Returning"/>
    <x v="1"/>
    <s v="Summit Backpack 45L"/>
    <n v="5"/>
    <n v="152.81"/>
    <n v="0"/>
    <n v="78.989999999999995"/>
    <n v="764.05"/>
    <n v="394.95"/>
    <n v="369.09999999999997"/>
    <n v="0.48308356782933054"/>
    <n v="2026"/>
    <x v="0"/>
    <n v="1"/>
    <x v="0"/>
  </r>
  <r>
    <n v="4401"/>
    <d v="2026-01-21T00:00:00"/>
    <n v="2026"/>
    <s v="Q1"/>
    <n v="1"/>
    <s v="Jan"/>
    <x v="0"/>
    <x v="15"/>
    <x v="0"/>
    <s v="New"/>
    <x v="0"/>
    <s v="Commuter Helmet"/>
    <n v="3"/>
    <n v="83.34"/>
    <n v="0"/>
    <n v="41.44"/>
    <n v="250.02"/>
    <n v="124.32"/>
    <n v="125.70000000000002"/>
    <n v="0.50275977921766268"/>
    <n v="2026"/>
    <x v="0"/>
    <n v="1"/>
    <x v="0"/>
  </r>
  <r>
    <n v="4864"/>
    <d v="2026-01-21T00:00:00"/>
    <n v="2026"/>
    <s v="Q1"/>
    <n v="1"/>
    <s v="Jan"/>
    <x v="3"/>
    <x v="13"/>
    <x v="0"/>
    <s v="Returning"/>
    <x v="4"/>
    <s v="Recovery Roller"/>
    <n v="1"/>
    <n v="35.869999999999997"/>
    <n v="0"/>
    <n v="13.64"/>
    <n v="35.869999999999997"/>
    <n v="13.64"/>
    <n v="22.229999999999997"/>
    <n v="0.61973794257039305"/>
    <n v="2026"/>
    <x v="0"/>
    <n v="1"/>
    <x v="0"/>
  </r>
  <r>
    <n v="347"/>
    <d v="2026-01-22T00:00:00"/>
    <n v="2026"/>
    <s v="Q1"/>
    <n v="1"/>
    <s v="Jan"/>
    <x v="3"/>
    <x v="4"/>
    <x v="3"/>
    <s v="New"/>
    <x v="3"/>
    <s v="Trail Tent 2P"/>
    <n v="1"/>
    <n v="199.42"/>
    <n v="0.05"/>
    <n v="101.82"/>
    <n v="189.44899999999998"/>
    <n v="101.82"/>
    <n v="87.628999999999991"/>
    <n v="0.46254664843836601"/>
    <n v="2026"/>
    <x v="0"/>
    <n v="1"/>
    <x v="0"/>
  </r>
  <r>
    <n v="2051"/>
    <d v="2026-01-22T00:00:00"/>
    <n v="2026"/>
    <s v="Q1"/>
    <n v="1"/>
    <s v="Jan"/>
    <x v="2"/>
    <x v="5"/>
    <x v="0"/>
    <s v="New"/>
    <x v="3"/>
    <s v="Alpine Tent 4P"/>
    <n v="3"/>
    <n v="347.41"/>
    <n v="0.1"/>
    <n v="192.13"/>
    <n v="938.00700000000006"/>
    <n v="576.39"/>
    <n v="361.61700000000008"/>
    <n v="0.38551631277804971"/>
    <n v="2026"/>
    <x v="0"/>
    <n v="1"/>
    <x v="0"/>
  </r>
  <r>
    <n v="2314"/>
    <d v="2026-01-22T00:00:00"/>
    <n v="2026"/>
    <s v="Q1"/>
    <n v="1"/>
    <s v="Jan"/>
    <x v="0"/>
    <x v="9"/>
    <x v="0"/>
    <s v="New"/>
    <x v="0"/>
    <s v="Compact Repair Kit"/>
    <n v="1"/>
    <n v="40.28"/>
    <n v="0"/>
    <n v="16.79"/>
    <n v="40.28"/>
    <n v="16.79"/>
    <n v="23.490000000000002"/>
    <n v="0.58316782522343602"/>
    <n v="2026"/>
    <x v="0"/>
    <n v="1"/>
    <x v="0"/>
  </r>
  <r>
    <n v="3861"/>
    <d v="2026-01-22T00:00:00"/>
    <n v="2026"/>
    <s v="Q1"/>
    <n v="1"/>
    <s v="Jan"/>
    <x v="3"/>
    <x v="13"/>
    <x v="0"/>
    <s v="Returning"/>
    <x v="3"/>
    <s v="Trail Tent 2P"/>
    <n v="3"/>
    <n v="195.49"/>
    <n v="0.05"/>
    <n v="106.38"/>
    <n v="557.14649999999995"/>
    <n v="319.14"/>
    <n v="238.00649999999996"/>
    <n v="0.42718836069148775"/>
    <n v="2026"/>
    <x v="0"/>
    <n v="1"/>
    <x v="0"/>
  </r>
  <r>
    <n v="843"/>
    <d v="2026-01-23T00:00:00"/>
    <n v="2026"/>
    <s v="Q1"/>
    <n v="1"/>
    <s v="Jan"/>
    <x v="1"/>
    <x v="11"/>
    <x v="0"/>
    <s v="Returning"/>
    <x v="4"/>
    <s v="Recovery Roller"/>
    <n v="2"/>
    <n v="35.75"/>
    <n v="0"/>
    <n v="13.94"/>
    <n v="71.5"/>
    <n v="27.88"/>
    <n v="43.620000000000005"/>
    <n v="0.61006993006993016"/>
    <n v="2026"/>
    <x v="0"/>
    <n v="1"/>
    <x v="0"/>
  </r>
  <r>
    <n v="868"/>
    <d v="2026-01-23T00:00:00"/>
    <n v="2026"/>
    <s v="Q1"/>
    <n v="1"/>
    <s v="Jan"/>
    <x v="0"/>
    <x v="15"/>
    <x v="0"/>
    <s v="Returning"/>
    <x v="0"/>
    <s v="Cycling Pack 12L"/>
    <n v="1"/>
    <n v="103.39"/>
    <n v="0"/>
    <n v="51.32"/>
    <n v="103.39"/>
    <n v="51.32"/>
    <n v="52.07"/>
    <n v="0.50362704323435536"/>
    <n v="2026"/>
    <x v="0"/>
    <n v="1"/>
    <x v="0"/>
  </r>
  <r>
    <n v="890"/>
    <d v="2026-01-23T00:00:00"/>
    <n v="2026"/>
    <s v="Q1"/>
    <n v="1"/>
    <s v="Jan"/>
    <x v="0"/>
    <x v="15"/>
    <x v="0"/>
    <s v="New"/>
    <x v="3"/>
    <s v="Portable Camp Stove"/>
    <n v="3"/>
    <n v="81.98"/>
    <n v="0.1"/>
    <n v="40.229999999999997"/>
    <n v="221.346"/>
    <n v="120.69"/>
    <n v="100.65600000000001"/>
    <n v="0.45474505977067581"/>
    <n v="2026"/>
    <x v="0"/>
    <n v="1"/>
    <x v="0"/>
  </r>
  <r>
    <n v="2185"/>
    <d v="2026-01-23T00:00:00"/>
    <n v="2026"/>
    <s v="Q1"/>
    <n v="1"/>
    <s v="Jan"/>
    <x v="2"/>
    <x v="2"/>
    <x v="1"/>
    <s v="Business"/>
    <x v="3"/>
    <s v="Alpine Tent 4P"/>
    <n v="10"/>
    <n v="337.69"/>
    <n v="0.1"/>
    <n v="200.27"/>
    <n v="3039.21"/>
    <n v="2002.7"/>
    <n v="1036.51"/>
    <n v="0.34104586389226149"/>
    <n v="2026"/>
    <x v="0"/>
    <n v="1"/>
    <x v="0"/>
  </r>
  <r>
    <n v="2335"/>
    <d v="2026-01-23T00:00:00"/>
    <n v="2026"/>
    <s v="Q1"/>
    <n v="1"/>
    <s v="Jan"/>
    <x v="3"/>
    <x v="8"/>
    <x v="0"/>
    <s v="New"/>
    <x v="3"/>
    <s v="Alpine Tent 4P"/>
    <n v="2"/>
    <n v="333.29"/>
    <n v="0"/>
    <n v="197.18"/>
    <n v="666.58"/>
    <n v="394.36"/>
    <n v="272.22000000000003"/>
    <n v="0.40838308980167426"/>
    <n v="2026"/>
    <x v="0"/>
    <n v="1"/>
    <x v="0"/>
  </r>
  <r>
    <n v="2784"/>
    <d v="2026-01-23T00:00:00"/>
    <n v="2026"/>
    <s v="Q1"/>
    <n v="1"/>
    <s v="Jan"/>
    <x v="0"/>
    <x v="15"/>
    <x v="2"/>
    <s v="New"/>
    <x v="0"/>
    <s v="Commuter Helmet"/>
    <n v="1"/>
    <n v="80.11"/>
    <n v="0.05"/>
    <n v="43.54"/>
    <n v="76.104500000000002"/>
    <n v="43.54"/>
    <n v="32.564500000000002"/>
    <n v="0.42789191177919839"/>
    <n v="2026"/>
    <x v="0"/>
    <n v="1"/>
    <x v="0"/>
  </r>
  <r>
    <n v="3820"/>
    <d v="2026-01-23T00:00:00"/>
    <n v="2026"/>
    <s v="Q1"/>
    <n v="1"/>
    <s v="Jan"/>
    <x v="3"/>
    <x v="13"/>
    <x v="2"/>
    <s v="New"/>
    <x v="3"/>
    <s v="Portable Camp Stove"/>
    <n v="1"/>
    <n v="82.6"/>
    <n v="0.05"/>
    <n v="38.299999999999997"/>
    <n v="78.469999999999985"/>
    <n v="38.299999999999997"/>
    <n v="40.169999999999987"/>
    <n v="0.51191538167452522"/>
    <n v="2026"/>
    <x v="0"/>
    <n v="1"/>
    <x v="0"/>
  </r>
  <r>
    <n v="994"/>
    <d v="2026-01-24T00:00:00"/>
    <n v="2026"/>
    <s v="Q1"/>
    <n v="1"/>
    <s v="Jan"/>
    <x v="0"/>
    <x v="15"/>
    <x v="0"/>
    <s v="Returning"/>
    <x v="1"/>
    <s v="Hiking Daypack 20L"/>
    <n v="1"/>
    <n v="94.07"/>
    <n v="0"/>
    <n v="46.28"/>
    <n v="94.07"/>
    <n v="46.28"/>
    <n v="47.789999999999992"/>
    <n v="0.50802593813117891"/>
    <n v="2026"/>
    <x v="0"/>
    <n v="1"/>
    <x v="0"/>
  </r>
  <r>
    <n v="1643"/>
    <d v="2026-01-24T00:00:00"/>
    <n v="2026"/>
    <s v="Q1"/>
    <n v="1"/>
    <s v="Jan"/>
    <x v="0"/>
    <x v="15"/>
    <x v="0"/>
    <s v="Returning"/>
    <x v="2"/>
    <s v="Travel Backpack 35L"/>
    <n v="1"/>
    <n v="163.71"/>
    <n v="0"/>
    <n v="90.06"/>
    <n v="163.71"/>
    <n v="90.06"/>
    <n v="73.650000000000006"/>
    <n v="0.44988088693421296"/>
    <n v="2026"/>
    <x v="0"/>
    <n v="1"/>
    <x v="0"/>
  </r>
  <r>
    <n v="1971"/>
    <d v="2026-01-24T00:00:00"/>
    <n v="2026"/>
    <s v="Q1"/>
    <n v="1"/>
    <s v="Jan"/>
    <x v="3"/>
    <x v="8"/>
    <x v="2"/>
    <s v="Returning"/>
    <x v="3"/>
    <s v="Trail Tent 2P"/>
    <n v="4"/>
    <n v="191.43"/>
    <n v="0"/>
    <n v="106.82"/>
    <n v="765.72"/>
    <n v="427.28"/>
    <n v="338.44000000000005"/>
    <n v="0.441989238886277"/>
    <n v="2026"/>
    <x v="0"/>
    <n v="1"/>
    <x v="0"/>
  </r>
  <r>
    <n v="2828"/>
    <d v="2026-01-24T00:00:00"/>
    <n v="2026"/>
    <s v="Q1"/>
    <n v="1"/>
    <s v="Jan"/>
    <x v="1"/>
    <x v="11"/>
    <x v="1"/>
    <s v="Business"/>
    <x v="2"/>
    <s v="Packing Cube Set"/>
    <n v="3"/>
    <n v="46.94"/>
    <n v="0.05"/>
    <n v="18.18"/>
    <n v="133.779"/>
    <n v="54.54"/>
    <n v="79.239000000000004"/>
    <n v="0.59231269481757232"/>
    <n v="2026"/>
    <x v="0"/>
    <n v="1"/>
    <x v="0"/>
  </r>
  <r>
    <n v="5175"/>
    <d v="2026-01-24T00:00:00"/>
    <n v="2026"/>
    <s v="Q1"/>
    <n v="1"/>
    <s v="Jan"/>
    <x v="3"/>
    <x v="7"/>
    <x v="0"/>
    <s v="Returning"/>
    <x v="1"/>
    <s v="Trail Boots"/>
    <n v="1"/>
    <n v="147.21"/>
    <n v="0"/>
    <n v="79.510000000000005"/>
    <n v="147.21"/>
    <n v="79.510000000000005"/>
    <n v="67.7"/>
    <n v="0.45988723592147274"/>
    <n v="2026"/>
    <x v="0"/>
    <n v="1"/>
    <x v="0"/>
  </r>
  <r>
    <n v="1874"/>
    <d v="2026-01-25T00:00:00"/>
    <n v="2026"/>
    <s v="Q1"/>
    <n v="1"/>
    <s v="Jan"/>
    <x v="0"/>
    <x v="0"/>
    <x v="0"/>
    <s v="Business"/>
    <x v="2"/>
    <s v="Insulated Bottle"/>
    <n v="1"/>
    <n v="35.729999999999997"/>
    <n v="0"/>
    <n v="13.57"/>
    <n v="35.729999999999997"/>
    <n v="13.57"/>
    <n v="22.159999999999997"/>
    <n v="0.62020710887209629"/>
    <n v="2026"/>
    <x v="0"/>
    <n v="1"/>
    <x v="0"/>
  </r>
  <r>
    <n v="2490"/>
    <d v="2026-01-25T00:00:00"/>
    <n v="2026"/>
    <s v="Q1"/>
    <n v="1"/>
    <s v="Jan"/>
    <x v="1"/>
    <x v="14"/>
    <x v="0"/>
    <s v="New"/>
    <x v="0"/>
    <s v="Cycling Pack 12L"/>
    <n v="2"/>
    <n v="103.99"/>
    <n v="0.15"/>
    <n v="51.94"/>
    <n v="176.78299999999999"/>
    <n v="103.88"/>
    <n v="72.902999999999992"/>
    <n v="0.41238693765803269"/>
    <n v="2026"/>
    <x v="0"/>
    <n v="1"/>
    <x v="0"/>
  </r>
  <r>
    <n v="5078"/>
    <d v="2026-01-25T00:00:00"/>
    <n v="2026"/>
    <s v="Q1"/>
    <n v="1"/>
    <s v="Jan"/>
    <x v="1"/>
    <x v="12"/>
    <x v="0"/>
    <s v="Returning"/>
    <x v="1"/>
    <s v="Trekking Poles"/>
    <n v="2"/>
    <n v="72.739999999999995"/>
    <n v="0"/>
    <n v="31.96"/>
    <n v="145.47999999999999"/>
    <n v="63.92"/>
    <n v="81.559999999999988"/>
    <n v="0.56062689029419843"/>
    <n v="2026"/>
    <x v="0"/>
    <n v="1"/>
    <x v="0"/>
  </r>
  <r>
    <n v="230"/>
    <d v="2026-01-26T00:00:00"/>
    <n v="2026"/>
    <s v="Q1"/>
    <n v="1"/>
    <s v="Jan"/>
    <x v="2"/>
    <x v="10"/>
    <x v="2"/>
    <s v="Returning"/>
    <x v="0"/>
    <s v="Cycling Pack 12L"/>
    <n v="1"/>
    <n v="100.01"/>
    <n v="0.05"/>
    <n v="49.41"/>
    <n v="95.009500000000003"/>
    <n v="49.41"/>
    <n v="45.599500000000006"/>
    <n v="0.47994674216788852"/>
    <n v="2026"/>
    <x v="0"/>
    <n v="1"/>
    <x v="0"/>
  </r>
  <r>
    <n v="1757"/>
    <d v="2026-01-26T00:00:00"/>
    <n v="2026"/>
    <s v="Q1"/>
    <n v="1"/>
    <s v="Jan"/>
    <x v="3"/>
    <x v="7"/>
    <x v="0"/>
    <s v="Business"/>
    <x v="2"/>
    <s v="Packing Cube Set"/>
    <n v="2"/>
    <n v="45.73"/>
    <n v="0"/>
    <n v="18.11"/>
    <n v="91.46"/>
    <n v="36.22"/>
    <n v="55.239999999999995"/>
    <n v="0.60397988191559149"/>
    <n v="2026"/>
    <x v="0"/>
    <n v="1"/>
    <x v="0"/>
  </r>
  <r>
    <n v="1944"/>
    <d v="2026-01-26T00:00:00"/>
    <n v="2026"/>
    <s v="Q1"/>
    <n v="1"/>
    <s v="Jan"/>
    <x v="2"/>
    <x v="16"/>
    <x v="0"/>
    <s v="Returning"/>
    <x v="1"/>
    <s v="Trail Boots"/>
    <n v="2"/>
    <n v="143.66"/>
    <n v="0.15"/>
    <n v="78.14"/>
    <n v="244.22199999999998"/>
    <n v="156.28"/>
    <n v="87.941999999999979"/>
    <n v="0.36009040954541355"/>
    <n v="2026"/>
    <x v="0"/>
    <n v="1"/>
    <x v="0"/>
  </r>
  <r>
    <n v="3485"/>
    <d v="2026-01-26T00:00:00"/>
    <n v="2026"/>
    <s v="Q1"/>
    <n v="1"/>
    <s v="Jan"/>
    <x v="2"/>
    <x v="10"/>
    <x v="0"/>
    <s v="Business"/>
    <x v="3"/>
    <s v="Compact Sleeping Bag"/>
    <n v="2"/>
    <n v="121.88"/>
    <n v="0.05"/>
    <n v="62.17"/>
    <n v="231.57199999999997"/>
    <n v="124.34"/>
    <n v="107.23199999999997"/>
    <n v="0.46306116456220953"/>
    <n v="2026"/>
    <x v="0"/>
    <n v="1"/>
    <x v="0"/>
  </r>
  <r>
    <n v="4002"/>
    <d v="2026-01-26T00:00:00"/>
    <n v="2026"/>
    <s v="Q1"/>
    <n v="1"/>
    <s v="Jan"/>
    <x v="0"/>
    <x v="15"/>
    <x v="0"/>
    <s v="Returning"/>
    <x v="4"/>
    <s v="Training Mat"/>
    <n v="3"/>
    <n v="50.92"/>
    <n v="0.05"/>
    <n v="21.87"/>
    <n v="145.12199999999999"/>
    <n v="65.61"/>
    <n v="79.511999999999986"/>
    <n v="0.54789763095877941"/>
    <n v="2026"/>
    <x v="0"/>
    <n v="1"/>
    <x v="0"/>
  </r>
  <r>
    <n v="818"/>
    <d v="2026-01-27T00:00:00"/>
    <n v="2026"/>
    <s v="Q1"/>
    <n v="1"/>
    <s v="Jan"/>
    <x v="0"/>
    <x v="0"/>
    <x v="0"/>
    <s v="Returning"/>
    <x v="0"/>
    <s v="Cycling Pack 12L"/>
    <n v="1"/>
    <n v="103.78"/>
    <n v="0"/>
    <n v="49.36"/>
    <n v="103.78"/>
    <n v="49.36"/>
    <n v="54.42"/>
    <n v="0.52437849296588934"/>
    <n v="2026"/>
    <x v="0"/>
    <n v="1"/>
    <x v="0"/>
  </r>
  <r>
    <n v="1439"/>
    <d v="2026-01-27T00:00:00"/>
    <n v="2026"/>
    <s v="Q1"/>
    <n v="1"/>
    <s v="Jan"/>
    <x v="1"/>
    <x v="6"/>
    <x v="3"/>
    <s v="New"/>
    <x v="1"/>
    <s v="Summit Backpack 45L"/>
    <n v="2"/>
    <n v="157.16999999999999"/>
    <n v="0"/>
    <n v="81.260000000000005"/>
    <n v="314.33999999999997"/>
    <n v="162.52000000000001"/>
    <n v="151.81999999999996"/>
    <n v="0.4829802125087484"/>
    <n v="2026"/>
    <x v="0"/>
    <n v="1"/>
    <x v="0"/>
  </r>
  <r>
    <n v="1616"/>
    <d v="2026-01-27T00:00:00"/>
    <n v="2026"/>
    <s v="Q1"/>
    <n v="1"/>
    <s v="Jan"/>
    <x v="1"/>
    <x v="12"/>
    <x v="0"/>
    <s v="Business"/>
    <x v="2"/>
    <s v="Carry-On Duffel"/>
    <n v="2"/>
    <n v="132.91999999999999"/>
    <n v="0"/>
    <n v="69.02"/>
    <n v="265.83999999999997"/>
    <n v="138.04"/>
    <n v="127.79999999999998"/>
    <n v="0.48074029491423409"/>
    <n v="2026"/>
    <x v="0"/>
    <n v="1"/>
    <x v="0"/>
  </r>
  <r>
    <n v="1798"/>
    <d v="2026-01-27T00:00:00"/>
    <n v="2026"/>
    <s v="Q1"/>
    <n v="1"/>
    <s v="Jan"/>
    <x v="3"/>
    <x v="8"/>
    <x v="2"/>
    <s v="Returning"/>
    <x v="1"/>
    <s v="Trekking Poles"/>
    <n v="1"/>
    <n v="71.41"/>
    <n v="0.05"/>
    <n v="32.28"/>
    <n v="67.839499999999987"/>
    <n v="32.28"/>
    <n v="35.559499999999986"/>
    <n v="0.52417102130764515"/>
    <n v="2026"/>
    <x v="0"/>
    <n v="1"/>
    <x v="0"/>
  </r>
  <r>
    <n v="4449"/>
    <d v="2026-01-27T00:00:00"/>
    <n v="2026"/>
    <s v="Q1"/>
    <n v="1"/>
    <s v="Jan"/>
    <x v="3"/>
    <x v="8"/>
    <x v="0"/>
    <s v="New"/>
    <x v="3"/>
    <s v="Trail Tent 2P"/>
    <n v="1"/>
    <n v="199.67"/>
    <n v="0"/>
    <n v="103.81"/>
    <n v="199.67"/>
    <n v="103.81"/>
    <n v="95.859999999999985"/>
    <n v="0.4800921520508839"/>
    <n v="2026"/>
    <x v="0"/>
    <n v="1"/>
    <x v="0"/>
  </r>
  <r>
    <n v="4473"/>
    <d v="2026-01-27T00:00:00"/>
    <n v="2026"/>
    <s v="Q1"/>
    <n v="1"/>
    <s v="Jan"/>
    <x v="0"/>
    <x v="0"/>
    <x v="2"/>
    <s v="Returning"/>
    <x v="3"/>
    <s v="Trail Tent 2P"/>
    <n v="1"/>
    <n v="196.88"/>
    <n v="0"/>
    <n v="102.76"/>
    <n v="196.88"/>
    <n v="102.76"/>
    <n v="94.11999999999999"/>
    <n v="0.47805770012190163"/>
    <n v="2026"/>
    <x v="0"/>
    <n v="1"/>
    <x v="0"/>
  </r>
  <r>
    <n v="203"/>
    <d v="2026-01-28T00:00:00"/>
    <n v="2026"/>
    <s v="Q1"/>
    <n v="1"/>
    <s v="Jan"/>
    <x v="3"/>
    <x v="7"/>
    <x v="0"/>
    <s v="Returning"/>
    <x v="0"/>
    <s v="Trail Bike Light"/>
    <n v="3"/>
    <n v="49.95"/>
    <n v="0"/>
    <n v="22.55"/>
    <n v="149.85000000000002"/>
    <n v="67.650000000000006"/>
    <n v="82.200000000000017"/>
    <n v="0.54854854854854862"/>
    <n v="2026"/>
    <x v="0"/>
    <n v="1"/>
    <x v="0"/>
  </r>
  <r>
    <n v="1654"/>
    <d v="2026-01-28T00:00:00"/>
    <n v="2026"/>
    <s v="Q1"/>
    <n v="1"/>
    <s v="Jan"/>
    <x v="1"/>
    <x v="6"/>
    <x v="3"/>
    <s v="Business"/>
    <x v="1"/>
    <s v="Trekking Poles"/>
    <n v="1"/>
    <n v="70.41"/>
    <n v="0"/>
    <n v="32.74"/>
    <n v="70.41"/>
    <n v="32.74"/>
    <n v="37.669999999999995"/>
    <n v="0.53500923164323244"/>
    <n v="2026"/>
    <x v="0"/>
    <n v="1"/>
    <x v="0"/>
  </r>
  <r>
    <n v="2203"/>
    <d v="2026-01-28T00:00:00"/>
    <n v="2026"/>
    <s v="Q1"/>
    <n v="1"/>
    <s v="Jan"/>
    <x v="2"/>
    <x v="16"/>
    <x v="3"/>
    <s v="Returning"/>
    <x v="1"/>
    <s v="Trekking Poles"/>
    <n v="2"/>
    <n v="70.290000000000006"/>
    <n v="0.15"/>
    <n v="31.84"/>
    <n v="119.49300000000001"/>
    <n v="63.68"/>
    <n v="55.813000000000009"/>
    <n v="0.46708175374289712"/>
    <n v="2026"/>
    <x v="0"/>
    <n v="1"/>
    <x v="0"/>
  </r>
  <r>
    <n v="3352"/>
    <d v="2026-01-28T00:00:00"/>
    <n v="2026"/>
    <s v="Q1"/>
    <n v="1"/>
    <s v="Jan"/>
    <x v="2"/>
    <x v="16"/>
    <x v="0"/>
    <s v="Business"/>
    <x v="1"/>
    <s v="Hiking Daypack 20L"/>
    <n v="4"/>
    <n v="91.46"/>
    <n v="0"/>
    <n v="44.04"/>
    <n v="365.84"/>
    <n v="176.16"/>
    <n v="189.67999999999998"/>
    <n v="0.51847802317953207"/>
    <n v="2026"/>
    <x v="0"/>
    <n v="1"/>
    <x v="0"/>
  </r>
  <r>
    <n v="183"/>
    <d v="2026-01-29T00:00:00"/>
    <n v="2026"/>
    <s v="Q1"/>
    <n v="1"/>
    <s v="Jan"/>
    <x v="1"/>
    <x v="12"/>
    <x v="0"/>
    <s v="New"/>
    <x v="3"/>
    <s v="Compact Sleeping Bag"/>
    <n v="2"/>
    <n v="123.27"/>
    <n v="0"/>
    <n v="60.26"/>
    <n v="246.54"/>
    <n v="120.52"/>
    <n v="126.02"/>
    <n v="0.51115437657175311"/>
    <n v="2026"/>
    <x v="0"/>
    <n v="1"/>
    <x v="0"/>
  </r>
  <r>
    <n v="3525"/>
    <d v="2026-01-29T00:00:00"/>
    <n v="2026"/>
    <s v="Q1"/>
    <n v="1"/>
    <s v="Jan"/>
    <x v="2"/>
    <x v="5"/>
    <x v="1"/>
    <s v="Business"/>
    <x v="4"/>
    <s v="Training Mat"/>
    <n v="3"/>
    <n v="49.63"/>
    <n v="0.1"/>
    <n v="22.06"/>
    <n v="134.001"/>
    <n v="66.179999999999993"/>
    <n v="67.821000000000012"/>
    <n v="0.50612308863366695"/>
    <n v="2026"/>
    <x v="0"/>
    <n v="1"/>
    <x v="0"/>
  </r>
  <r>
    <n v="4299"/>
    <d v="2026-01-29T00:00:00"/>
    <n v="2026"/>
    <s v="Q1"/>
    <n v="1"/>
    <s v="Jan"/>
    <x v="0"/>
    <x v="9"/>
    <x v="1"/>
    <s v="Business"/>
    <x v="2"/>
    <s v="Carry-On Duffel"/>
    <n v="12"/>
    <n v="132.21"/>
    <n v="0.1"/>
    <n v="68.95"/>
    <n v="1427.8679999999999"/>
    <n v="827.40000000000009"/>
    <n v="600.46799999999985"/>
    <n v="0.42053467127213429"/>
    <n v="2026"/>
    <x v="0"/>
    <n v="1"/>
    <x v="0"/>
  </r>
  <r>
    <n v="748"/>
    <d v="2026-01-30T00:00:00"/>
    <n v="2026"/>
    <s v="Q1"/>
    <n v="1"/>
    <s v="Jan"/>
    <x v="1"/>
    <x v="1"/>
    <x v="2"/>
    <s v="Business"/>
    <x v="0"/>
    <s v="Compact Repair Kit"/>
    <n v="1"/>
    <n v="39.549999999999997"/>
    <n v="0"/>
    <n v="17.059999999999999"/>
    <n v="39.549999999999997"/>
    <n v="17.059999999999999"/>
    <n v="22.49"/>
    <n v="0.56864728192161818"/>
    <n v="2026"/>
    <x v="0"/>
    <n v="1"/>
    <x v="0"/>
  </r>
  <r>
    <n v="3117"/>
    <d v="2026-01-30T00:00:00"/>
    <n v="2026"/>
    <s v="Q1"/>
    <n v="1"/>
    <s v="Jan"/>
    <x v="1"/>
    <x v="12"/>
    <x v="0"/>
    <s v="New"/>
    <x v="3"/>
    <s v="Portable Camp Stove"/>
    <n v="3"/>
    <n v="80.08"/>
    <n v="0"/>
    <n v="39.450000000000003"/>
    <n v="240.24"/>
    <n v="118.35000000000001"/>
    <n v="121.89"/>
    <n v="0.50736763236763238"/>
    <n v="2026"/>
    <x v="0"/>
    <n v="1"/>
    <x v="0"/>
  </r>
  <r>
    <n v="3328"/>
    <d v="2026-01-30T00:00:00"/>
    <n v="2026"/>
    <s v="Q1"/>
    <n v="1"/>
    <s v="Jan"/>
    <x v="2"/>
    <x v="5"/>
    <x v="2"/>
    <s v="Returning"/>
    <x v="4"/>
    <s v="Weighted Vest"/>
    <n v="1"/>
    <n v="120.48"/>
    <n v="0"/>
    <n v="69.55"/>
    <n v="120.48"/>
    <n v="69.55"/>
    <n v="50.930000000000007"/>
    <n v="0.42272576361221786"/>
    <n v="2026"/>
    <x v="0"/>
    <n v="1"/>
    <x v="0"/>
  </r>
  <r>
    <n v="3822"/>
    <d v="2026-01-30T00:00:00"/>
    <n v="2026"/>
    <s v="Q1"/>
    <n v="1"/>
    <s v="Jan"/>
    <x v="3"/>
    <x v="7"/>
    <x v="0"/>
    <s v="Returning"/>
    <x v="4"/>
    <s v="Resistance Band Set"/>
    <n v="1"/>
    <n v="39.369999999999997"/>
    <n v="0.05"/>
    <n v="14.66"/>
    <n v="37.401499999999999"/>
    <n v="14.66"/>
    <n v="22.741499999999998"/>
    <n v="0.60803711081106371"/>
    <n v="2026"/>
    <x v="0"/>
    <n v="1"/>
    <x v="0"/>
  </r>
  <r>
    <n v="4125"/>
    <d v="2026-01-30T00:00:00"/>
    <n v="2026"/>
    <s v="Q1"/>
    <n v="1"/>
    <s v="Jan"/>
    <x v="1"/>
    <x v="12"/>
    <x v="1"/>
    <s v="Business"/>
    <x v="3"/>
    <s v="Portable Camp Stove"/>
    <n v="8"/>
    <n v="81.06"/>
    <n v="0.15"/>
    <n v="39.549999999999997"/>
    <n v="551.20799999999997"/>
    <n v="316.39999999999998"/>
    <n v="234.80799999999999"/>
    <n v="0.42598801178502488"/>
    <n v="2026"/>
    <x v="0"/>
    <n v="1"/>
    <x v="0"/>
  </r>
  <r>
    <n v="4592"/>
    <d v="2026-01-30T00:00:00"/>
    <n v="2026"/>
    <s v="Q1"/>
    <n v="1"/>
    <s v="Jan"/>
    <x v="1"/>
    <x v="12"/>
    <x v="3"/>
    <s v="Returning"/>
    <x v="4"/>
    <s v="Weighted Vest"/>
    <n v="5"/>
    <n v="120.4"/>
    <n v="0"/>
    <n v="69.510000000000005"/>
    <n v="602"/>
    <n v="347.55"/>
    <n v="254.45"/>
    <n v="0.42267441860465116"/>
    <n v="2026"/>
    <x v="0"/>
    <n v="1"/>
    <x v="0"/>
  </r>
  <r>
    <n v="373"/>
    <d v="2026-01-31T00:00:00"/>
    <n v="2026"/>
    <s v="Q1"/>
    <n v="1"/>
    <s v="Jan"/>
    <x v="2"/>
    <x v="10"/>
    <x v="1"/>
    <s v="Business"/>
    <x v="2"/>
    <s v="Packing Cube Set"/>
    <n v="10"/>
    <n v="47.71"/>
    <n v="0.1"/>
    <n v="18.649999999999999"/>
    <n v="429.39000000000004"/>
    <n v="186.5"/>
    <n v="242.89000000000004"/>
    <n v="0.56566291716155481"/>
    <n v="2026"/>
    <x v="0"/>
    <n v="1"/>
    <x v="0"/>
  </r>
  <r>
    <n v="672"/>
    <d v="2026-01-31T00:00:00"/>
    <n v="2026"/>
    <s v="Q1"/>
    <n v="1"/>
    <s v="Jan"/>
    <x v="0"/>
    <x v="9"/>
    <x v="0"/>
    <s v="Business"/>
    <x v="0"/>
    <s v="Cycling Pack 12L"/>
    <n v="1"/>
    <n v="102.92"/>
    <n v="0.05"/>
    <n v="50.92"/>
    <n v="97.774000000000001"/>
    <n v="50.92"/>
    <n v="46.853999999999999"/>
    <n v="0.4792071511853867"/>
    <n v="2026"/>
    <x v="0"/>
    <n v="1"/>
    <x v="0"/>
  </r>
  <r>
    <n v="1125"/>
    <d v="2026-01-31T00:00:00"/>
    <n v="2026"/>
    <s v="Q1"/>
    <n v="1"/>
    <s v="Jan"/>
    <x v="1"/>
    <x v="1"/>
    <x v="0"/>
    <s v="Returning"/>
    <x v="1"/>
    <s v="Trekking Poles"/>
    <n v="1"/>
    <n v="72.69"/>
    <n v="0.1"/>
    <n v="32.67"/>
    <n v="65.421000000000006"/>
    <n v="32.67"/>
    <n v="32.751000000000005"/>
    <n v="0.50061906727197691"/>
    <n v="2026"/>
    <x v="0"/>
    <n v="1"/>
    <x v="0"/>
  </r>
  <r>
    <n v="1164"/>
    <d v="2026-01-31T00:00:00"/>
    <n v="2026"/>
    <s v="Q1"/>
    <n v="1"/>
    <s v="Jan"/>
    <x v="0"/>
    <x v="0"/>
    <x v="0"/>
    <s v="New"/>
    <x v="0"/>
    <s v="Commuter Helmet"/>
    <n v="1"/>
    <n v="79.989999999999995"/>
    <n v="0.05"/>
    <n v="43.02"/>
    <n v="75.990499999999997"/>
    <n v="43.02"/>
    <n v="32.970499999999994"/>
    <n v="0.43387660299642711"/>
    <n v="2026"/>
    <x v="0"/>
    <n v="1"/>
    <x v="0"/>
  </r>
  <r>
    <n v="1613"/>
    <d v="2026-01-31T00:00:00"/>
    <n v="2026"/>
    <s v="Q1"/>
    <n v="1"/>
    <s v="Jan"/>
    <x v="1"/>
    <x v="6"/>
    <x v="1"/>
    <s v="Business"/>
    <x v="4"/>
    <s v="Training Mat"/>
    <n v="4"/>
    <n v="51.11"/>
    <n v="0.15"/>
    <n v="22.25"/>
    <n v="173.774"/>
    <n v="89"/>
    <n v="84.774000000000001"/>
    <n v="0.48784052850253778"/>
    <n v="2026"/>
    <x v="0"/>
    <n v="1"/>
    <x v="0"/>
  </r>
  <r>
    <n v="2149"/>
    <d v="2026-01-31T00:00:00"/>
    <n v="2026"/>
    <s v="Q1"/>
    <n v="1"/>
    <s v="Jan"/>
    <x v="0"/>
    <x v="15"/>
    <x v="0"/>
    <s v="Returning"/>
    <x v="4"/>
    <s v="Weighted Vest"/>
    <n v="2"/>
    <n v="124.83"/>
    <n v="0"/>
    <n v="70.91"/>
    <n v="249.66"/>
    <n v="141.82"/>
    <n v="107.84"/>
    <n v="0.43194744853000083"/>
    <n v="2026"/>
    <x v="0"/>
    <n v="1"/>
    <x v="0"/>
  </r>
  <r>
    <n v="2593"/>
    <d v="2026-01-31T00:00:00"/>
    <n v="2026"/>
    <s v="Q1"/>
    <n v="1"/>
    <s v="Jan"/>
    <x v="1"/>
    <x v="11"/>
    <x v="2"/>
    <s v="New"/>
    <x v="0"/>
    <s v="Compact Repair Kit"/>
    <n v="6"/>
    <n v="41.07"/>
    <n v="0.1"/>
    <n v="16.29"/>
    <n v="221.77800000000002"/>
    <n v="97.74"/>
    <n v="124.03800000000003"/>
    <n v="0.55928901874847825"/>
    <n v="2026"/>
    <x v="0"/>
    <n v="1"/>
    <x v="0"/>
  </r>
  <r>
    <n v="2659"/>
    <d v="2026-01-31T00:00:00"/>
    <n v="2026"/>
    <s v="Q1"/>
    <n v="1"/>
    <s v="Jan"/>
    <x v="0"/>
    <x v="15"/>
    <x v="0"/>
    <s v="New"/>
    <x v="2"/>
    <s v="Insulated Bottle"/>
    <n v="1"/>
    <n v="36.020000000000003"/>
    <n v="0"/>
    <n v="13.34"/>
    <n v="36.020000000000003"/>
    <n v="13.34"/>
    <n v="22.680000000000003"/>
    <n v="0.62965019433647973"/>
    <n v="2026"/>
    <x v="0"/>
    <n v="1"/>
    <x v="0"/>
  </r>
  <r>
    <n v="3496"/>
    <d v="2026-01-31T00:00:00"/>
    <n v="2026"/>
    <s v="Q1"/>
    <n v="1"/>
    <s v="Jan"/>
    <x v="0"/>
    <x v="0"/>
    <x v="2"/>
    <s v="Returning"/>
    <x v="4"/>
    <s v="Recovery Roller"/>
    <n v="1"/>
    <n v="35.82"/>
    <n v="0.05"/>
    <n v="14.32"/>
    <n v="34.028999999999996"/>
    <n v="14.32"/>
    <n v="19.708999999999996"/>
    <n v="0.57918246201769075"/>
    <n v="2026"/>
    <x v="0"/>
    <n v="1"/>
    <x v="0"/>
  </r>
  <r>
    <n v="3889"/>
    <d v="2026-01-31T00:00:00"/>
    <n v="2026"/>
    <s v="Q1"/>
    <n v="1"/>
    <s v="Jan"/>
    <x v="2"/>
    <x v="3"/>
    <x v="2"/>
    <s v="Returning"/>
    <x v="0"/>
    <s v="Cycling Pack 12L"/>
    <n v="3"/>
    <n v="103.94"/>
    <n v="0.1"/>
    <n v="50.67"/>
    <n v="280.63799999999998"/>
    <n v="152.01"/>
    <n v="128.62799999999999"/>
    <n v="0.45834135077929572"/>
    <n v="2026"/>
    <x v="0"/>
    <n v="1"/>
    <x v="0"/>
  </r>
  <r>
    <n v="1432"/>
    <d v="2026-02-01T00:00:00"/>
    <n v="2026"/>
    <s v="Q1"/>
    <n v="2"/>
    <s v="Feb"/>
    <x v="0"/>
    <x v="0"/>
    <x v="0"/>
    <s v="Returning"/>
    <x v="1"/>
    <s v="Trail Boots"/>
    <n v="1"/>
    <n v="140.53"/>
    <n v="0"/>
    <n v="77.36"/>
    <n v="140.53"/>
    <n v="77.36"/>
    <n v="63.17"/>
    <n v="0.44951255959581587"/>
    <n v="2026"/>
    <x v="0"/>
    <n v="2"/>
    <x v="1"/>
  </r>
  <r>
    <n v="1778"/>
    <d v="2026-02-01T00:00:00"/>
    <n v="2026"/>
    <s v="Q1"/>
    <n v="2"/>
    <s v="Feb"/>
    <x v="3"/>
    <x v="7"/>
    <x v="2"/>
    <s v="Returning"/>
    <x v="1"/>
    <s v="Trail Boots"/>
    <n v="1"/>
    <n v="142.03"/>
    <n v="0.05"/>
    <n v="77.069999999999993"/>
    <n v="134.92849999999999"/>
    <n v="77.069999999999993"/>
    <n v="57.858499999999992"/>
    <n v="0.42880859121682963"/>
    <n v="2026"/>
    <x v="0"/>
    <n v="2"/>
    <x v="1"/>
  </r>
  <r>
    <n v="2047"/>
    <d v="2026-02-01T00:00:00"/>
    <n v="2026"/>
    <s v="Q1"/>
    <n v="2"/>
    <s v="Feb"/>
    <x v="2"/>
    <x v="5"/>
    <x v="1"/>
    <s v="Business"/>
    <x v="3"/>
    <s v="Compact Sleeping Bag"/>
    <n v="12"/>
    <n v="124.84"/>
    <n v="0.1"/>
    <n v="59.47"/>
    <n v="1348.2719999999999"/>
    <n v="713.64"/>
    <n v="634.63199999999995"/>
    <n v="0.47070027412866244"/>
    <n v="2026"/>
    <x v="0"/>
    <n v="2"/>
    <x v="1"/>
  </r>
  <r>
    <n v="2668"/>
    <d v="2026-02-01T00:00:00"/>
    <n v="2026"/>
    <s v="Q1"/>
    <n v="2"/>
    <s v="Feb"/>
    <x v="1"/>
    <x v="12"/>
    <x v="0"/>
    <s v="Returning"/>
    <x v="4"/>
    <s v="Recovery Roller"/>
    <n v="3"/>
    <n v="35.36"/>
    <n v="0"/>
    <n v="13.7"/>
    <n v="106.08"/>
    <n v="41.099999999999994"/>
    <n v="64.98"/>
    <n v="0.61255656108597289"/>
    <n v="2026"/>
    <x v="0"/>
    <n v="2"/>
    <x v="1"/>
  </r>
  <r>
    <n v="2706"/>
    <d v="2026-02-01T00:00:00"/>
    <n v="2026"/>
    <s v="Q1"/>
    <n v="2"/>
    <s v="Feb"/>
    <x v="3"/>
    <x v="13"/>
    <x v="3"/>
    <s v="Returning"/>
    <x v="4"/>
    <s v="Weighted Vest"/>
    <n v="2"/>
    <n v="122.43"/>
    <n v="0"/>
    <n v="69.08"/>
    <n v="244.86"/>
    <n v="138.16"/>
    <n v="106.70000000000002"/>
    <n v="0.43575920934411505"/>
    <n v="2026"/>
    <x v="0"/>
    <n v="2"/>
    <x v="1"/>
  </r>
  <r>
    <n v="2940"/>
    <d v="2026-02-01T00:00:00"/>
    <n v="2026"/>
    <s v="Q1"/>
    <n v="2"/>
    <s v="Feb"/>
    <x v="0"/>
    <x v="15"/>
    <x v="3"/>
    <s v="New"/>
    <x v="1"/>
    <s v="Trail Boots"/>
    <n v="2"/>
    <n v="140.47"/>
    <n v="0.05"/>
    <n v="78.39"/>
    <n v="266.89299999999997"/>
    <n v="156.78"/>
    <n v="110.11299999999997"/>
    <n v="0.41257357817552348"/>
    <n v="2026"/>
    <x v="0"/>
    <n v="2"/>
    <x v="1"/>
  </r>
  <r>
    <n v="1263"/>
    <d v="2026-02-02T00:00:00"/>
    <n v="2026"/>
    <s v="Q1"/>
    <n v="2"/>
    <s v="Feb"/>
    <x v="1"/>
    <x v="14"/>
    <x v="0"/>
    <s v="Returning"/>
    <x v="2"/>
    <s v="Packing Cube Set"/>
    <n v="1"/>
    <n v="45.43"/>
    <n v="0.05"/>
    <n v="18.670000000000002"/>
    <n v="43.158499999999997"/>
    <n v="18.670000000000002"/>
    <n v="24.488499999999995"/>
    <n v="0.56740850585632019"/>
    <n v="2026"/>
    <x v="0"/>
    <n v="2"/>
    <x v="1"/>
  </r>
  <r>
    <n v="1641"/>
    <d v="2026-02-02T00:00:00"/>
    <n v="2026"/>
    <s v="Q1"/>
    <n v="2"/>
    <s v="Feb"/>
    <x v="3"/>
    <x v="13"/>
    <x v="1"/>
    <s v="Business"/>
    <x v="0"/>
    <s v="Cycling Pack 12L"/>
    <n v="8"/>
    <n v="102.78"/>
    <n v="0.15"/>
    <n v="50.39"/>
    <n v="698.904"/>
    <n v="403.12"/>
    <n v="295.78399999999999"/>
    <n v="0.42321119924911005"/>
    <n v="2026"/>
    <x v="0"/>
    <n v="2"/>
    <x v="1"/>
  </r>
  <r>
    <n v="2014"/>
    <d v="2026-02-02T00:00:00"/>
    <n v="2026"/>
    <s v="Q1"/>
    <n v="2"/>
    <s v="Feb"/>
    <x v="1"/>
    <x v="11"/>
    <x v="3"/>
    <s v="New"/>
    <x v="3"/>
    <s v="Compact Sleeping Bag"/>
    <n v="1"/>
    <n v="123.95"/>
    <n v="0"/>
    <n v="61.32"/>
    <n v="123.95"/>
    <n v="61.32"/>
    <n v="62.63"/>
    <n v="0.50528438886647842"/>
    <n v="2026"/>
    <x v="0"/>
    <n v="2"/>
    <x v="1"/>
  </r>
  <r>
    <n v="2642"/>
    <d v="2026-02-02T00:00:00"/>
    <n v="2026"/>
    <s v="Q1"/>
    <n v="2"/>
    <s v="Feb"/>
    <x v="1"/>
    <x v="11"/>
    <x v="3"/>
    <s v="Returning"/>
    <x v="3"/>
    <s v="Trail Tent 2P"/>
    <n v="3"/>
    <n v="199.9"/>
    <n v="0"/>
    <n v="104.18"/>
    <n v="599.70000000000005"/>
    <n v="312.54000000000002"/>
    <n v="287.16000000000003"/>
    <n v="0.47883941970985494"/>
    <n v="2026"/>
    <x v="0"/>
    <n v="2"/>
    <x v="1"/>
  </r>
  <r>
    <n v="2929"/>
    <d v="2026-02-02T00:00:00"/>
    <n v="2026"/>
    <s v="Q1"/>
    <n v="2"/>
    <s v="Feb"/>
    <x v="1"/>
    <x v="12"/>
    <x v="3"/>
    <s v="Returning"/>
    <x v="1"/>
    <s v="Hiking Daypack 20L"/>
    <n v="1"/>
    <n v="93.78"/>
    <n v="0"/>
    <n v="44.21"/>
    <n v="93.78"/>
    <n v="44.21"/>
    <n v="49.57"/>
    <n v="0.52857752185967155"/>
    <n v="2026"/>
    <x v="0"/>
    <n v="2"/>
    <x v="1"/>
  </r>
  <r>
    <n v="3855"/>
    <d v="2026-02-02T00:00:00"/>
    <n v="2026"/>
    <s v="Q1"/>
    <n v="2"/>
    <s v="Feb"/>
    <x v="0"/>
    <x v="0"/>
    <x v="0"/>
    <s v="Business"/>
    <x v="4"/>
    <s v="Resistance Band Set"/>
    <n v="1"/>
    <n v="39.39"/>
    <n v="0.1"/>
    <n v="15.09"/>
    <n v="35.451000000000001"/>
    <n v="15.09"/>
    <n v="20.361000000000001"/>
    <n v="0.57434204958957435"/>
    <n v="2026"/>
    <x v="0"/>
    <n v="2"/>
    <x v="1"/>
  </r>
  <r>
    <n v="4031"/>
    <d v="2026-02-02T00:00:00"/>
    <n v="2026"/>
    <s v="Q1"/>
    <n v="2"/>
    <s v="Feb"/>
    <x v="0"/>
    <x v="0"/>
    <x v="0"/>
    <s v="New"/>
    <x v="0"/>
    <s v="Cycling Pack 12L"/>
    <n v="6"/>
    <n v="101.64"/>
    <n v="0"/>
    <n v="51.06"/>
    <n v="609.84"/>
    <n v="306.36"/>
    <n v="303.48"/>
    <n v="0.49763872491145217"/>
    <n v="2026"/>
    <x v="0"/>
    <n v="2"/>
    <x v="1"/>
  </r>
  <r>
    <n v="2"/>
    <d v="2026-02-03T00:00:00"/>
    <n v="2026"/>
    <s v="Q1"/>
    <n v="2"/>
    <s v="Feb"/>
    <x v="0"/>
    <x v="0"/>
    <x v="1"/>
    <s v="Business"/>
    <x v="4"/>
    <s v="Recovery Roller"/>
    <n v="12"/>
    <n v="36.74"/>
    <n v="0.2"/>
    <n v="13.53"/>
    <n v="352.70400000000001"/>
    <n v="162.35999999999999"/>
    <n v="190.34400000000002"/>
    <n v="0.53967065868263475"/>
    <n v="2026"/>
    <x v="0"/>
    <n v="2"/>
    <x v="1"/>
  </r>
  <r>
    <n v="4228"/>
    <d v="2026-02-03T00:00:00"/>
    <n v="2026"/>
    <s v="Q1"/>
    <n v="2"/>
    <s v="Feb"/>
    <x v="3"/>
    <x v="8"/>
    <x v="2"/>
    <s v="New"/>
    <x v="1"/>
    <s v="Summit Backpack 45L"/>
    <n v="2"/>
    <n v="154.62"/>
    <n v="0"/>
    <n v="78.209999999999994"/>
    <n v="309.24"/>
    <n v="156.41999999999999"/>
    <n v="152.82000000000002"/>
    <n v="0.49417927823050062"/>
    <n v="2026"/>
    <x v="0"/>
    <n v="2"/>
    <x v="1"/>
  </r>
  <r>
    <n v="928"/>
    <d v="2026-02-04T00:00:00"/>
    <n v="2026"/>
    <s v="Q1"/>
    <n v="2"/>
    <s v="Feb"/>
    <x v="0"/>
    <x v="0"/>
    <x v="3"/>
    <s v="New"/>
    <x v="3"/>
    <s v="Compact Sleeping Bag"/>
    <n v="1"/>
    <n v="125.63"/>
    <n v="0.1"/>
    <n v="60.38"/>
    <n v="113.06699999999999"/>
    <n v="60.38"/>
    <n v="52.686999999999991"/>
    <n v="0.46598034793529497"/>
    <n v="2026"/>
    <x v="0"/>
    <n v="2"/>
    <x v="1"/>
  </r>
  <r>
    <n v="933"/>
    <d v="2026-02-04T00:00:00"/>
    <n v="2026"/>
    <s v="Q1"/>
    <n v="2"/>
    <s v="Feb"/>
    <x v="1"/>
    <x v="11"/>
    <x v="0"/>
    <s v="New"/>
    <x v="3"/>
    <s v="Portable Camp Stove"/>
    <n v="2"/>
    <n v="81.59"/>
    <n v="0.1"/>
    <n v="38.64"/>
    <n v="146.86200000000002"/>
    <n v="77.28"/>
    <n v="69.582000000000022"/>
    <n v="0.47379172284185161"/>
    <n v="2026"/>
    <x v="0"/>
    <n v="2"/>
    <x v="1"/>
  </r>
  <r>
    <n v="1646"/>
    <d v="2026-02-04T00:00:00"/>
    <n v="2026"/>
    <s v="Q1"/>
    <n v="2"/>
    <s v="Feb"/>
    <x v="2"/>
    <x v="5"/>
    <x v="0"/>
    <s v="New"/>
    <x v="2"/>
    <s v="Packing Cube Set"/>
    <n v="2"/>
    <n v="45.81"/>
    <n v="0.1"/>
    <n v="18.420000000000002"/>
    <n v="82.458000000000013"/>
    <n v="36.840000000000003"/>
    <n v="45.618000000000009"/>
    <n v="0.55322709743141962"/>
    <n v="2026"/>
    <x v="0"/>
    <n v="2"/>
    <x v="1"/>
  </r>
  <r>
    <n v="380"/>
    <d v="2026-02-05T00:00:00"/>
    <n v="2026"/>
    <s v="Q1"/>
    <n v="2"/>
    <s v="Feb"/>
    <x v="1"/>
    <x v="12"/>
    <x v="0"/>
    <s v="Returning"/>
    <x v="4"/>
    <s v="Weighted Vest"/>
    <n v="3"/>
    <n v="125.63"/>
    <n v="0"/>
    <n v="71.05"/>
    <n v="376.89"/>
    <n v="213.14999999999998"/>
    <n v="163.74"/>
    <n v="0.43445037013452203"/>
    <n v="2026"/>
    <x v="0"/>
    <n v="2"/>
    <x v="1"/>
  </r>
  <r>
    <n v="1723"/>
    <d v="2026-02-05T00:00:00"/>
    <n v="2026"/>
    <s v="Q1"/>
    <n v="2"/>
    <s v="Feb"/>
    <x v="3"/>
    <x v="8"/>
    <x v="0"/>
    <s v="Returning"/>
    <x v="0"/>
    <s v="Cycling Pack 12L"/>
    <n v="2"/>
    <n v="101.01"/>
    <n v="0"/>
    <n v="50.26"/>
    <n v="202.02"/>
    <n v="100.52"/>
    <n v="101.50000000000001"/>
    <n v="0.50242550242550243"/>
    <n v="2026"/>
    <x v="0"/>
    <n v="2"/>
    <x v="1"/>
  </r>
  <r>
    <n v="2529"/>
    <d v="2026-02-05T00:00:00"/>
    <n v="2026"/>
    <s v="Q1"/>
    <n v="2"/>
    <s v="Feb"/>
    <x v="3"/>
    <x v="13"/>
    <x v="0"/>
    <s v="Returning"/>
    <x v="1"/>
    <s v="Summit Backpack 45L"/>
    <n v="6"/>
    <n v="154.22"/>
    <n v="0"/>
    <n v="79.599999999999994"/>
    <n v="925.31999999999994"/>
    <n v="477.59999999999997"/>
    <n v="447.71999999999997"/>
    <n v="0.4838542342108676"/>
    <n v="2026"/>
    <x v="0"/>
    <n v="2"/>
    <x v="1"/>
  </r>
  <r>
    <n v="2685"/>
    <d v="2026-02-05T00:00:00"/>
    <n v="2026"/>
    <s v="Q1"/>
    <n v="2"/>
    <s v="Feb"/>
    <x v="1"/>
    <x v="14"/>
    <x v="0"/>
    <s v="New"/>
    <x v="1"/>
    <s v="Trekking Poles"/>
    <n v="1"/>
    <n v="72.78"/>
    <n v="0.05"/>
    <n v="33.26"/>
    <n v="69.140999999999991"/>
    <n v="33.26"/>
    <n v="35.880999999999993"/>
    <n v="0.51895402149231273"/>
    <n v="2026"/>
    <x v="0"/>
    <n v="2"/>
    <x v="1"/>
  </r>
  <r>
    <n v="2793"/>
    <d v="2026-02-05T00:00:00"/>
    <n v="2026"/>
    <s v="Q1"/>
    <n v="2"/>
    <s v="Feb"/>
    <x v="1"/>
    <x v="14"/>
    <x v="1"/>
    <s v="Business"/>
    <x v="3"/>
    <s v="Compact Sleeping Bag"/>
    <n v="3"/>
    <n v="122.69"/>
    <n v="0.05"/>
    <n v="62.08"/>
    <n v="349.66649999999998"/>
    <n v="186.24"/>
    <n v="163.42649999999998"/>
    <n v="0.46737820180085876"/>
    <n v="2026"/>
    <x v="0"/>
    <n v="2"/>
    <x v="1"/>
  </r>
  <r>
    <n v="346"/>
    <d v="2026-02-06T00:00:00"/>
    <n v="2026"/>
    <s v="Q1"/>
    <n v="2"/>
    <s v="Feb"/>
    <x v="1"/>
    <x v="1"/>
    <x v="0"/>
    <s v="Business"/>
    <x v="0"/>
    <s v="Cycling Pack 12L"/>
    <n v="3"/>
    <n v="103.22"/>
    <n v="0"/>
    <n v="50.74"/>
    <n v="309.65999999999997"/>
    <n v="152.22"/>
    <n v="157.43999999999997"/>
    <n v="0.50842859910869986"/>
    <n v="2026"/>
    <x v="0"/>
    <n v="2"/>
    <x v="1"/>
  </r>
  <r>
    <n v="539"/>
    <d v="2026-02-06T00:00:00"/>
    <n v="2026"/>
    <s v="Q1"/>
    <n v="2"/>
    <s v="Feb"/>
    <x v="0"/>
    <x v="15"/>
    <x v="3"/>
    <s v="New"/>
    <x v="1"/>
    <s v="Hiking Daypack 20L"/>
    <n v="3"/>
    <n v="92.96"/>
    <n v="0.15"/>
    <n v="44.56"/>
    <n v="237.048"/>
    <n v="133.68"/>
    <n v="103.36799999999999"/>
    <n v="0.43606358205932971"/>
    <n v="2026"/>
    <x v="0"/>
    <n v="2"/>
    <x v="1"/>
  </r>
  <r>
    <n v="1368"/>
    <d v="2026-02-06T00:00:00"/>
    <n v="2026"/>
    <s v="Q1"/>
    <n v="2"/>
    <s v="Feb"/>
    <x v="1"/>
    <x v="12"/>
    <x v="2"/>
    <s v="New"/>
    <x v="2"/>
    <s v="Insulated Bottle"/>
    <n v="1"/>
    <n v="36.520000000000003"/>
    <n v="0"/>
    <n v="13.94"/>
    <n v="36.520000000000003"/>
    <n v="13.94"/>
    <n v="22.580000000000005"/>
    <n v="0.61829134720700996"/>
    <n v="2026"/>
    <x v="0"/>
    <n v="2"/>
    <x v="1"/>
  </r>
  <r>
    <n v="3506"/>
    <d v="2026-02-06T00:00:00"/>
    <n v="2026"/>
    <s v="Q1"/>
    <n v="2"/>
    <s v="Feb"/>
    <x v="0"/>
    <x v="0"/>
    <x v="2"/>
    <s v="Returning"/>
    <x v="4"/>
    <s v="Training Mat"/>
    <n v="3"/>
    <n v="50.65"/>
    <n v="0"/>
    <n v="21.49"/>
    <n v="151.94999999999999"/>
    <n v="64.47"/>
    <n v="87.47999999999999"/>
    <n v="0.57571569595261596"/>
    <n v="2026"/>
    <x v="0"/>
    <n v="2"/>
    <x v="1"/>
  </r>
  <r>
    <n v="1314"/>
    <d v="2026-02-07T00:00:00"/>
    <n v="2026"/>
    <s v="Q1"/>
    <n v="2"/>
    <s v="Feb"/>
    <x v="3"/>
    <x v="4"/>
    <x v="0"/>
    <s v="Returning"/>
    <x v="2"/>
    <s v="Insulated Bottle"/>
    <n v="2"/>
    <n v="37.03"/>
    <n v="0.15"/>
    <n v="13.87"/>
    <n v="62.951000000000001"/>
    <n v="27.74"/>
    <n v="35.210999999999999"/>
    <n v="0.55933980397451988"/>
    <n v="2026"/>
    <x v="0"/>
    <n v="2"/>
    <x v="1"/>
  </r>
  <r>
    <n v="2092"/>
    <d v="2026-02-07T00:00:00"/>
    <n v="2026"/>
    <s v="Q1"/>
    <n v="2"/>
    <s v="Feb"/>
    <x v="2"/>
    <x v="2"/>
    <x v="0"/>
    <s v="New"/>
    <x v="4"/>
    <s v="Recovery Roller"/>
    <n v="1"/>
    <n v="36.619999999999997"/>
    <n v="0"/>
    <n v="13.55"/>
    <n v="36.619999999999997"/>
    <n v="13.55"/>
    <n v="23.069999999999997"/>
    <n v="0.62998361551064985"/>
    <n v="2026"/>
    <x v="0"/>
    <n v="2"/>
    <x v="1"/>
  </r>
  <r>
    <n v="5083"/>
    <d v="2026-02-07T00:00:00"/>
    <n v="2026"/>
    <s v="Q1"/>
    <n v="2"/>
    <s v="Feb"/>
    <x v="2"/>
    <x v="16"/>
    <x v="2"/>
    <s v="Returning"/>
    <x v="3"/>
    <s v="Portable Camp Stove"/>
    <n v="1"/>
    <n v="81.47"/>
    <n v="0"/>
    <n v="39.18"/>
    <n v="81.47"/>
    <n v="39.18"/>
    <n v="42.29"/>
    <n v="0.51908678040996681"/>
    <n v="2026"/>
    <x v="0"/>
    <n v="2"/>
    <x v="1"/>
  </r>
  <r>
    <n v="582"/>
    <d v="2026-02-08T00:00:00"/>
    <n v="2026"/>
    <s v="Q1"/>
    <n v="2"/>
    <s v="Feb"/>
    <x v="1"/>
    <x v="1"/>
    <x v="1"/>
    <s v="Returning"/>
    <x v="3"/>
    <s v="Compact Sleeping Bag"/>
    <n v="12"/>
    <n v="122.75"/>
    <n v="0.15"/>
    <n v="62.51"/>
    <n v="1252.05"/>
    <n v="750.12"/>
    <n v="501.92999999999995"/>
    <n v="0.40088654606445429"/>
    <n v="2026"/>
    <x v="0"/>
    <n v="2"/>
    <x v="1"/>
  </r>
  <r>
    <n v="902"/>
    <d v="2026-02-08T00:00:00"/>
    <n v="2026"/>
    <s v="Q1"/>
    <n v="2"/>
    <s v="Feb"/>
    <x v="0"/>
    <x v="9"/>
    <x v="0"/>
    <s v="Business"/>
    <x v="4"/>
    <s v="Training Mat"/>
    <n v="1"/>
    <n v="50.38"/>
    <n v="0.05"/>
    <n v="21.95"/>
    <n v="47.860999999999997"/>
    <n v="21.95"/>
    <n v="25.910999999999998"/>
    <n v="0.54138024696516995"/>
    <n v="2026"/>
    <x v="0"/>
    <n v="2"/>
    <x v="1"/>
  </r>
  <r>
    <n v="2396"/>
    <d v="2026-02-08T00:00:00"/>
    <n v="2026"/>
    <s v="Q1"/>
    <n v="2"/>
    <s v="Feb"/>
    <x v="3"/>
    <x v="7"/>
    <x v="0"/>
    <s v="Business"/>
    <x v="4"/>
    <s v="Training Mat"/>
    <n v="2"/>
    <n v="50.4"/>
    <n v="0"/>
    <n v="21.43"/>
    <n v="100.8"/>
    <n v="42.86"/>
    <n v="57.94"/>
    <n v="0.57480158730158726"/>
    <n v="2026"/>
    <x v="0"/>
    <n v="2"/>
    <x v="1"/>
  </r>
  <r>
    <n v="2494"/>
    <d v="2026-02-08T00:00:00"/>
    <n v="2026"/>
    <s v="Q1"/>
    <n v="2"/>
    <s v="Feb"/>
    <x v="2"/>
    <x v="5"/>
    <x v="0"/>
    <s v="New"/>
    <x v="1"/>
    <s v="Trekking Poles"/>
    <n v="1"/>
    <n v="69.98"/>
    <n v="0"/>
    <n v="33.21"/>
    <n v="69.98"/>
    <n v="33.21"/>
    <n v="36.770000000000003"/>
    <n v="0.52543583881108891"/>
    <n v="2026"/>
    <x v="0"/>
    <n v="2"/>
    <x v="1"/>
  </r>
  <r>
    <n v="2925"/>
    <d v="2026-02-08T00:00:00"/>
    <n v="2026"/>
    <s v="Q1"/>
    <n v="2"/>
    <s v="Feb"/>
    <x v="0"/>
    <x v="0"/>
    <x v="2"/>
    <s v="New"/>
    <x v="1"/>
    <s v="Hiking Daypack 20L"/>
    <n v="3"/>
    <n v="90.04"/>
    <n v="0.05"/>
    <n v="45.25"/>
    <n v="256.61399999999998"/>
    <n v="135.75"/>
    <n v="120.86399999999998"/>
    <n v="0.47099534709719654"/>
    <n v="2026"/>
    <x v="0"/>
    <n v="2"/>
    <x v="1"/>
  </r>
  <r>
    <n v="3614"/>
    <d v="2026-02-08T00:00:00"/>
    <n v="2026"/>
    <s v="Q1"/>
    <n v="2"/>
    <s v="Feb"/>
    <x v="1"/>
    <x v="14"/>
    <x v="0"/>
    <s v="New"/>
    <x v="4"/>
    <s v="Training Mat"/>
    <n v="3"/>
    <n v="51.18"/>
    <n v="0"/>
    <n v="21.95"/>
    <n v="153.54"/>
    <n v="65.849999999999994"/>
    <n v="87.69"/>
    <n v="0.57112153184837833"/>
    <n v="2026"/>
    <x v="0"/>
    <n v="2"/>
    <x v="1"/>
  </r>
  <r>
    <n v="4360"/>
    <d v="2026-02-08T00:00:00"/>
    <n v="2026"/>
    <s v="Q1"/>
    <n v="2"/>
    <s v="Feb"/>
    <x v="0"/>
    <x v="15"/>
    <x v="0"/>
    <s v="New"/>
    <x v="2"/>
    <s v="Insulated Bottle"/>
    <n v="1"/>
    <n v="35.69"/>
    <n v="0"/>
    <n v="13.38"/>
    <n v="35.69"/>
    <n v="13.38"/>
    <n v="22.309999999999995"/>
    <n v="0.62510507144858496"/>
    <n v="2026"/>
    <x v="0"/>
    <n v="2"/>
    <x v="1"/>
  </r>
  <r>
    <n v="4582"/>
    <d v="2026-02-08T00:00:00"/>
    <n v="2026"/>
    <s v="Q1"/>
    <n v="2"/>
    <s v="Feb"/>
    <x v="3"/>
    <x v="7"/>
    <x v="0"/>
    <s v="New"/>
    <x v="0"/>
    <s v="Trail Bike Light"/>
    <n v="3"/>
    <n v="50.29"/>
    <n v="0.05"/>
    <n v="22.87"/>
    <n v="143.32650000000001"/>
    <n v="68.61"/>
    <n v="74.716500000000011"/>
    <n v="0.52130275978273388"/>
    <n v="2026"/>
    <x v="0"/>
    <n v="2"/>
    <x v="1"/>
  </r>
  <r>
    <n v="4381"/>
    <d v="2026-02-09T00:00:00"/>
    <n v="2026"/>
    <s v="Q1"/>
    <n v="2"/>
    <s v="Feb"/>
    <x v="1"/>
    <x v="12"/>
    <x v="3"/>
    <s v="Returning"/>
    <x v="3"/>
    <s v="Trail Tent 2P"/>
    <n v="1"/>
    <n v="194.32"/>
    <n v="0.05"/>
    <n v="102.52"/>
    <n v="184.60399999999998"/>
    <n v="102.52"/>
    <n v="82.083999999999989"/>
    <n v="0.44464908669367942"/>
    <n v="2026"/>
    <x v="0"/>
    <n v="2"/>
    <x v="1"/>
  </r>
  <r>
    <n v="4964"/>
    <d v="2026-02-09T00:00:00"/>
    <n v="2026"/>
    <s v="Q1"/>
    <n v="2"/>
    <s v="Feb"/>
    <x v="3"/>
    <x v="13"/>
    <x v="2"/>
    <s v="New"/>
    <x v="4"/>
    <s v="Resistance Band Set"/>
    <n v="4"/>
    <n v="40.44"/>
    <n v="0"/>
    <n v="14.75"/>
    <n v="161.76"/>
    <n v="59"/>
    <n v="102.75999999999999"/>
    <n v="0.63526211671612265"/>
    <n v="2026"/>
    <x v="0"/>
    <n v="2"/>
    <x v="1"/>
  </r>
  <r>
    <n v="255"/>
    <d v="2026-02-10T00:00:00"/>
    <n v="2026"/>
    <s v="Q1"/>
    <n v="2"/>
    <s v="Feb"/>
    <x v="3"/>
    <x v="7"/>
    <x v="0"/>
    <s v="New"/>
    <x v="2"/>
    <s v="Carry-On Duffel"/>
    <n v="3"/>
    <n v="134.53"/>
    <n v="0.1"/>
    <n v="69.12"/>
    <n v="363.23100000000005"/>
    <n v="207.36"/>
    <n v="155.87100000000004"/>
    <n v="0.42912361555043488"/>
    <n v="2026"/>
    <x v="0"/>
    <n v="2"/>
    <x v="1"/>
  </r>
  <r>
    <n v="2178"/>
    <d v="2026-02-10T00:00:00"/>
    <n v="2026"/>
    <s v="Q1"/>
    <n v="2"/>
    <s v="Feb"/>
    <x v="2"/>
    <x v="2"/>
    <x v="3"/>
    <s v="New"/>
    <x v="1"/>
    <s v="Summit Backpack 45L"/>
    <n v="6"/>
    <n v="154.05000000000001"/>
    <n v="0"/>
    <n v="79.25"/>
    <n v="924.30000000000007"/>
    <n v="475.5"/>
    <n v="448.80000000000007"/>
    <n v="0.4855566374553717"/>
    <n v="2026"/>
    <x v="0"/>
    <n v="2"/>
    <x v="1"/>
  </r>
  <r>
    <n v="3416"/>
    <d v="2026-02-10T00:00:00"/>
    <n v="2026"/>
    <s v="Q1"/>
    <n v="2"/>
    <s v="Feb"/>
    <x v="2"/>
    <x v="2"/>
    <x v="0"/>
    <s v="New"/>
    <x v="2"/>
    <s v="Carry-On Duffel"/>
    <n v="1"/>
    <n v="135.4"/>
    <n v="0"/>
    <n v="67.56"/>
    <n v="135.4"/>
    <n v="67.56"/>
    <n v="67.84"/>
    <n v="0.50103397341211231"/>
    <n v="2026"/>
    <x v="0"/>
    <n v="2"/>
    <x v="1"/>
  </r>
  <r>
    <n v="3854"/>
    <d v="2026-02-10T00:00:00"/>
    <n v="2026"/>
    <s v="Q1"/>
    <n v="2"/>
    <s v="Feb"/>
    <x v="0"/>
    <x v="0"/>
    <x v="0"/>
    <s v="New"/>
    <x v="0"/>
    <s v="Compact Repair Kit"/>
    <n v="2"/>
    <n v="41.03"/>
    <n v="0"/>
    <n v="16.260000000000002"/>
    <n v="82.06"/>
    <n v="32.520000000000003"/>
    <n v="49.54"/>
    <n v="0.60370460638557155"/>
    <n v="2026"/>
    <x v="0"/>
    <n v="2"/>
    <x v="1"/>
  </r>
  <r>
    <n v="3952"/>
    <d v="2026-02-10T00:00:00"/>
    <n v="2026"/>
    <s v="Q1"/>
    <n v="2"/>
    <s v="Feb"/>
    <x v="3"/>
    <x v="8"/>
    <x v="3"/>
    <s v="New"/>
    <x v="0"/>
    <s v="Commuter Helmet"/>
    <n v="1"/>
    <n v="81.44"/>
    <n v="0.05"/>
    <n v="43.9"/>
    <n v="77.367999999999995"/>
    <n v="43.9"/>
    <n v="33.467999999999996"/>
    <n v="0.43258194602419603"/>
    <n v="2026"/>
    <x v="0"/>
    <n v="2"/>
    <x v="1"/>
  </r>
  <r>
    <n v="4076"/>
    <d v="2026-02-10T00:00:00"/>
    <n v="2026"/>
    <s v="Q1"/>
    <n v="2"/>
    <s v="Feb"/>
    <x v="0"/>
    <x v="0"/>
    <x v="1"/>
    <s v="Business"/>
    <x v="3"/>
    <s v="Compact Sleeping Bag"/>
    <n v="8"/>
    <n v="122.19"/>
    <n v="0.1"/>
    <n v="60"/>
    <n v="879.76800000000003"/>
    <n v="480"/>
    <n v="399.76800000000003"/>
    <n v="0.45440161497121973"/>
    <n v="2026"/>
    <x v="0"/>
    <n v="2"/>
    <x v="1"/>
  </r>
  <r>
    <n v="4156"/>
    <d v="2026-02-10T00:00:00"/>
    <n v="2026"/>
    <s v="Q1"/>
    <n v="2"/>
    <s v="Feb"/>
    <x v="2"/>
    <x v="16"/>
    <x v="2"/>
    <s v="Returning"/>
    <x v="1"/>
    <s v="Trail Boots"/>
    <n v="2"/>
    <n v="146.33000000000001"/>
    <n v="0.1"/>
    <n v="81.34"/>
    <n v="263.39400000000001"/>
    <n v="162.68"/>
    <n v="100.714"/>
    <n v="0.38237013751262366"/>
    <n v="2026"/>
    <x v="0"/>
    <n v="2"/>
    <x v="1"/>
  </r>
  <r>
    <n v="4260"/>
    <d v="2026-02-10T00:00:00"/>
    <n v="2026"/>
    <s v="Q1"/>
    <n v="2"/>
    <s v="Feb"/>
    <x v="2"/>
    <x v="16"/>
    <x v="3"/>
    <s v="Returning"/>
    <x v="2"/>
    <s v="Carry-On Duffel"/>
    <n v="1"/>
    <n v="131.24"/>
    <n v="0.05"/>
    <n v="66.14"/>
    <n v="124.678"/>
    <n v="66.14"/>
    <n v="58.537999999999997"/>
    <n v="0.46951346669019395"/>
    <n v="2026"/>
    <x v="0"/>
    <n v="2"/>
    <x v="1"/>
  </r>
  <r>
    <n v="4294"/>
    <d v="2026-02-10T00:00:00"/>
    <n v="2026"/>
    <s v="Q1"/>
    <n v="2"/>
    <s v="Feb"/>
    <x v="1"/>
    <x v="1"/>
    <x v="1"/>
    <s v="New"/>
    <x v="4"/>
    <s v="Training Mat"/>
    <n v="5"/>
    <n v="51.37"/>
    <n v="0.05"/>
    <n v="21.81"/>
    <n v="244.00749999999996"/>
    <n v="109.05"/>
    <n v="134.95749999999998"/>
    <n v="0.55308750755612024"/>
    <n v="2026"/>
    <x v="0"/>
    <n v="2"/>
    <x v="1"/>
  </r>
  <r>
    <n v="1019"/>
    <d v="2026-02-11T00:00:00"/>
    <n v="2026"/>
    <s v="Q1"/>
    <n v="2"/>
    <s v="Feb"/>
    <x v="1"/>
    <x v="12"/>
    <x v="2"/>
    <s v="New"/>
    <x v="3"/>
    <s v="Compact Sleeping Bag"/>
    <n v="5"/>
    <n v="121.94"/>
    <n v="0"/>
    <n v="62.3"/>
    <n v="609.70000000000005"/>
    <n v="311.5"/>
    <n v="298.20000000000005"/>
    <n v="0.48909299655568317"/>
    <n v="2026"/>
    <x v="0"/>
    <n v="2"/>
    <x v="1"/>
  </r>
  <r>
    <n v="1471"/>
    <d v="2026-02-11T00:00:00"/>
    <n v="2026"/>
    <s v="Q1"/>
    <n v="2"/>
    <s v="Feb"/>
    <x v="0"/>
    <x v="0"/>
    <x v="0"/>
    <s v="Returning"/>
    <x v="3"/>
    <s v="Compact Sleeping Bag"/>
    <n v="4"/>
    <n v="124.55"/>
    <n v="0"/>
    <n v="60.41"/>
    <n v="498.2"/>
    <n v="241.64"/>
    <n v="256.56"/>
    <n v="0.51497390606182258"/>
    <n v="2026"/>
    <x v="0"/>
    <n v="2"/>
    <x v="1"/>
  </r>
  <r>
    <n v="2520"/>
    <d v="2026-02-11T00:00:00"/>
    <n v="2026"/>
    <s v="Q1"/>
    <n v="2"/>
    <s v="Feb"/>
    <x v="1"/>
    <x v="14"/>
    <x v="1"/>
    <s v="Business"/>
    <x v="3"/>
    <s v="Alpine Tent 4P"/>
    <n v="10"/>
    <n v="343.77"/>
    <n v="0.15"/>
    <n v="195.29"/>
    <n v="2922.0449999999996"/>
    <n v="1952.8999999999999"/>
    <n v="969.14499999999975"/>
    <n v="0.33166669233362245"/>
    <n v="2026"/>
    <x v="0"/>
    <n v="2"/>
    <x v="1"/>
  </r>
  <r>
    <n v="4649"/>
    <d v="2026-02-11T00:00:00"/>
    <n v="2026"/>
    <s v="Q1"/>
    <n v="2"/>
    <s v="Feb"/>
    <x v="1"/>
    <x v="1"/>
    <x v="3"/>
    <s v="Returning"/>
    <x v="0"/>
    <s v="Commuter Helmet"/>
    <n v="1"/>
    <n v="81.819999999999993"/>
    <n v="0.05"/>
    <n v="43.83"/>
    <n v="77.728999999999985"/>
    <n v="43.83"/>
    <n v="33.898999999999987"/>
    <n v="0.43611779387358635"/>
    <n v="2026"/>
    <x v="0"/>
    <n v="2"/>
    <x v="1"/>
  </r>
  <r>
    <n v="4545"/>
    <d v="2026-02-12T00:00:00"/>
    <n v="2026"/>
    <s v="Q1"/>
    <n v="2"/>
    <s v="Feb"/>
    <x v="0"/>
    <x v="9"/>
    <x v="2"/>
    <s v="New"/>
    <x v="2"/>
    <s v="Insulated Bottle"/>
    <n v="1"/>
    <n v="36.58"/>
    <n v="0.1"/>
    <n v="13.76"/>
    <n v="32.921999999999997"/>
    <n v="13.76"/>
    <n v="19.161999999999999"/>
    <n v="0.58204240325618128"/>
    <n v="2026"/>
    <x v="0"/>
    <n v="2"/>
    <x v="1"/>
  </r>
  <r>
    <n v="285"/>
    <d v="2026-02-13T00:00:00"/>
    <n v="2026"/>
    <s v="Q1"/>
    <n v="2"/>
    <s v="Feb"/>
    <x v="3"/>
    <x v="8"/>
    <x v="2"/>
    <s v="New"/>
    <x v="1"/>
    <s v="Hiking Daypack 20L"/>
    <n v="4"/>
    <n v="92.87"/>
    <n v="0"/>
    <n v="44.95"/>
    <n v="371.48"/>
    <n v="179.8"/>
    <n v="191.68"/>
    <n v="0.51599009367933668"/>
    <n v="2026"/>
    <x v="0"/>
    <n v="2"/>
    <x v="1"/>
  </r>
  <r>
    <n v="1499"/>
    <d v="2026-02-13T00:00:00"/>
    <n v="2026"/>
    <s v="Q1"/>
    <n v="2"/>
    <s v="Feb"/>
    <x v="3"/>
    <x v="8"/>
    <x v="0"/>
    <s v="New"/>
    <x v="0"/>
    <s v="Compact Repair Kit"/>
    <n v="2"/>
    <n v="41.21"/>
    <n v="0"/>
    <n v="16.64"/>
    <n v="82.42"/>
    <n v="33.28"/>
    <n v="49.14"/>
    <n v="0.59621451104100942"/>
    <n v="2026"/>
    <x v="0"/>
    <n v="2"/>
    <x v="1"/>
  </r>
  <r>
    <n v="2615"/>
    <d v="2026-02-13T00:00:00"/>
    <n v="2026"/>
    <s v="Q1"/>
    <n v="2"/>
    <s v="Feb"/>
    <x v="0"/>
    <x v="15"/>
    <x v="0"/>
    <s v="Returning"/>
    <x v="1"/>
    <s v="Summit Backpack 45L"/>
    <n v="6"/>
    <n v="155.79"/>
    <n v="0"/>
    <n v="77.48"/>
    <n v="934.74"/>
    <n v="464.88"/>
    <n v="469.86"/>
    <n v="0.50266384235188399"/>
    <n v="2026"/>
    <x v="0"/>
    <n v="2"/>
    <x v="1"/>
  </r>
  <r>
    <n v="479"/>
    <d v="2026-02-14T00:00:00"/>
    <n v="2026"/>
    <s v="Q1"/>
    <n v="2"/>
    <s v="Feb"/>
    <x v="0"/>
    <x v="0"/>
    <x v="0"/>
    <s v="Returning"/>
    <x v="4"/>
    <s v="Training Mat"/>
    <n v="2"/>
    <n v="50.16"/>
    <n v="0.1"/>
    <n v="21.48"/>
    <n v="90.287999999999997"/>
    <n v="42.96"/>
    <n v="47.327999999999996"/>
    <n v="0.52418926103136632"/>
    <n v="2026"/>
    <x v="0"/>
    <n v="2"/>
    <x v="1"/>
  </r>
  <r>
    <n v="4069"/>
    <d v="2026-02-14T00:00:00"/>
    <n v="2026"/>
    <s v="Q1"/>
    <n v="2"/>
    <s v="Feb"/>
    <x v="3"/>
    <x v="8"/>
    <x v="0"/>
    <s v="New"/>
    <x v="1"/>
    <s v="Trail Boots"/>
    <n v="4"/>
    <n v="140.63999999999999"/>
    <n v="0"/>
    <n v="77.510000000000005"/>
    <n v="562.55999999999995"/>
    <n v="310.04000000000002"/>
    <n v="252.51999999999992"/>
    <n v="0.4488765642775881"/>
    <n v="2026"/>
    <x v="0"/>
    <n v="2"/>
    <x v="1"/>
  </r>
  <r>
    <n v="4588"/>
    <d v="2026-02-14T00:00:00"/>
    <n v="2026"/>
    <s v="Q1"/>
    <n v="2"/>
    <s v="Feb"/>
    <x v="0"/>
    <x v="0"/>
    <x v="3"/>
    <s v="New"/>
    <x v="3"/>
    <s v="Portable Camp Stove"/>
    <n v="1"/>
    <n v="80.680000000000007"/>
    <n v="0"/>
    <n v="39.630000000000003"/>
    <n v="80.680000000000007"/>
    <n v="39.630000000000003"/>
    <n v="41.050000000000004"/>
    <n v="0.50880019831432821"/>
    <n v="2026"/>
    <x v="0"/>
    <n v="2"/>
    <x v="1"/>
  </r>
  <r>
    <n v="14"/>
    <d v="2026-02-15T00:00:00"/>
    <n v="2026"/>
    <s v="Q1"/>
    <n v="2"/>
    <s v="Feb"/>
    <x v="0"/>
    <x v="0"/>
    <x v="1"/>
    <s v="Business"/>
    <x v="2"/>
    <s v="Travel Backpack 35L"/>
    <n v="3"/>
    <n v="162.44999999999999"/>
    <n v="0.05"/>
    <n v="86.43"/>
    <n v="462.98249999999996"/>
    <n v="259.29000000000002"/>
    <n v="203.69249999999994"/>
    <n v="0.43995723380473334"/>
    <n v="2026"/>
    <x v="0"/>
    <n v="2"/>
    <x v="1"/>
  </r>
  <r>
    <n v="303"/>
    <d v="2026-02-15T00:00:00"/>
    <n v="2026"/>
    <s v="Q1"/>
    <n v="2"/>
    <s v="Feb"/>
    <x v="1"/>
    <x v="6"/>
    <x v="3"/>
    <s v="Returning"/>
    <x v="0"/>
    <s v="Cycling Pack 12L"/>
    <n v="2"/>
    <n v="102.12"/>
    <n v="0.15"/>
    <n v="51.03"/>
    <n v="173.60400000000001"/>
    <n v="102.06"/>
    <n v="71.544000000000011"/>
    <n v="0.41211032003870884"/>
    <n v="2026"/>
    <x v="0"/>
    <n v="2"/>
    <x v="1"/>
  </r>
  <r>
    <n v="1197"/>
    <d v="2026-02-16T00:00:00"/>
    <n v="2026"/>
    <s v="Q1"/>
    <n v="2"/>
    <s v="Feb"/>
    <x v="2"/>
    <x v="3"/>
    <x v="0"/>
    <s v="New"/>
    <x v="0"/>
    <s v="Cycling Pack 12L"/>
    <n v="2"/>
    <n v="101.77"/>
    <n v="0"/>
    <n v="51.34"/>
    <n v="203.54"/>
    <n v="102.68"/>
    <n v="100.85999999999999"/>
    <n v="0.49552913432249185"/>
    <n v="2026"/>
    <x v="0"/>
    <n v="2"/>
    <x v="1"/>
  </r>
  <r>
    <n v="2714"/>
    <d v="2026-02-16T00:00:00"/>
    <n v="2026"/>
    <s v="Q1"/>
    <n v="2"/>
    <s v="Feb"/>
    <x v="0"/>
    <x v="15"/>
    <x v="0"/>
    <s v="Business"/>
    <x v="1"/>
    <s v="Summit Backpack 45L"/>
    <n v="3"/>
    <n v="153.24"/>
    <n v="0.15"/>
    <n v="77.61"/>
    <n v="390.762"/>
    <n v="232.82999999999998"/>
    <n v="157.93200000000002"/>
    <n v="0.40416417154175693"/>
    <n v="2026"/>
    <x v="0"/>
    <n v="2"/>
    <x v="1"/>
  </r>
  <r>
    <n v="2753"/>
    <d v="2026-02-16T00:00:00"/>
    <n v="2026"/>
    <s v="Q1"/>
    <n v="2"/>
    <s v="Feb"/>
    <x v="3"/>
    <x v="4"/>
    <x v="3"/>
    <s v="Returning"/>
    <x v="1"/>
    <s v="Trail Boots"/>
    <n v="1"/>
    <n v="140.47"/>
    <n v="0"/>
    <n v="79.66"/>
    <n v="140.47"/>
    <n v="79.66"/>
    <n v="60.81"/>
    <n v="0.43290382288033036"/>
    <n v="2026"/>
    <x v="0"/>
    <n v="2"/>
    <x v="1"/>
  </r>
  <r>
    <n v="3901"/>
    <d v="2026-02-16T00:00:00"/>
    <n v="2026"/>
    <s v="Q1"/>
    <n v="2"/>
    <s v="Feb"/>
    <x v="3"/>
    <x v="7"/>
    <x v="2"/>
    <s v="New"/>
    <x v="1"/>
    <s v="Trekking Poles"/>
    <n v="4"/>
    <n v="70.67"/>
    <n v="0.05"/>
    <n v="32.96"/>
    <n v="268.54599999999999"/>
    <n v="131.84"/>
    <n v="136.70599999999999"/>
    <n v="0.50905990035226734"/>
    <n v="2026"/>
    <x v="0"/>
    <n v="2"/>
    <x v="1"/>
  </r>
  <r>
    <n v="594"/>
    <d v="2026-02-17T00:00:00"/>
    <n v="2026"/>
    <s v="Q1"/>
    <n v="2"/>
    <s v="Feb"/>
    <x v="0"/>
    <x v="15"/>
    <x v="2"/>
    <s v="Business"/>
    <x v="2"/>
    <s v="Carry-On Duffel"/>
    <n v="3"/>
    <n v="134.91"/>
    <n v="0"/>
    <n v="67.69"/>
    <n v="404.73"/>
    <n v="203.07"/>
    <n v="201.66000000000003"/>
    <n v="0.49825809799125348"/>
    <n v="2026"/>
    <x v="0"/>
    <n v="2"/>
    <x v="1"/>
  </r>
  <r>
    <n v="624"/>
    <d v="2026-02-17T00:00:00"/>
    <n v="2026"/>
    <s v="Q1"/>
    <n v="2"/>
    <s v="Feb"/>
    <x v="2"/>
    <x v="2"/>
    <x v="0"/>
    <s v="Business"/>
    <x v="1"/>
    <s v="Trekking Poles"/>
    <n v="1"/>
    <n v="70.86"/>
    <n v="0.1"/>
    <n v="33.299999999999997"/>
    <n v="63.774000000000001"/>
    <n v="33.299999999999997"/>
    <n v="30.474000000000004"/>
    <n v="0.47784363533728486"/>
    <n v="2026"/>
    <x v="0"/>
    <n v="2"/>
    <x v="1"/>
  </r>
  <r>
    <n v="1013"/>
    <d v="2026-02-17T00:00:00"/>
    <n v="2026"/>
    <s v="Q1"/>
    <n v="2"/>
    <s v="Feb"/>
    <x v="1"/>
    <x v="12"/>
    <x v="2"/>
    <s v="New"/>
    <x v="0"/>
    <s v="Cycling Pack 12L"/>
    <n v="1"/>
    <n v="104.35"/>
    <n v="0"/>
    <n v="51.49"/>
    <n v="104.35"/>
    <n v="51.49"/>
    <n v="52.859999999999992"/>
    <n v="0.50656444657402966"/>
    <n v="2026"/>
    <x v="0"/>
    <n v="2"/>
    <x v="1"/>
  </r>
  <r>
    <n v="1100"/>
    <d v="2026-02-17T00:00:00"/>
    <n v="2026"/>
    <s v="Q1"/>
    <n v="2"/>
    <s v="Feb"/>
    <x v="3"/>
    <x v="8"/>
    <x v="0"/>
    <s v="Returning"/>
    <x v="4"/>
    <s v="Weighted Vest"/>
    <n v="2"/>
    <n v="120.48"/>
    <n v="0"/>
    <n v="70.680000000000007"/>
    <n v="240.96"/>
    <n v="141.36000000000001"/>
    <n v="99.6"/>
    <n v="0.4133466135458167"/>
    <n v="2026"/>
    <x v="0"/>
    <n v="2"/>
    <x v="1"/>
  </r>
  <r>
    <n v="2353"/>
    <d v="2026-02-17T00:00:00"/>
    <n v="2026"/>
    <s v="Q1"/>
    <n v="2"/>
    <s v="Feb"/>
    <x v="1"/>
    <x v="12"/>
    <x v="0"/>
    <s v="Returning"/>
    <x v="3"/>
    <s v="Alpine Tent 4P"/>
    <n v="1"/>
    <n v="339.52"/>
    <n v="0.1"/>
    <n v="191.19"/>
    <n v="305.56799999999998"/>
    <n v="191.19"/>
    <n v="114.37799999999999"/>
    <n v="0.3743127552623311"/>
    <n v="2026"/>
    <x v="0"/>
    <n v="2"/>
    <x v="1"/>
  </r>
  <r>
    <n v="3020"/>
    <d v="2026-02-17T00:00:00"/>
    <n v="2026"/>
    <s v="Q1"/>
    <n v="2"/>
    <s v="Feb"/>
    <x v="1"/>
    <x v="14"/>
    <x v="1"/>
    <s v="Business"/>
    <x v="1"/>
    <s v="Summit Backpack 45L"/>
    <n v="5"/>
    <n v="154.72999999999999"/>
    <n v="0.1"/>
    <n v="77.42"/>
    <n v="696.28499999999997"/>
    <n v="387.1"/>
    <n v="309.18499999999995"/>
    <n v="0.44404949122844806"/>
    <n v="2026"/>
    <x v="0"/>
    <n v="2"/>
    <x v="1"/>
  </r>
  <r>
    <n v="3227"/>
    <d v="2026-02-17T00:00:00"/>
    <n v="2026"/>
    <s v="Q1"/>
    <n v="2"/>
    <s v="Feb"/>
    <x v="2"/>
    <x v="5"/>
    <x v="2"/>
    <s v="Business"/>
    <x v="1"/>
    <s v="Hiking Daypack 20L"/>
    <n v="4"/>
    <n v="93.98"/>
    <n v="0.05"/>
    <n v="44.6"/>
    <n v="357.12400000000002"/>
    <n v="178.4"/>
    <n v="178.72400000000002"/>
    <n v="0.50045362395134463"/>
    <n v="2026"/>
    <x v="0"/>
    <n v="2"/>
    <x v="1"/>
  </r>
  <r>
    <n v="3530"/>
    <d v="2026-02-17T00:00:00"/>
    <n v="2026"/>
    <s v="Q1"/>
    <n v="2"/>
    <s v="Feb"/>
    <x v="0"/>
    <x v="0"/>
    <x v="0"/>
    <s v="New"/>
    <x v="3"/>
    <s v="Alpine Tent 4P"/>
    <n v="2"/>
    <n v="336.83"/>
    <n v="0"/>
    <n v="194.42"/>
    <n v="673.66"/>
    <n v="388.84"/>
    <n v="284.82"/>
    <n v="0.42279488169106078"/>
    <n v="2026"/>
    <x v="0"/>
    <n v="2"/>
    <x v="1"/>
  </r>
  <r>
    <n v="6"/>
    <d v="2026-02-18T00:00:00"/>
    <n v="2026"/>
    <s v="Q1"/>
    <n v="2"/>
    <s v="Feb"/>
    <x v="3"/>
    <x v="8"/>
    <x v="2"/>
    <s v="Returning"/>
    <x v="3"/>
    <s v="Alpine Tent 4P"/>
    <n v="1"/>
    <n v="338.93"/>
    <n v="0"/>
    <n v="197.92"/>
    <n v="338.93"/>
    <n v="197.92"/>
    <n v="141.01000000000002"/>
    <n v="0.41604461098161866"/>
    <n v="2026"/>
    <x v="0"/>
    <n v="2"/>
    <x v="1"/>
  </r>
  <r>
    <n v="2038"/>
    <d v="2026-02-18T00:00:00"/>
    <n v="2026"/>
    <s v="Q1"/>
    <n v="2"/>
    <s v="Feb"/>
    <x v="0"/>
    <x v="9"/>
    <x v="0"/>
    <s v="New"/>
    <x v="3"/>
    <s v="Compact Sleeping Bag"/>
    <n v="5"/>
    <n v="122.72"/>
    <n v="0"/>
    <n v="62.41"/>
    <n v="613.6"/>
    <n v="312.04999999999995"/>
    <n v="301.55000000000007"/>
    <n v="0.49144393741851378"/>
    <n v="2026"/>
    <x v="0"/>
    <n v="2"/>
    <x v="1"/>
  </r>
  <r>
    <n v="4104"/>
    <d v="2026-02-18T00:00:00"/>
    <n v="2026"/>
    <s v="Q1"/>
    <n v="2"/>
    <s v="Feb"/>
    <x v="3"/>
    <x v="4"/>
    <x v="0"/>
    <s v="New"/>
    <x v="2"/>
    <s v="Carry-On Duffel"/>
    <n v="4"/>
    <n v="135.63"/>
    <n v="0.05"/>
    <n v="65.900000000000006"/>
    <n v="515.39400000000001"/>
    <n v="263.60000000000002"/>
    <n v="251.79399999999998"/>
    <n v="0.4885466264644136"/>
    <n v="2026"/>
    <x v="0"/>
    <n v="2"/>
    <x v="1"/>
  </r>
  <r>
    <n v="1072"/>
    <d v="2026-02-19T00:00:00"/>
    <n v="2026"/>
    <s v="Q1"/>
    <n v="2"/>
    <s v="Feb"/>
    <x v="2"/>
    <x v="16"/>
    <x v="0"/>
    <s v="Returning"/>
    <x v="3"/>
    <s v="Portable Camp Stove"/>
    <n v="2"/>
    <n v="81.34"/>
    <n v="0.05"/>
    <n v="40.64"/>
    <n v="154.54599999999999"/>
    <n v="81.28"/>
    <n v="73.265999999999991"/>
    <n v="0.47407244445019603"/>
    <n v="2026"/>
    <x v="0"/>
    <n v="2"/>
    <x v="1"/>
  </r>
  <r>
    <n v="2435"/>
    <d v="2026-02-19T00:00:00"/>
    <n v="2026"/>
    <s v="Q1"/>
    <n v="2"/>
    <s v="Feb"/>
    <x v="2"/>
    <x v="3"/>
    <x v="0"/>
    <s v="New"/>
    <x v="0"/>
    <s v="Compact Repair Kit"/>
    <n v="1"/>
    <n v="41.01"/>
    <n v="0.05"/>
    <n v="16.489999999999998"/>
    <n v="38.959499999999998"/>
    <n v="16.489999999999998"/>
    <n v="22.4695"/>
    <n v="0.57673994789460847"/>
    <n v="2026"/>
    <x v="0"/>
    <n v="2"/>
    <x v="1"/>
  </r>
  <r>
    <n v="4476"/>
    <d v="2026-02-19T00:00:00"/>
    <n v="2026"/>
    <s v="Q1"/>
    <n v="2"/>
    <s v="Feb"/>
    <x v="1"/>
    <x v="11"/>
    <x v="3"/>
    <s v="Business"/>
    <x v="1"/>
    <s v="Summit Backpack 45L"/>
    <n v="2"/>
    <n v="153.03"/>
    <n v="0"/>
    <n v="81.02"/>
    <n v="306.06"/>
    <n v="162.04"/>
    <n v="144.02000000000001"/>
    <n v="0.47056132784421356"/>
    <n v="2026"/>
    <x v="0"/>
    <n v="2"/>
    <x v="1"/>
  </r>
  <r>
    <n v="174"/>
    <d v="2026-02-20T00:00:00"/>
    <n v="2026"/>
    <s v="Q1"/>
    <n v="2"/>
    <s v="Feb"/>
    <x v="1"/>
    <x v="11"/>
    <x v="0"/>
    <s v="New"/>
    <x v="4"/>
    <s v="Weighted Vest"/>
    <n v="2"/>
    <n v="124.92"/>
    <n v="0"/>
    <n v="69.98"/>
    <n v="249.84"/>
    <n v="139.96"/>
    <n v="109.88"/>
    <n v="0.43980147294268329"/>
    <n v="2026"/>
    <x v="0"/>
    <n v="2"/>
    <x v="1"/>
  </r>
  <r>
    <n v="304"/>
    <d v="2026-02-20T00:00:00"/>
    <n v="2026"/>
    <s v="Q1"/>
    <n v="2"/>
    <s v="Feb"/>
    <x v="1"/>
    <x v="12"/>
    <x v="0"/>
    <s v="Business"/>
    <x v="2"/>
    <s v="Carry-On Duffel"/>
    <n v="2"/>
    <n v="136.55000000000001"/>
    <n v="0"/>
    <n v="68.84"/>
    <n v="273.10000000000002"/>
    <n v="137.68"/>
    <n v="135.42000000000002"/>
    <n v="0.49586232149395826"/>
    <n v="2026"/>
    <x v="0"/>
    <n v="2"/>
    <x v="1"/>
  </r>
  <r>
    <n v="404"/>
    <d v="2026-02-20T00:00:00"/>
    <n v="2026"/>
    <s v="Q1"/>
    <n v="2"/>
    <s v="Feb"/>
    <x v="2"/>
    <x v="5"/>
    <x v="1"/>
    <s v="Business"/>
    <x v="3"/>
    <s v="Compact Sleeping Bag"/>
    <n v="15"/>
    <n v="121.98"/>
    <n v="0.1"/>
    <n v="59.86"/>
    <n v="1646.73"/>
    <n v="897.9"/>
    <n v="748.83"/>
    <n v="0.45473757082217486"/>
    <n v="2026"/>
    <x v="0"/>
    <n v="2"/>
    <x v="1"/>
  </r>
  <r>
    <n v="675"/>
    <d v="2026-02-20T00:00:00"/>
    <n v="2026"/>
    <s v="Q1"/>
    <n v="2"/>
    <s v="Feb"/>
    <x v="1"/>
    <x v="12"/>
    <x v="0"/>
    <s v="New"/>
    <x v="2"/>
    <s v="Packing Cube Set"/>
    <n v="1"/>
    <n v="45.54"/>
    <n v="0"/>
    <n v="18.29"/>
    <n v="45.54"/>
    <n v="18.29"/>
    <n v="27.25"/>
    <n v="0.59837505489679399"/>
    <n v="2026"/>
    <x v="0"/>
    <n v="2"/>
    <x v="1"/>
  </r>
  <r>
    <n v="940"/>
    <d v="2026-02-20T00:00:00"/>
    <n v="2026"/>
    <s v="Q1"/>
    <n v="2"/>
    <s v="Feb"/>
    <x v="2"/>
    <x v="3"/>
    <x v="3"/>
    <s v="Returning"/>
    <x v="4"/>
    <s v="Training Mat"/>
    <n v="1"/>
    <n v="51.73"/>
    <n v="0"/>
    <n v="21.83"/>
    <n v="51.73"/>
    <n v="21.83"/>
    <n v="29.9"/>
    <n v="0.57800115986854828"/>
    <n v="2026"/>
    <x v="0"/>
    <n v="2"/>
    <x v="1"/>
  </r>
  <r>
    <n v="2375"/>
    <d v="2026-02-20T00:00:00"/>
    <n v="2026"/>
    <s v="Q1"/>
    <n v="2"/>
    <s v="Feb"/>
    <x v="1"/>
    <x v="12"/>
    <x v="3"/>
    <s v="Returning"/>
    <x v="3"/>
    <s v="Portable Camp Stove"/>
    <n v="2"/>
    <n v="80.510000000000005"/>
    <n v="0.05"/>
    <n v="38.630000000000003"/>
    <n v="152.96899999999999"/>
    <n v="77.260000000000005"/>
    <n v="75.708999999999989"/>
    <n v="0.4949303453640933"/>
    <n v="2026"/>
    <x v="0"/>
    <n v="2"/>
    <x v="1"/>
  </r>
  <r>
    <n v="4184"/>
    <d v="2026-02-20T00:00:00"/>
    <n v="2026"/>
    <s v="Q1"/>
    <n v="2"/>
    <s v="Feb"/>
    <x v="3"/>
    <x v="7"/>
    <x v="0"/>
    <s v="New"/>
    <x v="4"/>
    <s v="Recovery Roller"/>
    <n v="1"/>
    <n v="36.31"/>
    <n v="0"/>
    <n v="14"/>
    <n v="36.31"/>
    <n v="14"/>
    <n v="22.310000000000002"/>
    <n v="0.61443128614706699"/>
    <n v="2026"/>
    <x v="0"/>
    <n v="2"/>
    <x v="1"/>
  </r>
  <r>
    <n v="4390"/>
    <d v="2026-02-20T00:00:00"/>
    <n v="2026"/>
    <s v="Q1"/>
    <n v="2"/>
    <s v="Feb"/>
    <x v="2"/>
    <x v="16"/>
    <x v="0"/>
    <s v="Returning"/>
    <x v="0"/>
    <s v="Commuter Helmet"/>
    <n v="1"/>
    <n v="82.86"/>
    <n v="0.05"/>
    <n v="42.3"/>
    <n v="78.716999999999999"/>
    <n v="42.3"/>
    <n v="36.417000000000002"/>
    <n v="0.46263196005945351"/>
    <n v="2026"/>
    <x v="0"/>
    <n v="2"/>
    <x v="1"/>
  </r>
  <r>
    <n v="1475"/>
    <d v="2026-02-21T00:00:00"/>
    <n v="2026"/>
    <s v="Q1"/>
    <n v="2"/>
    <s v="Feb"/>
    <x v="0"/>
    <x v="0"/>
    <x v="2"/>
    <s v="New"/>
    <x v="0"/>
    <s v="Cycling Pack 12L"/>
    <n v="2"/>
    <n v="103.03"/>
    <n v="0.05"/>
    <n v="50.73"/>
    <n v="195.75700000000001"/>
    <n v="101.46"/>
    <n v="94.297000000000011"/>
    <n v="0.48170435795399402"/>
    <n v="2026"/>
    <x v="0"/>
    <n v="2"/>
    <x v="1"/>
  </r>
  <r>
    <n v="3504"/>
    <d v="2026-02-21T00:00:00"/>
    <n v="2026"/>
    <s v="Q1"/>
    <n v="2"/>
    <s v="Feb"/>
    <x v="1"/>
    <x v="14"/>
    <x v="0"/>
    <s v="Business"/>
    <x v="2"/>
    <s v="Insulated Bottle"/>
    <n v="1"/>
    <n v="36.39"/>
    <n v="0"/>
    <n v="13.49"/>
    <n v="36.39"/>
    <n v="13.49"/>
    <n v="22.9"/>
    <n v="0.62929376202253362"/>
    <n v="2026"/>
    <x v="0"/>
    <n v="2"/>
    <x v="1"/>
  </r>
  <r>
    <n v="1649"/>
    <d v="2026-02-22T00:00:00"/>
    <n v="2026"/>
    <s v="Q1"/>
    <n v="2"/>
    <s v="Feb"/>
    <x v="2"/>
    <x v="5"/>
    <x v="0"/>
    <s v="Returning"/>
    <x v="3"/>
    <s v="Compact Sleeping Bag"/>
    <n v="1"/>
    <n v="124.93"/>
    <n v="0.1"/>
    <n v="59.74"/>
    <n v="112.43700000000001"/>
    <n v="59.74"/>
    <n v="52.69700000000001"/>
    <n v="0.46868023871145625"/>
    <n v="2026"/>
    <x v="0"/>
    <n v="2"/>
    <x v="1"/>
  </r>
  <r>
    <n v="2170"/>
    <d v="2026-02-22T00:00:00"/>
    <n v="2026"/>
    <s v="Q1"/>
    <n v="2"/>
    <s v="Feb"/>
    <x v="1"/>
    <x v="11"/>
    <x v="3"/>
    <s v="Returning"/>
    <x v="0"/>
    <s v="Cycling Pack 12L"/>
    <n v="1"/>
    <n v="101.19"/>
    <n v="0.05"/>
    <n v="49.14"/>
    <n v="96.130499999999998"/>
    <n v="49.14"/>
    <n v="46.990499999999997"/>
    <n v="0.48881988546819166"/>
    <n v="2026"/>
    <x v="0"/>
    <n v="2"/>
    <x v="1"/>
  </r>
  <r>
    <n v="3402"/>
    <d v="2026-02-22T00:00:00"/>
    <n v="2026"/>
    <s v="Q1"/>
    <n v="2"/>
    <s v="Feb"/>
    <x v="3"/>
    <x v="8"/>
    <x v="0"/>
    <s v="Returning"/>
    <x v="4"/>
    <s v="Training Mat"/>
    <n v="2"/>
    <n v="51.2"/>
    <n v="0"/>
    <n v="21.38"/>
    <n v="102.4"/>
    <n v="42.76"/>
    <n v="59.640000000000008"/>
    <n v="0.58242187500000009"/>
    <n v="2026"/>
    <x v="0"/>
    <n v="2"/>
    <x v="1"/>
  </r>
  <r>
    <n v="3773"/>
    <d v="2026-02-22T00:00:00"/>
    <n v="2026"/>
    <s v="Q1"/>
    <n v="2"/>
    <s v="Feb"/>
    <x v="3"/>
    <x v="4"/>
    <x v="0"/>
    <s v="Returning"/>
    <x v="3"/>
    <s v="Portable Camp Stove"/>
    <n v="1"/>
    <n v="81.81"/>
    <n v="0"/>
    <n v="40.32"/>
    <n v="81.81"/>
    <n v="40.32"/>
    <n v="41.49"/>
    <n v="0.50715071507150711"/>
    <n v="2026"/>
    <x v="0"/>
    <n v="2"/>
    <x v="1"/>
  </r>
  <r>
    <n v="4670"/>
    <d v="2026-02-22T00:00:00"/>
    <n v="2026"/>
    <s v="Q1"/>
    <n v="2"/>
    <s v="Feb"/>
    <x v="0"/>
    <x v="15"/>
    <x v="2"/>
    <s v="Business"/>
    <x v="1"/>
    <s v="Summit Backpack 45L"/>
    <n v="1"/>
    <n v="152.96"/>
    <n v="0"/>
    <n v="79.510000000000005"/>
    <n v="152.96"/>
    <n v="79.510000000000005"/>
    <n v="73.45"/>
    <n v="0.48019089958158995"/>
    <n v="2026"/>
    <x v="0"/>
    <n v="2"/>
    <x v="1"/>
  </r>
  <r>
    <n v="587"/>
    <d v="2026-02-23T00:00:00"/>
    <n v="2026"/>
    <s v="Q1"/>
    <n v="2"/>
    <s v="Feb"/>
    <x v="3"/>
    <x v="7"/>
    <x v="3"/>
    <s v="Business"/>
    <x v="2"/>
    <s v="Travel Backpack 35L"/>
    <n v="1"/>
    <n v="166.13"/>
    <n v="0.05"/>
    <n v="85.7"/>
    <n v="157.8235"/>
    <n v="85.7"/>
    <n v="72.123499999999993"/>
    <n v="0.45698834457479398"/>
    <n v="2026"/>
    <x v="0"/>
    <n v="2"/>
    <x v="1"/>
  </r>
  <r>
    <n v="1085"/>
    <d v="2026-02-23T00:00:00"/>
    <n v="2026"/>
    <s v="Q1"/>
    <n v="2"/>
    <s v="Feb"/>
    <x v="0"/>
    <x v="15"/>
    <x v="0"/>
    <s v="New"/>
    <x v="3"/>
    <s v="Trail Tent 2P"/>
    <n v="3"/>
    <n v="193.18"/>
    <n v="0.05"/>
    <n v="106.19"/>
    <n v="550.56299999999999"/>
    <n v="318.57"/>
    <n v="231.99299999999999"/>
    <n v="0.42137412067283853"/>
    <n v="2026"/>
    <x v="0"/>
    <n v="2"/>
    <x v="1"/>
  </r>
  <r>
    <n v="1635"/>
    <d v="2026-02-23T00:00:00"/>
    <n v="2026"/>
    <s v="Q1"/>
    <n v="2"/>
    <s v="Feb"/>
    <x v="2"/>
    <x v="10"/>
    <x v="0"/>
    <s v="Returning"/>
    <x v="0"/>
    <s v="Commuter Helmet"/>
    <n v="1"/>
    <n v="80.42"/>
    <n v="0"/>
    <n v="41.72"/>
    <n v="80.42"/>
    <n v="41.72"/>
    <n v="38.700000000000003"/>
    <n v="0.4812235762248197"/>
    <n v="2026"/>
    <x v="0"/>
    <n v="2"/>
    <x v="1"/>
  </r>
  <r>
    <n v="4067"/>
    <d v="2026-02-23T00:00:00"/>
    <n v="2026"/>
    <s v="Q1"/>
    <n v="2"/>
    <s v="Feb"/>
    <x v="3"/>
    <x v="13"/>
    <x v="0"/>
    <s v="Returning"/>
    <x v="3"/>
    <s v="Compact Sleeping Bag"/>
    <n v="2"/>
    <n v="122.17"/>
    <n v="0"/>
    <n v="60.62"/>
    <n v="244.34"/>
    <n v="121.24"/>
    <n v="123.10000000000001"/>
    <n v="0.50380617172792019"/>
    <n v="2026"/>
    <x v="0"/>
    <n v="2"/>
    <x v="1"/>
  </r>
  <r>
    <n v="287"/>
    <d v="2026-02-24T00:00:00"/>
    <n v="2026"/>
    <s v="Q1"/>
    <n v="2"/>
    <s v="Feb"/>
    <x v="1"/>
    <x v="6"/>
    <x v="3"/>
    <s v="New"/>
    <x v="2"/>
    <s v="Travel Backpack 35L"/>
    <n v="1"/>
    <n v="164.6"/>
    <n v="0"/>
    <n v="85.07"/>
    <n v="164.6"/>
    <n v="85.07"/>
    <n v="79.53"/>
    <n v="0.48317132442284327"/>
    <n v="2026"/>
    <x v="0"/>
    <n v="2"/>
    <x v="1"/>
  </r>
  <r>
    <n v="794"/>
    <d v="2026-02-24T00:00:00"/>
    <n v="2026"/>
    <s v="Q1"/>
    <n v="2"/>
    <s v="Feb"/>
    <x v="1"/>
    <x v="14"/>
    <x v="0"/>
    <s v="New"/>
    <x v="2"/>
    <s v="Carry-On Duffel"/>
    <n v="1"/>
    <n v="132.19999999999999"/>
    <n v="0"/>
    <n v="67.180000000000007"/>
    <n v="132.19999999999999"/>
    <n v="67.180000000000007"/>
    <n v="65.019999999999982"/>
    <n v="0.49183055975794243"/>
    <n v="2026"/>
    <x v="0"/>
    <n v="2"/>
    <x v="1"/>
  </r>
  <r>
    <n v="1609"/>
    <d v="2026-02-24T00:00:00"/>
    <n v="2026"/>
    <s v="Q1"/>
    <n v="2"/>
    <s v="Feb"/>
    <x v="3"/>
    <x v="4"/>
    <x v="0"/>
    <s v="Returning"/>
    <x v="0"/>
    <s v="Compact Repair Kit"/>
    <n v="2"/>
    <n v="40.700000000000003"/>
    <n v="0"/>
    <n v="16.63"/>
    <n v="81.400000000000006"/>
    <n v="33.26"/>
    <n v="48.140000000000008"/>
    <n v="0.59140049140049145"/>
    <n v="2026"/>
    <x v="0"/>
    <n v="2"/>
    <x v="1"/>
  </r>
  <r>
    <n v="4921"/>
    <d v="2026-02-24T00:00:00"/>
    <n v="2026"/>
    <s v="Q1"/>
    <n v="2"/>
    <s v="Feb"/>
    <x v="1"/>
    <x v="12"/>
    <x v="0"/>
    <s v="Returning"/>
    <x v="2"/>
    <s v="Insulated Bottle"/>
    <n v="1"/>
    <n v="35.39"/>
    <n v="0"/>
    <n v="13.93"/>
    <n v="35.39"/>
    <n v="13.93"/>
    <n v="21.46"/>
    <n v="0.60638598474145244"/>
    <n v="2026"/>
    <x v="0"/>
    <n v="2"/>
    <x v="1"/>
  </r>
  <r>
    <n v="2209"/>
    <d v="2026-02-25T00:00:00"/>
    <n v="2026"/>
    <s v="Q1"/>
    <n v="2"/>
    <s v="Feb"/>
    <x v="0"/>
    <x v="0"/>
    <x v="0"/>
    <s v="Business"/>
    <x v="0"/>
    <s v="Trail Bike Light"/>
    <n v="5"/>
    <n v="50.58"/>
    <n v="0.1"/>
    <n v="22.42"/>
    <n v="227.60999999999999"/>
    <n v="112.10000000000001"/>
    <n v="115.50999999999998"/>
    <n v="0.50749088352884308"/>
    <n v="2026"/>
    <x v="0"/>
    <n v="2"/>
    <x v="1"/>
  </r>
  <r>
    <n v="4757"/>
    <d v="2026-02-25T00:00:00"/>
    <n v="2026"/>
    <s v="Q1"/>
    <n v="2"/>
    <s v="Feb"/>
    <x v="1"/>
    <x v="11"/>
    <x v="3"/>
    <s v="Business"/>
    <x v="4"/>
    <s v="Training Mat"/>
    <n v="2"/>
    <n v="49.48"/>
    <n v="0"/>
    <n v="21.37"/>
    <n v="98.96"/>
    <n v="42.74"/>
    <n v="56.219999999999992"/>
    <n v="0.5681083265966046"/>
    <n v="2026"/>
    <x v="0"/>
    <n v="2"/>
    <x v="1"/>
  </r>
  <r>
    <n v="5155"/>
    <d v="2026-02-25T00:00:00"/>
    <n v="2026"/>
    <s v="Q1"/>
    <n v="2"/>
    <s v="Feb"/>
    <x v="3"/>
    <x v="13"/>
    <x v="2"/>
    <s v="New"/>
    <x v="4"/>
    <s v="Training Mat"/>
    <n v="1"/>
    <n v="50.51"/>
    <n v="0"/>
    <n v="21.4"/>
    <n v="50.51"/>
    <n v="21.4"/>
    <n v="29.11"/>
    <n v="0.57632152049099195"/>
    <n v="2026"/>
    <x v="0"/>
    <n v="2"/>
    <x v="1"/>
  </r>
  <r>
    <n v="1737"/>
    <d v="2026-02-26T00:00:00"/>
    <n v="2026"/>
    <s v="Q1"/>
    <n v="2"/>
    <s v="Feb"/>
    <x v="0"/>
    <x v="15"/>
    <x v="0"/>
    <s v="New"/>
    <x v="3"/>
    <s v="Compact Sleeping Bag"/>
    <n v="2"/>
    <n v="122.16"/>
    <n v="0"/>
    <n v="61.31"/>
    <n v="244.32"/>
    <n v="122.62"/>
    <n v="121.69999999999999"/>
    <n v="0.49811722331368691"/>
    <n v="2026"/>
    <x v="0"/>
    <n v="2"/>
    <x v="1"/>
  </r>
  <r>
    <n v="1905"/>
    <d v="2026-02-26T00:00:00"/>
    <n v="2026"/>
    <s v="Q1"/>
    <n v="2"/>
    <s v="Feb"/>
    <x v="3"/>
    <x v="7"/>
    <x v="2"/>
    <s v="Returning"/>
    <x v="0"/>
    <s v="Trail Bike Light"/>
    <n v="3"/>
    <n v="51.32"/>
    <n v="0.1"/>
    <n v="22.62"/>
    <n v="138.56400000000002"/>
    <n v="67.86"/>
    <n v="70.704000000000022"/>
    <n v="0.51026240581969351"/>
    <n v="2026"/>
    <x v="0"/>
    <n v="2"/>
    <x v="1"/>
  </r>
  <r>
    <n v="2359"/>
    <d v="2026-02-26T00:00:00"/>
    <n v="2026"/>
    <s v="Q1"/>
    <n v="2"/>
    <s v="Feb"/>
    <x v="2"/>
    <x v="10"/>
    <x v="0"/>
    <s v="Returning"/>
    <x v="3"/>
    <s v="Trail Tent 2P"/>
    <n v="2"/>
    <n v="195.92"/>
    <n v="0.05"/>
    <n v="104.13"/>
    <n v="372.24799999999993"/>
    <n v="208.26"/>
    <n v="163.98799999999994"/>
    <n v="0.4405342674775955"/>
    <n v="2026"/>
    <x v="0"/>
    <n v="2"/>
    <x v="1"/>
  </r>
  <r>
    <n v="3666"/>
    <d v="2026-02-26T00:00:00"/>
    <n v="2026"/>
    <s v="Q1"/>
    <n v="2"/>
    <s v="Feb"/>
    <x v="0"/>
    <x v="15"/>
    <x v="0"/>
    <s v="Returning"/>
    <x v="2"/>
    <s v="Insulated Bottle"/>
    <n v="1"/>
    <n v="36.19"/>
    <n v="0.1"/>
    <n v="13.62"/>
    <n v="32.570999999999998"/>
    <n v="13.62"/>
    <n v="18.951000000000001"/>
    <n v="0.58183660311319896"/>
    <n v="2026"/>
    <x v="0"/>
    <n v="2"/>
    <x v="1"/>
  </r>
  <r>
    <n v="518"/>
    <d v="2026-02-27T00:00:00"/>
    <n v="2026"/>
    <s v="Q1"/>
    <n v="2"/>
    <s v="Feb"/>
    <x v="2"/>
    <x v="2"/>
    <x v="0"/>
    <s v="New"/>
    <x v="1"/>
    <s v="Trekking Poles"/>
    <n v="1"/>
    <n v="72.97"/>
    <n v="0"/>
    <n v="32.43"/>
    <n v="72.97"/>
    <n v="32.43"/>
    <n v="40.54"/>
    <n v="0.55557078251336167"/>
    <n v="2026"/>
    <x v="0"/>
    <n v="2"/>
    <x v="1"/>
  </r>
  <r>
    <n v="892"/>
    <d v="2026-02-27T00:00:00"/>
    <n v="2026"/>
    <s v="Q1"/>
    <n v="2"/>
    <s v="Feb"/>
    <x v="3"/>
    <x v="7"/>
    <x v="1"/>
    <s v="Business"/>
    <x v="2"/>
    <s v="Packing Cube Set"/>
    <n v="12"/>
    <n v="47.15"/>
    <n v="0.1"/>
    <n v="17.829999999999998"/>
    <n v="509.21999999999997"/>
    <n v="213.95999999999998"/>
    <n v="295.26"/>
    <n v="0.57982797219276538"/>
    <n v="2026"/>
    <x v="0"/>
    <n v="2"/>
    <x v="1"/>
  </r>
  <r>
    <n v="1115"/>
    <d v="2026-02-27T00:00:00"/>
    <n v="2026"/>
    <s v="Q1"/>
    <n v="2"/>
    <s v="Feb"/>
    <x v="0"/>
    <x v="0"/>
    <x v="2"/>
    <s v="Business"/>
    <x v="2"/>
    <s v="Travel Backpack 35L"/>
    <n v="3"/>
    <n v="161.19999999999999"/>
    <n v="0.1"/>
    <n v="87.37"/>
    <n v="435.23999999999995"/>
    <n v="262.11"/>
    <n v="173.12999999999994"/>
    <n v="0.39778053487730897"/>
    <n v="2026"/>
    <x v="0"/>
    <n v="2"/>
    <x v="1"/>
  </r>
  <r>
    <n v="1186"/>
    <d v="2026-02-27T00:00:00"/>
    <n v="2026"/>
    <s v="Q1"/>
    <n v="2"/>
    <s v="Feb"/>
    <x v="0"/>
    <x v="9"/>
    <x v="2"/>
    <s v="Business"/>
    <x v="0"/>
    <s v="Trail Bike Light"/>
    <n v="1"/>
    <n v="49.73"/>
    <n v="0"/>
    <n v="22"/>
    <n v="49.73"/>
    <n v="22"/>
    <n v="27.729999999999997"/>
    <n v="0.55761109993967417"/>
    <n v="2026"/>
    <x v="0"/>
    <n v="2"/>
    <x v="1"/>
  </r>
  <r>
    <n v="2093"/>
    <d v="2026-02-27T00:00:00"/>
    <n v="2026"/>
    <s v="Q1"/>
    <n v="2"/>
    <s v="Feb"/>
    <x v="2"/>
    <x v="16"/>
    <x v="0"/>
    <s v="Returning"/>
    <x v="3"/>
    <s v="Compact Sleeping Bag"/>
    <n v="2"/>
    <n v="126.19"/>
    <n v="0"/>
    <n v="58.99"/>
    <n v="252.38"/>
    <n v="117.98"/>
    <n v="134.39999999999998"/>
    <n v="0.5325303114351374"/>
    <n v="2026"/>
    <x v="0"/>
    <n v="2"/>
    <x v="1"/>
  </r>
  <r>
    <n v="2136"/>
    <d v="2026-02-27T00:00:00"/>
    <n v="2026"/>
    <s v="Q1"/>
    <n v="2"/>
    <s v="Feb"/>
    <x v="1"/>
    <x v="12"/>
    <x v="0"/>
    <s v="Returning"/>
    <x v="2"/>
    <s v="Carry-On Duffel"/>
    <n v="2"/>
    <n v="135.38999999999999"/>
    <n v="0.05"/>
    <n v="65.69"/>
    <n v="257.24099999999999"/>
    <n v="131.38"/>
    <n v="125.86099999999999"/>
    <n v="0.48927270536189799"/>
    <n v="2026"/>
    <x v="0"/>
    <n v="2"/>
    <x v="1"/>
  </r>
  <r>
    <n v="3538"/>
    <d v="2026-02-27T00:00:00"/>
    <n v="2026"/>
    <s v="Q1"/>
    <n v="2"/>
    <s v="Feb"/>
    <x v="1"/>
    <x v="14"/>
    <x v="1"/>
    <s v="Business"/>
    <x v="4"/>
    <s v="Resistance Band Set"/>
    <n v="12"/>
    <n v="41.27"/>
    <n v="0.1"/>
    <n v="14.71"/>
    <n v="445.71600000000001"/>
    <n v="176.52"/>
    <n v="269.19600000000003"/>
    <n v="0.60396306168053204"/>
    <n v="2026"/>
    <x v="0"/>
    <n v="2"/>
    <x v="1"/>
  </r>
  <r>
    <n v="3891"/>
    <d v="2026-02-27T00:00:00"/>
    <n v="2026"/>
    <s v="Q1"/>
    <n v="2"/>
    <s v="Feb"/>
    <x v="0"/>
    <x v="0"/>
    <x v="2"/>
    <s v="Returning"/>
    <x v="0"/>
    <s v="Commuter Helmet"/>
    <n v="1"/>
    <n v="82.04"/>
    <n v="0.1"/>
    <n v="41.46"/>
    <n v="73.836000000000013"/>
    <n v="41.46"/>
    <n v="32.376000000000012"/>
    <n v="0.43848529172761264"/>
    <n v="2026"/>
    <x v="0"/>
    <n v="2"/>
    <x v="1"/>
  </r>
  <r>
    <n v="3917"/>
    <d v="2026-02-27T00:00:00"/>
    <n v="2026"/>
    <s v="Q1"/>
    <n v="2"/>
    <s v="Feb"/>
    <x v="3"/>
    <x v="4"/>
    <x v="0"/>
    <s v="Returning"/>
    <x v="2"/>
    <s v="Insulated Bottle"/>
    <n v="3"/>
    <n v="36.630000000000003"/>
    <n v="0"/>
    <n v="13.26"/>
    <n v="109.89000000000001"/>
    <n v="39.78"/>
    <n v="70.110000000000014"/>
    <n v="0.63800163800163801"/>
    <n v="2026"/>
    <x v="0"/>
    <n v="2"/>
    <x v="1"/>
  </r>
  <r>
    <n v="4594"/>
    <d v="2026-02-27T00:00:00"/>
    <n v="2026"/>
    <s v="Q1"/>
    <n v="2"/>
    <s v="Feb"/>
    <x v="3"/>
    <x v="7"/>
    <x v="2"/>
    <s v="Returning"/>
    <x v="1"/>
    <s v="Hiking Daypack 20L"/>
    <n v="5"/>
    <n v="92.94"/>
    <n v="0.05"/>
    <n v="46.47"/>
    <n v="441.46499999999997"/>
    <n v="232.35"/>
    <n v="209.11499999999998"/>
    <n v="0.47368421052631576"/>
    <n v="2026"/>
    <x v="0"/>
    <n v="2"/>
    <x v="1"/>
  </r>
  <r>
    <n v="4750"/>
    <d v="2026-02-27T00:00:00"/>
    <n v="2026"/>
    <s v="Q1"/>
    <n v="2"/>
    <s v="Feb"/>
    <x v="1"/>
    <x v="12"/>
    <x v="2"/>
    <s v="Returning"/>
    <x v="4"/>
    <s v="Weighted Vest"/>
    <n v="2"/>
    <n v="120.44"/>
    <n v="0.05"/>
    <n v="68.98"/>
    <n v="228.83599999999998"/>
    <n v="137.96"/>
    <n v="90.875999999999976"/>
    <n v="0.3971228303239"/>
    <n v="2026"/>
    <x v="0"/>
    <n v="2"/>
    <x v="1"/>
  </r>
  <r>
    <n v="4960"/>
    <d v="2026-02-27T00:00:00"/>
    <n v="2026"/>
    <s v="Q1"/>
    <n v="2"/>
    <s v="Feb"/>
    <x v="1"/>
    <x v="6"/>
    <x v="3"/>
    <s v="New"/>
    <x v="2"/>
    <s v="Insulated Bottle"/>
    <n v="2"/>
    <n v="36.130000000000003"/>
    <n v="0"/>
    <n v="13.72"/>
    <n v="72.260000000000005"/>
    <n v="27.44"/>
    <n v="44.820000000000007"/>
    <n v="0.62026017160254643"/>
    <n v="2026"/>
    <x v="0"/>
    <n v="2"/>
    <x v="1"/>
  </r>
  <r>
    <n v="4245"/>
    <d v="2026-02-28T00:00:00"/>
    <n v="2026"/>
    <s v="Q1"/>
    <n v="2"/>
    <s v="Feb"/>
    <x v="1"/>
    <x v="1"/>
    <x v="2"/>
    <s v="Returning"/>
    <x v="4"/>
    <s v="Weighted Vest"/>
    <n v="1"/>
    <n v="124.97"/>
    <n v="0.1"/>
    <n v="69.790000000000006"/>
    <n v="112.473"/>
    <n v="69.790000000000006"/>
    <n v="42.682999999999993"/>
    <n v="0.37949552337005321"/>
    <n v="2026"/>
    <x v="0"/>
    <n v="2"/>
    <x v="1"/>
  </r>
  <r>
    <n v="4664"/>
    <d v="2026-02-28T00:00:00"/>
    <n v="2026"/>
    <s v="Q1"/>
    <n v="2"/>
    <s v="Feb"/>
    <x v="3"/>
    <x v="13"/>
    <x v="0"/>
    <s v="Returning"/>
    <x v="2"/>
    <s v="Travel Backpack 35L"/>
    <n v="1"/>
    <n v="163.31"/>
    <n v="0.05"/>
    <n v="87.22"/>
    <n v="155.14449999999999"/>
    <n v="87.22"/>
    <n v="67.924499999999995"/>
    <n v="0.43781442461705056"/>
    <n v="2026"/>
    <x v="0"/>
    <n v="2"/>
    <x v="1"/>
  </r>
  <r>
    <n v="383"/>
    <d v="2026-03-01T00:00:00"/>
    <n v="2026"/>
    <s v="Q1"/>
    <n v="3"/>
    <s v="Mar"/>
    <x v="2"/>
    <x v="2"/>
    <x v="2"/>
    <s v="Returning"/>
    <x v="1"/>
    <s v="Hiking Daypack 20L"/>
    <n v="3"/>
    <n v="92.76"/>
    <n v="0"/>
    <n v="45.84"/>
    <n v="278.28000000000003"/>
    <n v="137.52000000000001"/>
    <n v="140.76000000000002"/>
    <n v="0.50582147477360928"/>
    <n v="2026"/>
    <x v="0"/>
    <n v="3"/>
    <x v="2"/>
  </r>
  <r>
    <n v="730"/>
    <d v="2026-03-01T00:00:00"/>
    <n v="2026"/>
    <s v="Q1"/>
    <n v="3"/>
    <s v="Mar"/>
    <x v="0"/>
    <x v="15"/>
    <x v="1"/>
    <s v="Business"/>
    <x v="4"/>
    <s v="Resistance Band Set"/>
    <n v="5"/>
    <n v="41.31"/>
    <n v="0.1"/>
    <n v="15.14"/>
    <n v="185.89500000000001"/>
    <n v="75.7"/>
    <n v="110.19500000000001"/>
    <n v="0.59278087092175691"/>
    <n v="2026"/>
    <x v="0"/>
    <n v="3"/>
    <x v="2"/>
  </r>
  <r>
    <n v="985"/>
    <d v="2026-03-01T00:00:00"/>
    <n v="2026"/>
    <s v="Q1"/>
    <n v="3"/>
    <s v="Mar"/>
    <x v="1"/>
    <x v="14"/>
    <x v="3"/>
    <s v="New"/>
    <x v="4"/>
    <s v="Resistance Band Set"/>
    <n v="2"/>
    <n v="41.23"/>
    <n v="0"/>
    <n v="14.28"/>
    <n v="82.46"/>
    <n v="28.56"/>
    <n v="53.899999999999991"/>
    <n v="0.65365025466893034"/>
    <n v="2026"/>
    <x v="0"/>
    <n v="3"/>
    <x v="2"/>
  </r>
  <r>
    <n v="1457"/>
    <d v="2026-03-01T00:00:00"/>
    <n v="2026"/>
    <s v="Q1"/>
    <n v="3"/>
    <s v="Mar"/>
    <x v="1"/>
    <x v="1"/>
    <x v="0"/>
    <s v="New"/>
    <x v="2"/>
    <s v="Insulated Bottle"/>
    <n v="1"/>
    <n v="36.47"/>
    <n v="0.05"/>
    <n v="13.21"/>
    <n v="34.646499999999996"/>
    <n v="13.21"/>
    <n v="21.436499999999995"/>
    <n v="0.61872050567878423"/>
    <n v="2026"/>
    <x v="0"/>
    <n v="3"/>
    <x v="2"/>
  </r>
  <r>
    <n v="2558"/>
    <d v="2026-03-01T00:00:00"/>
    <n v="2026"/>
    <s v="Q1"/>
    <n v="3"/>
    <s v="Mar"/>
    <x v="0"/>
    <x v="15"/>
    <x v="3"/>
    <s v="New"/>
    <x v="4"/>
    <s v="Recovery Roller"/>
    <n v="1"/>
    <n v="36.67"/>
    <n v="0"/>
    <n v="13.97"/>
    <n v="36.67"/>
    <n v="13.97"/>
    <n v="22.700000000000003"/>
    <n v="0.61903463321516228"/>
    <n v="2026"/>
    <x v="0"/>
    <n v="3"/>
    <x v="2"/>
  </r>
  <r>
    <n v="3024"/>
    <d v="2026-03-01T00:00:00"/>
    <n v="2026"/>
    <s v="Q1"/>
    <n v="3"/>
    <s v="Mar"/>
    <x v="1"/>
    <x v="11"/>
    <x v="0"/>
    <s v="Business"/>
    <x v="0"/>
    <s v="Trail Bike Light"/>
    <n v="2"/>
    <n v="51.87"/>
    <n v="0.1"/>
    <n v="22.95"/>
    <n v="93.366"/>
    <n v="45.9"/>
    <n v="47.466000000000001"/>
    <n v="0.50838635049161363"/>
    <n v="2026"/>
    <x v="0"/>
    <n v="3"/>
    <x v="2"/>
  </r>
  <r>
    <n v="3225"/>
    <d v="2026-03-01T00:00:00"/>
    <n v="2026"/>
    <s v="Q1"/>
    <n v="3"/>
    <s v="Mar"/>
    <x v="2"/>
    <x v="2"/>
    <x v="2"/>
    <s v="Business"/>
    <x v="3"/>
    <s v="Trail Tent 2P"/>
    <n v="1"/>
    <n v="195.06"/>
    <n v="0.1"/>
    <n v="106.68"/>
    <n v="175.554"/>
    <n v="106.68"/>
    <n v="68.873999999999995"/>
    <n v="0.39232372945076727"/>
    <n v="2026"/>
    <x v="0"/>
    <n v="3"/>
    <x v="2"/>
  </r>
  <r>
    <n v="3551"/>
    <d v="2026-03-01T00:00:00"/>
    <n v="2026"/>
    <s v="Q1"/>
    <n v="3"/>
    <s v="Mar"/>
    <x v="1"/>
    <x v="11"/>
    <x v="3"/>
    <s v="Returning"/>
    <x v="0"/>
    <s v="Cycling Pack 12L"/>
    <n v="2"/>
    <n v="100.79"/>
    <n v="0.05"/>
    <n v="49"/>
    <n v="191.501"/>
    <n v="98"/>
    <n v="93.501000000000005"/>
    <n v="0.48825332504791097"/>
    <n v="2026"/>
    <x v="0"/>
    <n v="3"/>
    <x v="2"/>
  </r>
  <r>
    <n v="4157"/>
    <d v="2026-03-01T00:00:00"/>
    <n v="2026"/>
    <s v="Q1"/>
    <n v="3"/>
    <s v="Mar"/>
    <x v="3"/>
    <x v="8"/>
    <x v="0"/>
    <s v="New"/>
    <x v="0"/>
    <s v="Trail Bike Light"/>
    <n v="5"/>
    <n v="51.92"/>
    <n v="0.15"/>
    <n v="22.24"/>
    <n v="220.66000000000003"/>
    <n v="111.19999999999999"/>
    <n v="109.46000000000004"/>
    <n v="0.49605728269736254"/>
    <n v="2026"/>
    <x v="0"/>
    <n v="3"/>
    <x v="2"/>
  </r>
  <r>
    <n v="4398"/>
    <d v="2026-03-01T00:00:00"/>
    <n v="2026"/>
    <s v="Q1"/>
    <n v="3"/>
    <s v="Mar"/>
    <x v="3"/>
    <x v="7"/>
    <x v="0"/>
    <s v="New"/>
    <x v="3"/>
    <s v="Compact Sleeping Bag"/>
    <n v="1"/>
    <n v="123.99"/>
    <n v="0.05"/>
    <n v="61.67"/>
    <n v="117.79049999999999"/>
    <n v="61.67"/>
    <n v="56.120499999999993"/>
    <n v="0.47644334644984099"/>
    <n v="2026"/>
    <x v="0"/>
    <n v="3"/>
    <x v="2"/>
  </r>
  <r>
    <n v="4951"/>
    <d v="2026-03-01T00:00:00"/>
    <n v="2026"/>
    <s v="Q1"/>
    <n v="3"/>
    <s v="Mar"/>
    <x v="1"/>
    <x v="14"/>
    <x v="0"/>
    <s v="New"/>
    <x v="3"/>
    <s v="Alpine Tent 4P"/>
    <n v="1"/>
    <n v="344.8"/>
    <n v="0.05"/>
    <n v="196.14"/>
    <n v="327.56"/>
    <n v="196.14"/>
    <n v="131.42000000000002"/>
    <n v="0.40120893882036884"/>
    <n v="2026"/>
    <x v="0"/>
    <n v="3"/>
    <x v="2"/>
  </r>
  <r>
    <n v="1354"/>
    <d v="2026-03-02T00:00:00"/>
    <n v="2026"/>
    <s v="Q1"/>
    <n v="3"/>
    <s v="Mar"/>
    <x v="3"/>
    <x v="8"/>
    <x v="3"/>
    <s v="Returning"/>
    <x v="2"/>
    <s v="Carry-On Duffel"/>
    <n v="3"/>
    <n v="131.91999999999999"/>
    <n v="0.05"/>
    <n v="67.47"/>
    <n v="375.97199999999998"/>
    <n v="202.41"/>
    <n v="173.56199999999998"/>
    <n v="0.46163544093709102"/>
    <n v="2026"/>
    <x v="0"/>
    <n v="3"/>
    <x v="2"/>
  </r>
  <r>
    <n v="2042"/>
    <d v="2026-03-02T00:00:00"/>
    <n v="2026"/>
    <s v="Q1"/>
    <n v="3"/>
    <s v="Mar"/>
    <x v="2"/>
    <x v="16"/>
    <x v="0"/>
    <s v="Business"/>
    <x v="1"/>
    <s v="Trail Boots"/>
    <n v="3"/>
    <n v="146.99"/>
    <n v="0"/>
    <n v="80.069999999999993"/>
    <n v="440.97"/>
    <n v="240.20999999999998"/>
    <n v="200.76000000000005"/>
    <n v="0.45526906592285199"/>
    <n v="2026"/>
    <x v="0"/>
    <n v="3"/>
    <x v="2"/>
  </r>
  <r>
    <n v="3895"/>
    <d v="2026-03-02T00:00:00"/>
    <n v="2026"/>
    <s v="Q1"/>
    <n v="3"/>
    <s v="Mar"/>
    <x v="3"/>
    <x v="7"/>
    <x v="0"/>
    <s v="Business"/>
    <x v="2"/>
    <s v="Travel Backpack 35L"/>
    <n v="2"/>
    <n v="164.74"/>
    <n v="0.05"/>
    <n v="89.9"/>
    <n v="313.00600000000003"/>
    <n v="179.8"/>
    <n v="133.20600000000002"/>
    <n v="0.42557011686676932"/>
    <n v="2026"/>
    <x v="0"/>
    <n v="3"/>
    <x v="2"/>
  </r>
  <r>
    <n v="5074"/>
    <d v="2026-03-02T00:00:00"/>
    <n v="2026"/>
    <s v="Q1"/>
    <n v="3"/>
    <s v="Mar"/>
    <x v="3"/>
    <x v="7"/>
    <x v="0"/>
    <s v="Returning"/>
    <x v="1"/>
    <s v="Hiking Daypack 20L"/>
    <n v="2"/>
    <n v="89.81"/>
    <n v="0"/>
    <n v="46.44"/>
    <n v="179.62"/>
    <n v="92.88"/>
    <n v="86.740000000000009"/>
    <n v="0.482908362097762"/>
    <n v="2026"/>
    <x v="0"/>
    <n v="3"/>
    <x v="2"/>
  </r>
  <r>
    <n v="179"/>
    <d v="2026-03-03T00:00:00"/>
    <n v="2026"/>
    <s v="Q1"/>
    <n v="3"/>
    <s v="Mar"/>
    <x v="2"/>
    <x v="16"/>
    <x v="2"/>
    <s v="Returning"/>
    <x v="4"/>
    <s v="Recovery Roller"/>
    <n v="1"/>
    <n v="35.369999999999997"/>
    <n v="0"/>
    <n v="13.88"/>
    <n v="35.369999999999997"/>
    <n v="13.88"/>
    <n v="21.489999999999995"/>
    <n v="0.60757704269154644"/>
    <n v="2026"/>
    <x v="0"/>
    <n v="3"/>
    <x v="2"/>
  </r>
  <r>
    <n v="459"/>
    <d v="2026-03-03T00:00:00"/>
    <n v="2026"/>
    <s v="Q1"/>
    <n v="3"/>
    <s v="Mar"/>
    <x v="1"/>
    <x v="12"/>
    <x v="3"/>
    <s v="New"/>
    <x v="0"/>
    <s v="Trail Bike Light"/>
    <n v="4"/>
    <n v="50.64"/>
    <n v="0"/>
    <n v="23.09"/>
    <n v="202.56"/>
    <n v="92.36"/>
    <n v="110.2"/>
    <n v="0.54403633491311221"/>
    <n v="2026"/>
    <x v="0"/>
    <n v="3"/>
    <x v="2"/>
  </r>
  <r>
    <n v="525"/>
    <d v="2026-03-03T00:00:00"/>
    <n v="2026"/>
    <s v="Q1"/>
    <n v="3"/>
    <s v="Mar"/>
    <x v="3"/>
    <x v="7"/>
    <x v="2"/>
    <s v="Returning"/>
    <x v="1"/>
    <s v="Trail Boots"/>
    <n v="1"/>
    <n v="146.37"/>
    <n v="0"/>
    <n v="78.3"/>
    <n v="146.37"/>
    <n v="78.3"/>
    <n v="68.070000000000007"/>
    <n v="0.46505431440869033"/>
    <n v="2026"/>
    <x v="0"/>
    <n v="3"/>
    <x v="2"/>
  </r>
  <r>
    <n v="3374"/>
    <d v="2026-03-03T00:00:00"/>
    <n v="2026"/>
    <s v="Q1"/>
    <n v="3"/>
    <s v="Mar"/>
    <x v="2"/>
    <x v="2"/>
    <x v="0"/>
    <s v="Returning"/>
    <x v="1"/>
    <s v="Trail Boots"/>
    <n v="3"/>
    <n v="143.74"/>
    <n v="0"/>
    <n v="81.58"/>
    <n v="431.22"/>
    <n v="244.74"/>
    <n v="186.48000000000002"/>
    <n v="0.43244747460692917"/>
    <n v="2026"/>
    <x v="0"/>
    <n v="3"/>
    <x v="2"/>
  </r>
  <r>
    <n v="3850"/>
    <d v="2026-03-03T00:00:00"/>
    <n v="2026"/>
    <s v="Q1"/>
    <n v="3"/>
    <s v="Mar"/>
    <x v="3"/>
    <x v="7"/>
    <x v="3"/>
    <s v="New"/>
    <x v="3"/>
    <s v="Portable Camp Stove"/>
    <n v="2"/>
    <n v="81.94"/>
    <n v="0.1"/>
    <n v="39.9"/>
    <n v="147.49199999999999"/>
    <n v="79.8"/>
    <n v="67.691999999999993"/>
    <n v="0.45895370596371327"/>
    <n v="2026"/>
    <x v="0"/>
    <n v="3"/>
    <x v="2"/>
  </r>
  <r>
    <n v="4004"/>
    <d v="2026-03-03T00:00:00"/>
    <n v="2026"/>
    <s v="Q1"/>
    <n v="3"/>
    <s v="Mar"/>
    <x v="2"/>
    <x v="5"/>
    <x v="0"/>
    <s v="New"/>
    <x v="2"/>
    <s v="Packing Cube Set"/>
    <n v="1"/>
    <n v="46.46"/>
    <n v="0.1"/>
    <n v="17.989999999999998"/>
    <n v="41.814"/>
    <n v="17.989999999999998"/>
    <n v="23.824000000000002"/>
    <n v="0.56976132395848289"/>
    <n v="2026"/>
    <x v="0"/>
    <n v="3"/>
    <x v="2"/>
  </r>
  <r>
    <n v="788"/>
    <d v="2026-03-04T00:00:00"/>
    <n v="2026"/>
    <s v="Q1"/>
    <n v="3"/>
    <s v="Mar"/>
    <x v="1"/>
    <x v="11"/>
    <x v="0"/>
    <s v="New"/>
    <x v="0"/>
    <s v="Compact Repair Kit"/>
    <n v="3"/>
    <n v="39.49"/>
    <n v="0"/>
    <n v="16.420000000000002"/>
    <n v="118.47"/>
    <n v="49.260000000000005"/>
    <n v="69.209999999999994"/>
    <n v="0.58419853127374011"/>
    <n v="2026"/>
    <x v="0"/>
    <n v="3"/>
    <x v="2"/>
  </r>
  <r>
    <n v="1717"/>
    <d v="2026-03-04T00:00:00"/>
    <n v="2026"/>
    <s v="Q1"/>
    <n v="3"/>
    <s v="Mar"/>
    <x v="3"/>
    <x v="13"/>
    <x v="0"/>
    <s v="Returning"/>
    <x v="4"/>
    <s v="Resistance Band Set"/>
    <n v="1"/>
    <n v="40.909999999999997"/>
    <n v="0"/>
    <n v="14.89"/>
    <n v="40.909999999999997"/>
    <n v="14.89"/>
    <n v="26.019999999999996"/>
    <n v="0.63603031043754577"/>
    <n v="2026"/>
    <x v="0"/>
    <n v="3"/>
    <x v="2"/>
  </r>
  <r>
    <n v="1819"/>
    <d v="2026-03-04T00:00:00"/>
    <n v="2026"/>
    <s v="Q1"/>
    <n v="3"/>
    <s v="Mar"/>
    <x v="3"/>
    <x v="8"/>
    <x v="3"/>
    <s v="New"/>
    <x v="0"/>
    <s v="Trail Bike Light"/>
    <n v="1"/>
    <n v="49.94"/>
    <n v="0.1"/>
    <n v="21.84"/>
    <n v="44.945999999999998"/>
    <n v="21.84"/>
    <n v="23.105999999999998"/>
    <n v="0.51408356694700308"/>
    <n v="2026"/>
    <x v="0"/>
    <n v="3"/>
    <x v="2"/>
  </r>
  <r>
    <n v="1992"/>
    <d v="2026-03-04T00:00:00"/>
    <n v="2026"/>
    <s v="Q1"/>
    <n v="3"/>
    <s v="Mar"/>
    <x v="2"/>
    <x v="5"/>
    <x v="0"/>
    <s v="Business"/>
    <x v="2"/>
    <s v="Insulated Bottle"/>
    <n v="1"/>
    <n v="35.520000000000003"/>
    <n v="0"/>
    <n v="13.21"/>
    <n v="35.520000000000003"/>
    <n v="13.21"/>
    <n v="22.310000000000002"/>
    <n v="0.62809684684684686"/>
    <n v="2026"/>
    <x v="0"/>
    <n v="3"/>
    <x v="2"/>
  </r>
  <r>
    <n v="2499"/>
    <d v="2026-03-04T00:00:00"/>
    <n v="2026"/>
    <s v="Q1"/>
    <n v="3"/>
    <s v="Mar"/>
    <x v="3"/>
    <x v="7"/>
    <x v="2"/>
    <s v="New"/>
    <x v="3"/>
    <s v="Alpine Tent 4P"/>
    <n v="2"/>
    <n v="341.1"/>
    <n v="0"/>
    <n v="200.19"/>
    <n v="682.2"/>
    <n v="400.38"/>
    <n v="281.82000000000005"/>
    <n v="0.41310466138962187"/>
    <n v="2026"/>
    <x v="0"/>
    <n v="3"/>
    <x v="2"/>
  </r>
  <r>
    <n v="2698"/>
    <d v="2026-03-04T00:00:00"/>
    <n v="2026"/>
    <s v="Q1"/>
    <n v="3"/>
    <s v="Mar"/>
    <x v="2"/>
    <x v="16"/>
    <x v="3"/>
    <s v="New"/>
    <x v="4"/>
    <s v="Recovery Roller"/>
    <n v="4"/>
    <n v="36.08"/>
    <n v="0"/>
    <n v="13.89"/>
    <n v="144.32"/>
    <n v="55.56"/>
    <n v="88.759999999999991"/>
    <n v="0.61502217294900219"/>
    <n v="2026"/>
    <x v="0"/>
    <n v="3"/>
    <x v="2"/>
  </r>
  <r>
    <n v="4416"/>
    <d v="2026-03-04T00:00:00"/>
    <n v="2026"/>
    <s v="Q1"/>
    <n v="3"/>
    <s v="Mar"/>
    <x v="3"/>
    <x v="4"/>
    <x v="0"/>
    <s v="Business"/>
    <x v="1"/>
    <s v="Summit Backpack 45L"/>
    <n v="2"/>
    <n v="151.69999999999999"/>
    <n v="0"/>
    <n v="80.44"/>
    <n v="303.39999999999998"/>
    <n v="160.88"/>
    <n v="142.51999999999998"/>
    <n v="0.46974291364535264"/>
    <n v="2026"/>
    <x v="0"/>
    <n v="3"/>
    <x v="2"/>
  </r>
  <r>
    <n v="4434"/>
    <d v="2026-03-04T00:00:00"/>
    <n v="2026"/>
    <s v="Q1"/>
    <n v="3"/>
    <s v="Mar"/>
    <x v="1"/>
    <x v="6"/>
    <x v="3"/>
    <s v="New"/>
    <x v="1"/>
    <s v="Summit Backpack 45L"/>
    <n v="2"/>
    <n v="151.55000000000001"/>
    <n v="0.1"/>
    <n v="80.680000000000007"/>
    <n v="272.79000000000002"/>
    <n v="161.36000000000001"/>
    <n v="111.43"/>
    <n v="0.40848271564206901"/>
    <n v="2026"/>
    <x v="0"/>
    <n v="3"/>
    <x v="2"/>
  </r>
  <r>
    <n v="4992"/>
    <d v="2026-03-04T00:00:00"/>
    <n v="2026"/>
    <s v="Q1"/>
    <n v="3"/>
    <s v="Mar"/>
    <x v="2"/>
    <x v="2"/>
    <x v="1"/>
    <s v="Business"/>
    <x v="0"/>
    <s v="Commuter Helmet"/>
    <n v="5"/>
    <n v="82.44"/>
    <n v="0.1"/>
    <n v="41.57"/>
    <n v="370.98"/>
    <n v="207.85"/>
    <n v="163.13000000000002"/>
    <n v="0.43972720901396306"/>
    <n v="2026"/>
    <x v="0"/>
    <n v="3"/>
    <x v="2"/>
  </r>
  <r>
    <n v="388"/>
    <d v="2026-03-05T00:00:00"/>
    <n v="2026"/>
    <s v="Q1"/>
    <n v="3"/>
    <s v="Mar"/>
    <x v="3"/>
    <x v="8"/>
    <x v="0"/>
    <s v="Returning"/>
    <x v="4"/>
    <s v="Recovery Roller"/>
    <n v="1"/>
    <n v="35.61"/>
    <n v="0.05"/>
    <n v="13.8"/>
    <n v="33.829499999999996"/>
    <n v="13.8"/>
    <n v="20.029499999999995"/>
    <n v="0.59207200815855976"/>
    <n v="2026"/>
    <x v="0"/>
    <n v="3"/>
    <x v="2"/>
  </r>
  <r>
    <n v="977"/>
    <d v="2026-03-05T00:00:00"/>
    <n v="2026"/>
    <s v="Q1"/>
    <n v="3"/>
    <s v="Mar"/>
    <x v="0"/>
    <x v="0"/>
    <x v="3"/>
    <s v="New"/>
    <x v="1"/>
    <s v="Summit Backpack 45L"/>
    <n v="5"/>
    <n v="156.13"/>
    <n v="0"/>
    <n v="77.03"/>
    <n v="780.65"/>
    <n v="385.15"/>
    <n v="395.5"/>
    <n v="0.50662909114199706"/>
    <n v="2026"/>
    <x v="0"/>
    <n v="3"/>
    <x v="2"/>
  </r>
  <r>
    <n v="996"/>
    <d v="2026-03-05T00:00:00"/>
    <n v="2026"/>
    <s v="Q1"/>
    <n v="3"/>
    <s v="Mar"/>
    <x v="0"/>
    <x v="15"/>
    <x v="0"/>
    <s v="Returning"/>
    <x v="3"/>
    <s v="Compact Sleeping Bag"/>
    <n v="1"/>
    <n v="124.31"/>
    <n v="0"/>
    <n v="61.16"/>
    <n v="124.31"/>
    <n v="61.16"/>
    <n v="63.150000000000006"/>
    <n v="0.50800418309066053"/>
    <n v="2026"/>
    <x v="0"/>
    <n v="3"/>
    <x v="2"/>
  </r>
  <r>
    <n v="1923"/>
    <d v="2026-03-05T00:00:00"/>
    <n v="2026"/>
    <s v="Q1"/>
    <n v="3"/>
    <s v="Mar"/>
    <x v="1"/>
    <x v="14"/>
    <x v="2"/>
    <s v="Business"/>
    <x v="3"/>
    <s v="Portable Camp Stove"/>
    <n v="3"/>
    <n v="82.9"/>
    <n v="0.1"/>
    <n v="38.31"/>
    <n v="223.83"/>
    <n v="114.93"/>
    <n v="108.9"/>
    <n v="0.48652995577000402"/>
    <n v="2026"/>
    <x v="0"/>
    <n v="3"/>
    <x v="2"/>
  </r>
  <r>
    <n v="4904"/>
    <d v="2026-03-05T00:00:00"/>
    <n v="2026"/>
    <s v="Q1"/>
    <n v="3"/>
    <s v="Mar"/>
    <x v="1"/>
    <x v="11"/>
    <x v="2"/>
    <s v="Business"/>
    <x v="0"/>
    <s v="Compact Repair Kit"/>
    <n v="1"/>
    <n v="41.1"/>
    <n v="0"/>
    <n v="16.34"/>
    <n v="41.1"/>
    <n v="16.34"/>
    <n v="24.76"/>
    <n v="0.60243309002433088"/>
    <n v="2026"/>
    <x v="0"/>
    <n v="3"/>
    <x v="2"/>
  </r>
  <r>
    <n v="1036"/>
    <d v="2026-03-06T00:00:00"/>
    <n v="2026"/>
    <s v="Q1"/>
    <n v="3"/>
    <s v="Mar"/>
    <x v="0"/>
    <x v="0"/>
    <x v="0"/>
    <s v="Business"/>
    <x v="0"/>
    <s v="Compact Repair Kit"/>
    <n v="1"/>
    <n v="40.380000000000003"/>
    <n v="0"/>
    <n v="16.41"/>
    <n v="40.380000000000003"/>
    <n v="16.41"/>
    <n v="23.970000000000002"/>
    <n v="0.59361069836552749"/>
    <n v="2026"/>
    <x v="0"/>
    <n v="3"/>
    <x v="2"/>
  </r>
  <r>
    <n v="1470"/>
    <d v="2026-03-06T00:00:00"/>
    <n v="2026"/>
    <s v="Q1"/>
    <n v="3"/>
    <s v="Mar"/>
    <x v="2"/>
    <x v="2"/>
    <x v="0"/>
    <s v="Returning"/>
    <x v="0"/>
    <s v="Commuter Helmet"/>
    <n v="1"/>
    <n v="80.349999999999994"/>
    <n v="0.1"/>
    <n v="42.43"/>
    <n v="72.314999999999998"/>
    <n v="42.43"/>
    <n v="29.884999999999998"/>
    <n v="0.41326142570697638"/>
    <n v="2026"/>
    <x v="0"/>
    <n v="3"/>
    <x v="2"/>
  </r>
  <r>
    <n v="2907"/>
    <d v="2026-03-06T00:00:00"/>
    <n v="2026"/>
    <s v="Q1"/>
    <n v="3"/>
    <s v="Mar"/>
    <x v="3"/>
    <x v="13"/>
    <x v="0"/>
    <s v="Returning"/>
    <x v="0"/>
    <s v="Compact Repair Kit"/>
    <n v="1"/>
    <n v="40.44"/>
    <n v="0.05"/>
    <n v="16.829999999999998"/>
    <n v="38.417999999999999"/>
    <n v="16.829999999999998"/>
    <n v="21.588000000000001"/>
    <n v="0.56192409807902555"/>
    <n v="2026"/>
    <x v="0"/>
    <n v="3"/>
    <x v="2"/>
  </r>
  <r>
    <n v="2997"/>
    <d v="2026-03-06T00:00:00"/>
    <n v="2026"/>
    <s v="Q1"/>
    <n v="3"/>
    <s v="Mar"/>
    <x v="2"/>
    <x v="16"/>
    <x v="0"/>
    <s v="Returning"/>
    <x v="2"/>
    <s v="Insulated Bottle"/>
    <n v="3"/>
    <n v="35.89"/>
    <n v="0"/>
    <n v="13.25"/>
    <n v="107.67"/>
    <n v="39.75"/>
    <n v="67.92"/>
    <n v="0.63081638339370294"/>
    <n v="2026"/>
    <x v="0"/>
    <n v="3"/>
    <x v="2"/>
  </r>
  <r>
    <n v="3056"/>
    <d v="2026-03-06T00:00:00"/>
    <n v="2026"/>
    <s v="Q1"/>
    <n v="3"/>
    <s v="Mar"/>
    <x v="1"/>
    <x v="12"/>
    <x v="3"/>
    <s v="Returning"/>
    <x v="2"/>
    <s v="Travel Backpack 35L"/>
    <n v="3"/>
    <n v="163.44999999999999"/>
    <n v="0"/>
    <n v="86.88"/>
    <n v="490.34999999999997"/>
    <n v="260.64"/>
    <n v="229.70999999999998"/>
    <n v="0.46846130315081064"/>
    <n v="2026"/>
    <x v="0"/>
    <n v="3"/>
    <x v="2"/>
  </r>
  <r>
    <n v="471"/>
    <d v="2026-03-07T00:00:00"/>
    <n v="2026"/>
    <s v="Q1"/>
    <n v="3"/>
    <s v="Mar"/>
    <x v="1"/>
    <x v="1"/>
    <x v="2"/>
    <s v="Returning"/>
    <x v="4"/>
    <s v="Resistance Band Set"/>
    <n v="2"/>
    <n v="40.020000000000003"/>
    <n v="0"/>
    <n v="14.38"/>
    <n v="80.040000000000006"/>
    <n v="28.76"/>
    <n v="51.28"/>
    <n v="0.64067966016991496"/>
    <n v="2026"/>
    <x v="0"/>
    <n v="3"/>
    <x v="2"/>
  </r>
  <r>
    <n v="842"/>
    <d v="2026-03-07T00:00:00"/>
    <n v="2026"/>
    <s v="Q1"/>
    <n v="3"/>
    <s v="Mar"/>
    <x v="0"/>
    <x v="15"/>
    <x v="0"/>
    <s v="New"/>
    <x v="4"/>
    <s v="Resistance Band Set"/>
    <n v="1"/>
    <n v="40.01"/>
    <n v="0.05"/>
    <n v="14.35"/>
    <n v="38.009499999999996"/>
    <n v="14.35"/>
    <n v="23.659499999999994"/>
    <n v="0.62246280535129372"/>
    <n v="2026"/>
    <x v="0"/>
    <n v="3"/>
    <x v="2"/>
  </r>
  <r>
    <n v="3386"/>
    <d v="2026-03-07T00:00:00"/>
    <n v="2026"/>
    <s v="Q1"/>
    <n v="3"/>
    <s v="Mar"/>
    <x v="1"/>
    <x v="12"/>
    <x v="0"/>
    <s v="Returning"/>
    <x v="1"/>
    <s v="Summit Backpack 45L"/>
    <n v="3"/>
    <n v="155.16"/>
    <n v="0"/>
    <n v="76.849999999999994"/>
    <n v="465.48"/>
    <n v="230.54999999999998"/>
    <n v="234.93000000000004"/>
    <n v="0.50470482083011092"/>
    <n v="2026"/>
    <x v="0"/>
    <n v="3"/>
    <x v="2"/>
  </r>
  <r>
    <n v="4505"/>
    <d v="2026-03-07T00:00:00"/>
    <n v="2026"/>
    <s v="Q1"/>
    <n v="3"/>
    <s v="Mar"/>
    <x v="1"/>
    <x v="14"/>
    <x v="3"/>
    <s v="New"/>
    <x v="4"/>
    <s v="Resistance Band Set"/>
    <n v="1"/>
    <n v="39.96"/>
    <n v="0"/>
    <n v="14.5"/>
    <n v="39.96"/>
    <n v="14.5"/>
    <n v="25.46"/>
    <n v="0.63713713713713716"/>
    <n v="2026"/>
    <x v="0"/>
    <n v="3"/>
    <x v="2"/>
  </r>
  <r>
    <n v="1286"/>
    <d v="2026-03-08T00:00:00"/>
    <n v="2026"/>
    <s v="Q1"/>
    <n v="3"/>
    <s v="Mar"/>
    <x v="1"/>
    <x v="1"/>
    <x v="0"/>
    <s v="New"/>
    <x v="1"/>
    <s v="Trail Boots"/>
    <n v="1"/>
    <n v="146.6"/>
    <n v="0"/>
    <n v="78.92"/>
    <n v="146.6"/>
    <n v="78.92"/>
    <n v="67.679999999999993"/>
    <n v="0.46166439290586625"/>
    <n v="2026"/>
    <x v="0"/>
    <n v="3"/>
    <x v="2"/>
  </r>
  <r>
    <n v="2653"/>
    <d v="2026-03-08T00:00:00"/>
    <n v="2026"/>
    <s v="Q1"/>
    <n v="3"/>
    <s v="Mar"/>
    <x v="1"/>
    <x v="14"/>
    <x v="2"/>
    <s v="Returning"/>
    <x v="1"/>
    <s v="Hiking Daypack 20L"/>
    <n v="1"/>
    <n v="94.38"/>
    <n v="0"/>
    <n v="44.78"/>
    <n v="94.38"/>
    <n v="44.78"/>
    <n v="49.599999999999994"/>
    <n v="0.52553507098961638"/>
    <n v="2026"/>
    <x v="0"/>
    <n v="3"/>
    <x v="2"/>
  </r>
  <r>
    <n v="4465"/>
    <d v="2026-03-08T00:00:00"/>
    <n v="2026"/>
    <s v="Q1"/>
    <n v="3"/>
    <s v="Mar"/>
    <x v="1"/>
    <x v="12"/>
    <x v="2"/>
    <s v="Returning"/>
    <x v="4"/>
    <s v="Weighted Vest"/>
    <n v="1"/>
    <n v="121.77"/>
    <n v="0"/>
    <n v="67.52"/>
    <n v="121.77"/>
    <n v="67.52"/>
    <n v="54.25"/>
    <n v="0.44551203087788455"/>
    <n v="2026"/>
    <x v="0"/>
    <n v="3"/>
    <x v="2"/>
  </r>
  <r>
    <n v="4576"/>
    <d v="2026-03-08T00:00:00"/>
    <n v="2026"/>
    <s v="Q1"/>
    <n v="3"/>
    <s v="Mar"/>
    <x v="3"/>
    <x v="8"/>
    <x v="3"/>
    <s v="Returning"/>
    <x v="3"/>
    <s v="Compact Sleeping Bag"/>
    <n v="5"/>
    <n v="123.29"/>
    <n v="0"/>
    <n v="61.34"/>
    <n v="616.45000000000005"/>
    <n v="306.70000000000005"/>
    <n v="309.75"/>
    <n v="0.50247384216075919"/>
    <n v="2026"/>
    <x v="0"/>
    <n v="3"/>
    <x v="2"/>
  </r>
  <r>
    <n v="718"/>
    <d v="2026-03-09T00:00:00"/>
    <n v="2026"/>
    <s v="Q1"/>
    <n v="3"/>
    <s v="Mar"/>
    <x v="1"/>
    <x v="12"/>
    <x v="0"/>
    <s v="New"/>
    <x v="4"/>
    <s v="Resistance Band Set"/>
    <n v="1"/>
    <n v="41.15"/>
    <n v="0.05"/>
    <n v="14.4"/>
    <n v="39.092499999999994"/>
    <n v="14.4"/>
    <n v="24.692499999999995"/>
    <n v="0.63164289825414077"/>
    <n v="2026"/>
    <x v="0"/>
    <n v="3"/>
    <x v="2"/>
  </r>
  <r>
    <n v="1527"/>
    <d v="2026-03-09T00:00:00"/>
    <n v="2026"/>
    <s v="Q1"/>
    <n v="3"/>
    <s v="Mar"/>
    <x v="3"/>
    <x v="4"/>
    <x v="3"/>
    <s v="New"/>
    <x v="2"/>
    <s v="Insulated Bottle"/>
    <n v="4"/>
    <n v="35.42"/>
    <n v="0"/>
    <n v="13.31"/>
    <n v="141.68"/>
    <n v="53.24"/>
    <n v="88.44"/>
    <n v="0.62422360248447195"/>
    <n v="2026"/>
    <x v="0"/>
    <n v="3"/>
    <x v="2"/>
  </r>
  <r>
    <n v="1797"/>
    <d v="2026-03-09T00:00:00"/>
    <n v="2026"/>
    <s v="Q1"/>
    <n v="3"/>
    <s v="Mar"/>
    <x v="1"/>
    <x v="12"/>
    <x v="0"/>
    <s v="Business"/>
    <x v="0"/>
    <s v="Cycling Pack 12L"/>
    <n v="1"/>
    <n v="103.74"/>
    <n v="0.1"/>
    <n v="51.32"/>
    <n v="93.366"/>
    <n v="51.32"/>
    <n v="42.045999999999999"/>
    <n v="0.45033523980892404"/>
    <n v="2026"/>
    <x v="0"/>
    <n v="3"/>
    <x v="2"/>
  </r>
  <r>
    <n v="2917"/>
    <d v="2026-03-09T00:00:00"/>
    <n v="2026"/>
    <s v="Q1"/>
    <n v="3"/>
    <s v="Mar"/>
    <x v="2"/>
    <x v="16"/>
    <x v="3"/>
    <s v="Business"/>
    <x v="2"/>
    <s v="Travel Backpack 35L"/>
    <n v="2"/>
    <n v="165.49"/>
    <n v="0.05"/>
    <n v="89.82"/>
    <n v="314.43099999999998"/>
    <n v="179.64"/>
    <n v="134.791"/>
    <n v="0.4286822864157796"/>
    <n v="2026"/>
    <x v="0"/>
    <n v="3"/>
    <x v="2"/>
  </r>
  <r>
    <n v="4095"/>
    <d v="2026-03-09T00:00:00"/>
    <n v="2026"/>
    <s v="Q1"/>
    <n v="3"/>
    <s v="Mar"/>
    <x v="1"/>
    <x v="6"/>
    <x v="3"/>
    <s v="New"/>
    <x v="1"/>
    <s v="Trekking Poles"/>
    <n v="1"/>
    <n v="72.87"/>
    <n v="0.05"/>
    <n v="32"/>
    <n v="69.226500000000001"/>
    <n v="32"/>
    <n v="37.226500000000001"/>
    <n v="0.53774927231623726"/>
    <n v="2026"/>
    <x v="0"/>
    <n v="3"/>
    <x v="2"/>
  </r>
  <r>
    <n v="5050"/>
    <d v="2026-03-09T00:00:00"/>
    <n v="2026"/>
    <s v="Q1"/>
    <n v="3"/>
    <s v="Mar"/>
    <x v="3"/>
    <x v="13"/>
    <x v="2"/>
    <s v="Returning"/>
    <x v="2"/>
    <s v="Travel Backpack 35L"/>
    <n v="1"/>
    <n v="161.04"/>
    <n v="0"/>
    <n v="85.83"/>
    <n v="161.04"/>
    <n v="85.83"/>
    <n v="75.209999999999994"/>
    <n v="0.46702682563338299"/>
    <n v="2026"/>
    <x v="0"/>
    <n v="3"/>
    <x v="2"/>
  </r>
  <r>
    <n v="709"/>
    <d v="2026-03-10T00:00:00"/>
    <n v="2026"/>
    <s v="Q1"/>
    <n v="3"/>
    <s v="Mar"/>
    <x v="0"/>
    <x v="0"/>
    <x v="0"/>
    <s v="New"/>
    <x v="2"/>
    <s v="Carry-On Duffel"/>
    <n v="3"/>
    <n v="130.6"/>
    <n v="0.05"/>
    <n v="65.62"/>
    <n v="372.20999999999992"/>
    <n v="196.86"/>
    <n v="175.34999999999991"/>
    <n v="0.47110502135891014"/>
    <n v="2026"/>
    <x v="0"/>
    <n v="3"/>
    <x v="2"/>
  </r>
  <r>
    <n v="1073"/>
    <d v="2026-03-10T00:00:00"/>
    <n v="2026"/>
    <s v="Q1"/>
    <n v="3"/>
    <s v="Mar"/>
    <x v="2"/>
    <x v="10"/>
    <x v="3"/>
    <s v="Returning"/>
    <x v="0"/>
    <s v="Commuter Helmet"/>
    <n v="2"/>
    <n v="81.290000000000006"/>
    <n v="0"/>
    <n v="43.9"/>
    <n v="162.58000000000001"/>
    <n v="87.8"/>
    <n v="74.780000000000015"/>
    <n v="0.45995817443720022"/>
    <n v="2026"/>
    <x v="0"/>
    <n v="3"/>
    <x v="2"/>
  </r>
  <r>
    <n v="2623"/>
    <d v="2026-03-10T00:00:00"/>
    <n v="2026"/>
    <s v="Q1"/>
    <n v="3"/>
    <s v="Mar"/>
    <x v="1"/>
    <x v="12"/>
    <x v="3"/>
    <s v="New"/>
    <x v="0"/>
    <s v="Cycling Pack 12L"/>
    <n v="2"/>
    <n v="103.33"/>
    <n v="0.05"/>
    <n v="51.58"/>
    <n v="196.327"/>
    <n v="103.16"/>
    <n v="93.167000000000002"/>
    <n v="0.47455011282197557"/>
    <n v="2026"/>
    <x v="0"/>
    <n v="3"/>
    <x v="2"/>
  </r>
  <r>
    <n v="2625"/>
    <d v="2026-03-10T00:00:00"/>
    <n v="2026"/>
    <s v="Q1"/>
    <n v="3"/>
    <s v="Mar"/>
    <x v="3"/>
    <x v="7"/>
    <x v="2"/>
    <s v="Business"/>
    <x v="4"/>
    <s v="Training Mat"/>
    <n v="2"/>
    <n v="51.14"/>
    <n v="0"/>
    <n v="21.58"/>
    <n v="102.28"/>
    <n v="43.16"/>
    <n v="59.120000000000005"/>
    <n v="0.57802111849824012"/>
    <n v="2026"/>
    <x v="0"/>
    <n v="3"/>
    <x v="2"/>
  </r>
  <r>
    <n v="3304"/>
    <d v="2026-03-10T00:00:00"/>
    <n v="2026"/>
    <s v="Q1"/>
    <n v="3"/>
    <s v="Mar"/>
    <x v="1"/>
    <x v="12"/>
    <x v="3"/>
    <s v="Returning"/>
    <x v="0"/>
    <s v="Trail Bike Light"/>
    <n v="2"/>
    <n v="49.7"/>
    <n v="0"/>
    <n v="23.14"/>
    <n v="99.4"/>
    <n v="46.28"/>
    <n v="53.120000000000005"/>
    <n v="0.53440643863179071"/>
    <n v="2026"/>
    <x v="0"/>
    <n v="3"/>
    <x v="2"/>
  </r>
  <r>
    <n v="4876"/>
    <d v="2026-03-10T00:00:00"/>
    <n v="2026"/>
    <s v="Q1"/>
    <n v="3"/>
    <s v="Mar"/>
    <x v="3"/>
    <x v="4"/>
    <x v="0"/>
    <s v="Returning"/>
    <x v="0"/>
    <s v="Compact Repair Kit"/>
    <n v="1"/>
    <n v="39.659999999999997"/>
    <n v="0.05"/>
    <n v="16.93"/>
    <n v="37.676999999999992"/>
    <n v="16.93"/>
    <n v="20.746999999999993"/>
    <n v="0.5506542452955383"/>
    <n v="2026"/>
    <x v="0"/>
    <n v="3"/>
    <x v="2"/>
  </r>
  <r>
    <n v="83"/>
    <d v="2026-03-11T00:00:00"/>
    <n v="2026"/>
    <s v="Q1"/>
    <n v="3"/>
    <s v="Mar"/>
    <x v="1"/>
    <x v="12"/>
    <x v="1"/>
    <s v="Business"/>
    <x v="4"/>
    <s v="Training Mat"/>
    <n v="4"/>
    <n v="50.65"/>
    <n v="0.15"/>
    <n v="22"/>
    <n v="172.20999999999998"/>
    <n v="88"/>
    <n v="84.20999999999998"/>
    <n v="0.48899599326403803"/>
    <n v="2026"/>
    <x v="0"/>
    <n v="3"/>
    <x v="2"/>
  </r>
  <r>
    <n v="863"/>
    <d v="2026-03-11T00:00:00"/>
    <n v="2026"/>
    <s v="Q1"/>
    <n v="3"/>
    <s v="Mar"/>
    <x v="2"/>
    <x v="2"/>
    <x v="3"/>
    <s v="Returning"/>
    <x v="4"/>
    <s v="Training Mat"/>
    <n v="2"/>
    <n v="50.72"/>
    <n v="0"/>
    <n v="21.88"/>
    <n v="101.44"/>
    <n v="43.76"/>
    <n v="57.68"/>
    <n v="0.56861198738170349"/>
    <n v="2026"/>
    <x v="0"/>
    <n v="3"/>
    <x v="2"/>
  </r>
  <r>
    <n v="2323"/>
    <d v="2026-03-11T00:00:00"/>
    <n v="2026"/>
    <s v="Q1"/>
    <n v="3"/>
    <s v="Mar"/>
    <x v="1"/>
    <x v="12"/>
    <x v="2"/>
    <s v="New"/>
    <x v="2"/>
    <s v="Insulated Bottle"/>
    <n v="2"/>
    <n v="36.08"/>
    <n v="0.05"/>
    <n v="13.19"/>
    <n v="68.551999999999992"/>
    <n v="26.38"/>
    <n v="42.171999999999997"/>
    <n v="0.61518263507993931"/>
    <n v="2026"/>
    <x v="0"/>
    <n v="3"/>
    <x v="2"/>
  </r>
  <r>
    <n v="3064"/>
    <d v="2026-03-11T00:00:00"/>
    <n v="2026"/>
    <s v="Q1"/>
    <n v="3"/>
    <s v="Mar"/>
    <x v="3"/>
    <x v="8"/>
    <x v="0"/>
    <s v="Returning"/>
    <x v="3"/>
    <s v="Compact Sleeping Bag"/>
    <n v="6"/>
    <n v="124.04"/>
    <n v="0.05"/>
    <n v="61.17"/>
    <n v="707.02800000000002"/>
    <n v="367.02"/>
    <n v="340.00800000000004"/>
    <n v="0.48089750335205966"/>
    <n v="2026"/>
    <x v="0"/>
    <n v="3"/>
    <x v="2"/>
  </r>
  <r>
    <n v="4995"/>
    <d v="2026-03-11T00:00:00"/>
    <n v="2026"/>
    <s v="Q1"/>
    <n v="3"/>
    <s v="Mar"/>
    <x v="1"/>
    <x v="12"/>
    <x v="3"/>
    <s v="New"/>
    <x v="1"/>
    <s v="Hiking Daypack 20L"/>
    <n v="3"/>
    <n v="90.31"/>
    <n v="0"/>
    <n v="44.58"/>
    <n v="270.93"/>
    <n v="133.74"/>
    <n v="137.19"/>
    <n v="0.50636695825489975"/>
    <n v="2026"/>
    <x v="0"/>
    <n v="3"/>
    <x v="2"/>
  </r>
  <r>
    <n v="46"/>
    <d v="2026-03-12T00:00:00"/>
    <n v="2026"/>
    <s v="Q1"/>
    <n v="3"/>
    <s v="Mar"/>
    <x v="3"/>
    <x v="7"/>
    <x v="0"/>
    <s v="Returning"/>
    <x v="1"/>
    <s v="Trekking Poles"/>
    <n v="4"/>
    <n v="72.63"/>
    <n v="0.1"/>
    <n v="31.45"/>
    <n v="261.46800000000002"/>
    <n v="125.8"/>
    <n v="135.66800000000001"/>
    <n v="0.51887037801948999"/>
    <n v="2026"/>
    <x v="0"/>
    <n v="3"/>
    <x v="2"/>
  </r>
  <r>
    <n v="443"/>
    <d v="2026-03-12T00:00:00"/>
    <n v="2026"/>
    <s v="Q1"/>
    <n v="3"/>
    <s v="Mar"/>
    <x v="1"/>
    <x v="14"/>
    <x v="0"/>
    <s v="Returning"/>
    <x v="4"/>
    <s v="Resistance Band Set"/>
    <n v="3"/>
    <n v="39.9"/>
    <n v="0"/>
    <n v="14.49"/>
    <n v="119.69999999999999"/>
    <n v="43.47"/>
    <n v="76.22999999999999"/>
    <n v="0.63684210526315788"/>
    <n v="2026"/>
    <x v="0"/>
    <n v="3"/>
    <x v="2"/>
  </r>
  <r>
    <n v="759"/>
    <d v="2026-03-12T00:00:00"/>
    <n v="2026"/>
    <s v="Q1"/>
    <n v="3"/>
    <s v="Mar"/>
    <x v="1"/>
    <x v="12"/>
    <x v="0"/>
    <s v="New"/>
    <x v="4"/>
    <s v="Training Mat"/>
    <n v="1"/>
    <n v="49.79"/>
    <n v="0.1"/>
    <n v="22.29"/>
    <n v="44.811"/>
    <n v="22.29"/>
    <n v="22.521000000000001"/>
    <n v="0.5025774921336279"/>
    <n v="2026"/>
    <x v="0"/>
    <n v="3"/>
    <x v="2"/>
  </r>
  <r>
    <n v="1097"/>
    <d v="2026-03-12T00:00:00"/>
    <n v="2026"/>
    <s v="Q1"/>
    <n v="3"/>
    <s v="Mar"/>
    <x v="2"/>
    <x v="2"/>
    <x v="3"/>
    <s v="New"/>
    <x v="0"/>
    <s v="Compact Repair Kit"/>
    <n v="1"/>
    <n v="41.24"/>
    <n v="0.05"/>
    <n v="16.64"/>
    <n v="39.177999999999997"/>
    <n v="16.64"/>
    <n v="22.537999999999997"/>
    <n v="0.57527183623462141"/>
    <n v="2026"/>
    <x v="0"/>
    <n v="3"/>
    <x v="2"/>
  </r>
  <r>
    <n v="2152"/>
    <d v="2026-03-12T00:00:00"/>
    <n v="2026"/>
    <s v="Q1"/>
    <n v="3"/>
    <s v="Mar"/>
    <x v="0"/>
    <x v="9"/>
    <x v="0"/>
    <s v="New"/>
    <x v="1"/>
    <s v="Trail Boots"/>
    <n v="1"/>
    <n v="142.88999999999999"/>
    <n v="0"/>
    <n v="81.099999999999994"/>
    <n v="142.88999999999999"/>
    <n v="81.099999999999994"/>
    <n v="61.789999999999992"/>
    <n v="0.43243054097557559"/>
    <n v="2026"/>
    <x v="0"/>
    <n v="3"/>
    <x v="2"/>
  </r>
  <r>
    <n v="2512"/>
    <d v="2026-03-12T00:00:00"/>
    <n v="2026"/>
    <s v="Q1"/>
    <n v="3"/>
    <s v="Mar"/>
    <x v="1"/>
    <x v="1"/>
    <x v="0"/>
    <s v="New"/>
    <x v="3"/>
    <s v="Trail Tent 2P"/>
    <n v="2"/>
    <n v="192.76"/>
    <n v="0"/>
    <n v="103.08"/>
    <n v="385.52"/>
    <n v="206.16"/>
    <n v="179.35999999999999"/>
    <n v="0.46524175140070551"/>
    <n v="2026"/>
    <x v="0"/>
    <n v="3"/>
    <x v="2"/>
  </r>
  <r>
    <n v="2578"/>
    <d v="2026-03-12T00:00:00"/>
    <n v="2026"/>
    <s v="Q1"/>
    <n v="3"/>
    <s v="Mar"/>
    <x v="2"/>
    <x v="5"/>
    <x v="0"/>
    <s v="New"/>
    <x v="2"/>
    <s v="Travel Backpack 35L"/>
    <n v="1"/>
    <n v="165.72"/>
    <n v="0"/>
    <n v="89.31"/>
    <n v="165.72"/>
    <n v="89.31"/>
    <n v="76.41"/>
    <n v="0.46107892831281677"/>
    <n v="2026"/>
    <x v="0"/>
    <n v="3"/>
    <x v="2"/>
  </r>
  <r>
    <n v="3302"/>
    <d v="2026-03-12T00:00:00"/>
    <n v="2026"/>
    <s v="Q1"/>
    <n v="3"/>
    <s v="Mar"/>
    <x v="3"/>
    <x v="7"/>
    <x v="2"/>
    <s v="Business"/>
    <x v="2"/>
    <s v="Travel Backpack 35L"/>
    <n v="2"/>
    <n v="164.33"/>
    <n v="0"/>
    <n v="86.07"/>
    <n v="328.66"/>
    <n v="172.14"/>
    <n v="156.52000000000004"/>
    <n v="0.47623684050386428"/>
    <n v="2026"/>
    <x v="0"/>
    <n v="3"/>
    <x v="2"/>
  </r>
  <r>
    <n v="3752"/>
    <d v="2026-03-12T00:00:00"/>
    <n v="2026"/>
    <s v="Q1"/>
    <n v="3"/>
    <s v="Mar"/>
    <x v="3"/>
    <x v="8"/>
    <x v="1"/>
    <s v="Business"/>
    <x v="2"/>
    <s v="Packing Cube Set"/>
    <n v="3"/>
    <n v="45.8"/>
    <n v="0.15"/>
    <n v="18.47"/>
    <n v="116.78999999999998"/>
    <n v="55.41"/>
    <n v="61.379999999999981"/>
    <n v="0.52555869509375797"/>
    <n v="2026"/>
    <x v="0"/>
    <n v="3"/>
    <x v="2"/>
  </r>
  <r>
    <n v="4839"/>
    <d v="2026-03-12T00:00:00"/>
    <n v="2026"/>
    <s v="Q1"/>
    <n v="3"/>
    <s v="Mar"/>
    <x v="1"/>
    <x v="1"/>
    <x v="0"/>
    <s v="New"/>
    <x v="0"/>
    <s v="Cycling Pack 12L"/>
    <n v="2"/>
    <n v="103.08"/>
    <n v="0.05"/>
    <n v="49.27"/>
    <n v="195.85199999999998"/>
    <n v="98.54"/>
    <n v="97.311999999999969"/>
    <n v="0.49686497967853266"/>
    <n v="2026"/>
    <x v="0"/>
    <n v="3"/>
    <x v="2"/>
  </r>
  <r>
    <n v="264"/>
    <d v="2026-03-13T00:00:00"/>
    <n v="2026"/>
    <s v="Q1"/>
    <n v="3"/>
    <s v="Mar"/>
    <x v="0"/>
    <x v="0"/>
    <x v="0"/>
    <s v="Business"/>
    <x v="2"/>
    <s v="Packing Cube Set"/>
    <n v="4"/>
    <n v="47.33"/>
    <n v="0"/>
    <n v="18.739999999999998"/>
    <n v="189.32"/>
    <n v="74.959999999999994"/>
    <n v="114.36"/>
    <n v="0.60405662370589475"/>
    <n v="2026"/>
    <x v="0"/>
    <n v="3"/>
    <x v="2"/>
  </r>
  <r>
    <n v="2498"/>
    <d v="2026-03-13T00:00:00"/>
    <n v="2026"/>
    <s v="Q1"/>
    <n v="3"/>
    <s v="Mar"/>
    <x v="2"/>
    <x v="3"/>
    <x v="2"/>
    <s v="New"/>
    <x v="0"/>
    <s v="Trail Bike Light"/>
    <n v="1"/>
    <n v="50.04"/>
    <n v="0"/>
    <n v="22.64"/>
    <n v="50.04"/>
    <n v="22.64"/>
    <n v="27.4"/>
    <n v="0.54756195043964828"/>
    <n v="2026"/>
    <x v="0"/>
    <n v="3"/>
    <x v="2"/>
  </r>
  <r>
    <n v="3929"/>
    <d v="2026-03-13T00:00:00"/>
    <n v="2026"/>
    <s v="Q1"/>
    <n v="3"/>
    <s v="Mar"/>
    <x v="3"/>
    <x v="13"/>
    <x v="0"/>
    <s v="New"/>
    <x v="4"/>
    <s v="Weighted Vest"/>
    <n v="1"/>
    <n v="125.69"/>
    <n v="0"/>
    <n v="67.150000000000006"/>
    <n v="125.69"/>
    <n v="67.150000000000006"/>
    <n v="58.539999999999992"/>
    <n v="0.465749065160315"/>
    <n v="2026"/>
    <x v="0"/>
    <n v="3"/>
    <x v="2"/>
  </r>
  <r>
    <n v="4195"/>
    <d v="2026-03-13T00:00:00"/>
    <n v="2026"/>
    <s v="Q1"/>
    <n v="3"/>
    <s v="Mar"/>
    <x v="3"/>
    <x v="13"/>
    <x v="3"/>
    <s v="New"/>
    <x v="1"/>
    <s v="Trail Boots"/>
    <n v="2"/>
    <n v="142.72999999999999"/>
    <n v="0.1"/>
    <n v="77.28"/>
    <n v="256.91399999999999"/>
    <n v="154.56"/>
    <n v="102.35399999999998"/>
    <n v="0.39839790747098247"/>
    <n v="2026"/>
    <x v="0"/>
    <n v="3"/>
    <x v="2"/>
  </r>
  <r>
    <n v="4684"/>
    <d v="2026-03-13T00:00:00"/>
    <n v="2026"/>
    <s v="Q1"/>
    <n v="3"/>
    <s v="Mar"/>
    <x v="1"/>
    <x v="12"/>
    <x v="0"/>
    <s v="Returning"/>
    <x v="4"/>
    <s v="Weighted Vest"/>
    <n v="4"/>
    <n v="124.36"/>
    <n v="0"/>
    <n v="68.790000000000006"/>
    <n v="497.44"/>
    <n v="275.16000000000003"/>
    <n v="222.27999999999997"/>
    <n v="0.44684786104856861"/>
    <n v="2026"/>
    <x v="0"/>
    <n v="3"/>
    <x v="2"/>
  </r>
  <r>
    <n v="313"/>
    <d v="2026-03-14T00:00:00"/>
    <n v="2026"/>
    <s v="Q1"/>
    <n v="3"/>
    <s v="Mar"/>
    <x v="3"/>
    <x v="8"/>
    <x v="0"/>
    <s v="New"/>
    <x v="0"/>
    <s v="Compact Repair Kit"/>
    <n v="4"/>
    <n v="40.42"/>
    <n v="0.1"/>
    <n v="16.25"/>
    <n v="145.512"/>
    <n v="65"/>
    <n v="80.512"/>
    <n v="0.5533014459288581"/>
    <n v="2026"/>
    <x v="0"/>
    <n v="3"/>
    <x v="2"/>
  </r>
  <r>
    <n v="1056"/>
    <d v="2026-03-14T00:00:00"/>
    <n v="2026"/>
    <s v="Q1"/>
    <n v="3"/>
    <s v="Mar"/>
    <x v="0"/>
    <x v="15"/>
    <x v="0"/>
    <s v="Returning"/>
    <x v="3"/>
    <s v="Trail Tent 2P"/>
    <n v="1"/>
    <n v="192.86"/>
    <n v="0"/>
    <n v="101.13"/>
    <n v="192.86"/>
    <n v="101.13"/>
    <n v="91.730000000000018"/>
    <n v="0.475629990666805"/>
    <n v="2026"/>
    <x v="0"/>
    <n v="3"/>
    <x v="2"/>
  </r>
  <r>
    <n v="2189"/>
    <d v="2026-03-14T00:00:00"/>
    <n v="2026"/>
    <s v="Q1"/>
    <n v="3"/>
    <s v="Mar"/>
    <x v="3"/>
    <x v="4"/>
    <x v="3"/>
    <s v="New"/>
    <x v="1"/>
    <s v="Trekking Poles"/>
    <n v="2"/>
    <n v="72.34"/>
    <n v="0"/>
    <n v="33.29"/>
    <n v="144.68"/>
    <n v="66.58"/>
    <n v="78.100000000000009"/>
    <n v="0.53981199889411113"/>
    <n v="2026"/>
    <x v="0"/>
    <n v="3"/>
    <x v="2"/>
  </r>
  <r>
    <n v="2617"/>
    <d v="2026-03-14T00:00:00"/>
    <n v="2026"/>
    <s v="Q1"/>
    <n v="3"/>
    <s v="Mar"/>
    <x v="3"/>
    <x v="13"/>
    <x v="0"/>
    <s v="New"/>
    <x v="2"/>
    <s v="Insulated Bottle"/>
    <n v="2"/>
    <n v="35.409999999999997"/>
    <n v="0"/>
    <n v="13.89"/>
    <n v="70.819999999999993"/>
    <n v="27.78"/>
    <n v="43.039999999999992"/>
    <n v="0.60773792713922614"/>
    <n v="2026"/>
    <x v="0"/>
    <n v="3"/>
    <x v="2"/>
  </r>
  <r>
    <n v="2901"/>
    <d v="2026-03-14T00:00:00"/>
    <n v="2026"/>
    <s v="Q1"/>
    <n v="3"/>
    <s v="Mar"/>
    <x v="3"/>
    <x v="8"/>
    <x v="1"/>
    <s v="Business"/>
    <x v="0"/>
    <s v="Cycling Pack 12L"/>
    <n v="12"/>
    <n v="102.25"/>
    <n v="0.1"/>
    <n v="51.07"/>
    <n v="1104.3"/>
    <n v="612.84"/>
    <n v="491.45999999999992"/>
    <n v="0.44504210812279266"/>
    <n v="2026"/>
    <x v="0"/>
    <n v="3"/>
    <x v="2"/>
  </r>
  <r>
    <n v="2952"/>
    <d v="2026-03-14T00:00:00"/>
    <n v="2026"/>
    <s v="Q1"/>
    <n v="3"/>
    <s v="Mar"/>
    <x v="1"/>
    <x v="1"/>
    <x v="0"/>
    <s v="New"/>
    <x v="0"/>
    <s v="Trail Bike Light"/>
    <n v="1"/>
    <n v="51.86"/>
    <n v="0.1"/>
    <n v="22.34"/>
    <n v="46.673999999999999"/>
    <n v="22.34"/>
    <n v="24.334"/>
    <n v="0.52136092899687192"/>
    <n v="2026"/>
    <x v="0"/>
    <n v="3"/>
    <x v="2"/>
  </r>
  <r>
    <n v="3421"/>
    <d v="2026-03-14T00:00:00"/>
    <n v="2026"/>
    <s v="Q1"/>
    <n v="3"/>
    <s v="Mar"/>
    <x v="3"/>
    <x v="8"/>
    <x v="0"/>
    <s v="Returning"/>
    <x v="2"/>
    <s v="Insulated Bottle"/>
    <n v="1"/>
    <n v="36.520000000000003"/>
    <n v="0.05"/>
    <n v="13.23"/>
    <n v="34.694000000000003"/>
    <n v="13.23"/>
    <n v="21.464000000000002"/>
    <n v="0.61866605176687617"/>
    <n v="2026"/>
    <x v="0"/>
    <n v="3"/>
    <x v="2"/>
  </r>
  <r>
    <n v="3536"/>
    <d v="2026-03-14T00:00:00"/>
    <n v="2026"/>
    <s v="Q1"/>
    <n v="3"/>
    <s v="Mar"/>
    <x v="2"/>
    <x v="10"/>
    <x v="0"/>
    <s v="New"/>
    <x v="1"/>
    <s v="Summit Backpack 45L"/>
    <n v="2"/>
    <n v="153.66"/>
    <n v="0.1"/>
    <n v="78.430000000000007"/>
    <n v="276.58800000000002"/>
    <n v="156.86000000000001"/>
    <n v="119.72800000000001"/>
    <n v="0.43287488972768162"/>
    <n v="2026"/>
    <x v="0"/>
    <n v="3"/>
    <x v="2"/>
  </r>
  <r>
    <n v="3878"/>
    <d v="2026-03-14T00:00:00"/>
    <n v="2026"/>
    <s v="Q1"/>
    <n v="3"/>
    <s v="Mar"/>
    <x v="1"/>
    <x v="14"/>
    <x v="3"/>
    <s v="Returning"/>
    <x v="4"/>
    <s v="Resistance Band Set"/>
    <n v="1"/>
    <n v="41.05"/>
    <n v="0.1"/>
    <n v="14.94"/>
    <n v="36.945"/>
    <n v="14.94"/>
    <n v="22.005000000000003"/>
    <n v="0.59561510353227776"/>
    <n v="2026"/>
    <x v="0"/>
    <n v="3"/>
    <x v="2"/>
  </r>
  <r>
    <n v="2027"/>
    <d v="2026-03-15T00:00:00"/>
    <n v="2026"/>
    <s v="Q1"/>
    <n v="3"/>
    <s v="Mar"/>
    <x v="2"/>
    <x v="2"/>
    <x v="0"/>
    <s v="Returning"/>
    <x v="2"/>
    <s v="Carry-On Duffel"/>
    <n v="4"/>
    <n v="136.21"/>
    <n v="0.05"/>
    <n v="68.55"/>
    <n v="517.59799999999996"/>
    <n v="274.2"/>
    <n v="243.39799999999997"/>
    <n v="0.4702452482428448"/>
    <n v="2026"/>
    <x v="0"/>
    <n v="3"/>
    <x v="2"/>
  </r>
  <r>
    <n v="3280"/>
    <d v="2026-03-15T00:00:00"/>
    <n v="2026"/>
    <s v="Q1"/>
    <n v="3"/>
    <s v="Mar"/>
    <x v="3"/>
    <x v="4"/>
    <x v="0"/>
    <s v="Returning"/>
    <x v="2"/>
    <s v="Packing Cube Set"/>
    <n v="3"/>
    <n v="46.68"/>
    <n v="0"/>
    <n v="18.760000000000002"/>
    <n v="140.04"/>
    <n v="56.28"/>
    <n v="83.759999999999991"/>
    <n v="0.59811482433590402"/>
    <n v="2026"/>
    <x v="0"/>
    <n v="3"/>
    <x v="2"/>
  </r>
  <r>
    <n v="5149"/>
    <d v="2026-03-15T00:00:00"/>
    <n v="2026"/>
    <s v="Q1"/>
    <n v="3"/>
    <s v="Mar"/>
    <x v="1"/>
    <x v="12"/>
    <x v="2"/>
    <s v="New"/>
    <x v="2"/>
    <s v="Insulated Bottle"/>
    <n v="1"/>
    <n v="35.340000000000003"/>
    <n v="0.05"/>
    <n v="13.37"/>
    <n v="33.573"/>
    <n v="13.37"/>
    <n v="20.203000000000003"/>
    <n v="0.60176332171685587"/>
    <n v="2026"/>
    <x v="0"/>
    <n v="3"/>
    <x v="2"/>
  </r>
  <r>
    <n v="412"/>
    <d v="2026-03-16T00:00:00"/>
    <n v="2026"/>
    <s v="Q1"/>
    <n v="3"/>
    <s v="Mar"/>
    <x v="3"/>
    <x v="7"/>
    <x v="2"/>
    <s v="Returning"/>
    <x v="4"/>
    <s v="Resistance Band Set"/>
    <n v="2"/>
    <n v="40.19"/>
    <n v="0"/>
    <n v="14.92"/>
    <n v="80.38"/>
    <n v="29.84"/>
    <n v="50.539999999999992"/>
    <n v="0.62876337397362525"/>
    <n v="2026"/>
    <x v="0"/>
    <n v="3"/>
    <x v="2"/>
  </r>
  <r>
    <n v="1161"/>
    <d v="2026-03-16T00:00:00"/>
    <n v="2026"/>
    <s v="Q1"/>
    <n v="3"/>
    <s v="Mar"/>
    <x v="1"/>
    <x v="12"/>
    <x v="0"/>
    <s v="New"/>
    <x v="0"/>
    <s v="Cycling Pack 12L"/>
    <n v="2"/>
    <n v="101.73"/>
    <n v="0.05"/>
    <n v="51.56"/>
    <n v="193.28700000000001"/>
    <n v="103.12"/>
    <n v="90.167000000000002"/>
    <n v="0.46649283190281809"/>
    <n v="2026"/>
    <x v="0"/>
    <n v="3"/>
    <x v="2"/>
  </r>
  <r>
    <n v="1320"/>
    <d v="2026-03-16T00:00:00"/>
    <n v="2026"/>
    <s v="Q1"/>
    <n v="3"/>
    <s v="Mar"/>
    <x v="2"/>
    <x v="3"/>
    <x v="2"/>
    <s v="Business"/>
    <x v="3"/>
    <s v="Trail Tent 2P"/>
    <n v="1"/>
    <n v="200.05"/>
    <n v="0"/>
    <n v="102.69"/>
    <n v="200.05"/>
    <n v="102.69"/>
    <n v="97.360000000000014"/>
    <n v="0.48667833041739567"/>
    <n v="2026"/>
    <x v="0"/>
    <n v="3"/>
    <x v="2"/>
  </r>
  <r>
    <n v="2528"/>
    <d v="2026-03-16T00:00:00"/>
    <n v="2026"/>
    <s v="Q1"/>
    <n v="3"/>
    <s v="Mar"/>
    <x v="3"/>
    <x v="7"/>
    <x v="0"/>
    <s v="New"/>
    <x v="1"/>
    <s v="Hiking Daypack 20L"/>
    <n v="1"/>
    <n v="90.06"/>
    <n v="0"/>
    <n v="44.49"/>
    <n v="90.06"/>
    <n v="44.49"/>
    <n v="45.57"/>
    <n v="0.50599600266489009"/>
    <n v="2026"/>
    <x v="0"/>
    <n v="3"/>
    <x v="2"/>
  </r>
  <r>
    <n v="2956"/>
    <d v="2026-03-16T00:00:00"/>
    <n v="2026"/>
    <s v="Q1"/>
    <n v="3"/>
    <s v="Mar"/>
    <x v="1"/>
    <x v="11"/>
    <x v="0"/>
    <s v="New"/>
    <x v="2"/>
    <s v="Insulated Bottle"/>
    <n v="1"/>
    <n v="37.119999999999997"/>
    <n v="0.1"/>
    <n v="13.39"/>
    <n v="33.408000000000001"/>
    <n v="13.39"/>
    <n v="20.018000000000001"/>
    <n v="0.59919779693486586"/>
    <n v="2026"/>
    <x v="0"/>
    <n v="3"/>
    <x v="2"/>
  </r>
  <r>
    <n v="2973"/>
    <d v="2026-03-16T00:00:00"/>
    <n v="2026"/>
    <s v="Q1"/>
    <n v="3"/>
    <s v="Mar"/>
    <x v="0"/>
    <x v="0"/>
    <x v="2"/>
    <s v="Returning"/>
    <x v="1"/>
    <s v="Summit Backpack 45L"/>
    <n v="2"/>
    <n v="156.09"/>
    <n v="0.1"/>
    <n v="79.72"/>
    <n v="280.96199999999999"/>
    <n v="159.44"/>
    <n v="121.52199999999999"/>
    <n v="0.43252112385304775"/>
    <n v="2026"/>
    <x v="0"/>
    <n v="3"/>
    <x v="2"/>
  </r>
  <r>
    <n v="3358"/>
    <d v="2026-03-16T00:00:00"/>
    <n v="2026"/>
    <s v="Q1"/>
    <n v="3"/>
    <s v="Mar"/>
    <x v="0"/>
    <x v="0"/>
    <x v="1"/>
    <s v="Business"/>
    <x v="4"/>
    <s v="Recovery Roller"/>
    <n v="12"/>
    <n v="36.44"/>
    <n v="0.05"/>
    <n v="13.65"/>
    <n v="415.41599999999994"/>
    <n v="163.80000000000001"/>
    <n v="251.61599999999993"/>
    <n v="0.60569645848980291"/>
    <n v="2026"/>
    <x v="0"/>
    <n v="3"/>
    <x v="2"/>
  </r>
  <r>
    <n v="164"/>
    <d v="2026-03-17T00:00:00"/>
    <n v="2026"/>
    <s v="Q1"/>
    <n v="3"/>
    <s v="Mar"/>
    <x v="0"/>
    <x v="15"/>
    <x v="3"/>
    <s v="Business"/>
    <x v="3"/>
    <s v="Compact Sleeping Bag"/>
    <n v="5"/>
    <n v="123.95"/>
    <n v="0.05"/>
    <n v="59.23"/>
    <n v="588.76249999999993"/>
    <n v="296.14999999999998"/>
    <n v="292.61249999999995"/>
    <n v="0.49699581749856692"/>
    <n v="2026"/>
    <x v="0"/>
    <n v="3"/>
    <x v="2"/>
  </r>
  <r>
    <n v="995"/>
    <d v="2026-03-17T00:00:00"/>
    <n v="2026"/>
    <s v="Q1"/>
    <n v="3"/>
    <s v="Mar"/>
    <x v="2"/>
    <x v="16"/>
    <x v="3"/>
    <s v="Business"/>
    <x v="3"/>
    <s v="Trail Tent 2P"/>
    <n v="1"/>
    <n v="192.84"/>
    <n v="0.15"/>
    <n v="101.42"/>
    <n v="163.91399999999999"/>
    <n v="101.42"/>
    <n v="62.493999999999986"/>
    <n v="0.38126090510877647"/>
    <n v="2026"/>
    <x v="0"/>
    <n v="3"/>
    <x v="2"/>
  </r>
  <r>
    <n v="4912"/>
    <d v="2026-03-17T00:00:00"/>
    <n v="2026"/>
    <s v="Q1"/>
    <n v="3"/>
    <s v="Mar"/>
    <x v="1"/>
    <x v="11"/>
    <x v="0"/>
    <s v="New"/>
    <x v="1"/>
    <s v="Summit Backpack 45L"/>
    <n v="1"/>
    <n v="152.57"/>
    <n v="0.1"/>
    <n v="80.319999999999993"/>
    <n v="137.31299999999999"/>
    <n v="80.319999999999993"/>
    <n v="56.992999999999995"/>
    <n v="0.41505902572953762"/>
    <n v="2026"/>
    <x v="0"/>
    <n v="3"/>
    <x v="2"/>
  </r>
  <r>
    <n v="29"/>
    <d v="2026-03-18T00:00:00"/>
    <n v="2026"/>
    <s v="Q1"/>
    <n v="3"/>
    <s v="Mar"/>
    <x v="3"/>
    <x v="4"/>
    <x v="0"/>
    <s v="Business"/>
    <x v="2"/>
    <s v="Carry-On Duffel"/>
    <n v="2"/>
    <n v="130.4"/>
    <n v="0"/>
    <n v="67.599999999999994"/>
    <n v="260.8"/>
    <n v="135.19999999999999"/>
    <n v="125.60000000000002"/>
    <n v="0.48159509202453993"/>
    <n v="2026"/>
    <x v="0"/>
    <n v="3"/>
    <x v="2"/>
  </r>
  <r>
    <n v="891"/>
    <d v="2026-03-18T00:00:00"/>
    <n v="2026"/>
    <s v="Q1"/>
    <n v="3"/>
    <s v="Mar"/>
    <x v="2"/>
    <x v="3"/>
    <x v="0"/>
    <s v="New"/>
    <x v="1"/>
    <s v="Hiking Daypack 20L"/>
    <n v="2"/>
    <n v="94.25"/>
    <n v="0.1"/>
    <n v="44.99"/>
    <n v="169.65"/>
    <n v="89.98"/>
    <n v="79.67"/>
    <n v="0.46961391099322131"/>
    <n v="2026"/>
    <x v="0"/>
    <n v="3"/>
    <x v="2"/>
  </r>
  <r>
    <n v="1143"/>
    <d v="2026-03-18T00:00:00"/>
    <n v="2026"/>
    <s v="Q1"/>
    <n v="3"/>
    <s v="Mar"/>
    <x v="1"/>
    <x v="12"/>
    <x v="0"/>
    <s v="Business"/>
    <x v="3"/>
    <s v="Compact Sleeping Bag"/>
    <n v="5"/>
    <n v="125.91"/>
    <n v="0"/>
    <n v="59.36"/>
    <n v="629.54999999999995"/>
    <n v="296.8"/>
    <n v="332.74999999999994"/>
    <n v="0.52855214041775866"/>
    <n v="2026"/>
    <x v="0"/>
    <n v="3"/>
    <x v="2"/>
  </r>
  <r>
    <n v="2478"/>
    <d v="2026-03-18T00:00:00"/>
    <n v="2026"/>
    <s v="Q1"/>
    <n v="3"/>
    <s v="Mar"/>
    <x v="3"/>
    <x v="7"/>
    <x v="2"/>
    <s v="Returning"/>
    <x v="4"/>
    <s v="Resistance Band Set"/>
    <n v="2"/>
    <n v="39.619999999999997"/>
    <n v="0"/>
    <n v="14.78"/>
    <n v="79.239999999999995"/>
    <n v="29.56"/>
    <n v="49.679999999999993"/>
    <n v="0.62695608278647141"/>
    <n v="2026"/>
    <x v="0"/>
    <n v="3"/>
    <x v="2"/>
  </r>
  <r>
    <n v="3961"/>
    <d v="2026-03-18T00:00:00"/>
    <n v="2026"/>
    <s v="Q1"/>
    <n v="3"/>
    <s v="Mar"/>
    <x v="0"/>
    <x v="9"/>
    <x v="0"/>
    <s v="Business"/>
    <x v="4"/>
    <s v="Recovery Roller"/>
    <n v="3"/>
    <n v="36.32"/>
    <n v="0"/>
    <n v="14.18"/>
    <n v="108.96000000000001"/>
    <n v="42.54"/>
    <n v="66.420000000000016"/>
    <n v="0.60958149779735693"/>
    <n v="2026"/>
    <x v="0"/>
    <n v="3"/>
    <x v="2"/>
  </r>
  <r>
    <n v="4724"/>
    <d v="2026-03-18T00:00:00"/>
    <n v="2026"/>
    <s v="Q1"/>
    <n v="3"/>
    <s v="Mar"/>
    <x v="0"/>
    <x v="15"/>
    <x v="2"/>
    <s v="New"/>
    <x v="4"/>
    <s v="Training Mat"/>
    <n v="1"/>
    <n v="51.16"/>
    <n v="0"/>
    <n v="22.39"/>
    <n v="51.16"/>
    <n v="22.39"/>
    <n v="28.769999999999996"/>
    <n v="0.56235340109460508"/>
    <n v="2026"/>
    <x v="0"/>
    <n v="3"/>
    <x v="2"/>
  </r>
  <r>
    <n v="2171"/>
    <d v="2026-03-19T00:00:00"/>
    <n v="2026"/>
    <s v="Q1"/>
    <n v="3"/>
    <s v="Mar"/>
    <x v="3"/>
    <x v="13"/>
    <x v="1"/>
    <s v="Business"/>
    <x v="4"/>
    <s v="Recovery Roller"/>
    <n v="5"/>
    <n v="35.65"/>
    <n v="0.1"/>
    <n v="13.64"/>
    <n v="160.42500000000001"/>
    <n v="68.2"/>
    <n v="92.225000000000009"/>
    <n v="0.5748792270531401"/>
    <n v="2026"/>
    <x v="0"/>
    <n v="3"/>
    <x v="2"/>
  </r>
  <r>
    <n v="2311"/>
    <d v="2026-03-19T00:00:00"/>
    <n v="2026"/>
    <s v="Q1"/>
    <n v="3"/>
    <s v="Mar"/>
    <x v="3"/>
    <x v="8"/>
    <x v="0"/>
    <s v="New"/>
    <x v="1"/>
    <s v="Trail Boots"/>
    <n v="1"/>
    <n v="145.19"/>
    <n v="0"/>
    <n v="80.67"/>
    <n v="145.19"/>
    <n v="80.67"/>
    <n v="64.52"/>
    <n v="0.44438322198498514"/>
    <n v="2026"/>
    <x v="0"/>
    <n v="3"/>
    <x v="2"/>
  </r>
  <r>
    <n v="3563"/>
    <d v="2026-03-19T00:00:00"/>
    <n v="2026"/>
    <s v="Q1"/>
    <n v="3"/>
    <s v="Mar"/>
    <x v="3"/>
    <x v="8"/>
    <x v="0"/>
    <s v="Returning"/>
    <x v="0"/>
    <s v="Compact Repair Kit"/>
    <n v="2"/>
    <n v="40.090000000000003"/>
    <n v="0"/>
    <n v="17.2"/>
    <n v="80.180000000000007"/>
    <n v="34.4"/>
    <n v="45.780000000000008"/>
    <n v="0.57096532801197308"/>
    <n v="2026"/>
    <x v="0"/>
    <n v="3"/>
    <x v="2"/>
  </r>
  <r>
    <n v="3587"/>
    <d v="2026-03-19T00:00:00"/>
    <n v="2026"/>
    <s v="Q1"/>
    <n v="3"/>
    <s v="Mar"/>
    <x v="3"/>
    <x v="7"/>
    <x v="0"/>
    <s v="Returning"/>
    <x v="4"/>
    <s v="Resistance Band Set"/>
    <n v="1"/>
    <n v="39.47"/>
    <n v="0"/>
    <n v="15.02"/>
    <n v="39.47"/>
    <n v="15.02"/>
    <n v="24.45"/>
    <n v="0.61945781606283257"/>
    <n v="2026"/>
    <x v="0"/>
    <n v="3"/>
    <x v="2"/>
  </r>
  <r>
    <n v="3706"/>
    <d v="2026-03-19T00:00:00"/>
    <n v="2026"/>
    <s v="Q1"/>
    <n v="3"/>
    <s v="Mar"/>
    <x v="0"/>
    <x v="0"/>
    <x v="0"/>
    <s v="Returning"/>
    <x v="0"/>
    <s v="Cycling Pack 12L"/>
    <n v="2"/>
    <n v="103.42"/>
    <n v="0"/>
    <n v="49.51"/>
    <n v="206.84"/>
    <n v="99.02"/>
    <n v="107.82000000000001"/>
    <n v="0.52127248114484626"/>
    <n v="2026"/>
    <x v="0"/>
    <n v="3"/>
    <x v="2"/>
  </r>
  <r>
    <n v="4121"/>
    <d v="2026-03-19T00:00:00"/>
    <n v="2026"/>
    <s v="Q1"/>
    <n v="3"/>
    <s v="Mar"/>
    <x v="0"/>
    <x v="0"/>
    <x v="0"/>
    <s v="Returning"/>
    <x v="2"/>
    <s v="Travel Backpack 35L"/>
    <n v="4"/>
    <n v="161.93"/>
    <n v="0.15"/>
    <n v="88"/>
    <n v="550.56200000000001"/>
    <n v="352"/>
    <n v="198.56200000000001"/>
    <n v="0.36065329608654428"/>
    <n v="2026"/>
    <x v="0"/>
    <n v="3"/>
    <x v="2"/>
  </r>
  <r>
    <n v="1047"/>
    <d v="2026-03-20T00:00:00"/>
    <n v="2026"/>
    <s v="Q1"/>
    <n v="3"/>
    <s v="Mar"/>
    <x v="0"/>
    <x v="0"/>
    <x v="0"/>
    <s v="Returning"/>
    <x v="2"/>
    <s v="Packing Cube Set"/>
    <n v="2"/>
    <n v="46.21"/>
    <n v="0.05"/>
    <n v="18.37"/>
    <n v="87.798999999999992"/>
    <n v="36.74"/>
    <n v="51.05899999999999"/>
    <n v="0.58154420893176451"/>
    <n v="2026"/>
    <x v="0"/>
    <n v="3"/>
    <x v="2"/>
  </r>
  <r>
    <n v="1142"/>
    <d v="2026-03-20T00:00:00"/>
    <n v="2026"/>
    <s v="Q1"/>
    <n v="3"/>
    <s v="Mar"/>
    <x v="1"/>
    <x v="11"/>
    <x v="0"/>
    <s v="New"/>
    <x v="3"/>
    <s v="Compact Sleeping Bag"/>
    <n v="3"/>
    <n v="125.85"/>
    <n v="0"/>
    <n v="59.19"/>
    <n v="377.54999999999995"/>
    <n v="177.57"/>
    <n v="199.97999999999996"/>
    <n v="0.52967818831942781"/>
    <n v="2026"/>
    <x v="0"/>
    <n v="3"/>
    <x v="2"/>
  </r>
  <r>
    <n v="2232"/>
    <d v="2026-03-20T00:00:00"/>
    <n v="2026"/>
    <s v="Q1"/>
    <n v="3"/>
    <s v="Mar"/>
    <x v="3"/>
    <x v="13"/>
    <x v="2"/>
    <s v="New"/>
    <x v="2"/>
    <s v="Insulated Bottle"/>
    <n v="2"/>
    <n v="36.340000000000003"/>
    <n v="0"/>
    <n v="13.8"/>
    <n v="72.680000000000007"/>
    <n v="27.6"/>
    <n v="45.080000000000005"/>
    <n v="0.620253164556962"/>
    <n v="2026"/>
    <x v="0"/>
    <n v="3"/>
    <x v="2"/>
  </r>
  <r>
    <n v="2339"/>
    <d v="2026-03-20T00:00:00"/>
    <n v="2026"/>
    <s v="Q1"/>
    <n v="3"/>
    <s v="Mar"/>
    <x v="1"/>
    <x v="12"/>
    <x v="3"/>
    <s v="New"/>
    <x v="0"/>
    <s v="Trail Bike Light"/>
    <n v="2"/>
    <n v="51.29"/>
    <n v="0"/>
    <n v="23.15"/>
    <n v="102.58"/>
    <n v="46.3"/>
    <n v="56.28"/>
    <n v="0.54864496003119523"/>
    <n v="2026"/>
    <x v="0"/>
    <n v="3"/>
    <x v="2"/>
  </r>
  <r>
    <n v="3611"/>
    <d v="2026-03-20T00:00:00"/>
    <n v="2026"/>
    <s v="Q1"/>
    <n v="3"/>
    <s v="Mar"/>
    <x v="1"/>
    <x v="1"/>
    <x v="1"/>
    <s v="Business"/>
    <x v="0"/>
    <s v="Compact Repair Kit"/>
    <n v="6"/>
    <n v="40.89"/>
    <n v="0.1"/>
    <n v="16.84"/>
    <n v="220.80600000000001"/>
    <n v="101.03999999999999"/>
    <n v="119.76600000000002"/>
    <n v="0.54240373902883077"/>
    <n v="2026"/>
    <x v="0"/>
    <n v="3"/>
    <x v="2"/>
  </r>
  <r>
    <n v="3953"/>
    <d v="2026-03-20T00:00:00"/>
    <n v="2026"/>
    <s v="Q1"/>
    <n v="3"/>
    <s v="Mar"/>
    <x v="1"/>
    <x v="14"/>
    <x v="0"/>
    <s v="New"/>
    <x v="4"/>
    <s v="Weighted Vest"/>
    <n v="1"/>
    <n v="120.63"/>
    <n v="0"/>
    <n v="70.28"/>
    <n v="120.63"/>
    <n v="70.28"/>
    <n v="50.349999999999994"/>
    <n v="0.41739202520102792"/>
    <n v="2026"/>
    <x v="0"/>
    <n v="3"/>
    <x v="2"/>
  </r>
  <r>
    <n v="4253"/>
    <d v="2026-03-20T00:00:00"/>
    <n v="2026"/>
    <s v="Q1"/>
    <n v="3"/>
    <s v="Mar"/>
    <x v="3"/>
    <x v="13"/>
    <x v="1"/>
    <s v="New"/>
    <x v="0"/>
    <s v="Commuter Helmet"/>
    <n v="5"/>
    <n v="82.64"/>
    <n v="0.1"/>
    <n v="43.52"/>
    <n v="371.88"/>
    <n v="217.60000000000002"/>
    <n v="154.27999999999997"/>
    <n v="0.41486501021834993"/>
    <n v="2026"/>
    <x v="0"/>
    <n v="3"/>
    <x v="2"/>
  </r>
  <r>
    <n v="4952"/>
    <d v="2026-03-20T00:00:00"/>
    <n v="2026"/>
    <s v="Q1"/>
    <n v="3"/>
    <s v="Mar"/>
    <x v="1"/>
    <x v="6"/>
    <x v="0"/>
    <s v="Business"/>
    <x v="1"/>
    <s v="Trekking Poles"/>
    <n v="2"/>
    <n v="72.459999999999994"/>
    <n v="0"/>
    <n v="33.31"/>
    <n v="144.91999999999999"/>
    <n v="66.62"/>
    <n v="78.299999999999983"/>
    <n v="0.54029809550096597"/>
    <n v="2026"/>
    <x v="0"/>
    <n v="3"/>
    <x v="2"/>
  </r>
  <r>
    <n v="5016"/>
    <d v="2026-03-20T00:00:00"/>
    <n v="2026"/>
    <s v="Q1"/>
    <n v="3"/>
    <s v="Mar"/>
    <x v="1"/>
    <x v="12"/>
    <x v="3"/>
    <s v="New"/>
    <x v="4"/>
    <s v="Resistance Band Set"/>
    <n v="2"/>
    <n v="40.659999999999997"/>
    <n v="0.1"/>
    <n v="14.63"/>
    <n v="73.188000000000002"/>
    <n v="29.26"/>
    <n v="43.927999999999997"/>
    <n v="0.60020768431983385"/>
    <n v="2026"/>
    <x v="0"/>
    <n v="3"/>
    <x v="2"/>
  </r>
  <r>
    <n v="839"/>
    <d v="2026-03-21T00:00:00"/>
    <n v="2026"/>
    <s v="Q1"/>
    <n v="3"/>
    <s v="Mar"/>
    <x v="1"/>
    <x v="12"/>
    <x v="3"/>
    <s v="New"/>
    <x v="0"/>
    <s v="Compact Repair Kit"/>
    <n v="1"/>
    <n v="40.5"/>
    <n v="0.05"/>
    <n v="17.16"/>
    <n v="38.475000000000001"/>
    <n v="17.16"/>
    <n v="21.315000000000001"/>
    <n v="0.55399610136452238"/>
    <n v="2026"/>
    <x v="0"/>
    <n v="3"/>
    <x v="2"/>
  </r>
  <r>
    <n v="1382"/>
    <d v="2026-03-21T00:00:00"/>
    <n v="2026"/>
    <s v="Q1"/>
    <n v="3"/>
    <s v="Mar"/>
    <x v="2"/>
    <x v="2"/>
    <x v="0"/>
    <s v="Business"/>
    <x v="1"/>
    <s v="Trekking Poles"/>
    <n v="1"/>
    <n v="72.16"/>
    <n v="0"/>
    <n v="33.11"/>
    <n v="72.16"/>
    <n v="33.11"/>
    <n v="39.049999999999997"/>
    <n v="0.54115853658536583"/>
    <n v="2026"/>
    <x v="0"/>
    <n v="3"/>
    <x v="2"/>
  </r>
  <r>
    <n v="1452"/>
    <d v="2026-03-21T00:00:00"/>
    <n v="2026"/>
    <s v="Q1"/>
    <n v="3"/>
    <s v="Mar"/>
    <x v="2"/>
    <x v="5"/>
    <x v="3"/>
    <s v="Business"/>
    <x v="2"/>
    <s v="Travel Backpack 35L"/>
    <n v="1"/>
    <n v="161.93"/>
    <n v="0.15"/>
    <n v="87.5"/>
    <n v="137.6405"/>
    <n v="87.5"/>
    <n v="50.140500000000003"/>
    <n v="0.36428594781332529"/>
    <n v="2026"/>
    <x v="0"/>
    <n v="3"/>
    <x v="2"/>
  </r>
  <r>
    <n v="1845"/>
    <d v="2026-03-21T00:00:00"/>
    <n v="2026"/>
    <s v="Q1"/>
    <n v="3"/>
    <s v="Mar"/>
    <x v="0"/>
    <x v="9"/>
    <x v="0"/>
    <s v="Returning"/>
    <x v="3"/>
    <s v="Alpine Tent 4P"/>
    <n v="3"/>
    <n v="348.54"/>
    <n v="0.1"/>
    <n v="200.3"/>
    <n v="941.05800000000011"/>
    <n v="600.90000000000009"/>
    <n v="340.15800000000002"/>
    <n v="0.36146337420222768"/>
    <n v="2026"/>
    <x v="0"/>
    <n v="3"/>
    <x v="2"/>
  </r>
  <r>
    <n v="3560"/>
    <d v="2026-03-21T00:00:00"/>
    <n v="2026"/>
    <s v="Q1"/>
    <n v="3"/>
    <s v="Mar"/>
    <x v="2"/>
    <x v="16"/>
    <x v="0"/>
    <s v="Returning"/>
    <x v="4"/>
    <s v="Training Mat"/>
    <n v="3"/>
    <n v="50.46"/>
    <n v="0.1"/>
    <n v="21.9"/>
    <n v="136.24199999999999"/>
    <n v="65.699999999999989"/>
    <n v="70.542000000000002"/>
    <n v="0.51776985070683057"/>
    <n v="2026"/>
    <x v="0"/>
    <n v="3"/>
    <x v="2"/>
  </r>
  <r>
    <n v="4059"/>
    <d v="2026-03-21T00:00:00"/>
    <n v="2026"/>
    <s v="Q1"/>
    <n v="3"/>
    <s v="Mar"/>
    <x v="3"/>
    <x v="13"/>
    <x v="3"/>
    <s v="New"/>
    <x v="3"/>
    <s v="Portable Camp Stove"/>
    <n v="1"/>
    <n v="83.62"/>
    <n v="0"/>
    <n v="39.15"/>
    <n v="83.62"/>
    <n v="39.15"/>
    <n v="44.470000000000006"/>
    <n v="0.53181057163358048"/>
    <n v="2026"/>
    <x v="0"/>
    <n v="3"/>
    <x v="2"/>
  </r>
  <r>
    <n v="4731"/>
    <d v="2026-03-21T00:00:00"/>
    <n v="2026"/>
    <s v="Q1"/>
    <n v="3"/>
    <s v="Mar"/>
    <x v="1"/>
    <x v="12"/>
    <x v="1"/>
    <s v="Business"/>
    <x v="0"/>
    <s v="Trail Bike Light"/>
    <n v="6"/>
    <n v="51.07"/>
    <n v="0.1"/>
    <n v="22.68"/>
    <n v="275.77800000000002"/>
    <n v="136.07999999999998"/>
    <n v="139.69800000000004"/>
    <n v="0.50655962404542798"/>
    <n v="2026"/>
    <x v="0"/>
    <n v="3"/>
    <x v="2"/>
  </r>
  <r>
    <n v="693"/>
    <d v="2026-03-22T00:00:00"/>
    <n v="2026"/>
    <s v="Q1"/>
    <n v="3"/>
    <s v="Mar"/>
    <x v="1"/>
    <x v="11"/>
    <x v="0"/>
    <s v="New"/>
    <x v="2"/>
    <s v="Packing Cube Set"/>
    <n v="3"/>
    <n v="47.02"/>
    <n v="0.1"/>
    <n v="17.989999999999998"/>
    <n v="126.95400000000001"/>
    <n v="53.97"/>
    <n v="72.984000000000009"/>
    <n v="0.57488539155914742"/>
    <n v="2026"/>
    <x v="0"/>
    <n v="3"/>
    <x v="2"/>
  </r>
  <r>
    <n v="1672"/>
    <d v="2026-03-22T00:00:00"/>
    <n v="2026"/>
    <s v="Q1"/>
    <n v="3"/>
    <s v="Mar"/>
    <x v="2"/>
    <x v="5"/>
    <x v="3"/>
    <s v="Returning"/>
    <x v="2"/>
    <s v="Packing Cube Set"/>
    <n v="1"/>
    <n v="47.1"/>
    <n v="0.05"/>
    <n v="18.48"/>
    <n v="44.744999999999997"/>
    <n v="18.48"/>
    <n v="26.264999999999997"/>
    <n v="0.58699296010727453"/>
    <n v="2026"/>
    <x v="0"/>
    <n v="3"/>
    <x v="2"/>
  </r>
  <r>
    <n v="2347"/>
    <d v="2026-03-22T00:00:00"/>
    <n v="2026"/>
    <s v="Q1"/>
    <n v="3"/>
    <s v="Mar"/>
    <x v="3"/>
    <x v="13"/>
    <x v="0"/>
    <s v="Returning"/>
    <x v="2"/>
    <s v="Carry-On Duffel"/>
    <n v="2"/>
    <n v="131.38999999999999"/>
    <n v="0"/>
    <n v="66.91"/>
    <n v="262.77999999999997"/>
    <n v="133.82"/>
    <n v="128.95999999999998"/>
    <n v="0.49075272090722277"/>
    <n v="2026"/>
    <x v="0"/>
    <n v="3"/>
    <x v="2"/>
  </r>
  <r>
    <n v="2582"/>
    <d v="2026-03-22T00:00:00"/>
    <n v="2026"/>
    <s v="Q1"/>
    <n v="3"/>
    <s v="Mar"/>
    <x v="1"/>
    <x v="1"/>
    <x v="3"/>
    <s v="New"/>
    <x v="4"/>
    <s v="Weighted Vest"/>
    <n v="1"/>
    <n v="120.16"/>
    <n v="0.15"/>
    <n v="68.33"/>
    <n v="102.136"/>
    <n v="68.33"/>
    <n v="33.805999999999997"/>
    <n v="0.33099005247904756"/>
    <n v="2026"/>
    <x v="0"/>
    <n v="3"/>
    <x v="2"/>
  </r>
  <r>
    <n v="2762"/>
    <d v="2026-03-22T00:00:00"/>
    <n v="2026"/>
    <s v="Q1"/>
    <n v="3"/>
    <s v="Mar"/>
    <x v="3"/>
    <x v="8"/>
    <x v="2"/>
    <s v="Returning"/>
    <x v="3"/>
    <s v="Trail Tent 2P"/>
    <n v="1"/>
    <n v="196.48"/>
    <n v="0"/>
    <n v="101.29"/>
    <n v="196.48"/>
    <n v="101.29"/>
    <n v="95.189999999999984"/>
    <n v="0.48447679153094458"/>
    <n v="2026"/>
    <x v="0"/>
    <n v="3"/>
    <x v="2"/>
  </r>
  <r>
    <n v="4090"/>
    <d v="2026-03-22T00:00:00"/>
    <n v="2026"/>
    <s v="Q1"/>
    <n v="3"/>
    <s v="Mar"/>
    <x v="1"/>
    <x v="11"/>
    <x v="3"/>
    <s v="Business"/>
    <x v="2"/>
    <s v="Insulated Bottle"/>
    <n v="1"/>
    <n v="36.520000000000003"/>
    <n v="0"/>
    <n v="13.96"/>
    <n v="36.520000000000003"/>
    <n v="13.96"/>
    <n v="22.560000000000002"/>
    <n v="0.61774370208105145"/>
    <n v="2026"/>
    <x v="0"/>
    <n v="3"/>
    <x v="2"/>
  </r>
  <r>
    <n v="4491"/>
    <d v="2026-03-22T00:00:00"/>
    <n v="2026"/>
    <s v="Q1"/>
    <n v="3"/>
    <s v="Mar"/>
    <x v="1"/>
    <x v="12"/>
    <x v="2"/>
    <s v="Business"/>
    <x v="4"/>
    <s v="Training Mat"/>
    <n v="4"/>
    <n v="49.71"/>
    <n v="0.1"/>
    <n v="22.46"/>
    <n v="178.95600000000002"/>
    <n v="89.84"/>
    <n v="89.116000000000014"/>
    <n v="0.49797715639598561"/>
    <n v="2026"/>
    <x v="0"/>
    <n v="3"/>
    <x v="2"/>
  </r>
  <r>
    <n v="4678"/>
    <d v="2026-03-22T00:00:00"/>
    <n v="2026"/>
    <s v="Q1"/>
    <n v="3"/>
    <s v="Mar"/>
    <x v="0"/>
    <x v="0"/>
    <x v="0"/>
    <s v="Returning"/>
    <x v="3"/>
    <s v="Portable Camp Stove"/>
    <n v="1"/>
    <n v="81.209999999999994"/>
    <n v="0.05"/>
    <n v="40.44"/>
    <n v="77.149499999999989"/>
    <n v="40.44"/>
    <n v="36.709499999999991"/>
    <n v="0.47582291524896464"/>
    <n v="2026"/>
    <x v="0"/>
    <n v="3"/>
    <x v="2"/>
  </r>
  <r>
    <n v="1189"/>
    <d v="2026-03-23T00:00:00"/>
    <n v="2026"/>
    <s v="Q1"/>
    <n v="3"/>
    <s v="Mar"/>
    <x v="3"/>
    <x v="13"/>
    <x v="0"/>
    <s v="New"/>
    <x v="0"/>
    <s v="Cycling Pack 12L"/>
    <n v="2"/>
    <n v="103.22"/>
    <n v="0"/>
    <n v="51.33"/>
    <n v="206.44"/>
    <n v="102.66"/>
    <n v="103.78"/>
    <n v="0.50271265258670805"/>
    <n v="2026"/>
    <x v="0"/>
    <n v="3"/>
    <x v="2"/>
  </r>
  <r>
    <n v="1590"/>
    <d v="2026-03-23T00:00:00"/>
    <n v="2026"/>
    <s v="Q1"/>
    <n v="3"/>
    <s v="Mar"/>
    <x v="0"/>
    <x v="15"/>
    <x v="3"/>
    <s v="New"/>
    <x v="1"/>
    <s v="Summit Backpack 45L"/>
    <n v="1"/>
    <n v="153.47"/>
    <n v="0"/>
    <n v="78.19"/>
    <n v="153.47"/>
    <n v="78.19"/>
    <n v="75.28"/>
    <n v="0.49051931973675639"/>
    <n v="2026"/>
    <x v="0"/>
    <n v="3"/>
    <x v="2"/>
  </r>
  <r>
    <n v="2309"/>
    <d v="2026-03-23T00:00:00"/>
    <n v="2026"/>
    <s v="Q1"/>
    <n v="3"/>
    <s v="Mar"/>
    <x v="3"/>
    <x v="7"/>
    <x v="0"/>
    <s v="Returning"/>
    <x v="3"/>
    <s v="Trail Tent 2P"/>
    <n v="6"/>
    <n v="199.75"/>
    <n v="0"/>
    <n v="105.84"/>
    <n v="1198.5"/>
    <n v="635.04"/>
    <n v="563.46"/>
    <n v="0.47013767209011265"/>
    <n v="2026"/>
    <x v="0"/>
    <n v="3"/>
    <x v="2"/>
  </r>
  <r>
    <n v="3628"/>
    <d v="2026-03-23T00:00:00"/>
    <n v="2026"/>
    <s v="Q1"/>
    <n v="3"/>
    <s v="Mar"/>
    <x v="1"/>
    <x v="12"/>
    <x v="3"/>
    <s v="New"/>
    <x v="2"/>
    <s v="Packing Cube Set"/>
    <n v="1"/>
    <n v="45.84"/>
    <n v="0"/>
    <n v="18.079999999999998"/>
    <n v="45.84"/>
    <n v="18.079999999999998"/>
    <n v="27.760000000000005"/>
    <n v="0.605584642233857"/>
    <n v="2026"/>
    <x v="0"/>
    <n v="3"/>
    <x v="2"/>
  </r>
  <r>
    <n v="3718"/>
    <d v="2026-03-23T00:00:00"/>
    <n v="2026"/>
    <s v="Q1"/>
    <n v="3"/>
    <s v="Mar"/>
    <x v="1"/>
    <x v="12"/>
    <x v="3"/>
    <s v="New"/>
    <x v="3"/>
    <s v="Compact Sleeping Bag"/>
    <n v="2"/>
    <n v="122.07"/>
    <n v="0.05"/>
    <n v="59.16"/>
    <n v="231.93299999999996"/>
    <n v="118.32"/>
    <n v="113.61299999999997"/>
    <n v="0.48985267297021118"/>
    <n v="2026"/>
    <x v="0"/>
    <n v="3"/>
    <x v="2"/>
  </r>
  <r>
    <n v="4198"/>
    <d v="2026-03-23T00:00:00"/>
    <n v="2026"/>
    <s v="Q1"/>
    <n v="3"/>
    <s v="Mar"/>
    <x v="1"/>
    <x v="14"/>
    <x v="3"/>
    <s v="New"/>
    <x v="4"/>
    <s v="Weighted Vest"/>
    <n v="3"/>
    <n v="122.4"/>
    <n v="0.15"/>
    <n v="71.150000000000006"/>
    <n v="312.12"/>
    <n v="213.45000000000002"/>
    <n v="98.669999999999987"/>
    <n v="0.31612841214917337"/>
    <n v="2026"/>
    <x v="0"/>
    <n v="3"/>
    <x v="2"/>
  </r>
  <r>
    <n v="4784"/>
    <d v="2026-03-23T00:00:00"/>
    <n v="2026"/>
    <s v="Q1"/>
    <n v="3"/>
    <s v="Mar"/>
    <x v="0"/>
    <x v="15"/>
    <x v="0"/>
    <s v="New"/>
    <x v="0"/>
    <s v="Cycling Pack 12L"/>
    <n v="1"/>
    <n v="101.43"/>
    <n v="0"/>
    <n v="51.78"/>
    <n v="101.43"/>
    <n v="51.78"/>
    <n v="49.650000000000006"/>
    <n v="0.4895001478852411"/>
    <n v="2026"/>
    <x v="0"/>
    <n v="3"/>
    <x v="2"/>
  </r>
  <r>
    <n v="86"/>
    <d v="2026-03-24T00:00:00"/>
    <n v="2026"/>
    <s v="Q1"/>
    <n v="3"/>
    <s v="Mar"/>
    <x v="1"/>
    <x v="12"/>
    <x v="1"/>
    <s v="Business"/>
    <x v="0"/>
    <s v="Cycling Pack 12L"/>
    <n v="8"/>
    <n v="104.7"/>
    <n v="0.05"/>
    <n v="49.91"/>
    <n v="795.72"/>
    <n v="399.28"/>
    <n v="396.44000000000005"/>
    <n v="0.49821545267179412"/>
    <n v="2026"/>
    <x v="0"/>
    <n v="3"/>
    <x v="2"/>
  </r>
  <r>
    <n v="1813"/>
    <d v="2026-03-24T00:00:00"/>
    <n v="2026"/>
    <s v="Q1"/>
    <n v="3"/>
    <s v="Mar"/>
    <x v="0"/>
    <x v="0"/>
    <x v="2"/>
    <s v="Returning"/>
    <x v="1"/>
    <s v="Trail Boots"/>
    <n v="4"/>
    <n v="146.34"/>
    <n v="0"/>
    <n v="79.37"/>
    <n v="585.36"/>
    <n v="317.48"/>
    <n v="267.88"/>
    <n v="0.45763290966242992"/>
    <n v="2026"/>
    <x v="0"/>
    <n v="3"/>
    <x v="2"/>
  </r>
  <r>
    <n v="2212"/>
    <d v="2026-03-24T00:00:00"/>
    <n v="2026"/>
    <s v="Q1"/>
    <n v="3"/>
    <s v="Mar"/>
    <x v="1"/>
    <x v="6"/>
    <x v="0"/>
    <s v="Returning"/>
    <x v="4"/>
    <s v="Weighted Vest"/>
    <n v="2"/>
    <n v="122.92"/>
    <n v="0.05"/>
    <n v="70.31"/>
    <n v="233.548"/>
    <n v="140.62"/>
    <n v="92.927999999999997"/>
    <n v="0.39789679209413054"/>
    <n v="2026"/>
    <x v="0"/>
    <n v="3"/>
    <x v="2"/>
  </r>
  <r>
    <n v="4466"/>
    <d v="2026-03-24T00:00:00"/>
    <n v="2026"/>
    <s v="Q1"/>
    <n v="3"/>
    <s v="Mar"/>
    <x v="2"/>
    <x v="2"/>
    <x v="0"/>
    <s v="New"/>
    <x v="1"/>
    <s v="Hiking Daypack 20L"/>
    <n v="1"/>
    <n v="91.35"/>
    <n v="0.05"/>
    <n v="45.24"/>
    <n v="86.782499999999985"/>
    <n v="45.24"/>
    <n v="41.542499999999983"/>
    <n v="0.47869674185463645"/>
    <n v="2026"/>
    <x v="0"/>
    <n v="3"/>
    <x v="2"/>
  </r>
  <r>
    <n v="4483"/>
    <d v="2026-03-24T00:00:00"/>
    <n v="2026"/>
    <s v="Q1"/>
    <n v="3"/>
    <s v="Mar"/>
    <x v="1"/>
    <x v="12"/>
    <x v="0"/>
    <s v="New"/>
    <x v="0"/>
    <s v="Trail Bike Light"/>
    <n v="3"/>
    <n v="51.01"/>
    <n v="0.15"/>
    <n v="22.84"/>
    <n v="130.07550000000001"/>
    <n v="68.52"/>
    <n v="61.555500000000009"/>
    <n v="0.47322900930613382"/>
    <n v="2026"/>
    <x v="0"/>
    <n v="3"/>
    <x v="2"/>
  </r>
  <r>
    <n v="273"/>
    <d v="2026-03-25T00:00:00"/>
    <n v="2026"/>
    <s v="Q1"/>
    <n v="3"/>
    <s v="Mar"/>
    <x v="3"/>
    <x v="8"/>
    <x v="0"/>
    <s v="New"/>
    <x v="4"/>
    <s v="Weighted Vest"/>
    <n v="2"/>
    <n v="125.04"/>
    <n v="0.05"/>
    <n v="67.680000000000007"/>
    <n v="237.57599999999999"/>
    <n v="135.36000000000001"/>
    <n v="102.21599999999998"/>
    <n v="0.43024547934134755"/>
    <n v="2026"/>
    <x v="0"/>
    <n v="3"/>
    <x v="2"/>
  </r>
  <r>
    <n v="578"/>
    <d v="2026-03-25T00:00:00"/>
    <n v="2026"/>
    <s v="Q1"/>
    <n v="3"/>
    <s v="Mar"/>
    <x v="2"/>
    <x v="5"/>
    <x v="3"/>
    <s v="Returning"/>
    <x v="0"/>
    <s v="Trail Bike Light"/>
    <n v="2"/>
    <n v="50.22"/>
    <n v="0.05"/>
    <n v="23.16"/>
    <n v="95.417999999999992"/>
    <n v="46.32"/>
    <n v="49.097999999999992"/>
    <n v="0.51455700182355524"/>
    <n v="2026"/>
    <x v="0"/>
    <n v="3"/>
    <x v="2"/>
  </r>
  <r>
    <n v="1290"/>
    <d v="2026-03-25T00:00:00"/>
    <n v="2026"/>
    <s v="Q1"/>
    <n v="3"/>
    <s v="Mar"/>
    <x v="1"/>
    <x v="1"/>
    <x v="0"/>
    <s v="Business"/>
    <x v="4"/>
    <s v="Recovery Roller"/>
    <n v="5"/>
    <n v="36.369999999999997"/>
    <n v="0.05"/>
    <n v="13.81"/>
    <n v="172.75749999999999"/>
    <n v="69.05"/>
    <n v="103.7075"/>
    <n v="0.60030678841729013"/>
    <n v="2026"/>
    <x v="0"/>
    <n v="3"/>
    <x v="2"/>
  </r>
  <r>
    <n v="1501"/>
    <d v="2026-03-25T00:00:00"/>
    <n v="2026"/>
    <s v="Q1"/>
    <n v="3"/>
    <s v="Mar"/>
    <x v="3"/>
    <x v="7"/>
    <x v="1"/>
    <s v="New"/>
    <x v="2"/>
    <s v="Insulated Bottle"/>
    <n v="3"/>
    <n v="36.43"/>
    <n v="0.1"/>
    <n v="13.23"/>
    <n v="98.36099999999999"/>
    <n v="39.69"/>
    <n v="58.670999999999992"/>
    <n v="0.59648641229755694"/>
    <n v="2026"/>
    <x v="0"/>
    <n v="3"/>
    <x v="2"/>
  </r>
  <r>
    <n v="1540"/>
    <d v="2026-03-25T00:00:00"/>
    <n v="2026"/>
    <s v="Q1"/>
    <n v="3"/>
    <s v="Mar"/>
    <x v="1"/>
    <x v="12"/>
    <x v="1"/>
    <s v="Business"/>
    <x v="0"/>
    <s v="Trail Bike Light"/>
    <n v="10"/>
    <n v="49.7"/>
    <n v="0.1"/>
    <n v="21.96"/>
    <n v="447.3"/>
    <n v="219.60000000000002"/>
    <n v="227.7"/>
    <n v="0.50905432595573441"/>
    <n v="2026"/>
    <x v="0"/>
    <n v="3"/>
    <x v="2"/>
  </r>
  <r>
    <n v="2541"/>
    <d v="2026-03-25T00:00:00"/>
    <n v="2026"/>
    <s v="Q1"/>
    <n v="3"/>
    <s v="Mar"/>
    <x v="1"/>
    <x v="12"/>
    <x v="0"/>
    <s v="Returning"/>
    <x v="2"/>
    <s v="Packing Cube Set"/>
    <n v="2"/>
    <n v="46.61"/>
    <n v="0"/>
    <n v="17.97"/>
    <n v="93.22"/>
    <n v="35.94"/>
    <n v="57.28"/>
    <n v="0.61446041621969538"/>
    <n v="2026"/>
    <x v="0"/>
    <n v="3"/>
    <x v="2"/>
  </r>
  <r>
    <n v="4264"/>
    <d v="2026-03-25T00:00:00"/>
    <n v="2026"/>
    <s v="Q1"/>
    <n v="3"/>
    <s v="Mar"/>
    <x v="2"/>
    <x v="5"/>
    <x v="0"/>
    <s v="New"/>
    <x v="2"/>
    <s v="Packing Cube Set"/>
    <n v="1"/>
    <n v="47.61"/>
    <n v="0"/>
    <n v="18.89"/>
    <n v="47.61"/>
    <n v="18.89"/>
    <n v="28.72"/>
    <n v="0.60323461457676952"/>
    <n v="2026"/>
    <x v="0"/>
    <n v="3"/>
    <x v="2"/>
  </r>
  <r>
    <n v="4311"/>
    <d v="2026-03-25T00:00:00"/>
    <n v="2026"/>
    <s v="Q1"/>
    <n v="3"/>
    <s v="Mar"/>
    <x v="2"/>
    <x v="2"/>
    <x v="0"/>
    <s v="New"/>
    <x v="0"/>
    <s v="Compact Repair Kit"/>
    <n v="2"/>
    <n v="40.880000000000003"/>
    <n v="0.05"/>
    <n v="16.39"/>
    <n v="77.671999999999997"/>
    <n v="32.78"/>
    <n v="44.891999999999996"/>
    <n v="0.57796889483983926"/>
    <n v="2026"/>
    <x v="0"/>
    <n v="3"/>
    <x v="2"/>
  </r>
  <r>
    <n v="4796"/>
    <d v="2026-03-25T00:00:00"/>
    <n v="2026"/>
    <s v="Q1"/>
    <n v="3"/>
    <s v="Mar"/>
    <x v="1"/>
    <x v="12"/>
    <x v="0"/>
    <s v="New"/>
    <x v="4"/>
    <s v="Resistance Band Set"/>
    <n v="2"/>
    <n v="39.409999999999997"/>
    <n v="0.15"/>
    <n v="14.91"/>
    <n v="66.996999999999986"/>
    <n v="29.82"/>
    <n v="37.176999999999985"/>
    <n v="0.55490544352732207"/>
    <n v="2026"/>
    <x v="0"/>
    <n v="3"/>
    <x v="2"/>
  </r>
  <r>
    <n v="89"/>
    <d v="2026-03-26T00:00:00"/>
    <n v="2026"/>
    <s v="Q1"/>
    <n v="3"/>
    <s v="Mar"/>
    <x v="2"/>
    <x v="10"/>
    <x v="0"/>
    <s v="Returning"/>
    <x v="0"/>
    <s v="Compact Repair Kit"/>
    <n v="1"/>
    <n v="40.82"/>
    <n v="0.05"/>
    <n v="16.940000000000001"/>
    <n v="38.778999999999996"/>
    <n v="16.940000000000001"/>
    <n v="21.838999999999995"/>
    <n v="0.56316563088269411"/>
    <n v="2026"/>
    <x v="0"/>
    <n v="3"/>
    <x v="2"/>
  </r>
  <r>
    <n v="487"/>
    <d v="2026-03-26T00:00:00"/>
    <n v="2026"/>
    <s v="Q1"/>
    <n v="3"/>
    <s v="Mar"/>
    <x v="3"/>
    <x v="8"/>
    <x v="2"/>
    <s v="Business"/>
    <x v="2"/>
    <s v="Insulated Bottle"/>
    <n v="3"/>
    <n v="36.979999999999997"/>
    <n v="0.1"/>
    <n v="13.65"/>
    <n v="99.846000000000004"/>
    <n v="40.950000000000003"/>
    <n v="58.896000000000001"/>
    <n v="0.58986839733189111"/>
    <n v="2026"/>
    <x v="0"/>
    <n v="3"/>
    <x v="2"/>
  </r>
  <r>
    <n v="1476"/>
    <d v="2026-03-26T00:00:00"/>
    <n v="2026"/>
    <s v="Q1"/>
    <n v="3"/>
    <s v="Mar"/>
    <x v="1"/>
    <x v="12"/>
    <x v="3"/>
    <s v="New"/>
    <x v="2"/>
    <s v="Insulated Bottle"/>
    <n v="1"/>
    <n v="35.700000000000003"/>
    <n v="0.05"/>
    <n v="13.91"/>
    <n v="33.914999999999999"/>
    <n v="13.91"/>
    <n v="20.004999999999999"/>
    <n v="0.58985699542975079"/>
    <n v="2026"/>
    <x v="0"/>
    <n v="3"/>
    <x v="2"/>
  </r>
  <r>
    <n v="2145"/>
    <d v="2026-03-26T00:00:00"/>
    <n v="2026"/>
    <s v="Q1"/>
    <n v="3"/>
    <s v="Mar"/>
    <x v="3"/>
    <x v="8"/>
    <x v="2"/>
    <s v="Returning"/>
    <x v="0"/>
    <s v="Compact Repair Kit"/>
    <n v="1"/>
    <n v="39.53"/>
    <n v="0.05"/>
    <n v="17.170000000000002"/>
    <n v="37.5535"/>
    <n v="17.170000000000002"/>
    <n v="20.383499999999998"/>
    <n v="0.54278562584046752"/>
    <n v="2026"/>
    <x v="0"/>
    <n v="3"/>
    <x v="2"/>
  </r>
  <r>
    <n v="2999"/>
    <d v="2026-03-26T00:00:00"/>
    <n v="2026"/>
    <s v="Q1"/>
    <n v="3"/>
    <s v="Mar"/>
    <x v="2"/>
    <x v="3"/>
    <x v="2"/>
    <s v="Returning"/>
    <x v="2"/>
    <s v="Insulated Bottle"/>
    <n v="2"/>
    <n v="35.75"/>
    <n v="0"/>
    <n v="13.28"/>
    <n v="71.5"/>
    <n v="26.56"/>
    <n v="44.94"/>
    <n v="0.62853146853146846"/>
    <n v="2026"/>
    <x v="0"/>
    <n v="3"/>
    <x v="2"/>
  </r>
  <r>
    <n v="4464"/>
    <d v="2026-03-26T00:00:00"/>
    <n v="2026"/>
    <s v="Q1"/>
    <n v="3"/>
    <s v="Mar"/>
    <x v="2"/>
    <x v="2"/>
    <x v="0"/>
    <s v="Business"/>
    <x v="4"/>
    <s v="Training Mat"/>
    <n v="2"/>
    <n v="50.17"/>
    <n v="0"/>
    <n v="22.37"/>
    <n v="100.34"/>
    <n v="44.74"/>
    <n v="55.6"/>
    <n v="0.55411600558102447"/>
    <n v="2026"/>
    <x v="0"/>
    <n v="3"/>
    <x v="2"/>
  </r>
  <r>
    <n v="4978"/>
    <d v="2026-03-26T00:00:00"/>
    <n v="2026"/>
    <s v="Q1"/>
    <n v="3"/>
    <s v="Mar"/>
    <x v="0"/>
    <x v="9"/>
    <x v="0"/>
    <s v="New"/>
    <x v="4"/>
    <s v="Resistance Band Set"/>
    <n v="5"/>
    <n v="41.32"/>
    <n v="0"/>
    <n v="15.09"/>
    <n v="206.6"/>
    <n v="75.45"/>
    <n v="131.14999999999998"/>
    <n v="0.63480154888673757"/>
    <n v="2026"/>
    <x v="0"/>
    <n v="3"/>
    <x v="2"/>
  </r>
  <r>
    <n v="130"/>
    <d v="2026-03-27T00:00:00"/>
    <n v="2026"/>
    <s v="Q1"/>
    <n v="3"/>
    <s v="Mar"/>
    <x v="3"/>
    <x v="7"/>
    <x v="3"/>
    <s v="New"/>
    <x v="1"/>
    <s v="Summit Backpack 45L"/>
    <n v="3"/>
    <n v="152.4"/>
    <n v="0.05"/>
    <n v="79.97"/>
    <n v="434.34000000000003"/>
    <n v="239.91"/>
    <n v="194.43000000000004"/>
    <n v="0.44764470230694853"/>
    <n v="2026"/>
    <x v="0"/>
    <n v="3"/>
    <x v="2"/>
  </r>
  <r>
    <n v="848"/>
    <d v="2026-03-27T00:00:00"/>
    <n v="2026"/>
    <s v="Q1"/>
    <n v="3"/>
    <s v="Mar"/>
    <x v="0"/>
    <x v="0"/>
    <x v="0"/>
    <s v="New"/>
    <x v="4"/>
    <s v="Recovery Roller"/>
    <n v="1"/>
    <n v="36.299999999999997"/>
    <n v="0"/>
    <n v="14.1"/>
    <n v="36.299999999999997"/>
    <n v="14.1"/>
    <n v="22.199999999999996"/>
    <n v="0.61157024793388426"/>
    <n v="2026"/>
    <x v="0"/>
    <n v="3"/>
    <x v="2"/>
  </r>
  <r>
    <n v="1359"/>
    <d v="2026-03-27T00:00:00"/>
    <n v="2026"/>
    <s v="Q1"/>
    <n v="3"/>
    <s v="Mar"/>
    <x v="2"/>
    <x v="5"/>
    <x v="0"/>
    <s v="Returning"/>
    <x v="2"/>
    <s v="Packing Cube Set"/>
    <n v="3"/>
    <n v="46.24"/>
    <n v="0.1"/>
    <n v="18.2"/>
    <n v="124.848"/>
    <n v="54.599999999999994"/>
    <n v="70.248000000000005"/>
    <n v="0.56266820453671673"/>
    <n v="2026"/>
    <x v="0"/>
    <n v="3"/>
    <x v="2"/>
  </r>
  <r>
    <n v="2379"/>
    <d v="2026-03-27T00:00:00"/>
    <n v="2026"/>
    <s v="Q1"/>
    <n v="3"/>
    <s v="Mar"/>
    <x v="0"/>
    <x v="0"/>
    <x v="2"/>
    <s v="Returning"/>
    <x v="2"/>
    <s v="Travel Backpack 35L"/>
    <n v="2"/>
    <n v="165.58"/>
    <n v="0"/>
    <n v="86.16"/>
    <n v="331.16"/>
    <n v="172.32"/>
    <n v="158.84000000000003"/>
    <n v="0.47964730039859893"/>
    <n v="2026"/>
    <x v="0"/>
    <n v="3"/>
    <x v="2"/>
  </r>
  <r>
    <n v="2987"/>
    <d v="2026-03-27T00:00:00"/>
    <n v="2026"/>
    <s v="Q1"/>
    <n v="3"/>
    <s v="Mar"/>
    <x v="0"/>
    <x v="9"/>
    <x v="0"/>
    <s v="Returning"/>
    <x v="3"/>
    <s v="Compact Sleeping Bag"/>
    <n v="4"/>
    <n v="121.49"/>
    <n v="0"/>
    <n v="62.01"/>
    <n v="485.96"/>
    <n v="248.04"/>
    <n v="237.92"/>
    <n v="0.4895876203802782"/>
    <n v="2026"/>
    <x v="0"/>
    <n v="3"/>
    <x v="2"/>
  </r>
  <r>
    <n v="3121"/>
    <d v="2026-03-27T00:00:00"/>
    <n v="2026"/>
    <s v="Q1"/>
    <n v="3"/>
    <s v="Mar"/>
    <x v="1"/>
    <x v="12"/>
    <x v="2"/>
    <s v="New"/>
    <x v="0"/>
    <s v="Commuter Helmet"/>
    <n v="5"/>
    <n v="81.84"/>
    <n v="0.1"/>
    <n v="42.7"/>
    <n v="368.28000000000003"/>
    <n v="213.5"/>
    <n v="154.78000000000003"/>
    <n v="0.42027804931030743"/>
    <n v="2026"/>
    <x v="0"/>
    <n v="3"/>
    <x v="2"/>
  </r>
  <r>
    <n v="4445"/>
    <d v="2026-03-27T00:00:00"/>
    <n v="2026"/>
    <s v="Q1"/>
    <n v="3"/>
    <s v="Mar"/>
    <x v="1"/>
    <x v="11"/>
    <x v="0"/>
    <s v="New"/>
    <x v="1"/>
    <s v="Summit Backpack 45L"/>
    <n v="1"/>
    <n v="151.47999999999999"/>
    <n v="0"/>
    <n v="79.41"/>
    <n v="151.47999999999999"/>
    <n v="79.41"/>
    <n v="72.069999999999993"/>
    <n v="0.47577237919197252"/>
    <n v="2026"/>
    <x v="0"/>
    <n v="3"/>
    <x v="2"/>
  </r>
  <r>
    <n v="441"/>
    <d v="2026-03-28T00:00:00"/>
    <n v="2026"/>
    <s v="Q1"/>
    <n v="3"/>
    <s v="Mar"/>
    <x v="0"/>
    <x v="15"/>
    <x v="2"/>
    <s v="New"/>
    <x v="4"/>
    <s v="Training Mat"/>
    <n v="1"/>
    <n v="51.02"/>
    <n v="0.05"/>
    <n v="21.94"/>
    <n v="48.469000000000001"/>
    <n v="21.94"/>
    <n v="26.529"/>
    <n v="0.54733953661102974"/>
    <n v="2026"/>
    <x v="0"/>
    <n v="3"/>
    <x v="2"/>
  </r>
  <r>
    <n v="4608"/>
    <d v="2026-03-28T00:00:00"/>
    <n v="2026"/>
    <s v="Q1"/>
    <n v="3"/>
    <s v="Mar"/>
    <x v="2"/>
    <x v="2"/>
    <x v="1"/>
    <s v="Business"/>
    <x v="0"/>
    <s v="Compact Repair Kit"/>
    <n v="8"/>
    <n v="40.86"/>
    <n v="0.1"/>
    <n v="16.34"/>
    <n v="294.19200000000001"/>
    <n v="130.72"/>
    <n v="163.47200000000001"/>
    <n v="0.55566432805786703"/>
    <n v="2026"/>
    <x v="0"/>
    <n v="3"/>
    <x v="2"/>
  </r>
  <r>
    <n v="4914"/>
    <d v="2026-03-28T00:00:00"/>
    <n v="2026"/>
    <s v="Q1"/>
    <n v="3"/>
    <s v="Mar"/>
    <x v="0"/>
    <x v="9"/>
    <x v="0"/>
    <s v="New"/>
    <x v="2"/>
    <s v="Travel Backpack 35L"/>
    <n v="5"/>
    <n v="163.33000000000001"/>
    <n v="0"/>
    <n v="87.05"/>
    <n v="816.65000000000009"/>
    <n v="435.25"/>
    <n v="381.40000000000009"/>
    <n v="0.46702993938651816"/>
    <n v="2026"/>
    <x v="0"/>
    <n v="3"/>
    <x v="2"/>
  </r>
  <r>
    <n v="860"/>
    <d v="2026-03-29T00:00:00"/>
    <n v="2026"/>
    <s v="Q1"/>
    <n v="3"/>
    <s v="Mar"/>
    <x v="1"/>
    <x v="14"/>
    <x v="3"/>
    <s v="New"/>
    <x v="1"/>
    <s v="Hiking Daypack 20L"/>
    <n v="1"/>
    <n v="90.27"/>
    <n v="0"/>
    <n v="46.38"/>
    <n v="90.27"/>
    <n v="46.38"/>
    <n v="43.889999999999993"/>
    <n v="0.48620804253904948"/>
    <n v="2026"/>
    <x v="0"/>
    <n v="3"/>
    <x v="2"/>
  </r>
  <r>
    <n v="920"/>
    <d v="2026-03-29T00:00:00"/>
    <n v="2026"/>
    <s v="Q1"/>
    <n v="3"/>
    <s v="Mar"/>
    <x v="0"/>
    <x v="9"/>
    <x v="1"/>
    <s v="Business"/>
    <x v="2"/>
    <s v="Carry-On Duffel"/>
    <n v="12"/>
    <n v="131.31"/>
    <n v="0.05"/>
    <n v="68.459999999999994"/>
    <n v="1496.934"/>
    <n v="821.52"/>
    <n v="675.41399999999999"/>
    <n v="0.45119824922140855"/>
    <n v="2026"/>
    <x v="0"/>
    <n v="3"/>
    <x v="2"/>
  </r>
  <r>
    <n v="1700"/>
    <d v="2026-03-29T00:00:00"/>
    <n v="2026"/>
    <s v="Q1"/>
    <n v="3"/>
    <s v="Mar"/>
    <x v="1"/>
    <x v="12"/>
    <x v="3"/>
    <s v="New"/>
    <x v="2"/>
    <s v="Travel Backpack 35L"/>
    <n v="1"/>
    <n v="167.27"/>
    <n v="0.05"/>
    <n v="88.19"/>
    <n v="158.90649999999999"/>
    <n v="88.19"/>
    <n v="70.716499999999996"/>
    <n v="0.44501955552478972"/>
    <n v="2026"/>
    <x v="0"/>
    <n v="3"/>
    <x v="2"/>
  </r>
  <r>
    <n v="1768"/>
    <d v="2026-03-29T00:00:00"/>
    <n v="2026"/>
    <s v="Q1"/>
    <n v="3"/>
    <s v="Mar"/>
    <x v="1"/>
    <x v="12"/>
    <x v="3"/>
    <s v="Returning"/>
    <x v="1"/>
    <s v="Trekking Poles"/>
    <n v="4"/>
    <n v="70.510000000000005"/>
    <n v="0"/>
    <n v="31.93"/>
    <n v="282.04000000000002"/>
    <n v="127.72"/>
    <n v="154.32000000000002"/>
    <n v="0.54715643171181394"/>
    <n v="2026"/>
    <x v="0"/>
    <n v="3"/>
    <x v="2"/>
  </r>
  <r>
    <n v="1876"/>
    <d v="2026-03-29T00:00:00"/>
    <n v="2026"/>
    <s v="Q1"/>
    <n v="3"/>
    <s v="Mar"/>
    <x v="1"/>
    <x v="6"/>
    <x v="1"/>
    <s v="New"/>
    <x v="0"/>
    <s v="Cycling Pack 12L"/>
    <n v="12"/>
    <n v="101.06"/>
    <n v="0.1"/>
    <n v="50.59"/>
    <n v="1091.4480000000001"/>
    <n v="607.08000000000004"/>
    <n v="484.36800000000005"/>
    <n v="0.4437847703234602"/>
    <n v="2026"/>
    <x v="0"/>
    <n v="3"/>
    <x v="2"/>
  </r>
  <r>
    <n v="2453"/>
    <d v="2026-03-29T00:00:00"/>
    <n v="2026"/>
    <s v="Q1"/>
    <n v="3"/>
    <s v="Mar"/>
    <x v="3"/>
    <x v="8"/>
    <x v="0"/>
    <s v="Business"/>
    <x v="0"/>
    <s v="Commuter Helmet"/>
    <n v="2"/>
    <n v="79.849999999999994"/>
    <n v="0.05"/>
    <n v="43.78"/>
    <n v="151.71499999999997"/>
    <n v="87.56"/>
    <n v="64.154999999999973"/>
    <n v="0.42286524074745402"/>
    <n v="2026"/>
    <x v="0"/>
    <n v="3"/>
    <x v="2"/>
  </r>
  <r>
    <n v="2676"/>
    <d v="2026-03-29T00:00:00"/>
    <n v="2026"/>
    <s v="Q1"/>
    <n v="3"/>
    <s v="Mar"/>
    <x v="2"/>
    <x v="5"/>
    <x v="2"/>
    <s v="New"/>
    <x v="3"/>
    <s v="Trail Tent 2P"/>
    <n v="4"/>
    <n v="191.99"/>
    <n v="0"/>
    <n v="104.44"/>
    <n v="767.96"/>
    <n v="417.76"/>
    <n v="350.20000000000005"/>
    <n v="0.45601333402781397"/>
    <n v="2026"/>
    <x v="0"/>
    <n v="3"/>
    <x v="2"/>
  </r>
  <r>
    <n v="2800"/>
    <d v="2026-03-29T00:00:00"/>
    <n v="2026"/>
    <s v="Q1"/>
    <n v="3"/>
    <s v="Mar"/>
    <x v="1"/>
    <x v="11"/>
    <x v="0"/>
    <s v="New"/>
    <x v="0"/>
    <s v="Trail Bike Light"/>
    <n v="1"/>
    <n v="49.81"/>
    <n v="0.05"/>
    <n v="23.12"/>
    <n v="47.319499999999998"/>
    <n v="23.12"/>
    <n v="24.199499999999997"/>
    <n v="0.51140650260463438"/>
    <n v="2026"/>
    <x v="0"/>
    <n v="3"/>
    <x v="2"/>
  </r>
  <r>
    <n v="2857"/>
    <d v="2026-03-29T00:00:00"/>
    <n v="2026"/>
    <s v="Q1"/>
    <n v="3"/>
    <s v="Mar"/>
    <x v="0"/>
    <x v="15"/>
    <x v="2"/>
    <s v="New"/>
    <x v="4"/>
    <s v="Resistance Band Set"/>
    <n v="1"/>
    <n v="40.39"/>
    <n v="0.1"/>
    <n v="14.97"/>
    <n v="36.350999999999999"/>
    <n v="14.97"/>
    <n v="21.381"/>
    <n v="0.58818189320788972"/>
    <n v="2026"/>
    <x v="0"/>
    <n v="3"/>
    <x v="2"/>
  </r>
  <r>
    <n v="3584"/>
    <d v="2026-03-29T00:00:00"/>
    <n v="2026"/>
    <s v="Q1"/>
    <n v="3"/>
    <s v="Mar"/>
    <x v="0"/>
    <x v="0"/>
    <x v="0"/>
    <s v="Returning"/>
    <x v="2"/>
    <s v="Insulated Bottle"/>
    <n v="1"/>
    <n v="35.700000000000003"/>
    <n v="0.05"/>
    <n v="13.85"/>
    <n v="33.914999999999999"/>
    <n v="13.85"/>
    <n v="20.064999999999998"/>
    <n v="0.59162612413386406"/>
    <n v="2026"/>
    <x v="0"/>
    <n v="3"/>
    <x v="2"/>
  </r>
  <r>
    <n v="3669"/>
    <d v="2026-03-29T00:00:00"/>
    <n v="2026"/>
    <s v="Q1"/>
    <n v="3"/>
    <s v="Mar"/>
    <x v="2"/>
    <x v="10"/>
    <x v="3"/>
    <s v="Returning"/>
    <x v="3"/>
    <s v="Portable Camp Stove"/>
    <n v="1"/>
    <n v="80.09"/>
    <n v="0"/>
    <n v="40.61"/>
    <n v="80.09"/>
    <n v="40.61"/>
    <n v="39.480000000000004"/>
    <n v="0.49294543638406796"/>
    <n v="2026"/>
    <x v="0"/>
    <n v="3"/>
    <x v="2"/>
  </r>
  <r>
    <n v="4787"/>
    <d v="2026-03-29T00:00:00"/>
    <n v="2026"/>
    <s v="Q1"/>
    <n v="3"/>
    <s v="Mar"/>
    <x v="3"/>
    <x v="13"/>
    <x v="3"/>
    <s v="New"/>
    <x v="1"/>
    <s v="Trail Boots"/>
    <n v="1"/>
    <n v="142.87"/>
    <n v="0.1"/>
    <n v="77.33"/>
    <n v="128.583"/>
    <n v="77.33"/>
    <n v="51.253"/>
    <n v="0.39859857057309289"/>
    <n v="2026"/>
    <x v="0"/>
    <n v="3"/>
    <x v="2"/>
  </r>
  <r>
    <n v="769"/>
    <d v="2026-03-30T00:00:00"/>
    <n v="2026"/>
    <s v="Q1"/>
    <n v="3"/>
    <s v="Mar"/>
    <x v="3"/>
    <x v="8"/>
    <x v="0"/>
    <s v="Returning"/>
    <x v="4"/>
    <s v="Resistance Band Set"/>
    <n v="1"/>
    <n v="40.53"/>
    <n v="0"/>
    <n v="14.32"/>
    <n v="40.53"/>
    <n v="14.32"/>
    <n v="26.21"/>
    <n v="0.64668147051566738"/>
    <n v="2026"/>
    <x v="0"/>
    <n v="3"/>
    <x v="2"/>
  </r>
  <r>
    <n v="1184"/>
    <d v="2026-03-30T00:00:00"/>
    <n v="2026"/>
    <s v="Q1"/>
    <n v="3"/>
    <s v="Mar"/>
    <x v="3"/>
    <x v="8"/>
    <x v="0"/>
    <s v="Returning"/>
    <x v="0"/>
    <s v="Trail Bike Light"/>
    <n v="1"/>
    <n v="49.46"/>
    <n v="0"/>
    <n v="23.04"/>
    <n v="49.46"/>
    <n v="23.04"/>
    <n v="26.42"/>
    <n v="0.53416902547513145"/>
    <n v="2026"/>
    <x v="0"/>
    <n v="3"/>
    <x v="2"/>
  </r>
  <r>
    <n v="1498"/>
    <d v="2026-03-30T00:00:00"/>
    <n v="2026"/>
    <s v="Q1"/>
    <n v="3"/>
    <s v="Mar"/>
    <x v="1"/>
    <x v="14"/>
    <x v="3"/>
    <s v="Business"/>
    <x v="1"/>
    <s v="Trail Boots"/>
    <n v="3"/>
    <n v="142.46"/>
    <n v="0"/>
    <n v="79.650000000000006"/>
    <n v="427.38"/>
    <n v="238.95000000000002"/>
    <n v="188.42999999999998"/>
    <n v="0.44089569001825069"/>
    <n v="2026"/>
    <x v="0"/>
    <n v="3"/>
    <x v="2"/>
  </r>
  <r>
    <n v="2054"/>
    <d v="2026-03-30T00:00:00"/>
    <n v="2026"/>
    <s v="Q1"/>
    <n v="3"/>
    <s v="Mar"/>
    <x v="3"/>
    <x v="13"/>
    <x v="1"/>
    <s v="Business"/>
    <x v="1"/>
    <s v="Trail Boots"/>
    <n v="6"/>
    <n v="142.18"/>
    <n v="0.05"/>
    <n v="80.94"/>
    <n v="810.42600000000004"/>
    <n v="485.64"/>
    <n v="324.78600000000006"/>
    <n v="0.40075960050640036"/>
    <n v="2026"/>
    <x v="0"/>
    <n v="3"/>
    <x v="2"/>
  </r>
  <r>
    <n v="2294"/>
    <d v="2026-03-30T00:00:00"/>
    <n v="2026"/>
    <s v="Q1"/>
    <n v="3"/>
    <s v="Mar"/>
    <x v="1"/>
    <x v="14"/>
    <x v="0"/>
    <s v="New"/>
    <x v="4"/>
    <s v="Resistance Band Set"/>
    <n v="2"/>
    <n v="41.04"/>
    <n v="0"/>
    <n v="15.03"/>
    <n v="82.08"/>
    <n v="30.06"/>
    <n v="52.019999999999996"/>
    <n v="0.63377192982456132"/>
    <n v="2026"/>
    <x v="0"/>
    <n v="3"/>
    <x v="2"/>
  </r>
  <r>
    <n v="2892"/>
    <d v="2026-03-30T00:00:00"/>
    <n v="2026"/>
    <s v="Q1"/>
    <n v="3"/>
    <s v="Mar"/>
    <x v="1"/>
    <x v="12"/>
    <x v="0"/>
    <s v="Returning"/>
    <x v="1"/>
    <s v="Trail Boots"/>
    <n v="2"/>
    <n v="145.06"/>
    <n v="0.15"/>
    <n v="77.08"/>
    <n v="246.602"/>
    <n v="154.16"/>
    <n v="92.442000000000007"/>
    <n v="0.37486313979610875"/>
    <n v="2026"/>
    <x v="0"/>
    <n v="3"/>
    <x v="2"/>
  </r>
  <r>
    <n v="3145"/>
    <d v="2026-03-30T00:00:00"/>
    <n v="2026"/>
    <s v="Q1"/>
    <n v="3"/>
    <s v="Mar"/>
    <x v="1"/>
    <x v="11"/>
    <x v="0"/>
    <s v="Returning"/>
    <x v="2"/>
    <s v="Carry-On Duffel"/>
    <n v="1"/>
    <n v="130.72999999999999"/>
    <n v="0"/>
    <n v="66.17"/>
    <n v="130.72999999999999"/>
    <n v="66.17"/>
    <n v="64.559999999999988"/>
    <n v="0.4938422703281572"/>
    <n v="2026"/>
    <x v="0"/>
    <n v="3"/>
    <x v="2"/>
  </r>
  <r>
    <n v="3925"/>
    <d v="2026-03-30T00:00:00"/>
    <n v="2026"/>
    <s v="Q1"/>
    <n v="3"/>
    <s v="Mar"/>
    <x v="3"/>
    <x v="13"/>
    <x v="0"/>
    <s v="Business"/>
    <x v="4"/>
    <s v="Recovery Roller"/>
    <n v="2"/>
    <n v="36.630000000000003"/>
    <n v="0"/>
    <n v="14.31"/>
    <n v="73.260000000000005"/>
    <n v="28.62"/>
    <n v="44.64"/>
    <n v="0.60933660933660927"/>
    <n v="2026"/>
    <x v="0"/>
    <n v="3"/>
    <x v="2"/>
  </r>
  <r>
    <n v="2722"/>
    <d v="2026-03-31T00:00:00"/>
    <n v="2026"/>
    <s v="Q1"/>
    <n v="3"/>
    <s v="Mar"/>
    <x v="3"/>
    <x v="13"/>
    <x v="3"/>
    <s v="New"/>
    <x v="0"/>
    <s v="Trail Bike Light"/>
    <n v="1"/>
    <n v="50.99"/>
    <n v="0.1"/>
    <n v="21.86"/>
    <n v="45.891000000000005"/>
    <n v="21.86"/>
    <n v="24.031000000000006"/>
    <n v="0.52365387548756848"/>
    <n v="2026"/>
    <x v="0"/>
    <n v="3"/>
    <x v="2"/>
  </r>
  <r>
    <n v="2767"/>
    <d v="2026-03-31T00:00:00"/>
    <n v="2026"/>
    <s v="Q1"/>
    <n v="3"/>
    <s v="Mar"/>
    <x v="1"/>
    <x v="6"/>
    <x v="0"/>
    <s v="Returning"/>
    <x v="2"/>
    <s v="Carry-On Duffel"/>
    <n v="4"/>
    <n v="134.18"/>
    <n v="0"/>
    <n v="66.430000000000007"/>
    <n v="536.72"/>
    <n v="265.72000000000003"/>
    <n v="271"/>
    <n v="0.5049187658369354"/>
    <n v="2026"/>
    <x v="0"/>
    <n v="3"/>
    <x v="2"/>
  </r>
  <r>
    <n v="3794"/>
    <d v="2026-03-31T00:00:00"/>
    <n v="2026"/>
    <s v="Q1"/>
    <n v="3"/>
    <s v="Mar"/>
    <x v="1"/>
    <x v="12"/>
    <x v="2"/>
    <s v="Business"/>
    <x v="4"/>
    <s v="Training Mat"/>
    <n v="2"/>
    <n v="50.86"/>
    <n v="0.1"/>
    <n v="21.76"/>
    <n v="91.548000000000002"/>
    <n v="43.52"/>
    <n v="48.027999999999999"/>
    <n v="0.52462096386595003"/>
    <n v="2026"/>
    <x v="0"/>
    <n v="3"/>
    <x v="2"/>
  </r>
  <r>
    <n v="3880"/>
    <d v="2026-03-31T00:00:00"/>
    <n v="2026"/>
    <s v="Q1"/>
    <n v="3"/>
    <s v="Mar"/>
    <x v="1"/>
    <x v="12"/>
    <x v="1"/>
    <s v="Business"/>
    <x v="3"/>
    <s v="Compact Sleeping Bag"/>
    <n v="12"/>
    <n v="124.86"/>
    <n v="0.1"/>
    <n v="60.82"/>
    <n v="1348.4880000000001"/>
    <n v="729.84"/>
    <n v="618.64800000000002"/>
    <n v="0.45877160197198641"/>
    <n v="2026"/>
    <x v="0"/>
    <n v="3"/>
    <x v="2"/>
  </r>
  <r>
    <n v="422"/>
    <d v="2026-04-01T00:00:00"/>
    <n v="2026"/>
    <s v="Q2"/>
    <n v="4"/>
    <s v="Apr"/>
    <x v="3"/>
    <x v="4"/>
    <x v="0"/>
    <s v="Business"/>
    <x v="0"/>
    <s v="Commuter Helmet"/>
    <n v="1"/>
    <n v="81.760000000000005"/>
    <n v="0.1"/>
    <n v="42.78"/>
    <n v="73.584000000000003"/>
    <n v="42.78"/>
    <n v="30.804000000000002"/>
    <n v="0.4186236138290933"/>
    <n v="2026"/>
    <x v="1"/>
    <n v="4"/>
    <x v="3"/>
  </r>
  <r>
    <n v="495"/>
    <d v="2026-04-01T00:00:00"/>
    <n v="2026"/>
    <s v="Q2"/>
    <n v="4"/>
    <s v="Apr"/>
    <x v="1"/>
    <x v="14"/>
    <x v="2"/>
    <s v="Business"/>
    <x v="2"/>
    <s v="Carry-On Duffel"/>
    <n v="1"/>
    <n v="134.65"/>
    <n v="0"/>
    <n v="68.19"/>
    <n v="134.65"/>
    <n v="68.19"/>
    <n v="66.460000000000008"/>
    <n v="0.49357593761604163"/>
    <n v="2026"/>
    <x v="1"/>
    <n v="4"/>
    <x v="3"/>
  </r>
  <r>
    <n v="1517"/>
    <d v="2026-04-01T00:00:00"/>
    <n v="2026"/>
    <s v="Q2"/>
    <n v="4"/>
    <s v="Apr"/>
    <x v="2"/>
    <x v="16"/>
    <x v="0"/>
    <s v="Business"/>
    <x v="0"/>
    <s v="Compact Repair Kit"/>
    <n v="1"/>
    <n v="41.21"/>
    <n v="0"/>
    <n v="16.34"/>
    <n v="41.21"/>
    <n v="16.34"/>
    <n v="24.87"/>
    <n v="0.60349429750060668"/>
    <n v="2026"/>
    <x v="1"/>
    <n v="4"/>
    <x v="3"/>
  </r>
  <r>
    <n v="2391"/>
    <d v="2026-04-01T00:00:00"/>
    <n v="2026"/>
    <s v="Q2"/>
    <n v="4"/>
    <s v="Apr"/>
    <x v="1"/>
    <x v="12"/>
    <x v="0"/>
    <s v="Returning"/>
    <x v="4"/>
    <s v="Resistance Band Set"/>
    <n v="2"/>
    <n v="40.590000000000003"/>
    <n v="0"/>
    <n v="15.01"/>
    <n v="81.180000000000007"/>
    <n v="30.02"/>
    <n v="51.160000000000011"/>
    <n v="0.63020448386302053"/>
    <n v="2026"/>
    <x v="1"/>
    <n v="4"/>
    <x v="3"/>
  </r>
  <r>
    <n v="3809"/>
    <d v="2026-04-01T00:00:00"/>
    <n v="2026"/>
    <s v="Q2"/>
    <n v="4"/>
    <s v="Apr"/>
    <x v="0"/>
    <x v="15"/>
    <x v="0"/>
    <s v="New"/>
    <x v="3"/>
    <s v="Compact Sleeping Bag"/>
    <n v="3"/>
    <n v="124.08"/>
    <n v="0.05"/>
    <n v="62.41"/>
    <n v="353.62799999999999"/>
    <n v="187.23"/>
    <n v="166.398"/>
    <n v="0.47054531880959655"/>
    <n v="2026"/>
    <x v="1"/>
    <n v="4"/>
    <x v="3"/>
  </r>
  <r>
    <n v="3958"/>
    <d v="2026-04-01T00:00:00"/>
    <n v="2026"/>
    <s v="Q2"/>
    <n v="4"/>
    <s v="Apr"/>
    <x v="1"/>
    <x v="1"/>
    <x v="0"/>
    <s v="Returning"/>
    <x v="3"/>
    <s v="Compact Sleeping Bag"/>
    <n v="2"/>
    <n v="125.35"/>
    <n v="0.15"/>
    <n v="60.73"/>
    <n v="213.095"/>
    <n v="121.46"/>
    <n v="91.635000000000005"/>
    <n v="0.43001947488209485"/>
    <n v="2026"/>
    <x v="1"/>
    <n v="4"/>
    <x v="3"/>
  </r>
  <r>
    <n v="4418"/>
    <d v="2026-04-01T00:00:00"/>
    <n v="2026"/>
    <s v="Q2"/>
    <n v="4"/>
    <s v="Apr"/>
    <x v="1"/>
    <x v="14"/>
    <x v="3"/>
    <s v="New"/>
    <x v="4"/>
    <s v="Recovery Roller"/>
    <n v="3"/>
    <n v="36.090000000000003"/>
    <n v="0"/>
    <n v="14.03"/>
    <n v="108.27000000000001"/>
    <n v="42.089999999999996"/>
    <n v="66.180000000000007"/>
    <n v="0.61124965364366857"/>
    <n v="2026"/>
    <x v="1"/>
    <n v="4"/>
    <x v="3"/>
  </r>
  <r>
    <n v="4693"/>
    <d v="2026-04-01T00:00:00"/>
    <n v="2026"/>
    <s v="Q2"/>
    <n v="4"/>
    <s v="Apr"/>
    <x v="1"/>
    <x v="12"/>
    <x v="1"/>
    <s v="Business"/>
    <x v="1"/>
    <s v="Hiking Daypack 20L"/>
    <n v="15"/>
    <n v="94.33"/>
    <n v="0.1"/>
    <n v="44.38"/>
    <n v="1273.4550000000002"/>
    <n v="665.7"/>
    <n v="607.75500000000011"/>
    <n v="0.47724890161018652"/>
    <n v="2026"/>
    <x v="1"/>
    <n v="4"/>
    <x v="3"/>
  </r>
  <r>
    <n v="193"/>
    <d v="2026-04-02T00:00:00"/>
    <n v="2026"/>
    <s v="Q2"/>
    <n v="4"/>
    <s v="Apr"/>
    <x v="3"/>
    <x v="4"/>
    <x v="2"/>
    <s v="Returning"/>
    <x v="2"/>
    <s v="Insulated Bottle"/>
    <n v="1"/>
    <n v="35.6"/>
    <n v="0.1"/>
    <n v="13.39"/>
    <n v="32.04"/>
    <n v="13.39"/>
    <n v="18.649999999999999"/>
    <n v="0.58208489388264661"/>
    <n v="2026"/>
    <x v="1"/>
    <n v="4"/>
    <x v="3"/>
  </r>
  <r>
    <n v="2246"/>
    <d v="2026-04-02T00:00:00"/>
    <n v="2026"/>
    <s v="Q2"/>
    <n v="4"/>
    <s v="Apr"/>
    <x v="1"/>
    <x v="12"/>
    <x v="3"/>
    <s v="Returning"/>
    <x v="0"/>
    <s v="Trail Bike Light"/>
    <n v="1"/>
    <n v="50.17"/>
    <n v="0"/>
    <n v="21.95"/>
    <n v="50.17"/>
    <n v="21.95"/>
    <n v="28.220000000000002"/>
    <n v="0.56248754235598963"/>
    <n v="2026"/>
    <x v="1"/>
    <n v="4"/>
    <x v="3"/>
  </r>
  <r>
    <n v="2556"/>
    <d v="2026-04-02T00:00:00"/>
    <n v="2026"/>
    <s v="Q2"/>
    <n v="4"/>
    <s v="Apr"/>
    <x v="3"/>
    <x v="8"/>
    <x v="0"/>
    <s v="Returning"/>
    <x v="1"/>
    <s v="Trekking Poles"/>
    <n v="2"/>
    <n v="72.900000000000006"/>
    <n v="0"/>
    <n v="31.52"/>
    <n v="145.80000000000001"/>
    <n v="63.04"/>
    <n v="82.760000000000019"/>
    <n v="0.5676268861454048"/>
    <n v="2026"/>
    <x v="1"/>
    <n v="4"/>
    <x v="3"/>
  </r>
  <r>
    <n v="169"/>
    <d v="2026-04-03T00:00:00"/>
    <n v="2026"/>
    <s v="Q2"/>
    <n v="4"/>
    <s v="Apr"/>
    <x v="2"/>
    <x v="16"/>
    <x v="0"/>
    <s v="New"/>
    <x v="1"/>
    <s v="Hiking Daypack 20L"/>
    <n v="2"/>
    <n v="93.48"/>
    <n v="0"/>
    <n v="45.15"/>
    <n v="186.96"/>
    <n v="90.3"/>
    <n v="96.660000000000011"/>
    <n v="0.51700898587933253"/>
    <n v="2026"/>
    <x v="1"/>
    <n v="4"/>
    <x v="3"/>
  </r>
  <r>
    <n v="877"/>
    <d v="2026-04-03T00:00:00"/>
    <n v="2026"/>
    <s v="Q2"/>
    <n v="4"/>
    <s v="Apr"/>
    <x v="1"/>
    <x v="12"/>
    <x v="0"/>
    <s v="New"/>
    <x v="3"/>
    <s v="Compact Sleeping Bag"/>
    <n v="1"/>
    <n v="123.63"/>
    <n v="0"/>
    <n v="58.88"/>
    <n v="123.63"/>
    <n v="58.88"/>
    <n v="64.75"/>
    <n v="0.52374019250990866"/>
    <n v="2026"/>
    <x v="1"/>
    <n v="4"/>
    <x v="3"/>
  </r>
  <r>
    <n v="2023"/>
    <d v="2026-04-03T00:00:00"/>
    <n v="2026"/>
    <s v="Q2"/>
    <n v="4"/>
    <s v="Apr"/>
    <x v="1"/>
    <x v="12"/>
    <x v="0"/>
    <s v="New"/>
    <x v="2"/>
    <s v="Travel Backpack 35L"/>
    <n v="3"/>
    <n v="168.37"/>
    <n v="0"/>
    <n v="87.15"/>
    <n v="505.11"/>
    <n v="261.45000000000005"/>
    <n v="243.65999999999997"/>
    <n v="0.4823899744610084"/>
    <n v="2026"/>
    <x v="1"/>
    <n v="4"/>
    <x v="3"/>
  </r>
  <r>
    <n v="2548"/>
    <d v="2026-04-03T00:00:00"/>
    <n v="2026"/>
    <s v="Q2"/>
    <n v="4"/>
    <s v="Apr"/>
    <x v="0"/>
    <x v="9"/>
    <x v="3"/>
    <s v="New"/>
    <x v="0"/>
    <s v="Trail Bike Light"/>
    <n v="4"/>
    <n v="51.68"/>
    <n v="0.05"/>
    <n v="23.09"/>
    <n v="196.38399999999999"/>
    <n v="92.36"/>
    <n v="104.02399999999999"/>
    <n v="0.52969692031937421"/>
    <n v="2026"/>
    <x v="1"/>
    <n v="4"/>
    <x v="3"/>
  </r>
  <r>
    <n v="2602"/>
    <d v="2026-04-03T00:00:00"/>
    <n v="2026"/>
    <s v="Q2"/>
    <n v="4"/>
    <s v="Apr"/>
    <x v="1"/>
    <x v="12"/>
    <x v="3"/>
    <s v="New"/>
    <x v="0"/>
    <s v="Compact Repair Kit"/>
    <n v="1"/>
    <n v="40.159999999999997"/>
    <n v="0"/>
    <n v="16.77"/>
    <n v="40.159999999999997"/>
    <n v="16.77"/>
    <n v="23.389999999999997"/>
    <n v="0.58242031872509958"/>
    <n v="2026"/>
    <x v="1"/>
    <n v="4"/>
    <x v="3"/>
  </r>
  <r>
    <n v="3229"/>
    <d v="2026-04-03T00:00:00"/>
    <n v="2026"/>
    <s v="Q2"/>
    <n v="4"/>
    <s v="Apr"/>
    <x v="3"/>
    <x v="13"/>
    <x v="2"/>
    <s v="Returning"/>
    <x v="2"/>
    <s v="Insulated Bottle"/>
    <n v="3"/>
    <n v="36.17"/>
    <n v="0.1"/>
    <n v="13.65"/>
    <n v="97.659000000000006"/>
    <n v="40.950000000000003"/>
    <n v="56.709000000000003"/>
    <n v="0.58068380794396834"/>
    <n v="2026"/>
    <x v="1"/>
    <n v="4"/>
    <x v="3"/>
  </r>
  <r>
    <n v="3261"/>
    <d v="2026-04-03T00:00:00"/>
    <n v="2026"/>
    <s v="Q2"/>
    <n v="4"/>
    <s v="Apr"/>
    <x v="2"/>
    <x v="10"/>
    <x v="0"/>
    <s v="New"/>
    <x v="2"/>
    <s v="Carry-On Duffel"/>
    <n v="4"/>
    <n v="130.55000000000001"/>
    <n v="0"/>
    <n v="67.66"/>
    <n v="522.20000000000005"/>
    <n v="270.64"/>
    <n v="251.56000000000006"/>
    <n v="0.48173113749521262"/>
    <n v="2026"/>
    <x v="1"/>
    <n v="4"/>
    <x v="3"/>
  </r>
  <r>
    <n v="3621"/>
    <d v="2026-04-03T00:00:00"/>
    <n v="2026"/>
    <s v="Q2"/>
    <n v="4"/>
    <s v="Apr"/>
    <x v="3"/>
    <x v="8"/>
    <x v="0"/>
    <s v="New"/>
    <x v="0"/>
    <s v="Cycling Pack 12L"/>
    <n v="2"/>
    <n v="102.63"/>
    <n v="0"/>
    <n v="50.19"/>
    <n v="205.26"/>
    <n v="100.38"/>
    <n v="104.88"/>
    <n v="0.51096170710318622"/>
    <n v="2026"/>
    <x v="1"/>
    <n v="4"/>
    <x v="3"/>
  </r>
  <r>
    <n v="4681"/>
    <d v="2026-04-03T00:00:00"/>
    <n v="2026"/>
    <s v="Q2"/>
    <n v="4"/>
    <s v="Apr"/>
    <x v="3"/>
    <x v="13"/>
    <x v="3"/>
    <s v="Returning"/>
    <x v="0"/>
    <s v="Commuter Helmet"/>
    <n v="6"/>
    <n v="81.239999999999995"/>
    <n v="0"/>
    <n v="43.28"/>
    <n v="487.43999999999994"/>
    <n v="259.68"/>
    <n v="227.75999999999993"/>
    <n v="0.46725750861644505"/>
    <n v="2026"/>
    <x v="1"/>
    <n v="4"/>
    <x v="3"/>
  </r>
  <r>
    <n v="4954"/>
    <d v="2026-04-03T00:00:00"/>
    <n v="2026"/>
    <s v="Q2"/>
    <n v="4"/>
    <s v="Apr"/>
    <x v="3"/>
    <x v="8"/>
    <x v="0"/>
    <s v="New"/>
    <x v="1"/>
    <s v="Trekking Poles"/>
    <n v="3"/>
    <n v="72.11"/>
    <n v="0.05"/>
    <n v="31.63"/>
    <n v="205.51349999999996"/>
    <n v="94.89"/>
    <n v="110.62349999999996"/>
    <n v="0.5382785072513484"/>
    <n v="2026"/>
    <x v="1"/>
    <n v="4"/>
    <x v="3"/>
  </r>
  <r>
    <n v="1153"/>
    <d v="2026-04-04T00:00:00"/>
    <n v="2026"/>
    <s v="Q2"/>
    <n v="4"/>
    <s v="Apr"/>
    <x v="2"/>
    <x v="16"/>
    <x v="2"/>
    <s v="New"/>
    <x v="1"/>
    <s v="Hiking Daypack 20L"/>
    <n v="4"/>
    <n v="90.15"/>
    <n v="0"/>
    <n v="44.9"/>
    <n v="360.6"/>
    <n v="179.6"/>
    <n v="181.00000000000003"/>
    <n v="0.50194120909595119"/>
    <n v="2026"/>
    <x v="1"/>
    <n v="4"/>
    <x v="3"/>
  </r>
  <r>
    <n v="1383"/>
    <d v="2026-04-04T00:00:00"/>
    <n v="2026"/>
    <s v="Q2"/>
    <n v="4"/>
    <s v="Apr"/>
    <x v="3"/>
    <x v="4"/>
    <x v="2"/>
    <s v="Returning"/>
    <x v="0"/>
    <s v="Trail Bike Light"/>
    <n v="1"/>
    <n v="50.7"/>
    <n v="0.05"/>
    <n v="21.85"/>
    <n v="48.164999999999999"/>
    <n v="21.85"/>
    <n v="26.314999999999998"/>
    <n v="0.54635108481262329"/>
    <n v="2026"/>
    <x v="1"/>
    <n v="4"/>
    <x v="3"/>
  </r>
  <r>
    <n v="2583"/>
    <d v="2026-04-04T00:00:00"/>
    <n v="2026"/>
    <s v="Q2"/>
    <n v="4"/>
    <s v="Apr"/>
    <x v="0"/>
    <x v="0"/>
    <x v="0"/>
    <s v="Returning"/>
    <x v="4"/>
    <s v="Resistance Band Set"/>
    <n v="1"/>
    <n v="41.13"/>
    <n v="0"/>
    <n v="15.04"/>
    <n v="41.13"/>
    <n v="15.04"/>
    <n v="26.090000000000003"/>
    <n v="0.63433017262338931"/>
    <n v="2026"/>
    <x v="1"/>
    <n v="4"/>
    <x v="3"/>
  </r>
  <r>
    <n v="4074"/>
    <d v="2026-04-04T00:00:00"/>
    <n v="2026"/>
    <s v="Q2"/>
    <n v="4"/>
    <s v="Apr"/>
    <x v="1"/>
    <x v="1"/>
    <x v="2"/>
    <s v="Returning"/>
    <x v="3"/>
    <s v="Compact Sleeping Bag"/>
    <n v="1"/>
    <n v="121.66"/>
    <n v="0"/>
    <n v="61.37"/>
    <n v="121.66"/>
    <n v="61.37"/>
    <n v="60.29"/>
    <n v="0.49556140062469178"/>
    <n v="2026"/>
    <x v="1"/>
    <n v="4"/>
    <x v="3"/>
  </r>
  <r>
    <n v="4301"/>
    <d v="2026-04-04T00:00:00"/>
    <n v="2026"/>
    <s v="Q2"/>
    <n v="4"/>
    <s v="Apr"/>
    <x v="2"/>
    <x v="16"/>
    <x v="2"/>
    <s v="New"/>
    <x v="4"/>
    <s v="Weighted Vest"/>
    <n v="1"/>
    <n v="122.77"/>
    <n v="0.1"/>
    <n v="70.59"/>
    <n v="110.49299999999999"/>
    <n v="70.59"/>
    <n v="39.902999999999992"/>
    <n v="0.36113599956558329"/>
    <n v="2026"/>
    <x v="1"/>
    <n v="4"/>
    <x v="3"/>
  </r>
  <r>
    <n v="4692"/>
    <d v="2026-04-04T00:00:00"/>
    <n v="2026"/>
    <s v="Q2"/>
    <n v="4"/>
    <s v="Apr"/>
    <x v="3"/>
    <x v="13"/>
    <x v="0"/>
    <s v="Returning"/>
    <x v="0"/>
    <s v="Trail Bike Light"/>
    <n v="1"/>
    <n v="49.96"/>
    <n v="0"/>
    <n v="22.13"/>
    <n v="49.96"/>
    <n v="22.13"/>
    <n v="27.830000000000002"/>
    <n v="0.55704563650920735"/>
    <n v="2026"/>
    <x v="1"/>
    <n v="4"/>
    <x v="3"/>
  </r>
  <r>
    <n v="1951"/>
    <d v="2026-04-05T00:00:00"/>
    <n v="2026"/>
    <s v="Q2"/>
    <n v="4"/>
    <s v="Apr"/>
    <x v="3"/>
    <x v="8"/>
    <x v="3"/>
    <s v="Returning"/>
    <x v="1"/>
    <s v="Summit Backpack 45L"/>
    <n v="2"/>
    <n v="155.13"/>
    <n v="0.15"/>
    <n v="80.959999999999994"/>
    <n v="263.721"/>
    <n v="161.91999999999999"/>
    <n v="101.80100000000002"/>
    <n v="0.38601779911345707"/>
    <n v="2026"/>
    <x v="1"/>
    <n v="4"/>
    <x v="3"/>
  </r>
  <r>
    <n v="2111"/>
    <d v="2026-04-05T00:00:00"/>
    <n v="2026"/>
    <s v="Q2"/>
    <n v="4"/>
    <s v="Apr"/>
    <x v="3"/>
    <x v="13"/>
    <x v="0"/>
    <s v="New"/>
    <x v="1"/>
    <s v="Trekking Poles"/>
    <n v="3"/>
    <n v="69.83"/>
    <n v="0.05"/>
    <n v="31.53"/>
    <n v="199.0155"/>
    <n v="94.59"/>
    <n v="104.4255"/>
    <n v="0.52471038687941396"/>
    <n v="2026"/>
    <x v="1"/>
    <n v="4"/>
    <x v="3"/>
  </r>
  <r>
    <n v="2933"/>
    <d v="2026-04-05T00:00:00"/>
    <n v="2026"/>
    <s v="Q2"/>
    <n v="4"/>
    <s v="Apr"/>
    <x v="1"/>
    <x v="6"/>
    <x v="2"/>
    <s v="Returning"/>
    <x v="2"/>
    <s v="Insulated Bottle"/>
    <n v="1"/>
    <n v="35.4"/>
    <n v="0"/>
    <n v="13.37"/>
    <n v="35.4"/>
    <n v="13.37"/>
    <n v="22.03"/>
    <n v="0.62231638418079105"/>
    <n v="2026"/>
    <x v="1"/>
    <n v="4"/>
    <x v="3"/>
  </r>
  <r>
    <n v="3263"/>
    <d v="2026-04-05T00:00:00"/>
    <n v="2026"/>
    <s v="Q2"/>
    <n v="4"/>
    <s v="Apr"/>
    <x v="3"/>
    <x v="7"/>
    <x v="0"/>
    <s v="New"/>
    <x v="4"/>
    <s v="Training Mat"/>
    <n v="1"/>
    <n v="51.75"/>
    <n v="0.1"/>
    <n v="22.1"/>
    <n v="46.575000000000003"/>
    <n v="22.1"/>
    <n v="24.475000000000001"/>
    <n v="0.52549651100375738"/>
    <n v="2026"/>
    <x v="1"/>
    <n v="4"/>
    <x v="3"/>
  </r>
  <r>
    <n v="4764"/>
    <d v="2026-04-05T00:00:00"/>
    <n v="2026"/>
    <s v="Q2"/>
    <n v="4"/>
    <s v="Apr"/>
    <x v="3"/>
    <x v="13"/>
    <x v="3"/>
    <s v="New"/>
    <x v="0"/>
    <s v="Compact Repair Kit"/>
    <n v="6"/>
    <n v="39.6"/>
    <n v="0.15"/>
    <n v="17.010000000000002"/>
    <n v="201.96"/>
    <n v="102.06"/>
    <n v="99.9"/>
    <n v="0.49465240641711233"/>
    <n v="2026"/>
    <x v="1"/>
    <n v="4"/>
    <x v="3"/>
  </r>
  <r>
    <n v="28"/>
    <d v="2026-04-06T00:00:00"/>
    <n v="2026"/>
    <s v="Q2"/>
    <n v="4"/>
    <s v="Apr"/>
    <x v="1"/>
    <x v="6"/>
    <x v="2"/>
    <s v="New"/>
    <x v="4"/>
    <s v="Weighted Vest"/>
    <n v="2"/>
    <n v="125.94"/>
    <n v="0.05"/>
    <n v="70.94"/>
    <n v="239.28599999999997"/>
    <n v="141.88"/>
    <n v="97.405999999999977"/>
    <n v="0.40706936469329585"/>
    <n v="2026"/>
    <x v="1"/>
    <n v="4"/>
    <x v="3"/>
  </r>
  <r>
    <n v="581"/>
    <d v="2026-04-06T00:00:00"/>
    <n v="2026"/>
    <s v="Q2"/>
    <n v="4"/>
    <s v="Apr"/>
    <x v="1"/>
    <x v="1"/>
    <x v="0"/>
    <s v="Returning"/>
    <x v="3"/>
    <s v="Compact Sleeping Bag"/>
    <n v="3"/>
    <n v="124.67"/>
    <n v="0"/>
    <n v="61.46"/>
    <n v="374.01"/>
    <n v="184.38"/>
    <n v="189.63"/>
    <n v="0.50701852891633914"/>
    <n v="2026"/>
    <x v="1"/>
    <n v="4"/>
    <x v="3"/>
  </r>
  <r>
    <n v="643"/>
    <d v="2026-04-06T00:00:00"/>
    <n v="2026"/>
    <s v="Q2"/>
    <n v="4"/>
    <s v="Apr"/>
    <x v="3"/>
    <x v="8"/>
    <x v="0"/>
    <s v="Returning"/>
    <x v="1"/>
    <s v="Trekking Poles"/>
    <n v="2"/>
    <n v="72.260000000000005"/>
    <n v="0"/>
    <n v="33.21"/>
    <n v="144.52000000000001"/>
    <n v="66.42"/>
    <n v="78.100000000000009"/>
    <n v="0.54040963188486024"/>
    <n v="2026"/>
    <x v="1"/>
    <n v="4"/>
    <x v="3"/>
  </r>
  <r>
    <n v="1907"/>
    <d v="2026-04-06T00:00:00"/>
    <n v="2026"/>
    <s v="Q2"/>
    <n v="4"/>
    <s v="Apr"/>
    <x v="1"/>
    <x v="12"/>
    <x v="1"/>
    <s v="Business"/>
    <x v="0"/>
    <s v="Trail Bike Light"/>
    <n v="10"/>
    <n v="50.64"/>
    <n v="0.2"/>
    <n v="22.99"/>
    <n v="405.12"/>
    <n v="229.89999999999998"/>
    <n v="175.22000000000003"/>
    <n v="0.43251382306477099"/>
    <n v="2026"/>
    <x v="1"/>
    <n v="4"/>
    <x v="3"/>
  </r>
  <r>
    <n v="1950"/>
    <d v="2026-04-06T00:00:00"/>
    <n v="2026"/>
    <s v="Q2"/>
    <n v="4"/>
    <s v="Apr"/>
    <x v="0"/>
    <x v="9"/>
    <x v="0"/>
    <s v="New"/>
    <x v="1"/>
    <s v="Trekking Poles"/>
    <n v="1"/>
    <n v="73"/>
    <n v="0"/>
    <n v="32.4"/>
    <n v="73"/>
    <n v="32.4"/>
    <n v="40.6"/>
    <n v="0.55616438356164388"/>
    <n v="2026"/>
    <x v="1"/>
    <n v="4"/>
    <x v="3"/>
  </r>
  <r>
    <n v="2443"/>
    <d v="2026-04-06T00:00:00"/>
    <n v="2026"/>
    <s v="Q2"/>
    <n v="4"/>
    <s v="Apr"/>
    <x v="0"/>
    <x v="15"/>
    <x v="0"/>
    <s v="Returning"/>
    <x v="2"/>
    <s v="Insulated Bottle"/>
    <n v="1"/>
    <n v="35.700000000000003"/>
    <n v="0"/>
    <n v="13.8"/>
    <n v="35.700000000000003"/>
    <n v="13.8"/>
    <n v="21.900000000000002"/>
    <n v="0.61344537815126055"/>
    <n v="2026"/>
    <x v="1"/>
    <n v="4"/>
    <x v="3"/>
  </r>
  <r>
    <n v="2480"/>
    <d v="2026-04-06T00:00:00"/>
    <n v="2026"/>
    <s v="Q2"/>
    <n v="4"/>
    <s v="Apr"/>
    <x v="2"/>
    <x v="16"/>
    <x v="1"/>
    <s v="New"/>
    <x v="1"/>
    <s v="Summit Backpack 45L"/>
    <n v="8"/>
    <n v="152.41999999999999"/>
    <n v="0.05"/>
    <n v="80.11"/>
    <n v="1158.3919999999998"/>
    <n v="640.88"/>
    <n v="517.51199999999983"/>
    <n v="0.44675032286134564"/>
    <n v="2026"/>
    <x v="1"/>
    <n v="4"/>
    <x v="3"/>
  </r>
  <r>
    <n v="2515"/>
    <d v="2026-04-06T00:00:00"/>
    <n v="2026"/>
    <s v="Q2"/>
    <n v="4"/>
    <s v="Apr"/>
    <x v="3"/>
    <x v="8"/>
    <x v="0"/>
    <s v="Returning"/>
    <x v="0"/>
    <s v="Commuter Helmet"/>
    <n v="1"/>
    <n v="81.78"/>
    <n v="0"/>
    <n v="42.82"/>
    <n v="81.78"/>
    <n v="42.82"/>
    <n v="38.96"/>
    <n v="0.47640009782342874"/>
    <n v="2026"/>
    <x v="1"/>
    <n v="4"/>
    <x v="3"/>
  </r>
  <r>
    <n v="2829"/>
    <d v="2026-04-06T00:00:00"/>
    <n v="2026"/>
    <s v="Q2"/>
    <n v="4"/>
    <s v="Apr"/>
    <x v="1"/>
    <x v="6"/>
    <x v="0"/>
    <s v="Business"/>
    <x v="0"/>
    <s v="Cycling Pack 12L"/>
    <n v="6"/>
    <n v="102.59"/>
    <n v="0.1"/>
    <n v="49.6"/>
    <n v="553.98599999999999"/>
    <n v="297.60000000000002"/>
    <n v="256.38599999999997"/>
    <n v="0.46280230908362302"/>
    <n v="2026"/>
    <x v="1"/>
    <n v="4"/>
    <x v="3"/>
  </r>
  <r>
    <n v="4086"/>
    <d v="2026-04-06T00:00:00"/>
    <n v="2026"/>
    <s v="Q2"/>
    <n v="4"/>
    <s v="Apr"/>
    <x v="3"/>
    <x v="8"/>
    <x v="2"/>
    <s v="Returning"/>
    <x v="1"/>
    <s v="Summit Backpack 45L"/>
    <n v="2"/>
    <n v="152.44"/>
    <n v="0.15"/>
    <n v="76.680000000000007"/>
    <n v="259.14799999999997"/>
    <n v="153.36000000000001"/>
    <n v="105.78799999999995"/>
    <n v="0.4082146109559015"/>
    <n v="2026"/>
    <x v="1"/>
    <n v="4"/>
    <x v="3"/>
  </r>
  <r>
    <n v="4512"/>
    <d v="2026-04-06T00:00:00"/>
    <n v="2026"/>
    <s v="Q2"/>
    <n v="4"/>
    <s v="Apr"/>
    <x v="1"/>
    <x v="1"/>
    <x v="0"/>
    <s v="New"/>
    <x v="2"/>
    <s v="Carry-On Duffel"/>
    <n v="6"/>
    <n v="136.29"/>
    <n v="0"/>
    <n v="68.209999999999994"/>
    <n v="817.74"/>
    <n v="409.26"/>
    <n v="408.48"/>
    <n v="0.49952307579426225"/>
    <n v="2026"/>
    <x v="1"/>
    <n v="4"/>
    <x v="3"/>
  </r>
  <r>
    <n v="4837"/>
    <d v="2026-04-06T00:00:00"/>
    <n v="2026"/>
    <s v="Q2"/>
    <n v="4"/>
    <s v="Apr"/>
    <x v="0"/>
    <x v="9"/>
    <x v="1"/>
    <s v="Business"/>
    <x v="1"/>
    <s v="Summit Backpack 45L"/>
    <n v="4"/>
    <n v="157.51"/>
    <n v="0.2"/>
    <n v="79.209999999999994"/>
    <n v="504.03199999999998"/>
    <n v="316.83999999999997"/>
    <n v="187.19200000000001"/>
    <n v="0.37138911815122855"/>
    <n v="2026"/>
    <x v="1"/>
    <n v="4"/>
    <x v="3"/>
  </r>
  <r>
    <n v="1580"/>
    <d v="2026-04-07T00:00:00"/>
    <n v="2026"/>
    <s v="Q2"/>
    <n v="4"/>
    <s v="Apr"/>
    <x v="2"/>
    <x v="3"/>
    <x v="0"/>
    <s v="New"/>
    <x v="3"/>
    <s v="Compact Sleeping Bag"/>
    <n v="2"/>
    <n v="120.5"/>
    <n v="0"/>
    <n v="61.42"/>
    <n v="241"/>
    <n v="122.84"/>
    <n v="118.16"/>
    <n v="0.49029045643153524"/>
    <n v="2026"/>
    <x v="1"/>
    <n v="4"/>
    <x v="3"/>
  </r>
  <r>
    <n v="1962"/>
    <d v="2026-04-07T00:00:00"/>
    <n v="2026"/>
    <s v="Q2"/>
    <n v="4"/>
    <s v="Apr"/>
    <x v="0"/>
    <x v="0"/>
    <x v="0"/>
    <s v="Returning"/>
    <x v="1"/>
    <s v="Summit Backpack 45L"/>
    <n v="3"/>
    <n v="152.62"/>
    <n v="0.05"/>
    <n v="77.75"/>
    <n v="434.96699999999998"/>
    <n v="233.25"/>
    <n v="201.71699999999998"/>
    <n v="0.46375242259757637"/>
    <n v="2026"/>
    <x v="1"/>
    <n v="4"/>
    <x v="3"/>
  </r>
  <r>
    <n v="2381"/>
    <d v="2026-04-07T00:00:00"/>
    <n v="2026"/>
    <s v="Q2"/>
    <n v="4"/>
    <s v="Apr"/>
    <x v="1"/>
    <x v="11"/>
    <x v="0"/>
    <s v="Returning"/>
    <x v="2"/>
    <s v="Carry-On Duffel"/>
    <n v="2"/>
    <n v="134.16"/>
    <n v="0.05"/>
    <n v="67.08"/>
    <n v="254.90399999999997"/>
    <n v="134.16"/>
    <n v="120.74399999999997"/>
    <n v="0.47368421052631576"/>
    <n v="2026"/>
    <x v="1"/>
    <n v="4"/>
    <x v="3"/>
  </r>
  <r>
    <n v="2655"/>
    <d v="2026-04-07T00:00:00"/>
    <n v="2026"/>
    <s v="Q2"/>
    <n v="4"/>
    <s v="Apr"/>
    <x v="3"/>
    <x v="13"/>
    <x v="2"/>
    <s v="Business"/>
    <x v="0"/>
    <s v="Cycling Pack 12L"/>
    <n v="1"/>
    <n v="101.13"/>
    <n v="0"/>
    <n v="50.8"/>
    <n v="101.13"/>
    <n v="50.8"/>
    <n v="50.33"/>
    <n v="0.49767625828141998"/>
    <n v="2026"/>
    <x v="1"/>
    <n v="4"/>
    <x v="3"/>
  </r>
  <r>
    <n v="2944"/>
    <d v="2026-04-07T00:00:00"/>
    <n v="2026"/>
    <s v="Q2"/>
    <n v="4"/>
    <s v="Apr"/>
    <x v="1"/>
    <x v="14"/>
    <x v="2"/>
    <s v="New"/>
    <x v="4"/>
    <s v="Training Mat"/>
    <n v="1"/>
    <n v="51.36"/>
    <n v="0"/>
    <n v="22.21"/>
    <n v="51.36"/>
    <n v="22.21"/>
    <n v="29.15"/>
    <n v="0.56756230529595009"/>
    <n v="2026"/>
    <x v="1"/>
    <n v="4"/>
    <x v="3"/>
  </r>
  <r>
    <n v="4756"/>
    <d v="2026-04-07T00:00:00"/>
    <n v="2026"/>
    <s v="Q2"/>
    <n v="4"/>
    <s v="Apr"/>
    <x v="2"/>
    <x v="16"/>
    <x v="0"/>
    <s v="Business"/>
    <x v="1"/>
    <s v="Summit Backpack 45L"/>
    <n v="5"/>
    <n v="151.88"/>
    <n v="0"/>
    <n v="80.56"/>
    <n v="759.4"/>
    <n v="402.8"/>
    <n v="356.59999999999997"/>
    <n v="0.46958124835396364"/>
    <n v="2026"/>
    <x v="1"/>
    <n v="4"/>
    <x v="3"/>
  </r>
  <r>
    <n v="52"/>
    <d v="2026-04-08T00:00:00"/>
    <n v="2026"/>
    <s v="Q2"/>
    <n v="4"/>
    <s v="Apr"/>
    <x v="1"/>
    <x v="12"/>
    <x v="0"/>
    <s v="New"/>
    <x v="2"/>
    <s v="Carry-On Duffel"/>
    <n v="2"/>
    <n v="133.59"/>
    <n v="0"/>
    <n v="66.83"/>
    <n v="267.18"/>
    <n v="133.66"/>
    <n v="133.52000000000001"/>
    <n v="0.49973800434164234"/>
    <n v="2026"/>
    <x v="1"/>
    <n v="4"/>
    <x v="3"/>
  </r>
  <r>
    <n v="556"/>
    <d v="2026-04-08T00:00:00"/>
    <n v="2026"/>
    <s v="Q2"/>
    <n v="4"/>
    <s v="Apr"/>
    <x v="3"/>
    <x v="8"/>
    <x v="0"/>
    <s v="New"/>
    <x v="3"/>
    <s v="Compact Sleeping Bag"/>
    <n v="2"/>
    <n v="124.39"/>
    <n v="0"/>
    <n v="61.27"/>
    <n v="248.78"/>
    <n v="122.54"/>
    <n v="126.24"/>
    <n v="0.50743628909076288"/>
    <n v="2026"/>
    <x v="1"/>
    <n v="4"/>
    <x v="3"/>
  </r>
  <r>
    <n v="1233"/>
    <d v="2026-04-08T00:00:00"/>
    <n v="2026"/>
    <s v="Q2"/>
    <n v="4"/>
    <s v="Apr"/>
    <x v="0"/>
    <x v="15"/>
    <x v="0"/>
    <s v="New"/>
    <x v="0"/>
    <s v="Trail Bike Light"/>
    <n v="5"/>
    <n v="50.22"/>
    <n v="0.1"/>
    <n v="22.31"/>
    <n v="225.99"/>
    <n v="111.55"/>
    <n v="114.44000000000001"/>
    <n v="0.50639408823399268"/>
    <n v="2026"/>
    <x v="1"/>
    <n v="4"/>
    <x v="3"/>
  </r>
  <r>
    <n v="1492"/>
    <d v="2026-04-08T00:00:00"/>
    <n v="2026"/>
    <s v="Q2"/>
    <n v="4"/>
    <s v="Apr"/>
    <x v="1"/>
    <x v="14"/>
    <x v="0"/>
    <s v="Returning"/>
    <x v="0"/>
    <s v="Compact Repair Kit"/>
    <n v="2"/>
    <n v="41.08"/>
    <n v="0"/>
    <n v="16.79"/>
    <n v="82.16"/>
    <n v="33.58"/>
    <n v="48.58"/>
    <n v="0.59128529698149956"/>
    <n v="2026"/>
    <x v="1"/>
    <n v="4"/>
    <x v="3"/>
  </r>
  <r>
    <n v="1619"/>
    <d v="2026-04-08T00:00:00"/>
    <n v="2026"/>
    <s v="Q2"/>
    <n v="4"/>
    <s v="Apr"/>
    <x v="3"/>
    <x v="8"/>
    <x v="2"/>
    <s v="New"/>
    <x v="2"/>
    <s v="Packing Cube Set"/>
    <n v="5"/>
    <n v="46.11"/>
    <n v="0"/>
    <n v="18.88"/>
    <n v="230.55"/>
    <n v="94.399999999999991"/>
    <n v="136.15000000000003"/>
    <n v="0.5905443504662764"/>
    <n v="2026"/>
    <x v="1"/>
    <n v="4"/>
    <x v="3"/>
  </r>
  <r>
    <n v="1631"/>
    <d v="2026-04-08T00:00:00"/>
    <n v="2026"/>
    <s v="Q2"/>
    <n v="4"/>
    <s v="Apr"/>
    <x v="3"/>
    <x v="8"/>
    <x v="0"/>
    <s v="Returning"/>
    <x v="2"/>
    <s v="Packing Cube Set"/>
    <n v="1"/>
    <n v="45.54"/>
    <n v="0"/>
    <n v="18.36"/>
    <n v="45.54"/>
    <n v="18.36"/>
    <n v="27.18"/>
    <n v="0.59683794466403162"/>
    <n v="2026"/>
    <x v="1"/>
    <n v="4"/>
    <x v="3"/>
  </r>
  <r>
    <n v="1844"/>
    <d v="2026-04-08T00:00:00"/>
    <n v="2026"/>
    <s v="Q2"/>
    <n v="4"/>
    <s v="Apr"/>
    <x v="1"/>
    <x v="14"/>
    <x v="2"/>
    <s v="New"/>
    <x v="4"/>
    <s v="Recovery Roller"/>
    <n v="2"/>
    <n v="37.1"/>
    <n v="0.1"/>
    <n v="14.17"/>
    <n v="66.78"/>
    <n v="28.34"/>
    <n v="38.44"/>
    <n v="0.57562144354597178"/>
    <n v="2026"/>
    <x v="1"/>
    <n v="4"/>
    <x v="3"/>
  </r>
  <r>
    <n v="4246"/>
    <d v="2026-04-08T00:00:00"/>
    <n v="2026"/>
    <s v="Q2"/>
    <n v="4"/>
    <s v="Apr"/>
    <x v="3"/>
    <x v="8"/>
    <x v="1"/>
    <s v="Business"/>
    <x v="1"/>
    <s v="Summit Backpack 45L"/>
    <n v="5"/>
    <n v="156.57"/>
    <n v="0.15"/>
    <n v="80.849999999999994"/>
    <n v="665.4224999999999"/>
    <n v="404.25"/>
    <n v="261.1724999999999"/>
    <n v="0.39249123677062309"/>
    <n v="2026"/>
    <x v="1"/>
    <n v="4"/>
    <x v="3"/>
  </r>
  <r>
    <n v="5139"/>
    <d v="2026-04-08T00:00:00"/>
    <n v="2026"/>
    <s v="Q2"/>
    <n v="4"/>
    <s v="Apr"/>
    <x v="0"/>
    <x v="15"/>
    <x v="0"/>
    <s v="Returning"/>
    <x v="4"/>
    <s v="Training Mat"/>
    <n v="2"/>
    <n v="51.4"/>
    <n v="0"/>
    <n v="21.99"/>
    <n v="102.8"/>
    <n v="43.98"/>
    <n v="58.82"/>
    <n v="0.57217898832684821"/>
    <n v="2026"/>
    <x v="1"/>
    <n v="4"/>
    <x v="3"/>
  </r>
  <r>
    <n v="186"/>
    <d v="2026-04-09T00:00:00"/>
    <n v="2026"/>
    <s v="Q2"/>
    <n v="4"/>
    <s v="Apr"/>
    <x v="0"/>
    <x v="0"/>
    <x v="0"/>
    <s v="New"/>
    <x v="2"/>
    <s v="Packing Cube Set"/>
    <n v="2"/>
    <n v="46.42"/>
    <n v="0.1"/>
    <n v="18.73"/>
    <n v="83.556000000000012"/>
    <n v="37.46"/>
    <n v="46.096000000000011"/>
    <n v="0.55167791660682663"/>
    <n v="2026"/>
    <x v="1"/>
    <n v="4"/>
    <x v="3"/>
  </r>
  <r>
    <n v="1742"/>
    <d v="2026-04-09T00:00:00"/>
    <n v="2026"/>
    <s v="Q2"/>
    <n v="4"/>
    <s v="Apr"/>
    <x v="3"/>
    <x v="4"/>
    <x v="3"/>
    <s v="Returning"/>
    <x v="3"/>
    <s v="Compact Sleeping Bag"/>
    <n v="2"/>
    <n v="120.75"/>
    <n v="0.05"/>
    <n v="60.31"/>
    <n v="229.42499999999998"/>
    <n v="120.62"/>
    <n v="108.80499999999998"/>
    <n v="0.47425084450256066"/>
    <n v="2026"/>
    <x v="1"/>
    <n v="4"/>
    <x v="3"/>
  </r>
  <r>
    <n v="3189"/>
    <d v="2026-04-09T00:00:00"/>
    <n v="2026"/>
    <s v="Q2"/>
    <n v="4"/>
    <s v="Apr"/>
    <x v="1"/>
    <x v="11"/>
    <x v="1"/>
    <s v="Business"/>
    <x v="1"/>
    <s v="Summit Backpack 45L"/>
    <n v="6"/>
    <n v="157.38999999999999"/>
    <n v="0.05"/>
    <n v="79.239999999999995"/>
    <n v="897.12299999999993"/>
    <n v="475.43999999999994"/>
    <n v="421.68299999999999"/>
    <n v="0.47003922539049831"/>
    <n v="2026"/>
    <x v="1"/>
    <n v="4"/>
    <x v="3"/>
  </r>
  <r>
    <n v="3747"/>
    <d v="2026-04-09T00:00:00"/>
    <n v="2026"/>
    <s v="Q2"/>
    <n v="4"/>
    <s v="Apr"/>
    <x v="3"/>
    <x v="7"/>
    <x v="2"/>
    <s v="Returning"/>
    <x v="3"/>
    <s v="Compact Sleeping Bag"/>
    <n v="2"/>
    <n v="122.36"/>
    <n v="0.05"/>
    <n v="59.06"/>
    <n v="232.48399999999998"/>
    <n v="118.12"/>
    <n v="114.36399999999998"/>
    <n v="0.49192202474148755"/>
    <n v="2026"/>
    <x v="1"/>
    <n v="4"/>
    <x v="3"/>
  </r>
  <r>
    <n v="3782"/>
    <d v="2026-04-09T00:00:00"/>
    <n v="2026"/>
    <s v="Q2"/>
    <n v="4"/>
    <s v="Apr"/>
    <x v="0"/>
    <x v="0"/>
    <x v="2"/>
    <s v="Returning"/>
    <x v="4"/>
    <s v="Resistance Band Set"/>
    <n v="2"/>
    <n v="39.68"/>
    <n v="0.05"/>
    <n v="14.98"/>
    <n v="75.391999999999996"/>
    <n v="29.96"/>
    <n v="45.431999999999995"/>
    <n v="0.60261035653650252"/>
    <n v="2026"/>
    <x v="1"/>
    <n v="4"/>
    <x v="3"/>
  </r>
  <r>
    <n v="4344"/>
    <d v="2026-04-09T00:00:00"/>
    <n v="2026"/>
    <s v="Q2"/>
    <n v="4"/>
    <s v="Apr"/>
    <x v="2"/>
    <x v="5"/>
    <x v="2"/>
    <s v="Business"/>
    <x v="3"/>
    <s v="Compact Sleeping Bag"/>
    <n v="3"/>
    <n v="121.56"/>
    <n v="0.15"/>
    <n v="61.31"/>
    <n v="309.97800000000001"/>
    <n v="183.93"/>
    <n v="126.048"/>
    <n v="0.40663530960261696"/>
    <n v="2026"/>
    <x v="1"/>
    <n v="4"/>
    <x v="3"/>
  </r>
  <r>
    <n v="4901"/>
    <d v="2026-04-09T00:00:00"/>
    <n v="2026"/>
    <s v="Q2"/>
    <n v="4"/>
    <s v="Apr"/>
    <x v="0"/>
    <x v="0"/>
    <x v="3"/>
    <s v="New"/>
    <x v="0"/>
    <s v="Commuter Helmet"/>
    <n v="1"/>
    <n v="80.19"/>
    <n v="0.1"/>
    <n v="42.15"/>
    <n v="72.171000000000006"/>
    <n v="42.15"/>
    <n v="30.021000000000008"/>
    <n v="0.4159704036247247"/>
    <n v="2026"/>
    <x v="1"/>
    <n v="4"/>
    <x v="3"/>
  </r>
  <r>
    <n v="4969"/>
    <d v="2026-04-09T00:00:00"/>
    <n v="2026"/>
    <s v="Q2"/>
    <n v="4"/>
    <s v="Apr"/>
    <x v="3"/>
    <x v="7"/>
    <x v="3"/>
    <s v="Business"/>
    <x v="0"/>
    <s v="Commuter Helmet"/>
    <n v="2"/>
    <n v="81.14"/>
    <n v="0"/>
    <n v="43.43"/>
    <n v="162.28"/>
    <n v="86.86"/>
    <n v="75.42"/>
    <n v="0.46475228000985952"/>
    <n v="2026"/>
    <x v="1"/>
    <n v="4"/>
    <x v="3"/>
  </r>
  <r>
    <n v="673"/>
    <d v="2026-04-10T00:00:00"/>
    <n v="2026"/>
    <s v="Q2"/>
    <n v="4"/>
    <s v="Apr"/>
    <x v="3"/>
    <x v="8"/>
    <x v="2"/>
    <s v="New"/>
    <x v="3"/>
    <s v="Trail Tent 2P"/>
    <n v="2"/>
    <n v="191.11"/>
    <n v="0"/>
    <n v="103.58"/>
    <n v="382.22"/>
    <n v="207.16"/>
    <n v="175.06000000000003"/>
    <n v="0.45800847679346979"/>
    <n v="2026"/>
    <x v="1"/>
    <n v="4"/>
    <x v="3"/>
  </r>
  <r>
    <n v="888"/>
    <d v="2026-04-10T00:00:00"/>
    <n v="2026"/>
    <s v="Q2"/>
    <n v="4"/>
    <s v="Apr"/>
    <x v="3"/>
    <x v="7"/>
    <x v="2"/>
    <s v="New"/>
    <x v="0"/>
    <s v="Compact Repair Kit"/>
    <n v="2"/>
    <n v="40.58"/>
    <n v="0.05"/>
    <n v="17.149999999999999"/>
    <n v="77.10199999999999"/>
    <n v="34.299999999999997"/>
    <n v="42.801999999999992"/>
    <n v="0.55513475655625011"/>
    <n v="2026"/>
    <x v="1"/>
    <n v="4"/>
    <x v="3"/>
  </r>
  <r>
    <n v="1541"/>
    <d v="2026-04-10T00:00:00"/>
    <n v="2026"/>
    <s v="Q2"/>
    <n v="4"/>
    <s v="Apr"/>
    <x v="0"/>
    <x v="15"/>
    <x v="3"/>
    <s v="Returning"/>
    <x v="3"/>
    <s v="Portable Camp Stove"/>
    <n v="1"/>
    <n v="83.44"/>
    <n v="0"/>
    <n v="40.299999999999997"/>
    <n v="83.44"/>
    <n v="40.299999999999997"/>
    <n v="43.14"/>
    <n v="0.51701821668264625"/>
    <n v="2026"/>
    <x v="1"/>
    <n v="4"/>
    <x v="3"/>
  </r>
  <r>
    <n v="1881"/>
    <d v="2026-04-10T00:00:00"/>
    <n v="2026"/>
    <s v="Q2"/>
    <n v="4"/>
    <s v="Apr"/>
    <x v="3"/>
    <x v="7"/>
    <x v="3"/>
    <s v="New"/>
    <x v="4"/>
    <s v="Training Mat"/>
    <n v="1"/>
    <n v="49.61"/>
    <n v="0"/>
    <n v="21.92"/>
    <n v="49.61"/>
    <n v="21.92"/>
    <n v="27.689999999999998"/>
    <n v="0.55815359806490628"/>
    <n v="2026"/>
    <x v="1"/>
    <n v="4"/>
    <x v="3"/>
  </r>
  <r>
    <n v="2007"/>
    <d v="2026-04-10T00:00:00"/>
    <n v="2026"/>
    <s v="Q2"/>
    <n v="4"/>
    <s v="Apr"/>
    <x v="3"/>
    <x v="8"/>
    <x v="0"/>
    <s v="Returning"/>
    <x v="4"/>
    <s v="Weighted Vest"/>
    <n v="2"/>
    <n v="123.31"/>
    <n v="0"/>
    <n v="69.239999999999995"/>
    <n v="246.62"/>
    <n v="138.47999999999999"/>
    <n v="108.14000000000001"/>
    <n v="0.43848836266320662"/>
    <n v="2026"/>
    <x v="1"/>
    <n v="4"/>
    <x v="3"/>
  </r>
  <r>
    <n v="2312"/>
    <d v="2026-04-10T00:00:00"/>
    <n v="2026"/>
    <s v="Q2"/>
    <n v="4"/>
    <s v="Apr"/>
    <x v="0"/>
    <x v="15"/>
    <x v="2"/>
    <s v="New"/>
    <x v="1"/>
    <s v="Hiking Daypack 20L"/>
    <n v="1"/>
    <n v="93.35"/>
    <n v="0.1"/>
    <n v="45.54"/>
    <n v="84.015000000000001"/>
    <n v="45.54"/>
    <n v="38.475000000000001"/>
    <n v="0.45795393679700053"/>
    <n v="2026"/>
    <x v="1"/>
    <n v="4"/>
    <x v="3"/>
  </r>
  <r>
    <n v="4493"/>
    <d v="2026-04-10T00:00:00"/>
    <n v="2026"/>
    <s v="Q2"/>
    <n v="4"/>
    <s v="Apr"/>
    <x v="0"/>
    <x v="0"/>
    <x v="1"/>
    <s v="Business"/>
    <x v="1"/>
    <s v="Hiking Daypack 20L"/>
    <n v="5"/>
    <n v="92.63"/>
    <n v="0.15"/>
    <n v="46.33"/>
    <n v="393.67749999999995"/>
    <n v="231.64999999999998"/>
    <n v="162.02749999999997"/>
    <n v="0.41157419461361139"/>
    <n v="2026"/>
    <x v="1"/>
    <n v="4"/>
    <x v="3"/>
  </r>
  <r>
    <n v="2072"/>
    <d v="2026-04-11T00:00:00"/>
    <n v="2026"/>
    <s v="Q2"/>
    <n v="4"/>
    <s v="Apr"/>
    <x v="0"/>
    <x v="9"/>
    <x v="0"/>
    <s v="New"/>
    <x v="3"/>
    <s v="Compact Sleeping Bag"/>
    <n v="4"/>
    <n v="124.87"/>
    <n v="0.1"/>
    <n v="62.03"/>
    <n v="449.53200000000004"/>
    <n v="248.12"/>
    <n v="201.41200000000003"/>
    <n v="0.44804819234225823"/>
    <n v="2026"/>
    <x v="1"/>
    <n v="4"/>
    <x v="3"/>
  </r>
  <r>
    <n v="2142"/>
    <d v="2026-04-11T00:00:00"/>
    <n v="2026"/>
    <s v="Q2"/>
    <n v="4"/>
    <s v="Apr"/>
    <x v="3"/>
    <x v="4"/>
    <x v="3"/>
    <s v="New"/>
    <x v="3"/>
    <s v="Alpine Tent 4P"/>
    <n v="1"/>
    <n v="339.64"/>
    <n v="0.1"/>
    <n v="195.81"/>
    <n v="305.67599999999999"/>
    <n v="195.81"/>
    <n v="109.86599999999999"/>
    <n v="0.35941977780394924"/>
    <n v="2026"/>
    <x v="1"/>
    <n v="4"/>
    <x v="3"/>
  </r>
  <r>
    <n v="2911"/>
    <d v="2026-04-11T00:00:00"/>
    <n v="2026"/>
    <s v="Q2"/>
    <n v="4"/>
    <s v="Apr"/>
    <x v="2"/>
    <x v="2"/>
    <x v="2"/>
    <s v="New"/>
    <x v="0"/>
    <s v="Trail Bike Light"/>
    <n v="1"/>
    <n v="50.86"/>
    <n v="0.05"/>
    <n v="22.1"/>
    <n v="48.317"/>
    <n v="22.1"/>
    <n v="26.216999999999999"/>
    <n v="0.54260405240391574"/>
    <n v="2026"/>
    <x v="1"/>
    <n v="4"/>
    <x v="3"/>
  </r>
  <r>
    <n v="4276"/>
    <d v="2026-04-11T00:00:00"/>
    <n v="2026"/>
    <s v="Q2"/>
    <n v="4"/>
    <s v="Apr"/>
    <x v="3"/>
    <x v="8"/>
    <x v="0"/>
    <s v="New"/>
    <x v="2"/>
    <s v="Travel Backpack 35L"/>
    <n v="2"/>
    <n v="167.01"/>
    <n v="0"/>
    <n v="89.8"/>
    <n v="334.02"/>
    <n v="179.6"/>
    <n v="154.41999999999999"/>
    <n v="0.46230764624872761"/>
    <n v="2026"/>
    <x v="1"/>
    <n v="4"/>
    <x v="3"/>
  </r>
  <r>
    <n v="5077"/>
    <d v="2026-04-11T00:00:00"/>
    <n v="2026"/>
    <s v="Q2"/>
    <n v="4"/>
    <s v="Apr"/>
    <x v="3"/>
    <x v="8"/>
    <x v="3"/>
    <s v="Returning"/>
    <x v="1"/>
    <s v="Hiking Daypack 20L"/>
    <n v="2"/>
    <n v="92.63"/>
    <n v="0.15"/>
    <n v="44.96"/>
    <n v="157.47099999999998"/>
    <n v="89.92"/>
    <n v="67.550999999999974"/>
    <n v="0.42897422382533917"/>
    <n v="2026"/>
    <x v="1"/>
    <n v="4"/>
    <x v="3"/>
  </r>
  <r>
    <n v="1259"/>
    <d v="2026-04-12T00:00:00"/>
    <n v="2026"/>
    <s v="Q2"/>
    <n v="4"/>
    <s v="Apr"/>
    <x v="1"/>
    <x v="12"/>
    <x v="3"/>
    <s v="New"/>
    <x v="1"/>
    <s v="Summit Backpack 45L"/>
    <n v="2"/>
    <n v="151.01"/>
    <n v="0"/>
    <n v="80.209999999999994"/>
    <n v="302.02"/>
    <n v="160.41999999999999"/>
    <n v="141.6"/>
    <n v="0.4688431229719886"/>
    <n v="2026"/>
    <x v="1"/>
    <n v="4"/>
    <x v="3"/>
  </r>
  <r>
    <n v="1720"/>
    <d v="2026-04-12T00:00:00"/>
    <n v="2026"/>
    <s v="Q2"/>
    <n v="4"/>
    <s v="Apr"/>
    <x v="0"/>
    <x v="15"/>
    <x v="0"/>
    <s v="New"/>
    <x v="1"/>
    <s v="Hiking Daypack 20L"/>
    <n v="2"/>
    <n v="92.07"/>
    <n v="0"/>
    <n v="44.1"/>
    <n v="184.14"/>
    <n v="88.2"/>
    <n v="95.939999999999984"/>
    <n v="0.52101661779081132"/>
    <n v="2026"/>
    <x v="1"/>
    <n v="4"/>
    <x v="3"/>
  </r>
  <r>
    <n v="1975"/>
    <d v="2026-04-12T00:00:00"/>
    <n v="2026"/>
    <s v="Q2"/>
    <n v="4"/>
    <s v="Apr"/>
    <x v="0"/>
    <x v="15"/>
    <x v="0"/>
    <s v="Returning"/>
    <x v="4"/>
    <s v="Recovery Roller"/>
    <n v="1"/>
    <n v="36.840000000000003"/>
    <n v="0.1"/>
    <n v="13.86"/>
    <n v="33.156000000000006"/>
    <n v="13.86"/>
    <n v="19.296000000000006"/>
    <n v="0.58197611292073836"/>
    <n v="2026"/>
    <x v="1"/>
    <n v="4"/>
    <x v="3"/>
  </r>
  <r>
    <n v="2848"/>
    <d v="2026-04-12T00:00:00"/>
    <n v="2026"/>
    <s v="Q2"/>
    <n v="4"/>
    <s v="Apr"/>
    <x v="1"/>
    <x v="6"/>
    <x v="0"/>
    <s v="New"/>
    <x v="1"/>
    <s v="Trekking Poles"/>
    <n v="1"/>
    <n v="71.64"/>
    <n v="0.05"/>
    <n v="32.729999999999997"/>
    <n v="68.057999999999993"/>
    <n v="32.729999999999997"/>
    <n v="35.327999999999996"/>
    <n v="0.51908666137706072"/>
    <n v="2026"/>
    <x v="1"/>
    <n v="4"/>
    <x v="3"/>
  </r>
  <r>
    <n v="2979"/>
    <d v="2026-04-12T00:00:00"/>
    <n v="2026"/>
    <s v="Q2"/>
    <n v="4"/>
    <s v="Apr"/>
    <x v="1"/>
    <x v="14"/>
    <x v="0"/>
    <s v="New"/>
    <x v="4"/>
    <s v="Weighted Vest"/>
    <n v="1"/>
    <n v="124.18"/>
    <n v="0"/>
    <n v="67.42"/>
    <n v="124.18"/>
    <n v="67.42"/>
    <n v="56.760000000000005"/>
    <n v="0.45707843453052022"/>
    <n v="2026"/>
    <x v="1"/>
    <n v="4"/>
    <x v="3"/>
  </r>
  <r>
    <n v="2996"/>
    <d v="2026-04-12T00:00:00"/>
    <n v="2026"/>
    <s v="Q2"/>
    <n v="4"/>
    <s v="Apr"/>
    <x v="1"/>
    <x v="12"/>
    <x v="2"/>
    <s v="New"/>
    <x v="2"/>
    <s v="Carry-On Duffel"/>
    <n v="1"/>
    <n v="134.94999999999999"/>
    <n v="0"/>
    <n v="67.849999999999994"/>
    <n v="134.94999999999999"/>
    <n v="67.849999999999994"/>
    <n v="67.099999999999994"/>
    <n v="0.49722119303445722"/>
    <n v="2026"/>
    <x v="1"/>
    <n v="4"/>
    <x v="3"/>
  </r>
  <r>
    <n v="749"/>
    <d v="2026-04-13T00:00:00"/>
    <n v="2026"/>
    <s v="Q2"/>
    <n v="4"/>
    <s v="Apr"/>
    <x v="0"/>
    <x v="15"/>
    <x v="0"/>
    <s v="New"/>
    <x v="3"/>
    <s v="Compact Sleeping Bag"/>
    <n v="2"/>
    <n v="124"/>
    <n v="0"/>
    <n v="60.14"/>
    <n v="248"/>
    <n v="120.28"/>
    <n v="127.72"/>
    <n v="0.51500000000000001"/>
    <n v="2026"/>
    <x v="1"/>
    <n v="4"/>
    <x v="3"/>
  </r>
  <r>
    <n v="1928"/>
    <d v="2026-04-13T00:00:00"/>
    <n v="2026"/>
    <s v="Q2"/>
    <n v="4"/>
    <s v="Apr"/>
    <x v="3"/>
    <x v="13"/>
    <x v="3"/>
    <s v="Returning"/>
    <x v="4"/>
    <s v="Training Mat"/>
    <n v="2"/>
    <n v="50.2"/>
    <n v="0.1"/>
    <n v="21.48"/>
    <n v="90.360000000000014"/>
    <n v="42.96"/>
    <n v="47.400000000000013"/>
    <n v="0.5245683930942896"/>
    <n v="2026"/>
    <x v="1"/>
    <n v="4"/>
    <x v="3"/>
  </r>
  <r>
    <n v="2486"/>
    <d v="2026-04-13T00:00:00"/>
    <n v="2026"/>
    <s v="Q2"/>
    <n v="4"/>
    <s v="Apr"/>
    <x v="1"/>
    <x v="11"/>
    <x v="0"/>
    <s v="Business"/>
    <x v="1"/>
    <s v="Hiking Daypack 20L"/>
    <n v="1"/>
    <n v="93.65"/>
    <n v="0"/>
    <n v="44.15"/>
    <n v="93.65"/>
    <n v="44.15"/>
    <n v="49.500000000000007"/>
    <n v="0.5285638013881474"/>
    <n v="2026"/>
    <x v="1"/>
    <n v="4"/>
    <x v="3"/>
  </r>
  <r>
    <n v="2688"/>
    <d v="2026-04-13T00:00:00"/>
    <n v="2026"/>
    <s v="Q2"/>
    <n v="4"/>
    <s v="Apr"/>
    <x v="2"/>
    <x v="16"/>
    <x v="3"/>
    <s v="New"/>
    <x v="2"/>
    <s v="Packing Cube Set"/>
    <n v="5"/>
    <n v="47.25"/>
    <n v="0.1"/>
    <n v="17.93"/>
    <n v="212.625"/>
    <n v="89.65"/>
    <n v="122.97499999999999"/>
    <n v="0.57836566725455607"/>
    <n v="2026"/>
    <x v="1"/>
    <n v="4"/>
    <x v="3"/>
  </r>
  <r>
    <n v="2712"/>
    <d v="2026-04-13T00:00:00"/>
    <n v="2026"/>
    <s v="Q2"/>
    <n v="4"/>
    <s v="Apr"/>
    <x v="2"/>
    <x v="5"/>
    <x v="0"/>
    <s v="Returning"/>
    <x v="4"/>
    <s v="Recovery Roller"/>
    <n v="1"/>
    <n v="35.69"/>
    <n v="0.05"/>
    <n v="13.53"/>
    <n v="33.905499999999996"/>
    <n v="13.53"/>
    <n v="20.375499999999995"/>
    <n v="0.60094969842650892"/>
    <n v="2026"/>
    <x v="1"/>
    <n v="4"/>
    <x v="3"/>
  </r>
  <r>
    <n v="3853"/>
    <d v="2026-04-13T00:00:00"/>
    <n v="2026"/>
    <s v="Q2"/>
    <n v="4"/>
    <s v="Apr"/>
    <x v="3"/>
    <x v="13"/>
    <x v="0"/>
    <s v="Returning"/>
    <x v="2"/>
    <s v="Carry-On Duffel"/>
    <n v="3"/>
    <n v="136.12"/>
    <n v="0"/>
    <n v="66.58"/>
    <n v="408.36"/>
    <n v="199.74"/>
    <n v="208.62"/>
    <n v="0.51087275933000298"/>
    <n v="2026"/>
    <x v="1"/>
    <n v="4"/>
    <x v="3"/>
  </r>
  <r>
    <n v="4043"/>
    <d v="2026-04-13T00:00:00"/>
    <n v="2026"/>
    <s v="Q2"/>
    <n v="4"/>
    <s v="Apr"/>
    <x v="3"/>
    <x v="7"/>
    <x v="3"/>
    <s v="New"/>
    <x v="1"/>
    <s v="Summit Backpack 45L"/>
    <n v="1"/>
    <n v="155.88999999999999"/>
    <n v="0"/>
    <n v="77.260000000000005"/>
    <n v="155.88999999999999"/>
    <n v="77.260000000000005"/>
    <n v="78.629999999999981"/>
    <n v="0.50439412406183837"/>
    <n v="2026"/>
    <x v="1"/>
    <n v="4"/>
    <x v="3"/>
  </r>
  <r>
    <n v="290"/>
    <d v="2026-04-14T00:00:00"/>
    <n v="2026"/>
    <s v="Q2"/>
    <n v="4"/>
    <s v="Apr"/>
    <x v="0"/>
    <x v="15"/>
    <x v="0"/>
    <s v="Business"/>
    <x v="2"/>
    <s v="Carry-On Duffel"/>
    <n v="1"/>
    <n v="130.81"/>
    <n v="0"/>
    <n v="67.86"/>
    <n v="130.81"/>
    <n v="67.86"/>
    <n v="62.95"/>
    <n v="0.48123232168794439"/>
    <n v="2026"/>
    <x v="1"/>
    <n v="4"/>
    <x v="3"/>
  </r>
  <r>
    <n v="2953"/>
    <d v="2026-04-14T00:00:00"/>
    <n v="2026"/>
    <s v="Q2"/>
    <n v="4"/>
    <s v="Apr"/>
    <x v="0"/>
    <x v="0"/>
    <x v="0"/>
    <s v="Returning"/>
    <x v="2"/>
    <s v="Packing Cube Set"/>
    <n v="2"/>
    <n v="47.56"/>
    <n v="0.05"/>
    <n v="18.649999999999999"/>
    <n v="90.364000000000004"/>
    <n v="37.299999999999997"/>
    <n v="53.064000000000007"/>
    <n v="0.58722500110663545"/>
    <n v="2026"/>
    <x v="1"/>
    <n v="4"/>
    <x v="3"/>
  </r>
  <r>
    <n v="3179"/>
    <d v="2026-04-14T00:00:00"/>
    <n v="2026"/>
    <s v="Q2"/>
    <n v="4"/>
    <s v="Apr"/>
    <x v="1"/>
    <x v="14"/>
    <x v="0"/>
    <s v="New"/>
    <x v="1"/>
    <s v="Trail Boots"/>
    <n v="2"/>
    <n v="140.65"/>
    <n v="0.05"/>
    <n v="78.900000000000006"/>
    <n v="267.23500000000001"/>
    <n v="157.80000000000001"/>
    <n v="109.435"/>
    <n v="0.40950848504125581"/>
    <n v="2026"/>
    <x v="1"/>
    <n v="4"/>
    <x v="3"/>
  </r>
  <r>
    <n v="3301"/>
    <d v="2026-04-14T00:00:00"/>
    <n v="2026"/>
    <s v="Q2"/>
    <n v="4"/>
    <s v="Apr"/>
    <x v="3"/>
    <x v="4"/>
    <x v="2"/>
    <s v="New"/>
    <x v="0"/>
    <s v="Commuter Helmet"/>
    <n v="1"/>
    <n v="82.75"/>
    <n v="0"/>
    <n v="43.18"/>
    <n v="82.75"/>
    <n v="43.18"/>
    <n v="39.57"/>
    <n v="0.47818731117824775"/>
    <n v="2026"/>
    <x v="1"/>
    <n v="4"/>
    <x v="3"/>
  </r>
  <r>
    <n v="3349"/>
    <d v="2026-04-14T00:00:00"/>
    <n v="2026"/>
    <s v="Q2"/>
    <n v="4"/>
    <s v="Apr"/>
    <x v="3"/>
    <x v="8"/>
    <x v="0"/>
    <s v="Returning"/>
    <x v="4"/>
    <s v="Resistance Band Set"/>
    <n v="2"/>
    <n v="40.909999999999997"/>
    <n v="0.1"/>
    <n v="14.95"/>
    <n v="73.637999999999991"/>
    <n v="29.9"/>
    <n v="43.737999999999992"/>
    <n v="0.59395964040305271"/>
    <n v="2026"/>
    <x v="1"/>
    <n v="4"/>
    <x v="3"/>
  </r>
  <r>
    <n v="4874"/>
    <d v="2026-04-14T00:00:00"/>
    <n v="2026"/>
    <s v="Q2"/>
    <n v="4"/>
    <s v="Apr"/>
    <x v="0"/>
    <x v="0"/>
    <x v="2"/>
    <s v="Returning"/>
    <x v="2"/>
    <s v="Packing Cube Set"/>
    <n v="1"/>
    <n v="46.62"/>
    <n v="0"/>
    <n v="18.86"/>
    <n v="46.62"/>
    <n v="18.86"/>
    <n v="27.759999999999998"/>
    <n v="0.59545259545259543"/>
    <n v="2026"/>
    <x v="1"/>
    <n v="4"/>
    <x v="3"/>
  </r>
  <r>
    <n v="1045"/>
    <d v="2026-04-15T00:00:00"/>
    <n v="2026"/>
    <s v="Q2"/>
    <n v="4"/>
    <s v="Apr"/>
    <x v="0"/>
    <x v="15"/>
    <x v="0"/>
    <s v="Returning"/>
    <x v="3"/>
    <s v="Trail Tent 2P"/>
    <n v="2"/>
    <n v="196.57"/>
    <n v="0.05"/>
    <n v="106.2"/>
    <n v="373.48299999999995"/>
    <n v="212.4"/>
    <n v="161.08299999999994"/>
    <n v="0.43129941657317727"/>
    <n v="2026"/>
    <x v="1"/>
    <n v="4"/>
    <x v="3"/>
  </r>
  <r>
    <n v="1703"/>
    <d v="2026-04-15T00:00:00"/>
    <n v="2026"/>
    <s v="Q2"/>
    <n v="4"/>
    <s v="Apr"/>
    <x v="1"/>
    <x v="1"/>
    <x v="0"/>
    <s v="Returning"/>
    <x v="1"/>
    <s v="Hiking Daypack 20L"/>
    <n v="1"/>
    <n v="90.52"/>
    <n v="0"/>
    <n v="46.5"/>
    <n v="90.52"/>
    <n v="46.5"/>
    <n v="44.019999999999996"/>
    <n v="0.4863013698630137"/>
    <n v="2026"/>
    <x v="1"/>
    <n v="4"/>
    <x v="3"/>
  </r>
  <r>
    <n v="2107"/>
    <d v="2026-04-15T00:00:00"/>
    <n v="2026"/>
    <s v="Q2"/>
    <n v="4"/>
    <s v="Apr"/>
    <x v="0"/>
    <x v="15"/>
    <x v="0"/>
    <s v="Returning"/>
    <x v="2"/>
    <s v="Travel Backpack 35L"/>
    <n v="5"/>
    <n v="165.35"/>
    <n v="0.05"/>
    <n v="89.38"/>
    <n v="785.41249999999991"/>
    <n v="446.9"/>
    <n v="338.51249999999993"/>
    <n v="0.43099963395031271"/>
    <n v="2026"/>
    <x v="1"/>
    <n v="4"/>
    <x v="3"/>
  </r>
  <r>
    <n v="2265"/>
    <d v="2026-04-15T00:00:00"/>
    <n v="2026"/>
    <s v="Q2"/>
    <n v="4"/>
    <s v="Apr"/>
    <x v="1"/>
    <x v="11"/>
    <x v="2"/>
    <s v="Returning"/>
    <x v="2"/>
    <s v="Insulated Bottle"/>
    <n v="2"/>
    <n v="36.35"/>
    <n v="0"/>
    <n v="13.55"/>
    <n v="72.7"/>
    <n v="27.1"/>
    <n v="45.6"/>
    <n v="0.6272352132049519"/>
    <n v="2026"/>
    <x v="1"/>
    <n v="4"/>
    <x v="3"/>
  </r>
  <r>
    <n v="2839"/>
    <d v="2026-04-15T00:00:00"/>
    <n v="2026"/>
    <s v="Q2"/>
    <n v="4"/>
    <s v="Apr"/>
    <x v="1"/>
    <x v="14"/>
    <x v="2"/>
    <s v="New"/>
    <x v="2"/>
    <s v="Packing Cube Set"/>
    <n v="1"/>
    <n v="47"/>
    <n v="0"/>
    <n v="18.64"/>
    <n v="47"/>
    <n v="18.64"/>
    <n v="28.36"/>
    <n v="0.60340425531914887"/>
    <n v="2026"/>
    <x v="1"/>
    <n v="4"/>
    <x v="3"/>
  </r>
  <r>
    <n v="4742"/>
    <d v="2026-04-15T00:00:00"/>
    <n v="2026"/>
    <s v="Q2"/>
    <n v="4"/>
    <s v="Apr"/>
    <x v="3"/>
    <x v="13"/>
    <x v="3"/>
    <s v="Returning"/>
    <x v="2"/>
    <s v="Packing Cube Set"/>
    <n v="1"/>
    <n v="46.86"/>
    <n v="0"/>
    <n v="18.190000000000001"/>
    <n v="46.86"/>
    <n v="18.190000000000001"/>
    <n v="28.669999999999998"/>
    <n v="0.61182244985061884"/>
    <n v="2026"/>
    <x v="1"/>
    <n v="4"/>
    <x v="3"/>
  </r>
  <r>
    <n v="4899"/>
    <d v="2026-04-15T00:00:00"/>
    <n v="2026"/>
    <s v="Q2"/>
    <n v="4"/>
    <s v="Apr"/>
    <x v="0"/>
    <x v="9"/>
    <x v="0"/>
    <s v="New"/>
    <x v="3"/>
    <s v="Portable Camp Stove"/>
    <n v="2"/>
    <n v="82.13"/>
    <n v="0.05"/>
    <n v="39.909999999999997"/>
    <n v="156.047"/>
    <n v="79.819999999999993"/>
    <n v="76.227000000000004"/>
    <n v="0.48848744288579726"/>
    <n v="2026"/>
    <x v="1"/>
    <n v="4"/>
    <x v="3"/>
  </r>
  <r>
    <n v="5042"/>
    <d v="2026-04-15T00:00:00"/>
    <n v="2026"/>
    <s v="Q2"/>
    <n v="4"/>
    <s v="Apr"/>
    <x v="1"/>
    <x v="6"/>
    <x v="2"/>
    <s v="Business"/>
    <x v="2"/>
    <s v="Travel Backpack 35L"/>
    <n v="1"/>
    <n v="163.16"/>
    <n v="0"/>
    <n v="88.78"/>
    <n v="163.16"/>
    <n v="88.78"/>
    <n v="74.38"/>
    <n v="0.45587153714145623"/>
    <n v="2026"/>
    <x v="1"/>
    <n v="4"/>
    <x v="3"/>
  </r>
  <r>
    <n v="2248"/>
    <d v="2026-04-16T00:00:00"/>
    <n v="2026"/>
    <s v="Q2"/>
    <n v="4"/>
    <s v="Apr"/>
    <x v="0"/>
    <x v="15"/>
    <x v="2"/>
    <s v="New"/>
    <x v="2"/>
    <s v="Insulated Bottle"/>
    <n v="2"/>
    <n v="36.68"/>
    <n v="0.1"/>
    <n v="13.92"/>
    <n v="66.024000000000001"/>
    <n v="27.84"/>
    <n v="38.183999999999997"/>
    <n v="0.57833515085423481"/>
    <n v="2026"/>
    <x v="1"/>
    <n v="4"/>
    <x v="3"/>
  </r>
  <r>
    <n v="2427"/>
    <d v="2026-04-16T00:00:00"/>
    <n v="2026"/>
    <s v="Q2"/>
    <n v="4"/>
    <s v="Apr"/>
    <x v="3"/>
    <x v="13"/>
    <x v="0"/>
    <s v="New"/>
    <x v="2"/>
    <s v="Packing Cube Set"/>
    <n v="1"/>
    <n v="45.82"/>
    <n v="0.1"/>
    <n v="18.48"/>
    <n v="41.238"/>
    <n v="18.48"/>
    <n v="22.757999999999999"/>
    <n v="0.55186963480285167"/>
    <n v="2026"/>
    <x v="1"/>
    <n v="4"/>
    <x v="3"/>
  </r>
  <r>
    <n v="2445"/>
    <d v="2026-04-16T00:00:00"/>
    <n v="2026"/>
    <s v="Q2"/>
    <n v="4"/>
    <s v="Apr"/>
    <x v="0"/>
    <x v="15"/>
    <x v="0"/>
    <s v="Returning"/>
    <x v="1"/>
    <s v="Trekking Poles"/>
    <n v="1"/>
    <n v="70.95"/>
    <n v="0"/>
    <n v="31.43"/>
    <n v="70.95"/>
    <n v="31.43"/>
    <n v="39.520000000000003"/>
    <n v="0.55701198026779419"/>
    <n v="2026"/>
    <x v="1"/>
    <n v="4"/>
    <x v="3"/>
  </r>
  <r>
    <n v="3311"/>
    <d v="2026-04-16T00:00:00"/>
    <n v="2026"/>
    <s v="Q2"/>
    <n v="4"/>
    <s v="Apr"/>
    <x v="1"/>
    <x v="11"/>
    <x v="0"/>
    <s v="New"/>
    <x v="2"/>
    <s v="Packing Cube Set"/>
    <n v="1"/>
    <n v="46.68"/>
    <n v="0.05"/>
    <n v="18.350000000000001"/>
    <n v="44.345999999999997"/>
    <n v="18.350000000000001"/>
    <n v="25.995999999999995"/>
    <n v="0.58620845172056102"/>
    <n v="2026"/>
    <x v="1"/>
    <n v="4"/>
    <x v="3"/>
  </r>
  <r>
    <n v="3320"/>
    <d v="2026-04-16T00:00:00"/>
    <n v="2026"/>
    <s v="Q2"/>
    <n v="4"/>
    <s v="Apr"/>
    <x v="2"/>
    <x v="16"/>
    <x v="0"/>
    <s v="Business"/>
    <x v="2"/>
    <s v="Travel Backpack 35L"/>
    <n v="5"/>
    <n v="164.31"/>
    <n v="0.05"/>
    <n v="85.41"/>
    <n v="780.47249999999997"/>
    <n v="427.04999999999995"/>
    <n v="353.42250000000001"/>
    <n v="0.45283145786686912"/>
    <n v="2026"/>
    <x v="1"/>
    <n v="4"/>
    <x v="3"/>
  </r>
  <r>
    <n v="3321"/>
    <d v="2026-04-16T00:00:00"/>
    <n v="2026"/>
    <s v="Q2"/>
    <n v="4"/>
    <s v="Apr"/>
    <x v="1"/>
    <x v="6"/>
    <x v="0"/>
    <s v="Business"/>
    <x v="2"/>
    <s v="Insulated Bottle"/>
    <n v="3"/>
    <n v="35.57"/>
    <n v="0"/>
    <n v="13.67"/>
    <n v="106.71000000000001"/>
    <n v="41.01"/>
    <n v="65.700000000000017"/>
    <n v="0.61568737700309262"/>
    <n v="2026"/>
    <x v="1"/>
    <n v="4"/>
    <x v="3"/>
  </r>
  <r>
    <n v="5181"/>
    <d v="2026-04-16T00:00:00"/>
    <n v="2026"/>
    <s v="Q2"/>
    <n v="4"/>
    <s v="Apr"/>
    <x v="0"/>
    <x v="0"/>
    <x v="3"/>
    <s v="New"/>
    <x v="2"/>
    <s v="Packing Cube Set"/>
    <n v="2"/>
    <n v="45.51"/>
    <n v="0.1"/>
    <n v="18.809999999999999"/>
    <n v="81.917999999999992"/>
    <n v="37.619999999999997"/>
    <n v="44.297999999999995"/>
    <n v="0.54076027246758951"/>
    <n v="2026"/>
    <x v="1"/>
    <n v="4"/>
    <x v="3"/>
  </r>
  <r>
    <n v="5187"/>
    <d v="2026-04-16T00:00:00"/>
    <n v="2026"/>
    <s v="Q2"/>
    <n v="4"/>
    <s v="Apr"/>
    <x v="3"/>
    <x v="8"/>
    <x v="0"/>
    <s v="Returning"/>
    <x v="3"/>
    <s v="Trail Tent 2P"/>
    <n v="2"/>
    <n v="198.32"/>
    <n v="0"/>
    <n v="106.8"/>
    <n v="396.64"/>
    <n v="213.6"/>
    <n v="183.04"/>
    <n v="0.46147640177490923"/>
    <n v="2026"/>
    <x v="1"/>
    <n v="4"/>
    <x v="3"/>
  </r>
  <r>
    <n v="605"/>
    <d v="2026-04-17T00:00:00"/>
    <n v="2026"/>
    <s v="Q2"/>
    <n v="4"/>
    <s v="Apr"/>
    <x v="3"/>
    <x v="8"/>
    <x v="3"/>
    <s v="Business"/>
    <x v="2"/>
    <s v="Carry-On Duffel"/>
    <n v="2"/>
    <n v="130.94"/>
    <n v="0"/>
    <n v="67.459999999999994"/>
    <n v="261.88"/>
    <n v="134.91999999999999"/>
    <n v="126.96000000000001"/>
    <n v="0.48480219948067821"/>
    <n v="2026"/>
    <x v="1"/>
    <n v="4"/>
    <x v="3"/>
  </r>
  <r>
    <n v="3244"/>
    <d v="2026-04-17T00:00:00"/>
    <n v="2026"/>
    <s v="Q2"/>
    <n v="4"/>
    <s v="Apr"/>
    <x v="1"/>
    <x v="11"/>
    <x v="3"/>
    <s v="Returning"/>
    <x v="2"/>
    <s v="Carry-On Duffel"/>
    <n v="1"/>
    <n v="131.62"/>
    <n v="0"/>
    <n v="66.95"/>
    <n v="131.62"/>
    <n v="66.95"/>
    <n v="64.67"/>
    <n v="0.49133870232487464"/>
    <n v="2026"/>
    <x v="1"/>
    <n v="4"/>
    <x v="3"/>
  </r>
  <r>
    <n v="4047"/>
    <d v="2026-04-17T00:00:00"/>
    <n v="2026"/>
    <s v="Q2"/>
    <n v="4"/>
    <s v="Apr"/>
    <x v="0"/>
    <x v="0"/>
    <x v="1"/>
    <s v="Business"/>
    <x v="2"/>
    <s v="Travel Backpack 35L"/>
    <n v="8"/>
    <n v="168.34"/>
    <n v="0.15"/>
    <n v="88.7"/>
    <n v="1144.712"/>
    <n v="709.6"/>
    <n v="435.11199999999997"/>
    <n v="0.38010608781946897"/>
    <n v="2026"/>
    <x v="1"/>
    <n v="4"/>
    <x v="3"/>
  </r>
  <r>
    <n v="4101"/>
    <d v="2026-04-17T00:00:00"/>
    <n v="2026"/>
    <s v="Q2"/>
    <n v="4"/>
    <s v="Apr"/>
    <x v="1"/>
    <x v="6"/>
    <x v="0"/>
    <s v="Returning"/>
    <x v="3"/>
    <s v="Portable Camp Stove"/>
    <n v="1"/>
    <n v="81.040000000000006"/>
    <n v="0"/>
    <n v="39.97"/>
    <n v="81.040000000000006"/>
    <n v="39.97"/>
    <n v="41.070000000000007"/>
    <n v="0.50678677196446209"/>
    <n v="2026"/>
    <x v="1"/>
    <n v="4"/>
    <x v="3"/>
  </r>
  <r>
    <n v="4537"/>
    <d v="2026-04-17T00:00:00"/>
    <n v="2026"/>
    <s v="Q2"/>
    <n v="4"/>
    <s v="Apr"/>
    <x v="3"/>
    <x v="8"/>
    <x v="0"/>
    <s v="Business"/>
    <x v="3"/>
    <s v="Portable Camp Stove"/>
    <n v="3"/>
    <n v="81.53"/>
    <n v="0.05"/>
    <n v="38.630000000000003"/>
    <n v="232.3605"/>
    <n v="115.89000000000001"/>
    <n v="116.47049999999999"/>
    <n v="0.50124913657872139"/>
    <n v="2026"/>
    <x v="1"/>
    <n v="4"/>
    <x v="3"/>
  </r>
  <r>
    <n v="754"/>
    <d v="2026-04-18T00:00:00"/>
    <n v="2026"/>
    <s v="Q2"/>
    <n v="4"/>
    <s v="Apr"/>
    <x v="2"/>
    <x v="10"/>
    <x v="3"/>
    <s v="Returning"/>
    <x v="0"/>
    <s v="Cycling Pack 12L"/>
    <n v="3"/>
    <n v="104.8"/>
    <n v="0.1"/>
    <n v="50.59"/>
    <n v="282.95999999999998"/>
    <n v="151.77000000000001"/>
    <n v="131.18999999999997"/>
    <n v="0.46363443596268017"/>
    <n v="2026"/>
    <x v="1"/>
    <n v="4"/>
    <x v="3"/>
  </r>
  <r>
    <n v="1340"/>
    <d v="2026-04-18T00:00:00"/>
    <n v="2026"/>
    <s v="Q2"/>
    <n v="4"/>
    <s v="Apr"/>
    <x v="3"/>
    <x v="8"/>
    <x v="0"/>
    <s v="New"/>
    <x v="4"/>
    <s v="Training Mat"/>
    <n v="2"/>
    <n v="51.24"/>
    <n v="0"/>
    <n v="22.52"/>
    <n v="102.48"/>
    <n v="45.04"/>
    <n v="57.440000000000005"/>
    <n v="0.56049960967993762"/>
    <n v="2026"/>
    <x v="1"/>
    <n v="4"/>
    <x v="3"/>
  </r>
  <r>
    <n v="1444"/>
    <d v="2026-04-18T00:00:00"/>
    <n v="2026"/>
    <s v="Q2"/>
    <n v="4"/>
    <s v="Apr"/>
    <x v="2"/>
    <x v="10"/>
    <x v="2"/>
    <s v="Returning"/>
    <x v="3"/>
    <s v="Compact Sleeping Bag"/>
    <n v="1"/>
    <n v="120.52"/>
    <n v="0.1"/>
    <n v="59.01"/>
    <n v="108.468"/>
    <n v="59.01"/>
    <n v="49.458000000000006"/>
    <n v="0.45596858059519862"/>
    <n v="2026"/>
    <x v="1"/>
    <n v="4"/>
    <x v="3"/>
  </r>
  <r>
    <n v="2390"/>
    <d v="2026-04-18T00:00:00"/>
    <n v="2026"/>
    <s v="Q2"/>
    <n v="4"/>
    <s v="Apr"/>
    <x v="3"/>
    <x v="8"/>
    <x v="2"/>
    <s v="Returning"/>
    <x v="3"/>
    <s v="Portable Camp Stove"/>
    <n v="1"/>
    <n v="80.98"/>
    <n v="0"/>
    <n v="40.19"/>
    <n v="80.98"/>
    <n v="40.19"/>
    <n v="40.790000000000006"/>
    <n v="0.50370461842430236"/>
    <n v="2026"/>
    <x v="1"/>
    <n v="4"/>
    <x v="3"/>
  </r>
  <r>
    <n v="3076"/>
    <d v="2026-04-18T00:00:00"/>
    <n v="2026"/>
    <s v="Q2"/>
    <n v="4"/>
    <s v="Apr"/>
    <x v="2"/>
    <x v="2"/>
    <x v="0"/>
    <s v="Business"/>
    <x v="3"/>
    <s v="Portable Camp Stove"/>
    <n v="2"/>
    <n v="82.58"/>
    <n v="0.1"/>
    <n v="39.93"/>
    <n v="148.64400000000001"/>
    <n v="79.86"/>
    <n v="68.784000000000006"/>
    <n v="0.46274319851457174"/>
    <n v="2026"/>
    <x v="1"/>
    <n v="4"/>
    <x v="3"/>
  </r>
  <r>
    <n v="3157"/>
    <d v="2026-04-18T00:00:00"/>
    <n v="2026"/>
    <s v="Q2"/>
    <n v="4"/>
    <s v="Apr"/>
    <x v="3"/>
    <x v="8"/>
    <x v="0"/>
    <s v="New"/>
    <x v="3"/>
    <s v="Trail Tent 2P"/>
    <n v="2"/>
    <n v="200.36"/>
    <n v="0"/>
    <n v="105.12"/>
    <n v="400.72"/>
    <n v="210.24"/>
    <n v="190.48000000000002"/>
    <n v="0.47534438011579161"/>
    <n v="2026"/>
    <x v="1"/>
    <n v="4"/>
    <x v="3"/>
  </r>
  <r>
    <n v="4516"/>
    <d v="2026-04-18T00:00:00"/>
    <n v="2026"/>
    <s v="Q2"/>
    <n v="4"/>
    <s v="Apr"/>
    <x v="2"/>
    <x v="5"/>
    <x v="0"/>
    <s v="Returning"/>
    <x v="3"/>
    <s v="Trail Tent 2P"/>
    <n v="1"/>
    <n v="196.24"/>
    <n v="0"/>
    <n v="106.34"/>
    <n v="196.24"/>
    <n v="106.34"/>
    <n v="89.9"/>
    <n v="0.45811251528740321"/>
    <n v="2026"/>
    <x v="1"/>
    <n v="4"/>
    <x v="3"/>
  </r>
  <r>
    <n v="5119"/>
    <d v="2026-04-18T00:00:00"/>
    <n v="2026"/>
    <s v="Q2"/>
    <n v="4"/>
    <s v="Apr"/>
    <x v="0"/>
    <x v="15"/>
    <x v="0"/>
    <s v="Business"/>
    <x v="1"/>
    <s v="Hiking Daypack 20L"/>
    <n v="1"/>
    <n v="93.32"/>
    <n v="0"/>
    <n v="44.82"/>
    <n v="93.32"/>
    <n v="44.82"/>
    <n v="48.499999999999993"/>
    <n v="0.51971710244320612"/>
    <n v="2026"/>
    <x v="1"/>
    <n v="4"/>
    <x v="3"/>
  </r>
  <r>
    <n v="125"/>
    <d v="2026-04-19T00:00:00"/>
    <n v="2026"/>
    <s v="Q2"/>
    <n v="4"/>
    <s v="Apr"/>
    <x v="3"/>
    <x v="7"/>
    <x v="0"/>
    <s v="Returning"/>
    <x v="0"/>
    <s v="Cycling Pack 12L"/>
    <n v="2"/>
    <n v="101.61"/>
    <n v="0"/>
    <n v="49.9"/>
    <n v="203.22"/>
    <n v="99.8"/>
    <n v="103.42"/>
    <n v="0.50890660368074014"/>
    <n v="2026"/>
    <x v="1"/>
    <n v="4"/>
    <x v="3"/>
  </r>
  <r>
    <n v="728"/>
    <d v="2026-04-19T00:00:00"/>
    <n v="2026"/>
    <s v="Q2"/>
    <n v="4"/>
    <s v="Apr"/>
    <x v="1"/>
    <x v="14"/>
    <x v="0"/>
    <s v="Returning"/>
    <x v="0"/>
    <s v="Cycling Pack 12L"/>
    <n v="1"/>
    <n v="104.91"/>
    <n v="0"/>
    <n v="51.68"/>
    <n v="104.91"/>
    <n v="51.68"/>
    <n v="53.23"/>
    <n v="0.50738728433895719"/>
    <n v="2026"/>
    <x v="1"/>
    <n v="4"/>
    <x v="3"/>
  </r>
  <r>
    <n v="1271"/>
    <d v="2026-04-19T00:00:00"/>
    <n v="2026"/>
    <s v="Q2"/>
    <n v="4"/>
    <s v="Apr"/>
    <x v="2"/>
    <x v="2"/>
    <x v="1"/>
    <s v="Business"/>
    <x v="4"/>
    <s v="Resistance Band Set"/>
    <n v="8"/>
    <n v="39.99"/>
    <n v="0.15"/>
    <n v="14.92"/>
    <n v="271.93200000000002"/>
    <n v="119.36"/>
    <n v="152.572"/>
    <n v="0.56106673727255341"/>
    <n v="2026"/>
    <x v="1"/>
    <n v="4"/>
    <x v="3"/>
  </r>
  <r>
    <n v="1284"/>
    <d v="2026-04-19T00:00:00"/>
    <n v="2026"/>
    <s v="Q2"/>
    <n v="4"/>
    <s v="Apr"/>
    <x v="1"/>
    <x v="12"/>
    <x v="2"/>
    <s v="New"/>
    <x v="2"/>
    <s v="Carry-On Duffel"/>
    <n v="1"/>
    <n v="136.01"/>
    <n v="0"/>
    <n v="66.59"/>
    <n v="136.01"/>
    <n v="66.59"/>
    <n v="69.419999999999987"/>
    <n v="0.51040364679067707"/>
    <n v="2026"/>
    <x v="1"/>
    <n v="4"/>
    <x v="3"/>
  </r>
  <r>
    <n v="1657"/>
    <d v="2026-04-19T00:00:00"/>
    <n v="2026"/>
    <s v="Q2"/>
    <n v="4"/>
    <s v="Apr"/>
    <x v="0"/>
    <x v="0"/>
    <x v="1"/>
    <s v="Business"/>
    <x v="3"/>
    <s v="Compact Sleeping Bag"/>
    <n v="15"/>
    <n v="122.1"/>
    <n v="0.15"/>
    <n v="62.33"/>
    <n v="1556.7749999999999"/>
    <n v="934.94999999999993"/>
    <n v="621.82499999999993"/>
    <n v="0.39943151707857588"/>
    <n v="2026"/>
    <x v="1"/>
    <n v="4"/>
    <x v="3"/>
  </r>
  <r>
    <n v="2240"/>
    <d v="2026-04-19T00:00:00"/>
    <n v="2026"/>
    <s v="Q2"/>
    <n v="4"/>
    <s v="Apr"/>
    <x v="0"/>
    <x v="15"/>
    <x v="3"/>
    <s v="Returning"/>
    <x v="3"/>
    <s v="Alpine Tent 4P"/>
    <n v="4"/>
    <n v="341.75"/>
    <n v="0.1"/>
    <n v="191.91"/>
    <n v="1230.3"/>
    <n v="767.64"/>
    <n v="462.65999999999997"/>
    <n v="0.37605462082418922"/>
    <n v="2026"/>
    <x v="1"/>
    <n v="4"/>
    <x v="3"/>
  </r>
  <r>
    <n v="3050"/>
    <d v="2026-04-19T00:00:00"/>
    <n v="2026"/>
    <s v="Q2"/>
    <n v="4"/>
    <s v="Apr"/>
    <x v="3"/>
    <x v="13"/>
    <x v="2"/>
    <s v="Returning"/>
    <x v="1"/>
    <s v="Summit Backpack 45L"/>
    <n v="3"/>
    <n v="156.16"/>
    <n v="0.05"/>
    <n v="77.81"/>
    <n v="445.05599999999998"/>
    <n v="233.43"/>
    <n v="211.62599999999998"/>
    <n v="0.47550420621225192"/>
    <n v="2026"/>
    <x v="1"/>
    <n v="4"/>
    <x v="3"/>
  </r>
  <r>
    <n v="3213"/>
    <d v="2026-04-19T00:00:00"/>
    <n v="2026"/>
    <s v="Q2"/>
    <n v="4"/>
    <s v="Apr"/>
    <x v="0"/>
    <x v="15"/>
    <x v="0"/>
    <s v="Returning"/>
    <x v="2"/>
    <s v="Carry-On Duffel"/>
    <n v="2"/>
    <n v="132.53"/>
    <n v="0.05"/>
    <n v="66.39"/>
    <n v="251.80699999999999"/>
    <n v="132.78"/>
    <n v="119.02699999999999"/>
    <n v="0.47269138665724142"/>
    <n v="2026"/>
    <x v="1"/>
    <n v="4"/>
    <x v="3"/>
  </r>
  <r>
    <n v="3367"/>
    <d v="2026-04-19T00:00:00"/>
    <n v="2026"/>
    <s v="Q2"/>
    <n v="4"/>
    <s v="Apr"/>
    <x v="2"/>
    <x v="3"/>
    <x v="0"/>
    <s v="Returning"/>
    <x v="2"/>
    <s v="Packing Cube Set"/>
    <n v="3"/>
    <n v="45.79"/>
    <n v="0"/>
    <n v="17.98"/>
    <n v="137.37"/>
    <n v="53.94"/>
    <n v="83.43"/>
    <n v="0.60733784669141733"/>
    <n v="2026"/>
    <x v="1"/>
    <n v="4"/>
    <x v="3"/>
  </r>
  <r>
    <n v="3885"/>
    <d v="2026-04-19T00:00:00"/>
    <n v="2026"/>
    <s v="Q2"/>
    <n v="4"/>
    <s v="Apr"/>
    <x v="0"/>
    <x v="15"/>
    <x v="0"/>
    <s v="New"/>
    <x v="2"/>
    <s v="Carry-On Duffel"/>
    <n v="2"/>
    <n v="133.97"/>
    <n v="0.15"/>
    <n v="67.36"/>
    <n v="227.749"/>
    <n v="134.72"/>
    <n v="93.028999999999996"/>
    <n v="0.40847160690057915"/>
    <n v="2026"/>
    <x v="1"/>
    <n v="4"/>
    <x v="3"/>
  </r>
  <r>
    <n v="4372"/>
    <d v="2026-04-19T00:00:00"/>
    <n v="2026"/>
    <s v="Q2"/>
    <n v="4"/>
    <s v="Apr"/>
    <x v="0"/>
    <x v="15"/>
    <x v="0"/>
    <s v="New"/>
    <x v="4"/>
    <s v="Recovery Roller"/>
    <n v="1"/>
    <n v="37.11"/>
    <n v="0.1"/>
    <n v="14.27"/>
    <n v="33.399000000000001"/>
    <n v="14.27"/>
    <n v="19.129000000000001"/>
    <n v="0.5727416988532591"/>
    <n v="2026"/>
    <x v="1"/>
    <n v="4"/>
    <x v="3"/>
  </r>
  <r>
    <n v="4417"/>
    <d v="2026-04-19T00:00:00"/>
    <n v="2026"/>
    <s v="Q2"/>
    <n v="4"/>
    <s v="Apr"/>
    <x v="3"/>
    <x v="8"/>
    <x v="2"/>
    <s v="New"/>
    <x v="3"/>
    <s v="Alpine Tent 4P"/>
    <n v="3"/>
    <n v="334.01"/>
    <n v="0.15"/>
    <n v="192.17"/>
    <n v="851.72550000000001"/>
    <n v="576.51"/>
    <n v="275.21550000000002"/>
    <n v="0.32312699337990941"/>
    <n v="2026"/>
    <x v="1"/>
    <n v="4"/>
    <x v="3"/>
  </r>
  <r>
    <n v="1147"/>
    <d v="2026-04-20T00:00:00"/>
    <n v="2026"/>
    <s v="Q2"/>
    <n v="4"/>
    <s v="Apr"/>
    <x v="3"/>
    <x v="7"/>
    <x v="0"/>
    <s v="New"/>
    <x v="2"/>
    <s v="Carry-On Duffel"/>
    <n v="1"/>
    <n v="131.46"/>
    <n v="0"/>
    <n v="67.77"/>
    <n v="131.46"/>
    <n v="67.77"/>
    <n v="63.690000000000012"/>
    <n v="0.48448197170241902"/>
    <n v="2026"/>
    <x v="1"/>
    <n v="4"/>
    <x v="3"/>
  </r>
  <r>
    <n v="1514"/>
    <d v="2026-04-20T00:00:00"/>
    <n v="2026"/>
    <s v="Q2"/>
    <n v="4"/>
    <s v="Apr"/>
    <x v="2"/>
    <x v="3"/>
    <x v="2"/>
    <s v="Returning"/>
    <x v="1"/>
    <s v="Trekking Poles"/>
    <n v="3"/>
    <n v="72.48"/>
    <n v="0"/>
    <n v="32.36"/>
    <n v="217.44"/>
    <n v="97.08"/>
    <n v="120.36"/>
    <n v="0.55353200883002207"/>
    <n v="2026"/>
    <x v="1"/>
    <n v="4"/>
    <x v="3"/>
  </r>
  <r>
    <n v="1538"/>
    <d v="2026-04-20T00:00:00"/>
    <n v="2026"/>
    <s v="Q2"/>
    <n v="4"/>
    <s v="Apr"/>
    <x v="2"/>
    <x v="2"/>
    <x v="3"/>
    <s v="New"/>
    <x v="0"/>
    <s v="Commuter Helmet"/>
    <n v="1"/>
    <n v="81.98"/>
    <n v="0"/>
    <n v="43.15"/>
    <n v="81.98"/>
    <n v="43.15"/>
    <n v="38.830000000000005"/>
    <n v="0.47365211027079779"/>
    <n v="2026"/>
    <x v="1"/>
    <n v="4"/>
    <x v="3"/>
  </r>
  <r>
    <n v="1679"/>
    <d v="2026-04-20T00:00:00"/>
    <n v="2026"/>
    <s v="Q2"/>
    <n v="4"/>
    <s v="Apr"/>
    <x v="3"/>
    <x v="13"/>
    <x v="3"/>
    <s v="Returning"/>
    <x v="2"/>
    <s v="Packing Cube Set"/>
    <n v="1"/>
    <n v="46.71"/>
    <n v="0"/>
    <n v="18.18"/>
    <n v="46.71"/>
    <n v="18.18"/>
    <n v="28.53"/>
    <n v="0.61078998073217727"/>
    <n v="2026"/>
    <x v="1"/>
    <n v="4"/>
    <x v="3"/>
  </r>
  <r>
    <n v="1708"/>
    <d v="2026-04-20T00:00:00"/>
    <n v="2026"/>
    <s v="Q2"/>
    <n v="4"/>
    <s v="Apr"/>
    <x v="2"/>
    <x v="5"/>
    <x v="3"/>
    <s v="New"/>
    <x v="4"/>
    <s v="Resistance Band Set"/>
    <n v="1"/>
    <n v="41.01"/>
    <n v="0"/>
    <n v="14.5"/>
    <n v="41.01"/>
    <n v="14.5"/>
    <n v="26.509999999999998"/>
    <n v="0.64642770056083876"/>
    <n v="2026"/>
    <x v="1"/>
    <n v="4"/>
    <x v="3"/>
  </r>
  <r>
    <n v="2686"/>
    <d v="2026-04-20T00:00:00"/>
    <n v="2026"/>
    <s v="Q2"/>
    <n v="4"/>
    <s v="Apr"/>
    <x v="1"/>
    <x v="12"/>
    <x v="0"/>
    <s v="Returning"/>
    <x v="1"/>
    <s v="Trekking Poles"/>
    <n v="1"/>
    <n v="70.45"/>
    <n v="0.05"/>
    <n v="31.98"/>
    <n v="66.927499999999995"/>
    <n v="31.98"/>
    <n v="34.947499999999991"/>
    <n v="0.52216951178514059"/>
    <n v="2026"/>
    <x v="1"/>
    <n v="4"/>
    <x v="3"/>
  </r>
  <r>
    <n v="3307"/>
    <d v="2026-04-20T00:00:00"/>
    <n v="2026"/>
    <s v="Q2"/>
    <n v="4"/>
    <s v="Apr"/>
    <x v="3"/>
    <x v="13"/>
    <x v="2"/>
    <s v="Business"/>
    <x v="0"/>
    <s v="Trail Bike Light"/>
    <n v="2"/>
    <n v="51.39"/>
    <n v="0.05"/>
    <n v="22.28"/>
    <n v="97.640999999999991"/>
    <n v="44.56"/>
    <n v="53.080999999999989"/>
    <n v="0.54363433393758764"/>
    <n v="2026"/>
    <x v="1"/>
    <n v="4"/>
    <x v="3"/>
  </r>
  <r>
    <n v="3772"/>
    <d v="2026-04-20T00:00:00"/>
    <n v="2026"/>
    <s v="Q2"/>
    <n v="4"/>
    <s v="Apr"/>
    <x v="0"/>
    <x v="15"/>
    <x v="2"/>
    <s v="Returning"/>
    <x v="3"/>
    <s v="Compact Sleeping Bag"/>
    <n v="2"/>
    <n v="122.03"/>
    <n v="0"/>
    <n v="59.43"/>
    <n v="244.06"/>
    <n v="118.86"/>
    <n v="125.2"/>
    <n v="0.51298860935835455"/>
    <n v="2026"/>
    <x v="1"/>
    <n v="4"/>
    <x v="3"/>
  </r>
  <r>
    <n v="3877"/>
    <d v="2026-04-20T00:00:00"/>
    <n v="2026"/>
    <s v="Q2"/>
    <n v="4"/>
    <s v="Apr"/>
    <x v="3"/>
    <x v="4"/>
    <x v="0"/>
    <s v="New"/>
    <x v="2"/>
    <s v="Carry-On Duffel"/>
    <n v="3"/>
    <n v="132.07"/>
    <n v="0.05"/>
    <n v="66.41"/>
    <n v="376.39949999999999"/>
    <n v="199.23"/>
    <n v="177.1695"/>
    <n v="0.47069536489819991"/>
    <n v="2026"/>
    <x v="1"/>
    <n v="4"/>
    <x v="3"/>
  </r>
  <r>
    <n v="4117"/>
    <d v="2026-04-20T00:00:00"/>
    <n v="2026"/>
    <s v="Q2"/>
    <n v="4"/>
    <s v="Apr"/>
    <x v="3"/>
    <x v="7"/>
    <x v="3"/>
    <s v="Returning"/>
    <x v="0"/>
    <s v="Compact Repair Kit"/>
    <n v="1"/>
    <n v="41.04"/>
    <n v="0.1"/>
    <n v="17.02"/>
    <n v="36.936"/>
    <n v="17.02"/>
    <n v="19.916"/>
    <n v="0.53920294563569415"/>
    <n v="2026"/>
    <x v="1"/>
    <n v="4"/>
    <x v="3"/>
  </r>
  <r>
    <n v="4562"/>
    <d v="2026-04-20T00:00:00"/>
    <n v="2026"/>
    <s v="Q2"/>
    <n v="4"/>
    <s v="Apr"/>
    <x v="1"/>
    <x v="1"/>
    <x v="2"/>
    <s v="New"/>
    <x v="4"/>
    <s v="Resistance Band Set"/>
    <n v="2"/>
    <n v="40.56"/>
    <n v="0"/>
    <n v="15.09"/>
    <n v="81.12"/>
    <n v="30.18"/>
    <n v="50.940000000000005"/>
    <n v="0.62795857988165682"/>
    <n v="2026"/>
    <x v="1"/>
    <n v="4"/>
    <x v="3"/>
  </r>
  <r>
    <n v="4683"/>
    <d v="2026-04-20T00:00:00"/>
    <n v="2026"/>
    <s v="Q2"/>
    <n v="4"/>
    <s v="Apr"/>
    <x v="2"/>
    <x v="16"/>
    <x v="0"/>
    <s v="Business"/>
    <x v="4"/>
    <s v="Training Mat"/>
    <n v="3"/>
    <n v="51.36"/>
    <n v="0"/>
    <n v="22.05"/>
    <n v="154.07999999999998"/>
    <n v="66.150000000000006"/>
    <n v="87.929999999999978"/>
    <n v="0.57067757009345788"/>
    <n v="2026"/>
    <x v="1"/>
    <n v="4"/>
    <x v="3"/>
  </r>
  <r>
    <n v="308"/>
    <d v="2026-04-21T00:00:00"/>
    <n v="2026"/>
    <s v="Q2"/>
    <n v="4"/>
    <s v="Apr"/>
    <x v="3"/>
    <x v="7"/>
    <x v="0"/>
    <s v="Returning"/>
    <x v="1"/>
    <s v="Hiking Daypack 20L"/>
    <n v="6"/>
    <n v="93.58"/>
    <n v="0"/>
    <n v="46.68"/>
    <n v="561.48"/>
    <n v="280.08"/>
    <n v="281.40000000000003"/>
    <n v="0.5011754648429152"/>
    <n v="2026"/>
    <x v="1"/>
    <n v="4"/>
    <x v="3"/>
  </r>
  <r>
    <n v="773"/>
    <d v="2026-04-21T00:00:00"/>
    <n v="2026"/>
    <s v="Q2"/>
    <n v="4"/>
    <s v="Apr"/>
    <x v="3"/>
    <x v="7"/>
    <x v="0"/>
    <s v="Business"/>
    <x v="0"/>
    <s v="Commuter Helmet"/>
    <n v="5"/>
    <n v="80.16"/>
    <n v="0.1"/>
    <n v="42.5"/>
    <n v="360.71999999999997"/>
    <n v="212.5"/>
    <n v="148.21999999999997"/>
    <n v="0.41090042137946325"/>
    <n v="2026"/>
    <x v="1"/>
    <n v="4"/>
    <x v="3"/>
  </r>
  <r>
    <n v="1303"/>
    <d v="2026-04-21T00:00:00"/>
    <n v="2026"/>
    <s v="Q2"/>
    <n v="4"/>
    <s v="Apr"/>
    <x v="1"/>
    <x v="12"/>
    <x v="0"/>
    <s v="New"/>
    <x v="1"/>
    <s v="Trail Boots"/>
    <n v="1"/>
    <n v="142.22999999999999"/>
    <n v="0.05"/>
    <n v="77.66"/>
    <n v="135.11849999999998"/>
    <n v="77.66"/>
    <n v="57.458499999999987"/>
    <n v="0.42524524768999061"/>
    <n v="2026"/>
    <x v="1"/>
    <n v="4"/>
    <x v="3"/>
  </r>
  <r>
    <n v="1348"/>
    <d v="2026-04-21T00:00:00"/>
    <n v="2026"/>
    <s v="Q2"/>
    <n v="4"/>
    <s v="Apr"/>
    <x v="1"/>
    <x v="14"/>
    <x v="0"/>
    <s v="Returning"/>
    <x v="1"/>
    <s v="Trekking Poles"/>
    <n v="2"/>
    <n v="71.77"/>
    <n v="0"/>
    <n v="32.450000000000003"/>
    <n v="143.54"/>
    <n v="64.900000000000006"/>
    <n v="78.639999999999986"/>
    <n v="0.54786122335237553"/>
    <n v="2026"/>
    <x v="1"/>
    <n v="4"/>
    <x v="3"/>
  </r>
  <r>
    <n v="1496"/>
    <d v="2026-04-21T00:00:00"/>
    <n v="2026"/>
    <s v="Q2"/>
    <n v="4"/>
    <s v="Apr"/>
    <x v="0"/>
    <x v="0"/>
    <x v="3"/>
    <s v="Returning"/>
    <x v="1"/>
    <s v="Trekking Poles"/>
    <n v="1"/>
    <n v="71.23"/>
    <n v="0.05"/>
    <n v="33.28"/>
    <n v="67.668499999999995"/>
    <n v="33.28"/>
    <n v="34.388499999999993"/>
    <n v="0.50819066478494423"/>
    <n v="2026"/>
    <x v="1"/>
    <n v="4"/>
    <x v="3"/>
  </r>
  <r>
    <n v="1695"/>
    <d v="2026-04-21T00:00:00"/>
    <n v="2026"/>
    <s v="Q2"/>
    <n v="4"/>
    <s v="Apr"/>
    <x v="0"/>
    <x v="0"/>
    <x v="2"/>
    <s v="Returning"/>
    <x v="1"/>
    <s v="Trekking Poles"/>
    <n v="1"/>
    <n v="71.239999999999995"/>
    <n v="0.1"/>
    <n v="33.07"/>
    <n v="64.116"/>
    <n v="33.07"/>
    <n v="31.045999999999999"/>
    <n v="0.48421610830369954"/>
    <n v="2026"/>
    <x v="1"/>
    <n v="4"/>
    <x v="3"/>
  </r>
  <r>
    <n v="2812"/>
    <d v="2026-04-21T00:00:00"/>
    <n v="2026"/>
    <s v="Q2"/>
    <n v="4"/>
    <s v="Apr"/>
    <x v="1"/>
    <x v="6"/>
    <x v="0"/>
    <s v="New"/>
    <x v="0"/>
    <s v="Trail Bike Light"/>
    <n v="1"/>
    <n v="51.39"/>
    <n v="0"/>
    <n v="22.08"/>
    <n v="51.39"/>
    <n v="22.08"/>
    <n v="29.310000000000002"/>
    <n v="0.57034442498540572"/>
    <n v="2026"/>
    <x v="1"/>
    <n v="4"/>
    <x v="3"/>
  </r>
  <r>
    <n v="3017"/>
    <d v="2026-04-21T00:00:00"/>
    <n v="2026"/>
    <s v="Q2"/>
    <n v="4"/>
    <s v="Apr"/>
    <x v="1"/>
    <x v="12"/>
    <x v="0"/>
    <s v="Returning"/>
    <x v="0"/>
    <s v="Cycling Pack 12L"/>
    <n v="1"/>
    <n v="102.64"/>
    <n v="0"/>
    <n v="51.86"/>
    <n v="102.64"/>
    <n v="51.86"/>
    <n v="50.78"/>
    <n v="0.49473889321901793"/>
    <n v="2026"/>
    <x v="1"/>
    <n v="4"/>
    <x v="3"/>
  </r>
  <r>
    <n v="3719"/>
    <d v="2026-04-21T00:00:00"/>
    <n v="2026"/>
    <s v="Q2"/>
    <n v="4"/>
    <s v="Apr"/>
    <x v="2"/>
    <x v="2"/>
    <x v="0"/>
    <s v="New"/>
    <x v="4"/>
    <s v="Recovery Roller"/>
    <n v="2"/>
    <n v="35.56"/>
    <n v="0.1"/>
    <n v="13.85"/>
    <n v="64.00800000000001"/>
    <n v="27.7"/>
    <n v="36.308000000000007"/>
    <n v="0.56724159480064995"/>
    <n v="2026"/>
    <x v="1"/>
    <n v="4"/>
    <x v="3"/>
  </r>
  <r>
    <n v="3920"/>
    <d v="2026-04-21T00:00:00"/>
    <n v="2026"/>
    <s v="Q2"/>
    <n v="4"/>
    <s v="Apr"/>
    <x v="1"/>
    <x v="11"/>
    <x v="0"/>
    <s v="Returning"/>
    <x v="0"/>
    <s v="Cycling Pack 12L"/>
    <n v="2"/>
    <n v="100.39"/>
    <n v="0"/>
    <n v="49.05"/>
    <n v="200.78"/>
    <n v="98.1"/>
    <n v="102.68"/>
    <n v="0.51140551847793603"/>
    <n v="2026"/>
    <x v="1"/>
    <n v="4"/>
    <x v="3"/>
  </r>
  <r>
    <n v="4654"/>
    <d v="2026-04-21T00:00:00"/>
    <n v="2026"/>
    <s v="Q2"/>
    <n v="4"/>
    <s v="Apr"/>
    <x v="0"/>
    <x v="15"/>
    <x v="2"/>
    <s v="Returning"/>
    <x v="3"/>
    <s v="Trail Tent 2P"/>
    <n v="2"/>
    <n v="191.51"/>
    <n v="0.1"/>
    <n v="101.25"/>
    <n v="344.71800000000002"/>
    <n v="202.5"/>
    <n v="142.21800000000002"/>
    <n v="0.41256331262075091"/>
    <n v="2026"/>
    <x v="1"/>
    <n v="4"/>
    <x v="3"/>
  </r>
  <r>
    <n v="4920"/>
    <d v="2026-04-21T00:00:00"/>
    <n v="2026"/>
    <s v="Q2"/>
    <n v="4"/>
    <s v="Apr"/>
    <x v="1"/>
    <x v="12"/>
    <x v="2"/>
    <s v="New"/>
    <x v="1"/>
    <s v="Trail Boots"/>
    <n v="2"/>
    <n v="147.30000000000001"/>
    <n v="0"/>
    <n v="81.2"/>
    <n v="294.60000000000002"/>
    <n v="162.4"/>
    <n v="132.20000000000002"/>
    <n v="0.44874405974202308"/>
    <n v="2026"/>
    <x v="1"/>
    <n v="4"/>
    <x v="3"/>
  </r>
  <r>
    <n v="5191"/>
    <d v="2026-04-21T00:00:00"/>
    <n v="2026"/>
    <s v="Q2"/>
    <n v="4"/>
    <s v="Apr"/>
    <x v="1"/>
    <x v="11"/>
    <x v="2"/>
    <s v="Returning"/>
    <x v="0"/>
    <s v="Commuter Helmet"/>
    <n v="1"/>
    <n v="79.92"/>
    <n v="0.1"/>
    <n v="43.13"/>
    <n v="71.927999999999997"/>
    <n v="43.13"/>
    <n v="28.797999999999995"/>
    <n v="0.40037259481703918"/>
    <n v="2026"/>
    <x v="1"/>
    <n v="4"/>
    <x v="3"/>
  </r>
  <r>
    <n v="413"/>
    <d v="2026-04-22T00:00:00"/>
    <n v="2026"/>
    <s v="Q2"/>
    <n v="4"/>
    <s v="Apr"/>
    <x v="1"/>
    <x v="1"/>
    <x v="0"/>
    <s v="Returning"/>
    <x v="3"/>
    <s v="Alpine Tent 4P"/>
    <n v="2"/>
    <n v="344.29"/>
    <n v="0.1"/>
    <n v="192.66"/>
    <n v="619.72200000000009"/>
    <n v="385.32"/>
    <n v="234.4020000000001"/>
    <n v="0.37823733867766524"/>
    <n v="2026"/>
    <x v="1"/>
    <n v="4"/>
    <x v="3"/>
  </r>
  <r>
    <n v="1658"/>
    <d v="2026-04-22T00:00:00"/>
    <n v="2026"/>
    <s v="Q2"/>
    <n v="4"/>
    <s v="Apr"/>
    <x v="2"/>
    <x v="5"/>
    <x v="0"/>
    <s v="Returning"/>
    <x v="1"/>
    <s v="Summit Backpack 45L"/>
    <n v="1"/>
    <n v="151.15"/>
    <n v="0"/>
    <n v="77.680000000000007"/>
    <n v="151.15"/>
    <n v="77.680000000000007"/>
    <n v="73.47"/>
    <n v="0.48607343698312933"/>
    <n v="2026"/>
    <x v="1"/>
    <n v="4"/>
    <x v="3"/>
  </r>
  <r>
    <n v="2024"/>
    <d v="2026-04-22T00:00:00"/>
    <n v="2026"/>
    <s v="Q2"/>
    <n v="4"/>
    <s v="Apr"/>
    <x v="1"/>
    <x v="6"/>
    <x v="2"/>
    <s v="New"/>
    <x v="3"/>
    <s v="Portable Camp Stove"/>
    <n v="1"/>
    <n v="81.73"/>
    <n v="0.05"/>
    <n v="39.979999999999997"/>
    <n v="77.643500000000003"/>
    <n v="39.979999999999997"/>
    <n v="37.663500000000006"/>
    <n v="0.48508246021882068"/>
    <n v="2026"/>
    <x v="1"/>
    <n v="4"/>
    <x v="3"/>
  </r>
  <r>
    <n v="3980"/>
    <d v="2026-04-22T00:00:00"/>
    <n v="2026"/>
    <s v="Q2"/>
    <n v="4"/>
    <s v="Apr"/>
    <x v="3"/>
    <x v="4"/>
    <x v="2"/>
    <s v="New"/>
    <x v="1"/>
    <s v="Trail Boots"/>
    <n v="1"/>
    <n v="142.53"/>
    <n v="0.05"/>
    <n v="77.77"/>
    <n v="135.40350000000001"/>
    <n v="77.77"/>
    <n v="57.633500000000012"/>
    <n v="0.4256426163282338"/>
    <n v="2026"/>
    <x v="1"/>
    <n v="4"/>
    <x v="3"/>
  </r>
  <r>
    <n v="4239"/>
    <d v="2026-04-22T00:00:00"/>
    <n v="2026"/>
    <s v="Q2"/>
    <n v="4"/>
    <s v="Apr"/>
    <x v="1"/>
    <x v="1"/>
    <x v="0"/>
    <s v="New"/>
    <x v="3"/>
    <s v="Portable Camp Stove"/>
    <n v="2"/>
    <n v="83.24"/>
    <n v="0"/>
    <n v="40.03"/>
    <n v="166.48"/>
    <n v="80.06"/>
    <n v="86.419999999999987"/>
    <n v="0.51910139356078799"/>
    <n v="2026"/>
    <x v="1"/>
    <n v="4"/>
    <x v="3"/>
  </r>
  <r>
    <n v="4761"/>
    <d v="2026-04-22T00:00:00"/>
    <n v="2026"/>
    <s v="Q2"/>
    <n v="4"/>
    <s v="Apr"/>
    <x v="0"/>
    <x v="0"/>
    <x v="3"/>
    <s v="New"/>
    <x v="1"/>
    <s v="Trail Boots"/>
    <n v="1"/>
    <n v="141.99"/>
    <n v="0.05"/>
    <n v="79.7"/>
    <n v="134.8905"/>
    <n v="79.7"/>
    <n v="55.1905"/>
    <n v="0.40915038494186023"/>
    <n v="2026"/>
    <x v="1"/>
    <n v="4"/>
    <x v="3"/>
  </r>
  <r>
    <n v="5160"/>
    <d v="2026-04-22T00:00:00"/>
    <n v="2026"/>
    <s v="Q2"/>
    <n v="4"/>
    <s v="Apr"/>
    <x v="1"/>
    <x v="12"/>
    <x v="0"/>
    <s v="New"/>
    <x v="4"/>
    <s v="Recovery Roller"/>
    <n v="2"/>
    <n v="35.94"/>
    <n v="0.05"/>
    <n v="14.17"/>
    <n v="68.285999999999987"/>
    <n v="28.34"/>
    <n v="39.945999999999984"/>
    <n v="0.5849808159798493"/>
    <n v="2026"/>
    <x v="1"/>
    <n v="4"/>
    <x v="3"/>
  </r>
  <r>
    <n v="2224"/>
    <d v="2026-04-23T00:00:00"/>
    <n v="2026"/>
    <s v="Q2"/>
    <n v="4"/>
    <s v="Apr"/>
    <x v="1"/>
    <x v="1"/>
    <x v="0"/>
    <s v="New"/>
    <x v="4"/>
    <s v="Training Mat"/>
    <n v="3"/>
    <n v="49.55"/>
    <n v="0"/>
    <n v="22.55"/>
    <n v="148.64999999999998"/>
    <n v="67.650000000000006"/>
    <n v="80.999999999999972"/>
    <n v="0.54490413723511588"/>
    <n v="2026"/>
    <x v="1"/>
    <n v="4"/>
    <x v="3"/>
  </r>
  <r>
    <n v="2832"/>
    <d v="2026-04-23T00:00:00"/>
    <n v="2026"/>
    <s v="Q2"/>
    <n v="4"/>
    <s v="Apr"/>
    <x v="3"/>
    <x v="8"/>
    <x v="3"/>
    <s v="Returning"/>
    <x v="4"/>
    <s v="Resistance Band Set"/>
    <n v="1"/>
    <n v="39.89"/>
    <n v="0.05"/>
    <n v="15.06"/>
    <n v="37.895499999999998"/>
    <n v="15.06"/>
    <n v="22.835499999999996"/>
    <n v="0.60259133670224685"/>
    <n v="2026"/>
    <x v="1"/>
    <n v="4"/>
    <x v="3"/>
  </r>
  <r>
    <n v="3000"/>
    <d v="2026-04-23T00:00:00"/>
    <n v="2026"/>
    <s v="Q2"/>
    <n v="4"/>
    <s v="Apr"/>
    <x v="3"/>
    <x v="7"/>
    <x v="3"/>
    <s v="New"/>
    <x v="4"/>
    <s v="Resistance Band Set"/>
    <n v="1"/>
    <n v="40.630000000000003"/>
    <n v="0.1"/>
    <n v="14.67"/>
    <n v="36.567"/>
    <n v="14.67"/>
    <n v="21.896999999999998"/>
    <n v="0.59881860694068423"/>
    <n v="2026"/>
    <x v="1"/>
    <n v="4"/>
    <x v="3"/>
  </r>
  <r>
    <n v="3206"/>
    <d v="2026-04-23T00:00:00"/>
    <n v="2026"/>
    <s v="Q2"/>
    <n v="4"/>
    <s v="Apr"/>
    <x v="3"/>
    <x v="8"/>
    <x v="3"/>
    <s v="Returning"/>
    <x v="0"/>
    <s v="Compact Repair Kit"/>
    <n v="4"/>
    <n v="39.78"/>
    <n v="0.05"/>
    <n v="16.7"/>
    <n v="151.16399999999999"/>
    <n v="66.8"/>
    <n v="84.36399999999999"/>
    <n v="0.55809584292556425"/>
    <n v="2026"/>
    <x v="1"/>
    <n v="4"/>
    <x v="3"/>
  </r>
  <r>
    <n v="3777"/>
    <d v="2026-04-23T00:00:00"/>
    <n v="2026"/>
    <s v="Q2"/>
    <n v="4"/>
    <s v="Apr"/>
    <x v="3"/>
    <x v="4"/>
    <x v="3"/>
    <s v="Business"/>
    <x v="1"/>
    <s v="Hiking Daypack 20L"/>
    <n v="1"/>
    <n v="92.74"/>
    <n v="0"/>
    <n v="46.1"/>
    <n v="92.74"/>
    <n v="46.1"/>
    <n v="46.639999999999993"/>
    <n v="0.50291136510675005"/>
    <n v="2026"/>
    <x v="1"/>
    <n v="4"/>
    <x v="3"/>
  </r>
  <r>
    <n v="4980"/>
    <d v="2026-04-23T00:00:00"/>
    <n v="2026"/>
    <s v="Q2"/>
    <n v="4"/>
    <s v="Apr"/>
    <x v="1"/>
    <x v="6"/>
    <x v="2"/>
    <s v="Returning"/>
    <x v="3"/>
    <s v="Compact Sleeping Bag"/>
    <n v="2"/>
    <n v="120.49"/>
    <n v="0.1"/>
    <n v="62.23"/>
    <n v="216.88200000000001"/>
    <n v="124.46"/>
    <n v="92.422000000000011"/>
    <n v="0.42613955976060719"/>
    <n v="2026"/>
    <x v="1"/>
    <n v="4"/>
    <x v="3"/>
  </r>
  <r>
    <n v="1102"/>
    <d v="2026-04-24T00:00:00"/>
    <n v="2026"/>
    <s v="Q2"/>
    <n v="4"/>
    <s v="Apr"/>
    <x v="1"/>
    <x v="6"/>
    <x v="0"/>
    <s v="Business"/>
    <x v="1"/>
    <s v="Trekking Poles"/>
    <n v="2"/>
    <n v="70.53"/>
    <n v="0"/>
    <n v="32.229999999999997"/>
    <n v="141.06"/>
    <n v="64.459999999999994"/>
    <n v="76.600000000000009"/>
    <n v="0.54303133418403526"/>
    <n v="2026"/>
    <x v="1"/>
    <n v="4"/>
    <x v="3"/>
  </r>
  <r>
    <n v="1333"/>
    <d v="2026-04-24T00:00:00"/>
    <n v="2026"/>
    <s v="Q2"/>
    <n v="4"/>
    <s v="Apr"/>
    <x v="1"/>
    <x v="14"/>
    <x v="0"/>
    <s v="New"/>
    <x v="1"/>
    <s v="Hiking Daypack 20L"/>
    <n v="1"/>
    <n v="90.87"/>
    <n v="0.1"/>
    <n v="44.4"/>
    <n v="81.783000000000001"/>
    <n v="44.4"/>
    <n v="37.383000000000003"/>
    <n v="0.45709988628443565"/>
    <n v="2026"/>
    <x v="1"/>
    <n v="4"/>
    <x v="3"/>
  </r>
  <r>
    <n v="1369"/>
    <d v="2026-04-24T00:00:00"/>
    <n v="2026"/>
    <s v="Q2"/>
    <n v="4"/>
    <s v="Apr"/>
    <x v="1"/>
    <x v="14"/>
    <x v="1"/>
    <s v="Returning"/>
    <x v="4"/>
    <s v="Weighted Vest"/>
    <n v="3"/>
    <n v="124.31"/>
    <n v="0.2"/>
    <n v="67.97"/>
    <n v="298.34399999999999"/>
    <n v="203.91"/>
    <n v="94.433999999999997"/>
    <n v="0.31652723031131846"/>
    <n v="2026"/>
    <x v="1"/>
    <n v="4"/>
    <x v="3"/>
  </r>
  <r>
    <n v="1712"/>
    <d v="2026-04-24T00:00:00"/>
    <n v="2026"/>
    <s v="Q2"/>
    <n v="4"/>
    <s v="Apr"/>
    <x v="1"/>
    <x v="1"/>
    <x v="1"/>
    <s v="Returning"/>
    <x v="0"/>
    <s v="Compact Repair Kit"/>
    <n v="15"/>
    <n v="41.21"/>
    <n v="0.15"/>
    <n v="16.760000000000002"/>
    <n v="525.42750000000001"/>
    <n v="251.40000000000003"/>
    <n v="274.02749999999997"/>
    <n v="0.52153246642020068"/>
    <n v="2026"/>
    <x v="1"/>
    <n v="4"/>
    <x v="3"/>
  </r>
  <r>
    <n v="2229"/>
    <d v="2026-04-24T00:00:00"/>
    <n v="2026"/>
    <s v="Q2"/>
    <n v="4"/>
    <s v="Apr"/>
    <x v="0"/>
    <x v="0"/>
    <x v="0"/>
    <s v="New"/>
    <x v="1"/>
    <s v="Trail Boots"/>
    <n v="2"/>
    <n v="145.75"/>
    <n v="0.1"/>
    <n v="78.900000000000006"/>
    <n v="262.35000000000002"/>
    <n v="157.80000000000001"/>
    <n v="104.55000000000001"/>
    <n v="0.39851343624928531"/>
    <n v="2026"/>
    <x v="1"/>
    <n v="4"/>
    <x v="3"/>
  </r>
  <r>
    <n v="3458"/>
    <d v="2026-04-24T00:00:00"/>
    <n v="2026"/>
    <s v="Q2"/>
    <n v="4"/>
    <s v="Apr"/>
    <x v="2"/>
    <x v="3"/>
    <x v="0"/>
    <s v="New"/>
    <x v="2"/>
    <s v="Carry-On Duffel"/>
    <n v="1"/>
    <n v="134.86000000000001"/>
    <n v="0"/>
    <n v="66.040000000000006"/>
    <n v="134.86000000000001"/>
    <n v="66.040000000000006"/>
    <n v="68.820000000000007"/>
    <n v="0.51030698502150373"/>
    <n v="2026"/>
    <x v="1"/>
    <n v="4"/>
    <x v="3"/>
  </r>
  <r>
    <n v="4637"/>
    <d v="2026-04-24T00:00:00"/>
    <n v="2026"/>
    <s v="Q2"/>
    <n v="4"/>
    <s v="Apr"/>
    <x v="3"/>
    <x v="13"/>
    <x v="2"/>
    <s v="New"/>
    <x v="2"/>
    <s v="Carry-On Duffel"/>
    <n v="1"/>
    <n v="136.07"/>
    <n v="0"/>
    <n v="65.17"/>
    <n v="136.07"/>
    <n v="65.17"/>
    <n v="70.899999999999991"/>
    <n v="0.52105533916366575"/>
    <n v="2026"/>
    <x v="1"/>
    <n v="4"/>
    <x v="3"/>
  </r>
  <r>
    <n v="4726"/>
    <d v="2026-04-24T00:00:00"/>
    <n v="2026"/>
    <s v="Q2"/>
    <n v="4"/>
    <s v="Apr"/>
    <x v="0"/>
    <x v="15"/>
    <x v="2"/>
    <s v="Business"/>
    <x v="2"/>
    <s v="Packing Cube Set"/>
    <n v="1"/>
    <n v="47.25"/>
    <n v="0.1"/>
    <n v="18.25"/>
    <n v="42.524999999999999"/>
    <n v="18.25"/>
    <n v="24.274999999999999"/>
    <n v="0.57084068195179305"/>
    <n v="2026"/>
    <x v="1"/>
    <n v="4"/>
    <x v="3"/>
  </r>
  <r>
    <n v="4838"/>
    <d v="2026-04-24T00:00:00"/>
    <n v="2026"/>
    <s v="Q2"/>
    <n v="4"/>
    <s v="Apr"/>
    <x v="0"/>
    <x v="0"/>
    <x v="0"/>
    <s v="Business"/>
    <x v="0"/>
    <s v="Compact Repair Kit"/>
    <n v="2"/>
    <n v="41.32"/>
    <n v="0.1"/>
    <n v="16.66"/>
    <n v="74.376000000000005"/>
    <n v="33.32"/>
    <n v="41.056000000000004"/>
    <n v="0.5520060234484242"/>
    <n v="2026"/>
    <x v="1"/>
    <n v="4"/>
    <x v="3"/>
  </r>
  <r>
    <n v="5075"/>
    <d v="2026-04-24T00:00:00"/>
    <n v="2026"/>
    <s v="Q2"/>
    <n v="4"/>
    <s v="Apr"/>
    <x v="0"/>
    <x v="15"/>
    <x v="3"/>
    <s v="New"/>
    <x v="0"/>
    <s v="Commuter Helmet"/>
    <n v="2"/>
    <n v="81.75"/>
    <n v="0"/>
    <n v="41.92"/>
    <n v="163.5"/>
    <n v="83.84"/>
    <n v="79.66"/>
    <n v="0.48721712538226297"/>
    <n v="2026"/>
    <x v="1"/>
    <n v="4"/>
    <x v="3"/>
  </r>
  <r>
    <n v="149"/>
    <d v="2026-04-25T00:00:00"/>
    <n v="2026"/>
    <s v="Q2"/>
    <n v="4"/>
    <s v="Apr"/>
    <x v="1"/>
    <x v="12"/>
    <x v="0"/>
    <s v="Returning"/>
    <x v="2"/>
    <s v="Insulated Bottle"/>
    <n v="1"/>
    <n v="36.020000000000003"/>
    <n v="0.05"/>
    <n v="13.72"/>
    <n v="34.219000000000001"/>
    <n v="13.72"/>
    <n v="20.499000000000002"/>
    <n v="0.59905315760250155"/>
    <n v="2026"/>
    <x v="1"/>
    <n v="4"/>
    <x v="3"/>
  </r>
  <r>
    <n v="449"/>
    <d v="2026-04-25T00:00:00"/>
    <n v="2026"/>
    <s v="Q2"/>
    <n v="4"/>
    <s v="Apr"/>
    <x v="2"/>
    <x v="5"/>
    <x v="0"/>
    <s v="Business"/>
    <x v="2"/>
    <s v="Insulated Bottle"/>
    <n v="1"/>
    <n v="36.68"/>
    <n v="0"/>
    <n v="13.27"/>
    <n v="36.68"/>
    <n v="13.27"/>
    <n v="23.41"/>
    <n v="0.63822246455834242"/>
    <n v="2026"/>
    <x v="1"/>
    <n v="4"/>
    <x v="3"/>
  </r>
  <r>
    <n v="1422"/>
    <d v="2026-04-25T00:00:00"/>
    <n v="2026"/>
    <s v="Q2"/>
    <n v="4"/>
    <s v="Apr"/>
    <x v="3"/>
    <x v="8"/>
    <x v="1"/>
    <s v="Business"/>
    <x v="3"/>
    <s v="Alpine Tent 4P"/>
    <n v="6"/>
    <n v="348.16"/>
    <n v="0.1"/>
    <n v="198.24"/>
    <n v="1880.0640000000001"/>
    <n v="1189.44"/>
    <n v="690.62400000000002"/>
    <n v="0.36734068627450978"/>
    <n v="2026"/>
    <x v="1"/>
    <n v="4"/>
    <x v="3"/>
  </r>
  <r>
    <n v="3248"/>
    <d v="2026-04-25T00:00:00"/>
    <n v="2026"/>
    <s v="Q2"/>
    <n v="4"/>
    <s v="Apr"/>
    <x v="2"/>
    <x v="16"/>
    <x v="0"/>
    <s v="Returning"/>
    <x v="0"/>
    <s v="Compact Repair Kit"/>
    <n v="2"/>
    <n v="39.799999999999997"/>
    <n v="0.05"/>
    <n v="16.23"/>
    <n v="75.61999999999999"/>
    <n v="32.46"/>
    <n v="43.159999999999989"/>
    <n v="0.57074847923829664"/>
    <n v="2026"/>
    <x v="1"/>
    <n v="4"/>
    <x v="3"/>
  </r>
  <r>
    <n v="3445"/>
    <d v="2026-04-25T00:00:00"/>
    <n v="2026"/>
    <s v="Q2"/>
    <n v="4"/>
    <s v="Apr"/>
    <x v="0"/>
    <x v="15"/>
    <x v="0"/>
    <s v="Returning"/>
    <x v="0"/>
    <s v="Compact Repair Kit"/>
    <n v="5"/>
    <n v="39.369999999999997"/>
    <n v="0.05"/>
    <n v="16.760000000000002"/>
    <n v="187.00749999999999"/>
    <n v="83.800000000000011"/>
    <n v="103.20749999999998"/>
    <n v="0.55188963009504954"/>
    <n v="2026"/>
    <x v="1"/>
    <n v="4"/>
    <x v="3"/>
  </r>
  <r>
    <n v="3930"/>
    <d v="2026-04-25T00:00:00"/>
    <n v="2026"/>
    <s v="Q2"/>
    <n v="4"/>
    <s v="Apr"/>
    <x v="1"/>
    <x v="12"/>
    <x v="3"/>
    <s v="Returning"/>
    <x v="4"/>
    <s v="Resistance Band Set"/>
    <n v="2"/>
    <n v="40.85"/>
    <n v="0"/>
    <n v="14.99"/>
    <n v="81.7"/>
    <n v="29.98"/>
    <n v="51.72"/>
    <n v="0.633047735618115"/>
    <n v="2026"/>
    <x v="1"/>
    <n v="4"/>
    <x v="3"/>
  </r>
  <r>
    <n v="3969"/>
    <d v="2026-04-25T00:00:00"/>
    <n v="2026"/>
    <s v="Q2"/>
    <n v="4"/>
    <s v="Apr"/>
    <x v="3"/>
    <x v="8"/>
    <x v="3"/>
    <s v="Returning"/>
    <x v="1"/>
    <s v="Hiking Daypack 20L"/>
    <n v="1"/>
    <n v="92.91"/>
    <n v="0.05"/>
    <n v="46"/>
    <n v="88.264499999999998"/>
    <n v="46"/>
    <n v="42.264499999999998"/>
    <n v="0.4788391709010984"/>
    <n v="2026"/>
    <x v="1"/>
    <n v="4"/>
    <x v="3"/>
  </r>
  <r>
    <n v="4190"/>
    <d v="2026-04-25T00:00:00"/>
    <n v="2026"/>
    <s v="Q2"/>
    <n v="4"/>
    <s v="Apr"/>
    <x v="3"/>
    <x v="13"/>
    <x v="0"/>
    <s v="New"/>
    <x v="1"/>
    <s v="Summit Backpack 45L"/>
    <n v="1"/>
    <n v="152.01"/>
    <n v="0"/>
    <n v="80.33"/>
    <n v="152.01"/>
    <n v="80.33"/>
    <n v="71.679999999999993"/>
    <n v="0.47154792447865268"/>
    <n v="2026"/>
    <x v="1"/>
    <n v="4"/>
    <x v="3"/>
  </r>
  <r>
    <n v="4442"/>
    <d v="2026-04-25T00:00:00"/>
    <n v="2026"/>
    <s v="Q2"/>
    <n v="4"/>
    <s v="Apr"/>
    <x v="1"/>
    <x v="6"/>
    <x v="3"/>
    <s v="New"/>
    <x v="2"/>
    <s v="Insulated Bottle"/>
    <n v="1"/>
    <n v="36.65"/>
    <n v="0"/>
    <n v="13.28"/>
    <n v="36.65"/>
    <n v="13.28"/>
    <n v="23.369999999999997"/>
    <n v="0.63765347885402446"/>
    <n v="2026"/>
    <x v="1"/>
    <n v="4"/>
    <x v="3"/>
  </r>
  <r>
    <n v="228"/>
    <d v="2026-04-26T00:00:00"/>
    <n v="2026"/>
    <s v="Q2"/>
    <n v="4"/>
    <s v="Apr"/>
    <x v="3"/>
    <x v="8"/>
    <x v="0"/>
    <s v="Returning"/>
    <x v="3"/>
    <s v="Portable Camp Stove"/>
    <n v="5"/>
    <n v="80.819999999999993"/>
    <n v="0"/>
    <n v="40.47"/>
    <n v="404.09999999999997"/>
    <n v="202.35"/>
    <n v="201.74999999999997"/>
    <n v="0.49925760950259834"/>
    <n v="2026"/>
    <x v="1"/>
    <n v="4"/>
    <x v="3"/>
  </r>
  <r>
    <n v="2101"/>
    <d v="2026-04-26T00:00:00"/>
    <n v="2026"/>
    <s v="Q2"/>
    <n v="4"/>
    <s v="Apr"/>
    <x v="3"/>
    <x v="4"/>
    <x v="0"/>
    <s v="New"/>
    <x v="1"/>
    <s v="Trail Boots"/>
    <n v="4"/>
    <n v="144.69999999999999"/>
    <n v="0"/>
    <n v="79.41"/>
    <n v="578.79999999999995"/>
    <n v="317.64"/>
    <n v="261.15999999999997"/>
    <n v="0.45120939875604699"/>
    <n v="2026"/>
    <x v="1"/>
    <n v="4"/>
    <x v="3"/>
  </r>
  <r>
    <n v="2590"/>
    <d v="2026-04-26T00:00:00"/>
    <n v="2026"/>
    <s v="Q2"/>
    <n v="4"/>
    <s v="Apr"/>
    <x v="1"/>
    <x v="6"/>
    <x v="2"/>
    <s v="New"/>
    <x v="4"/>
    <s v="Recovery Roller"/>
    <n v="2"/>
    <n v="36.51"/>
    <n v="0.1"/>
    <n v="14.18"/>
    <n v="65.718000000000004"/>
    <n v="28.36"/>
    <n v="37.358000000000004"/>
    <n v="0.56845917404668433"/>
    <n v="2026"/>
    <x v="1"/>
    <n v="4"/>
    <x v="3"/>
  </r>
  <r>
    <n v="2957"/>
    <d v="2026-04-26T00:00:00"/>
    <n v="2026"/>
    <s v="Q2"/>
    <n v="4"/>
    <s v="Apr"/>
    <x v="3"/>
    <x v="7"/>
    <x v="3"/>
    <s v="New"/>
    <x v="2"/>
    <s v="Insulated Bottle"/>
    <n v="3"/>
    <n v="36.58"/>
    <n v="0.05"/>
    <n v="13.71"/>
    <n v="104.25299999999999"/>
    <n v="41.13"/>
    <n v="63.122999999999983"/>
    <n v="0.60547897902218628"/>
    <n v="2026"/>
    <x v="1"/>
    <n v="4"/>
    <x v="3"/>
  </r>
  <r>
    <n v="4270"/>
    <d v="2026-04-26T00:00:00"/>
    <n v="2026"/>
    <s v="Q2"/>
    <n v="4"/>
    <s v="Apr"/>
    <x v="3"/>
    <x v="7"/>
    <x v="2"/>
    <s v="Business"/>
    <x v="3"/>
    <s v="Trail Tent 2P"/>
    <n v="2"/>
    <n v="191.59"/>
    <n v="0"/>
    <n v="102.52"/>
    <n v="383.18"/>
    <n v="205.04"/>
    <n v="178.14000000000001"/>
    <n v="0.46489900307949272"/>
    <n v="2026"/>
    <x v="1"/>
    <n v="4"/>
    <x v="3"/>
  </r>
  <r>
    <n v="4324"/>
    <d v="2026-04-26T00:00:00"/>
    <n v="2026"/>
    <s v="Q2"/>
    <n v="4"/>
    <s v="Apr"/>
    <x v="3"/>
    <x v="8"/>
    <x v="1"/>
    <s v="Business"/>
    <x v="3"/>
    <s v="Alpine Tent 4P"/>
    <n v="6"/>
    <n v="337.24"/>
    <n v="0.05"/>
    <n v="198.63"/>
    <n v="1922.268"/>
    <n v="1191.78"/>
    <n v="730.48800000000006"/>
    <n v="0.38001360892445801"/>
    <n v="2026"/>
    <x v="1"/>
    <n v="4"/>
    <x v="3"/>
  </r>
  <r>
    <n v="5010"/>
    <d v="2026-04-26T00:00:00"/>
    <n v="2026"/>
    <s v="Q2"/>
    <n v="4"/>
    <s v="Apr"/>
    <x v="3"/>
    <x v="7"/>
    <x v="1"/>
    <s v="Business"/>
    <x v="2"/>
    <s v="Packing Cube Set"/>
    <n v="3"/>
    <n v="46.2"/>
    <n v="0.1"/>
    <n v="18.149999999999999"/>
    <n v="124.74000000000002"/>
    <n v="54.449999999999996"/>
    <n v="70.29000000000002"/>
    <n v="0.5634920634920636"/>
    <n v="2026"/>
    <x v="1"/>
    <n v="4"/>
    <x v="3"/>
  </r>
  <r>
    <n v="5092"/>
    <d v="2026-04-26T00:00:00"/>
    <n v="2026"/>
    <s v="Q2"/>
    <n v="4"/>
    <s v="Apr"/>
    <x v="1"/>
    <x v="1"/>
    <x v="3"/>
    <s v="Business"/>
    <x v="4"/>
    <s v="Training Mat"/>
    <n v="4"/>
    <n v="50.84"/>
    <n v="0.05"/>
    <n v="22.63"/>
    <n v="193.19200000000001"/>
    <n v="90.52"/>
    <n v="102.67200000000001"/>
    <n v="0.53145057766367143"/>
    <n v="2026"/>
    <x v="1"/>
    <n v="4"/>
    <x v="3"/>
  </r>
  <r>
    <n v="1061"/>
    <d v="2026-04-27T00:00:00"/>
    <n v="2026"/>
    <s v="Q2"/>
    <n v="4"/>
    <s v="Apr"/>
    <x v="3"/>
    <x v="13"/>
    <x v="0"/>
    <s v="Returning"/>
    <x v="2"/>
    <s v="Travel Backpack 35L"/>
    <n v="1"/>
    <n v="166.5"/>
    <n v="0"/>
    <n v="85.55"/>
    <n v="166.5"/>
    <n v="85.55"/>
    <n v="80.95"/>
    <n v="0.4861861861861862"/>
    <n v="2026"/>
    <x v="1"/>
    <n v="4"/>
    <x v="3"/>
  </r>
  <r>
    <n v="1099"/>
    <d v="2026-04-27T00:00:00"/>
    <n v="2026"/>
    <s v="Q2"/>
    <n v="4"/>
    <s v="Apr"/>
    <x v="3"/>
    <x v="4"/>
    <x v="3"/>
    <s v="New"/>
    <x v="1"/>
    <s v="Trekking Poles"/>
    <n v="1"/>
    <n v="70.2"/>
    <n v="0"/>
    <n v="32.06"/>
    <n v="70.2"/>
    <n v="32.06"/>
    <n v="38.14"/>
    <n v="0.5433048433048433"/>
    <n v="2026"/>
    <x v="1"/>
    <n v="4"/>
    <x v="3"/>
  </r>
  <r>
    <n v="3500"/>
    <d v="2026-04-27T00:00:00"/>
    <n v="2026"/>
    <s v="Q2"/>
    <n v="4"/>
    <s v="Apr"/>
    <x v="1"/>
    <x v="12"/>
    <x v="0"/>
    <s v="New"/>
    <x v="4"/>
    <s v="Training Mat"/>
    <n v="4"/>
    <n v="50.67"/>
    <n v="0"/>
    <n v="22.62"/>
    <n v="202.68"/>
    <n v="90.48"/>
    <n v="112.2"/>
    <n v="0.55358200118413259"/>
    <n v="2026"/>
    <x v="1"/>
    <n v="4"/>
    <x v="3"/>
  </r>
  <r>
    <n v="3856"/>
    <d v="2026-04-27T00:00:00"/>
    <n v="2026"/>
    <s v="Q2"/>
    <n v="4"/>
    <s v="Apr"/>
    <x v="1"/>
    <x v="11"/>
    <x v="2"/>
    <s v="New"/>
    <x v="2"/>
    <s v="Travel Backpack 35L"/>
    <n v="3"/>
    <n v="161.05000000000001"/>
    <n v="0.05"/>
    <n v="87.43"/>
    <n v="458.99250000000001"/>
    <n v="262.29000000000002"/>
    <n v="196.70249999999999"/>
    <n v="0.4285527541299694"/>
    <n v="2026"/>
    <x v="1"/>
    <n v="4"/>
    <x v="3"/>
  </r>
  <r>
    <n v="4044"/>
    <d v="2026-04-27T00:00:00"/>
    <n v="2026"/>
    <s v="Q2"/>
    <n v="4"/>
    <s v="Apr"/>
    <x v="1"/>
    <x v="6"/>
    <x v="1"/>
    <s v="New"/>
    <x v="4"/>
    <s v="Weighted Vest"/>
    <n v="10"/>
    <n v="124.59"/>
    <n v="0.15"/>
    <n v="67.14"/>
    <n v="1059.0150000000001"/>
    <n v="671.4"/>
    <n v="387.61500000000012"/>
    <n v="0.36601464568490538"/>
    <n v="2026"/>
    <x v="1"/>
    <n v="4"/>
    <x v="3"/>
  </r>
  <r>
    <n v="4235"/>
    <d v="2026-04-27T00:00:00"/>
    <n v="2026"/>
    <s v="Q2"/>
    <n v="4"/>
    <s v="Apr"/>
    <x v="2"/>
    <x v="16"/>
    <x v="0"/>
    <s v="Business"/>
    <x v="4"/>
    <s v="Training Mat"/>
    <n v="1"/>
    <n v="50.18"/>
    <n v="0"/>
    <n v="22.05"/>
    <n v="50.18"/>
    <n v="22.05"/>
    <n v="28.13"/>
    <n v="0.56058190514149064"/>
    <n v="2026"/>
    <x v="1"/>
    <n v="4"/>
    <x v="3"/>
  </r>
  <r>
    <n v="122"/>
    <d v="2026-04-28T00:00:00"/>
    <n v="2026"/>
    <s v="Q2"/>
    <n v="4"/>
    <s v="Apr"/>
    <x v="1"/>
    <x v="11"/>
    <x v="0"/>
    <s v="New"/>
    <x v="3"/>
    <s v="Portable Camp Stove"/>
    <n v="1"/>
    <n v="83.38"/>
    <n v="0"/>
    <n v="38.979999999999997"/>
    <n v="83.38"/>
    <n v="38.979999999999997"/>
    <n v="44.4"/>
    <n v="0.53250179899256422"/>
    <n v="2026"/>
    <x v="1"/>
    <n v="4"/>
    <x v="3"/>
  </r>
  <r>
    <n v="239"/>
    <d v="2026-04-28T00:00:00"/>
    <n v="2026"/>
    <s v="Q2"/>
    <n v="4"/>
    <s v="Apr"/>
    <x v="3"/>
    <x v="7"/>
    <x v="0"/>
    <s v="Returning"/>
    <x v="2"/>
    <s v="Insulated Bottle"/>
    <n v="1"/>
    <n v="35.549999999999997"/>
    <n v="0.05"/>
    <n v="13.25"/>
    <n v="33.772499999999994"/>
    <n v="13.25"/>
    <n v="20.522499999999994"/>
    <n v="0.60766896143311855"/>
    <n v="2026"/>
    <x v="1"/>
    <n v="4"/>
    <x v="3"/>
  </r>
  <r>
    <n v="356"/>
    <d v="2026-04-28T00:00:00"/>
    <n v="2026"/>
    <s v="Q2"/>
    <n v="4"/>
    <s v="Apr"/>
    <x v="3"/>
    <x v="8"/>
    <x v="2"/>
    <s v="New"/>
    <x v="1"/>
    <s v="Summit Backpack 45L"/>
    <n v="1"/>
    <n v="154.36000000000001"/>
    <n v="0"/>
    <n v="77.760000000000005"/>
    <n v="154.36000000000001"/>
    <n v="77.760000000000005"/>
    <n v="76.600000000000009"/>
    <n v="0.49624254988338951"/>
    <n v="2026"/>
    <x v="1"/>
    <n v="4"/>
    <x v="3"/>
  </r>
  <r>
    <n v="785"/>
    <d v="2026-04-28T00:00:00"/>
    <n v="2026"/>
    <s v="Q2"/>
    <n v="4"/>
    <s v="Apr"/>
    <x v="0"/>
    <x v="9"/>
    <x v="3"/>
    <s v="New"/>
    <x v="1"/>
    <s v="Summit Backpack 45L"/>
    <n v="1"/>
    <n v="155.68"/>
    <n v="0"/>
    <n v="77.97"/>
    <n v="155.68"/>
    <n v="77.97"/>
    <n v="77.710000000000008"/>
    <n v="0.49916495375128472"/>
    <n v="2026"/>
    <x v="1"/>
    <n v="4"/>
    <x v="3"/>
  </r>
  <r>
    <n v="2325"/>
    <d v="2026-04-28T00:00:00"/>
    <n v="2026"/>
    <s v="Q2"/>
    <n v="4"/>
    <s v="Apr"/>
    <x v="0"/>
    <x v="0"/>
    <x v="0"/>
    <s v="Returning"/>
    <x v="4"/>
    <s v="Resistance Band Set"/>
    <n v="1"/>
    <n v="40.950000000000003"/>
    <n v="0.15"/>
    <n v="14.89"/>
    <n v="34.807500000000005"/>
    <n v="14.89"/>
    <n v="19.917500000000004"/>
    <n v="0.57221863104216053"/>
    <n v="2026"/>
    <x v="1"/>
    <n v="4"/>
    <x v="3"/>
  </r>
  <r>
    <n v="2566"/>
    <d v="2026-04-28T00:00:00"/>
    <n v="2026"/>
    <s v="Q2"/>
    <n v="4"/>
    <s v="Apr"/>
    <x v="3"/>
    <x v="13"/>
    <x v="3"/>
    <s v="Returning"/>
    <x v="2"/>
    <s v="Packing Cube Set"/>
    <n v="3"/>
    <n v="47.28"/>
    <n v="0.05"/>
    <n v="18.52"/>
    <n v="134.74799999999999"/>
    <n v="55.56"/>
    <n v="79.187999999999988"/>
    <n v="0.58767477068305274"/>
    <n v="2026"/>
    <x v="1"/>
    <n v="4"/>
    <x v="3"/>
  </r>
  <r>
    <n v="3105"/>
    <d v="2026-04-28T00:00:00"/>
    <n v="2026"/>
    <s v="Q2"/>
    <n v="4"/>
    <s v="Apr"/>
    <x v="3"/>
    <x v="7"/>
    <x v="0"/>
    <s v="Returning"/>
    <x v="4"/>
    <s v="Training Mat"/>
    <n v="4"/>
    <n v="51.57"/>
    <n v="0.1"/>
    <n v="22.58"/>
    <n v="185.65200000000002"/>
    <n v="90.32"/>
    <n v="95.332000000000022"/>
    <n v="0.51349837330058401"/>
    <n v="2026"/>
    <x v="1"/>
    <n v="4"/>
    <x v="3"/>
  </r>
  <r>
    <n v="3167"/>
    <d v="2026-04-28T00:00:00"/>
    <n v="2026"/>
    <s v="Q2"/>
    <n v="4"/>
    <s v="Apr"/>
    <x v="3"/>
    <x v="8"/>
    <x v="0"/>
    <s v="Business"/>
    <x v="0"/>
    <s v="Trail Bike Light"/>
    <n v="1"/>
    <n v="51.61"/>
    <n v="0"/>
    <n v="23"/>
    <n v="51.61"/>
    <n v="23"/>
    <n v="28.61"/>
    <n v="0.55434993218368533"/>
    <n v="2026"/>
    <x v="1"/>
    <n v="4"/>
    <x v="3"/>
  </r>
  <r>
    <n v="4396"/>
    <d v="2026-04-28T00:00:00"/>
    <n v="2026"/>
    <s v="Q2"/>
    <n v="4"/>
    <s v="Apr"/>
    <x v="0"/>
    <x v="15"/>
    <x v="2"/>
    <s v="Returning"/>
    <x v="4"/>
    <s v="Training Mat"/>
    <n v="1"/>
    <n v="50.56"/>
    <n v="0.05"/>
    <n v="22.06"/>
    <n v="48.031999999999996"/>
    <n v="22.06"/>
    <n v="25.971999999999998"/>
    <n v="0.54072285143237842"/>
    <n v="2026"/>
    <x v="1"/>
    <n v="4"/>
    <x v="3"/>
  </r>
  <r>
    <n v="4475"/>
    <d v="2026-04-28T00:00:00"/>
    <n v="2026"/>
    <s v="Q2"/>
    <n v="4"/>
    <s v="Apr"/>
    <x v="2"/>
    <x v="5"/>
    <x v="3"/>
    <s v="Business"/>
    <x v="2"/>
    <s v="Travel Backpack 35L"/>
    <n v="2"/>
    <n v="165.74"/>
    <n v="0"/>
    <n v="87.73"/>
    <n v="331.48"/>
    <n v="175.46"/>
    <n v="156.02000000000001"/>
    <n v="0.47067696391939184"/>
    <n v="2026"/>
    <x v="1"/>
    <n v="4"/>
    <x v="3"/>
  </r>
  <r>
    <n v="4482"/>
    <d v="2026-04-28T00:00:00"/>
    <n v="2026"/>
    <s v="Q2"/>
    <n v="4"/>
    <s v="Apr"/>
    <x v="2"/>
    <x v="2"/>
    <x v="0"/>
    <s v="Business"/>
    <x v="4"/>
    <s v="Recovery Roller"/>
    <n v="3"/>
    <n v="36.770000000000003"/>
    <n v="0"/>
    <n v="13.63"/>
    <n v="110.31"/>
    <n v="40.89"/>
    <n v="69.42"/>
    <n v="0.62931737829752521"/>
    <n v="2026"/>
    <x v="1"/>
    <n v="4"/>
    <x v="3"/>
  </r>
  <r>
    <n v="5022"/>
    <d v="2026-04-28T00:00:00"/>
    <n v="2026"/>
    <s v="Q2"/>
    <n v="4"/>
    <s v="Apr"/>
    <x v="3"/>
    <x v="7"/>
    <x v="0"/>
    <s v="Business"/>
    <x v="3"/>
    <s v="Trail Tent 2P"/>
    <n v="2"/>
    <n v="196.37"/>
    <n v="0"/>
    <n v="101.73"/>
    <n v="392.74"/>
    <n v="203.46"/>
    <n v="189.28"/>
    <n v="0.48194734429902736"/>
    <n v="2026"/>
    <x v="1"/>
    <n v="4"/>
    <x v="3"/>
  </r>
  <r>
    <n v="1304"/>
    <d v="2026-04-29T00:00:00"/>
    <n v="2026"/>
    <s v="Q2"/>
    <n v="4"/>
    <s v="Apr"/>
    <x v="0"/>
    <x v="0"/>
    <x v="3"/>
    <s v="Returning"/>
    <x v="2"/>
    <s v="Insulated Bottle"/>
    <n v="2"/>
    <n v="35.33"/>
    <n v="0"/>
    <n v="13.69"/>
    <n v="70.66"/>
    <n v="27.38"/>
    <n v="43.28"/>
    <n v="0.61251061420888764"/>
    <n v="2026"/>
    <x v="1"/>
    <n v="4"/>
    <x v="3"/>
  </r>
  <r>
    <n v="3008"/>
    <d v="2026-04-29T00:00:00"/>
    <n v="2026"/>
    <s v="Q2"/>
    <n v="4"/>
    <s v="Apr"/>
    <x v="2"/>
    <x v="2"/>
    <x v="1"/>
    <s v="Business"/>
    <x v="2"/>
    <s v="Packing Cube Set"/>
    <n v="4"/>
    <n v="46.43"/>
    <n v="0.1"/>
    <n v="18.04"/>
    <n v="167.148"/>
    <n v="72.16"/>
    <n v="94.988"/>
    <n v="0.56828678775695796"/>
    <n v="2026"/>
    <x v="1"/>
    <n v="4"/>
    <x v="3"/>
  </r>
  <r>
    <n v="4140"/>
    <d v="2026-04-29T00:00:00"/>
    <n v="2026"/>
    <s v="Q2"/>
    <n v="4"/>
    <s v="Apr"/>
    <x v="3"/>
    <x v="7"/>
    <x v="3"/>
    <s v="New"/>
    <x v="4"/>
    <s v="Weighted Vest"/>
    <n v="1"/>
    <n v="125.25"/>
    <n v="0"/>
    <n v="70.88"/>
    <n v="125.25"/>
    <n v="70.88"/>
    <n v="54.370000000000005"/>
    <n v="0.43409181636726552"/>
    <n v="2026"/>
    <x v="1"/>
    <n v="4"/>
    <x v="3"/>
  </r>
  <r>
    <n v="4151"/>
    <d v="2026-04-29T00:00:00"/>
    <n v="2026"/>
    <s v="Q2"/>
    <n v="4"/>
    <s v="Apr"/>
    <x v="1"/>
    <x v="14"/>
    <x v="0"/>
    <s v="Returning"/>
    <x v="3"/>
    <s v="Alpine Tent 4P"/>
    <n v="1"/>
    <n v="341.98"/>
    <n v="0"/>
    <n v="192.43"/>
    <n v="341.98"/>
    <n v="192.43"/>
    <n v="149.55000000000001"/>
    <n v="0.43730627522077314"/>
    <n v="2026"/>
    <x v="1"/>
    <n v="4"/>
    <x v="3"/>
  </r>
  <r>
    <n v="4650"/>
    <d v="2026-04-29T00:00:00"/>
    <n v="2026"/>
    <s v="Q2"/>
    <n v="4"/>
    <s v="Apr"/>
    <x v="1"/>
    <x v="6"/>
    <x v="3"/>
    <s v="Business"/>
    <x v="4"/>
    <s v="Resistance Band Set"/>
    <n v="1"/>
    <n v="40.04"/>
    <n v="0"/>
    <n v="14.72"/>
    <n v="40.04"/>
    <n v="14.72"/>
    <n v="25.32"/>
    <n v="0.63236763236763238"/>
    <n v="2026"/>
    <x v="1"/>
    <n v="4"/>
    <x v="3"/>
  </r>
  <r>
    <n v="4897"/>
    <d v="2026-04-29T00:00:00"/>
    <n v="2026"/>
    <s v="Q2"/>
    <n v="4"/>
    <s v="Apr"/>
    <x v="3"/>
    <x v="13"/>
    <x v="0"/>
    <s v="Returning"/>
    <x v="0"/>
    <s v="Compact Repair Kit"/>
    <n v="3"/>
    <n v="40.47"/>
    <n v="0.05"/>
    <n v="17.14"/>
    <n v="115.33949999999999"/>
    <n v="51.42"/>
    <n v="63.919499999999985"/>
    <n v="0.5541856866034619"/>
    <n v="2026"/>
    <x v="1"/>
    <n v="4"/>
    <x v="3"/>
  </r>
  <r>
    <n v="792"/>
    <d v="2026-04-30T00:00:00"/>
    <n v="2026"/>
    <s v="Q2"/>
    <n v="4"/>
    <s v="Apr"/>
    <x v="3"/>
    <x v="8"/>
    <x v="1"/>
    <s v="Returning"/>
    <x v="3"/>
    <s v="Portable Camp Stove"/>
    <n v="6"/>
    <n v="83.7"/>
    <n v="0.2"/>
    <n v="38.58"/>
    <n v="401.76000000000005"/>
    <n v="231.48"/>
    <n v="170.28000000000006"/>
    <n v="0.42383512544802876"/>
    <n v="2026"/>
    <x v="1"/>
    <n v="4"/>
    <x v="3"/>
  </r>
  <r>
    <n v="1796"/>
    <d v="2026-04-30T00:00:00"/>
    <n v="2026"/>
    <s v="Q2"/>
    <n v="4"/>
    <s v="Apr"/>
    <x v="0"/>
    <x v="15"/>
    <x v="0"/>
    <s v="Returning"/>
    <x v="3"/>
    <s v="Portable Camp Stove"/>
    <n v="4"/>
    <n v="83.27"/>
    <n v="0"/>
    <n v="39.979999999999997"/>
    <n v="333.08"/>
    <n v="159.91999999999999"/>
    <n v="173.16"/>
    <n v="0.51987510507986068"/>
    <n v="2026"/>
    <x v="1"/>
    <n v="4"/>
    <x v="3"/>
  </r>
  <r>
    <n v="3222"/>
    <d v="2026-04-30T00:00:00"/>
    <n v="2026"/>
    <s v="Q2"/>
    <n v="4"/>
    <s v="Apr"/>
    <x v="2"/>
    <x v="16"/>
    <x v="1"/>
    <s v="Business"/>
    <x v="3"/>
    <s v="Compact Sleeping Bag"/>
    <n v="3"/>
    <n v="126.03"/>
    <n v="0.1"/>
    <n v="61.75"/>
    <n v="340.28100000000006"/>
    <n v="185.25"/>
    <n v="155.03100000000006"/>
    <n v="0.45559699189787273"/>
    <n v="2026"/>
    <x v="1"/>
    <n v="4"/>
    <x v="3"/>
  </r>
  <r>
    <n v="3237"/>
    <d v="2026-04-30T00:00:00"/>
    <n v="2026"/>
    <s v="Q2"/>
    <n v="4"/>
    <s v="Apr"/>
    <x v="1"/>
    <x v="14"/>
    <x v="0"/>
    <s v="New"/>
    <x v="3"/>
    <s v="Compact Sleeping Bag"/>
    <n v="1"/>
    <n v="122.86"/>
    <n v="0.05"/>
    <n v="59.22"/>
    <n v="116.717"/>
    <n v="59.22"/>
    <n v="57.497"/>
    <n v="0.49261889870370212"/>
    <n v="2026"/>
    <x v="1"/>
    <n v="4"/>
    <x v="3"/>
  </r>
  <r>
    <n v="3695"/>
    <d v="2026-04-30T00:00:00"/>
    <n v="2026"/>
    <s v="Q2"/>
    <n v="4"/>
    <s v="Apr"/>
    <x v="2"/>
    <x v="2"/>
    <x v="0"/>
    <s v="New"/>
    <x v="0"/>
    <s v="Compact Repair Kit"/>
    <n v="1"/>
    <n v="39.44"/>
    <n v="0.1"/>
    <n v="16.63"/>
    <n v="35.496000000000002"/>
    <n v="16.63"/>
    <n v="18.866000000000003"/>
    <n v="0.53149650664863657"/>
    <n v="2026"/>
    <x v="1"/>
    <n v="4"/>
    <x v="3"/>
  </r>
  <r>
    <n v="5148"/>
    <d v="2026-04-30T00:00:00"/>
    <n v="2026"/>
    <s v="Q2"/>
    <n v="4"/>
    <s v="Apr"/>
    <x v="2"/>
    <x v="10"/>
    <x v="0"/>
    <s v="Returning"/>
    <x v="2"/>
    <s v="Carry-On Duffel"/>
    <n v="1"/>
    <n v="130.34"/>
    <n v="0.1"/>
    <n v="66.680000000000007"/>
    <n v="117.30600000000001"/>
    <n v="66.680000000000007"/>
    <n v="50.626000000000005"/>
    <n v="0.43157212759790631"/>
    <n v="2026"/>
    <x v="1"/>
    <n v="4"/>
    <x v="3"/>
  </r>
  <r>
    <n v="534"/>
    <d v="2026-05-01T00:00:00"/>
    <n v="2026"/>
    <s v="Q2"/>
    <n v="5"/>
    <s v="May"/>
    <x v="1"/>
    <x v="12"/>
    <x v="0"/>
    <s v="Business"/>
    <x v="1"/>
    <s v="Summit Backpack 45L"/>
    <n v="1"/>
    <n v="154.86000000000001"/>
    <n v="0"/>
    <n v="78.37"/>
    <n v="154.86000000000001"/>
    <n v="78.37"/>
    <n v="76.490000000000009"/>
    <n v="0.49393000129148912"/>
    <n v="2026"/>
    <x v="1"/>
    <n v="5"/>
    <x v="4"/>
  </r>
  <r>
    <n v="551"/>
    <d v="2026-05-01T00:00:00"/>
    <n v="2026"/>
    <s v="Q2"/>
    <n v="5"/>
    <s v="May"/>
    <x v="3"/>
    <x v="8"/>
    <x v="2"/>
    <s v="Returning"/>
    <x v="0"/>
    <s v="Cycling Pack 12L"/>
    <n v="4"/>
    <n v="103.64"/>
    <n v="0"/>
    <n v="50.59"/>
    <n v="414.56"/>
    <n v="202.36"/>
    <n v="212.2"/>
    <n v="0.51186800463141646"/>
    <n v="2026"/>
    <x v="1"/>
    <n v="5"/>
    <x v="4"/>
  </r>
  <r>
    <n v="2110"/>
    <d v="2026-05-01T00:00:00"/>
    <n v="2026"/>
    <s v="Q2"/>
    <n v="5"/>
    <s v="May"/>
    <x v="0"/>
    <x v="15"/>
    <x v="0"/>
    <s v="Returning"/>
    <x v="2"/>
    <s v="Travel Backpack 35L"/>
    <n v="1"/>
    <n v="164.49"/>
    <n v="0.05"/>
    <n v="87.81"/>
    <n v="156.2655"/>
    <n v="87.81"/>
    <n v="68.455500000000001"/>
    <n v="0.43807174328306631"/>
    <n v="2026"/>
    <x v="1"/>
    <n v="5"/>
    <x v="4"/>
  </r>
  <r>
    <n v="2217"/>
    <d v="2026-05-01T00:00:00"/>
    <n v="2026"/>
    <s v="Q2"/>
    <n v="5"/>
    <s v="May"/>
    <x v="3"/>
    <x v="8"/>
    <x v="1"/>
    <s v="Returning"/>
    <x v="2"/>
    <s v="Travel Backpack 35L"/>
    <n v="3"/>
    <n v="163.44999999999999"/>
    <n v="0.05"/>
    <n v="87.54"/>
    <n v="465.83249999999992"/>
    <n v="262.62"/>
    <n v="203.21249999999992"/>
    <n v="0.4362351274331438"/>
    <n v="2026"/>
    <x v="1"/>
    <n v="5"/>
    <x v="4"/>
  </r>
  <r>
    <n v="2544"/>
    <d v="2026-05-01T00:00:00"/>
    <n v="2026"/>
    <s v="Q2"/>
    <n v="5"/>
    <s v="May"/>
    <x v="3"/>
    <x v="4"/>
    <x v="0"/>
    <s v="Returning"/>
    <x v="1"/>
    <s v="Trekking Poles"/>
    <n v="1"/>
    <n v="71.87"/>
    <n v="0.05"/>
    <n v="31.97"/>
    <n v="68.276499999999999"/>
    <n v="31.97"/>
    <n v="36.3065"/>
    <n v="0.53175690025118449"/>
    <n v="2026"/>
    <x v="1"/>
    <n v="5"/>
    <x v="4"/>
  </r>
  <r>
    <n v="3678"/>
    <d v="2026-05-01T00:00:00"/>
    <n v="2026"/>
    <s v="Q2"/>
    <n v="5"/>
    <s v="May"/>
    <x v="1"/>
    <x v="14"/>
    <x v="3"/>
    <s v="Returning"/>
    <x v="3"/>
    <s v="Trail Tent 2P"/>
    <n v="2"/>
    <n v="194.97"/>
    <n v="0"/>
    <n v="101.14"/>
    <n v="389.94"/>
    <n v="202.28"/>
    <n v="187.66"/>
    <n v="0.48125352618351541"/>
    <n v="2026"/>
    <x v="1"/>
    <n v="5"/>
    <x v="4"/>
  </r>
  <r>
    <n v="3726"/>
    <d v="2026-05-01T00:00:00"/>
    <n v="2026"/>
    <s v="Q2"/>
    <n v="5"/>
    <s v="May"/>
    <x v="3"/>
    <x v="8"/>
    <x v="3"/>
    <s v="Returning"/>
    <x v="0"/>
    <s v="Trail Bike Light"/>
    <n v="2"/>
    <n v="49.53"/>
    <n v="0"/>
    <n v="22.91"/>
    <n v="99.06"/>
    <n v="45.82"/>
    <n v="53.24"/>
    <n v="0.53745204926307288"/>
    <n v="2026"/>
    <x v="1"/>
    <n v="5"/>
    <x v="4"/>
  </r>
  <r>
    <n v="3897"/>
    <d v="2026-05-01T00:00:00"/>
    <n v="2026"/>
    <s v="Q2"/>
    <n v="5"/>
    <s v="May"/>
    <x v="3"/>
    <x v="8"/>
    <x v="1"/>
    <s v="Business"/>
    <x v="4"/>
    <s v="Recovery Roller"/>
    <n v="4"/>
    <n v="35.619999999999997"/>
    <n v="0.15"/>
    <n v="13.76"/>
    <n v="121.10799999999999"/>
    <n v="55.04"/>
    <n v="66.067999999999984"/>
    <n v="0.54552960993493405"/>
    <n v="2026"/>
    <x v="1"/>
    <n v="5"/>
    <x v="4"/>
  </r>
  <r>
    <n v="1262"/>
    <d v="2026-05-02T00:00:00"/>
    <n v="2026"/>
    <s v="Q2"/>
    <n v="5"/>
    <s v="May"/>
    <x v="3"/>
    <x v="7"/>
    <x v="2"/>
    <s v="Returning"/>
    <x v="2"/>
    <s v="Packing Cube Set"/>
    <n v="2"/>
    <n v="45.47"/>
    <n v="0"/>
    <n v="18.37"/>
    <n v="90.94"/>
    <n v="36.74"/>
    <n v="54.199999999999996"/>
    <n v="0.59599736089729494"/>
    <n v="2026"/>
    <x v="1"/>
    <n v="5"/>
    <x v="4"/>
  </r>
  <r>
    <n v="2657"/>
    <d v="2026-05-02T00:00:00"/>
    <n v="2026"/>
    <s v="Q2"/>
    <n v="5"/>
    <s v="May"/>
    <x v="0"/>
    <x v="0"/>
    <x v="2"/>
    <s v="New"/>
    <x v="1"/>
    <s v="Trail Boots"/>
    <n v="1"/>
    <n v="145.68"/>
    <n v="0"/>
    <n v="77.8"/>
    <n v="145.68"/>
    <n v="77.8"/>
    <n v="67.88000000000001"/>
    <n v="0.46595277320153766"/>
    <n v="2026"/>
    <x v="1"/>
    <n v="5"/>
    <x v="4"/>
  </r>
  <r>
    <n v="3238"/>
    <d v="2026-05-02T00:00:00"/>
    <n v="2026"/>
    <s v="Q2"/>
    <n v="5"/>
    <s v="May"/>
    <x v="3"/>
    <x v="8"/>
    <x v="3"/>
    <s v="Returning"/>
    <x v="3"/>
    <s v="Portable Camp Stove"/>
    <n v="2"/>
    <n v="82.65"/>
    <n v="0.05"/>
    <n v="40.46"/>
    <n v="157.035"/>
    <n v="80.92"/>
    <n v="76.114999999999995"/>
    <n v="0.48470086286496639"/>
    <n v="2026"/>
    <x v="1"/>
    <n v="5"/>
    <x v="4"/>
  </r>
  <r>
    <n v="3607"/>
    <d v="2026-05-02T00:00:00"/>
    <n v="2026"/>
    <s v="Q2"/>
    <n v="5"/>
    <s v="May"/>
    <x v="1"/>
    <x v="6"/>
    <x v="0"/>
    <s v="Business"/>
    <x v="2"/>
    <s v="Insulated Bottle"/>
    <n v="1"/>
    <n v="36.270000000000003"/>
    <n v="0"/>
    <n v="13.8"/>
    <n v="36.270000000000003"/>
    <n v="13.8"/>
    <n v="22.470000000000002"/>
    <n v="0.61952026468155497"/>
    <n v="2026"/>
    <x v="1"/>
    <n v="5"/>
    <x v="4"/>
  </r>
  <r>
    <n v="5070"/>
    <d v="2026-05-02T00:00:00"/>
    <n v="2026"/>
    <s v="Q2"/>
    <n v="5"/>
    <s v="May"/>
    <x v="2"/>
    <x v="16"/>
    <x v="2"/>
    <s v="New"/>
    <x v="3"/>
    <s v="Portable Camp Stove"/>
    <n v="1"/>
    <n v="80.819999999999993"/>
    <n v="0"/>
    <n v="39.950000000000003"/>
    <n v="80.819999999999993"/>
    <n v="39.950000000000003"/>
    <n v="40.86999999999999"/>
    <n v="0.50569166048007907"/>
    <n v="2026"/>
    <x v="1"/>
    <n v="5"/>
    <x v="4"/>
  </r>
  <r>
    <n v="5171"/>
    <d v="2026-05-02T00:00:00"/>
    <n v="2026"/>
    <s v="Q2"/>
    <n v="5"/>
    <s v="May"/>
    <x v="1"/>
    <x v="1"/>
    <x v="2"/>
    <s v="New"/>
    <x v="1"/>
    <s v="Summit Backpack 45L"/>
    <n v="2"/>
    <n v="157.84"/>
    <n v="0.1"/>
    <n v="79.28"/>
    <n v="284.11200000000002"/>
    <n v="158.56"/>
    <n v="125.55200000000002"/>
    <n v="0.44191023258433298"/>
    <n v="2026"/>
    <x v="1"/>
    <n v="5"/>
    <x v="4"/>
  </r>
  <r>
    <n v="617"/>
    <d v="2026-05-03T00:00:00"/>
    <n v="2026"/>
    <s v="Q2"/>
    <n v="5"/>
    <s v="May"/>
    <x v="1"/>
    <x v="14"/>
    <x v="3"/>
    <s v="Returning"/>
    <x v="4"/>
    <s v="Recovery Roller"/>
    <n v="4"/>
    <n v="36.909999999999997"/>
    <n v="0.1"/>
    <n v="13.85"/>
    <n v="132.876"/>
    <n v="55.4"/>
    <n v="77.475999999999999"/>
    <n v="0.58306992985941775"/>
    <n v="2026"/>
    <x v="1"/>
    <n v="5"/>
    <x v="4"/>
  </r>
  <r>
    <n v="849"/>
    <d v="2026-05-03T00:00:00"/>
    <n v="2026"/>
    <s v="Q2"/>
    <n v="5"/>
    <s v="May"/>
    <x v="1"/>
    <x v="14"/>
    <x v="1"/>
    <s v="Business"/>
    <x v="3"/>
    <s v="Trail Tent 2P"/>
    <n v="3"/>
    <n v="193.18"/>
    <n v="0.1"/>
    <n v="102.31"/>
    <n v="521.58600000000001"/>
    <n v="306.93"/>
    <n v="214.65600000000001"/>
    <n v="0.41154478839539405"/>
    <n v="2026"/>
    <x v="1"/>
    <n v="5"/>
    <x v="4"/>
  </r>
  <r>
    <n v="956"/>
    <d v="2026-05-03T00:00:00"/>
    <n v="2026"/>
    <s v="Q2"/>
    <n v="5"/>
    <s v="May"/>
    <x v="0"/>
    <x v="15"/>
    <x v="0"/>
    <s v="Business"/>
    <x v="1"/>
    <s v="Summit Backpack 45L"/>
    <n v="1"/>
    <n v="157.59"/>
    <n v="0.05"/>
    <n v="77.599999999999994"/>
    <n v="149.7105"/>
    <n v="77.599999999999994"/>
    <n v="72.110500000000002"/>
    <n v="0.48166628259206939"/>
    <n v="2026"/>
    <x v="1"/>
    <n v="5"/>
    <x v="4"/>
  </r>
  <r>
    <n v="1896"/>
    <d v="2026-05-03T00:00:00"/>
    <n v="2026"/>
    <s v="Q2"/>
    <n v="5"/>
    <s v="May"/>
    <x v="1"/>
    <x v="12"/>
    <x v="3"/>
    <s v="New"/>
    <x v="4"/>
    <s v="Training Mat"/>
    <n v="2"/>
    <n v="49.97"/>
    <n v="0"/>
    <n v="22.63"/>
    <n v="99.94"/>
    <n v="45.26"/>
    <n v="54.68"/>
    <n v="0.54712827696617972"/>
    <n v="2026"/>
    <x v="1"/>
    <n v="5"/>
    <x v="4"/>
  </r>
  <r>
    <n v="2317"/>
    <d v="2026-05-03T00:00:00"/>
    <n v="2026"/>
    <s v="Q2"/>
    <n v="5"/>
    <s v="May"/>
    <x v="0"/>
    <x v="15"/>
    <x v="1"/>
    <s v="Business"/>
    <x v="1"/>
    <s v="Summit Backpack 45L"/>
    <n v="5"/>
    <n v="155.54"/>
    <n v="0.1"/>
    <n v="78.02"/>
    <n v="699.93"/>
    <n v="390.09999999999997"/>
    <n v="309.83"/>
    <n v="0.44265855156944267"/>
    <n v="2026"/>
    <x v="1"/>
    <n v="5"/>
    <x v="4"/>
  </r>
  <r>
    <n v="2542"/>
    <d v="2026-05-03T00:00:00"/>
    <n v="2026"/>
    <s v="Q2"/>
    <n v="5"/>
    <s v="May"/>
    <x v="3"/>
    <x v="8"/>
    <x v="2"/>
    <s v="New"/>
    <x v="2"/>
    <s v="Carry-On Duffel"/>
    <n v="1"/>
    <n v="131.13"/>
    <n v="0.05"/>
    <n v="67.010000000000005"/>
    <n v="124.5735"/>
    <n v="67.010000000000005"/>
    <n v="57.563499999999991"/>
    <n v="0.46208463276700096"/>
    <n v="2026"/>
    <x v="1"/>
    <n v="5"/>
    <x v="4"/>
  </r>
  <r>
    <n v="4535"/>
    <d v="2026-05-03T00:00:00"/>
    <n v="2026"/>
    <s v="Q2"/>
    <n v="5"/>
    <s v="May"/>
    <x v="2"/>
    <x v="5"/>
    <x v="0"/>
    <s v="New"/>
    <x v="2"/>
    <s v="Insulated Bottle"/>
    <n v="1"/>
    <n v="36.82"/>
    <n v="0.1"/>
    <n v="13.4"/>
    <n v="33.137999999999998"/>
    <n v="13.4"/>
    <n v="19.738"/>
    <n v="0.5956303941094816"/>
    <n v="2026"/>
    <x v="1"/>
    <n v="5"/>
    <x v="4"/>
  </r>
  <r>
    <n v="4988"/>
    <d v="2026-05-03T00:00:00"/>
    <n v="2026"/>
    <s v="Q2"/>
    <n v="5"/>
    <s v="May"/>
    <x v="2"/>
    <x v="10"/>
    <x v="2"/>
    <s v="New"/>
    <x v="4"/>
    <s v="Weighted Vest"/>
    <n v="1"/>
    <n v="122.28"/>
    <n v="0"/>
    <n v="67.28"/>
    <n v="122.28"/>
    <n v="67.28"/>
    <n v="55"/>
    <n v="0.44978737324174028"/>
    <n v="2026"/>
    <x v="1"/>
    <n v="5"/>
    <x v="4"/>
  </r>
  <r>
    <n v="253"/>
    <d v="2026-05-04T00:00:00"/>
    <n v="2026"/>
    <s v="Q2"/>
    <n v="5"/>
    <s v="May"/>
    <x v="2"/>
    <x v="10"/>
    <x v="2"/>
    <s v="Business"/>
    <x v="1"/>
    <s v="Hiking Daypack 20L"/>
    <n v="1"/>
    <n v="90.92"/>
    <n v="0.15"/>
    <n v="44.93"/>
    <n v="77.281999999999996"/>
    <n v="44.93"/>
    <n v="32.351999999999997"/>
    <n v="0.41862270645169636"/>
    <n v="2026"/>
    <x v="1"/>
    <n v="5"/>
    <x v="4"/>
  </r>
  <r>
    <n v="1743"/>
    <d v="2026-05-04T00:00:00"/>
    <n v="2026"/>
    <s v="Q2"/>
    <n v="5"/>
    <s v="May"/>
    <x v="1"/>
    <x v="12"/>
    <x v="0"/>
    <s v="New"/>
    <x v="4"/>
    <s v="Training Mat"/>
    <n v="1"/>
    <n v="51.02"/>
    <n v="0"/>
    <n v="21.83"/>
    <n v="51.02"/>
    <n v="21.83"/>
    <n v="29.190000000000005"/>
    <n v="0.5721285770286163"/>
    <n v="2026"/>
    <x v="1"/>
    <n v="5"/>
    <x v="4"/>
  </r>
  <r>
    <n v="1801"/>
    <d v="2026-05-04T00:00:00"/>
    <n v="2026"/>
    <s v="Q2"/>
    <n v="5"/>
    <s v="May"/>
    <x v="2"/>
    <x v="2"/>
    <x v="0"/>
    <s v="Business"/>
    <x v="2"/>
    <s v="Insulated Bottle"/>
    <n v="2"/>
    <n v="36.299999999999997"/>
    <n v="0.05"/>
    <n v="13.9"/>
    <n v="68.969999999999985"/>
    <n v="27.8"/>
    <n v="41.169999999999987"/>
    <n v="0.59692619979701311"/>
    <n v="2026"/>
    <x v="1"/>
    <n v="5"/>
    <x v="4"/>
  </r>
  <r>
    <n v="2511"/>
    <d v="2026-05-04T00:00:00"/>
    <n v="2026"/>
    <s v="Q2"/>
    <n v="5"/>
    <s v="May"/>
    <x v="2"/>
    <x v="10"/>
    <x v="1"/>
    <s v="Business"/>
    <x v="3"/>
    <s v="Trail Tent 2P"/>
    <n v="8"/>
    <n v="195.03"/>
    <n v="0.15"/>
    <n v="101.13"/>
    <n v="1326.204"/>
    <n v="809.04"/>
    <n v="517.16399999999999"/>
    <n v="0.38995810599274322"/>
    <n v="2026"/>
    <x v="1"/>
    <n v="5"/>
    <x v="4"/>
  </r>
  <r>
    <n v="3186"/>
    <d v="2026-05-04T00:00:00"/>
    <n v="2026"/>
    <s v="Q2"/>
    <n v="5"/>
    <s v="May"/>
    <x v="1"/>
    <x v="6"/>
    <x v="0"/>
    <s v="New"/>
    <x v="1"/>
    <s v="Trail Boots"/>
    <n v="1"/>
    <n v="143.66"/>
    <n v="0.1"/>
    <n v="79.25"/>
    <n v="129.29400000000001"/>
    <n v="79.25"/>
    <n v="50.044000000000011"/>
    <n v="0.38705585719368268"/>
    <n v="2026"/>
    <x v="1"/>
    <n v="5"/>
    <x v="4"/>
  </r>
  <r>
    <n v="3378"/>
    <d v="2026-05-04T00:00:00"/>
    <n v="2026"/>
    <s v="Q2"/>
    <n v="5"/>
    <s v="May"/>
    <x v="0"/>
    <x v="0"/>
    <x v="1"/>
    <s v="Business"/>
    <x v="4"/>
    <s v="Weighted Vest"/>
    <n v="3"/>
    <n v="120.28"/>
    <n v="0.2"/>
    <n v="69.23"/>
    <n v="288.67200000000003"/>
    <n v="207.69"/>
    <n v="80.982000000000028"/>
    <n v="0.28053292317924849"/>
    <n v="2026"/>
    <x v="1"/>
    <n v="5"/>
    <x v="4"/>
  </r>
  <r>
    <n v="4255"/>
    <d v="2026-05-04T00:00:00"/>
    <n v="2026"/>
    <s v="Q2"/>
    <n v="5"/>
    <s v="May"/>
    <x v="3"/>
    <x v="7"/>
    <x v="3"/>
    <s v="Returning"/>
    <x v="2"/>
    <s v="Insulated Bottle"/>
    <n v="6"/>
    <n v="36.04"/>
    <n v="0"/>
    <n v="13.38"/>
    <n v="216.24"/>
    <n v="80.28"/>
    <n v="135.96"/>
    <n v="0.62874583795782468"/>
    <n v="2026"/>
    <x v="1"/>
    <n v="5"/>
    <x v="4"/>
  </r>
  <r>
    <n v="4587"/>
    <d v="2026-05-04T00:00:00"/>
    <n v="2026"/>
    <s v="Q2"/>
    <n v="5"/>
    <s v="May"/>
    <x v="2"/>
    <x v="2"/>
    <x v="3"/>
    <s v="Returning"/>
    <x v="1"/>
    <s v="Hiking Daypack 20L"/>
    <n v="2"/>
    <n v="91.72"/>
    <n v="0"/>
    <n v="45.67"/>
    <n v="183.44"/>
    <n v="91.34"/>
    <n v="92.1"/>
    <n v="0.50207152202354988"/>
    <n v="2026"/>
    <x v="1"/>
    <n v="5"/>
    <x v="4"/>
  </r>
  <r>
    <n v="830"/>
    <d v="2026-05-05T00:00:00"/>
    <n v="2026"/>
    <s v="Q2"/>
    <n v="5"/>
    <s v="May"/>
    <x v="3"/>
    <x v="8"/>
    <x v="0"/>
    <s v="Business"/>
    <x v="0"/>
    <s v="Trail Bike Light"/>
    <n v="2"/>
    <n v="50.4"/>
    <n v="0"/>
    <n v="22.21"/>
    <n v="100.8"/>
    <n v="44.42"/>
    <n v="56.379999999999995"/>
    <n v="0.55932539682539684"/>
    <n v="2026"/>
    <x v="1"/>
    <n v="5"/>
    <x v="4"/>
  </r>
  <r>
    <n v="4320"/>
    <d v="2026-05-05T00:00:00"/>
    <n v="2026"/>
    <s v="Q2"/>
    <n v="5"/>
    <s v="May"/>
    <x v="1"/>
    <x v="6"/>
    <x v="0"/>
    <s v="Returning"/>
    <x v="2"/>
    <s v="Travel Backpack 35L"/>
    <n v="2"/>
    <n v="165.17"/>
    <n v="0"/>
    <n v="87.78"/>
    <n v="330.34"/>
    <n v="175.56"/>
    <n v="154.77999999999997"/>
    <n v="0.46854755706242052"/>
    <n v="2026"/>
    <x v="1"/>
    <n v="5"/>
    <x v="4"/>
  </r>
  <r>
    <n v="4386"/>
    <d v="2026-05-05T00:00:00"/>
    <n v="2026"/>
    <s v="Q2"/>
    <n v="5"/>
    <s v="May"/>
    <x v="0"/>
    <x v="15"/>
    <x v="0"/>
    <s v="Returning"/>
    <x v="1"/>
    <s v="Trekking Poles"/>
    <n v="1"/>
    <n v="69.819999999999993"/>
    <n v="0.05"/>
    <n v="33.29"/>
    <n v="66.328999999999994"/>
    <n v="33.29"/>
    <n v="33.038999999999994"/>
    <n v="0.49810791659756665"/>
    <n v="2026"/>
    <x v="1"/>
    <n v="5"/>
    <x v="4"/>
  </r>
  <r>
    <n v="4602"/>
    <d v="2026-05-05T00:00:00"/>
    <n v="2026"/>
    <s v="Q2"/>
    <n v="5"/>
    <s v="May"/>
    <x v="1"/>
    <x v="12"/>
    <x v="3"/>
    <s v="New"/>
    <x v="2"/>
    <s v="Carry-On Duffel"/>
    <n v="2"/>
    <n v="131.36000000000001"/>
    <n v="0.1"/>
    <n v="65.3"/>
    <n v="236.44800000000004"/>
    <n v="130.6"/>
    <n v="105.84800000000004"/>
    <n v="0.4476586818243336"/>
    <n v="2026"/>
    <x v="1"/>
    <n v="5"/>
    <x v="4"/>
  </r>
  <r>
    <n v="5190"/>
    <d v="2026-05-05T00:00:00"/>
    <n v="2026"/>
    <s v="Q2"/>
    <n v="5"/>
    <s v="May"/>
    <x v="3"/>
    <x v="8"/>
    <x v="1"/>
    <s v="Returning"/>
    <x v="1"/>
    <s v="Hiking Daypack 20L"/>
    <n v="15"/>
    <n v="93.65"/>
    <n v="0.1"/>
    <n v="44.89"/>
    <n v="1264.2750000000001"/>
    <n v="673.35"/>
    <n v="590.92500000000007"/>
    <n v="0.46740226612089936"/>
    <n v="2026"/>
    <x v="1"/>
    <n v="5"/>
    <x v="4"/>
  </r>
  <r>
    <n v="393"/>
    <d v="2026-05-06T00:00:00"/>
    <n v="2026"/>
    <s v="Q2"/>
    <n v="5"/>
    <s v="May"/>
    <x v="1"/>
    <x v="12"/>
    <x v="3"/>
    <s v="New"/>
    <x v="3"/>
    <s v="Trail Tent 2P"/>
    <n v="3"/>
    <n v="199.93"/>
    <n v="0"/>
    <n v="104.86"/>
    <n v="599.79"/>
    <n v="314.58"/>
    <n v="285.20999999999998"/>
    <n v="0.47551643075076278"/>
    <n v="2026"/>
    <x v="1"/>
    <n v="5"/>
    <x v="4"/>
  </r>
  <r>
    <n v="812"/>
    <d v="2026-05-06T00:00:00"/>
    <n v="2026"/>
    <s v="Q2"/>
    <n v="5"/>
    <s v="May"/>
    <x v="0"/>
    <x v="0"/>
    <x v="0"/>
    <s v="New"/>
    <x v="1"/>
    <s v="Trekking Poles"/>
    <n v="5"/>
    <n v="70.150000000000006"/>
    <n v="0"/>
    <n v="32.700000000000003"/>
    <n v="350.75"/>
    <n v="163.5"/>
    <n v="187.25"/>
    <n v="0.53385602280826805"/>
    <n v="2026"/>
    <x v="1"/>
    <n v="5"/>
    <x v="4"/>
  </r>
  <r>
    <n v="1297"/>
    <d v="2026-05-06T00:00:00"/>
    <n v="2026"/>
    <s v="Q2"/>
    <n v="5"/>
    <s v="May"/>
    <x v="2"/>
    <x v="2"/>
    <x v="2"/>
    <s v="New"/>
    <x v="4"/>
    <s v="Recovery Roller"/>
    <n v="2"/>
    <n v="35.86"/>
    <n v="0"/>
    <n v="13.9"/>
    <n v="71.72"/>
    <n v="27.8"/>
    <n v="43.92"/>
    <n v="0.61238148354712774"/>
    <n v="2026"/>
    <x v="1"/>
    <n v="5"/>
    <x v="4"/>
  </r>
  <r>
    <n v="1574"/>
    <d v="2026-05-06T00:00:00"/>
    <n v="2026"/>
    <s v="Q2"/>
    <n v="5"/>
    <s v="May"/>
    <x v="1"/>
    <x v="6"/>
    <x v="0"/>
    <s v="Returning"/>
    <x v="1"/>
    <s v="Hiking Daypack 20L"/>
    <n v="1"/>
    <n v="92.27"/>
    <n v="0"/>
    <n v="46.5"/>
    <n v="92.27"/>
    <n v="46.5"/>
    <n v="45.769999999999996"/>
    <n v="0.49604421805570603"/>
    <n v="2026"/>
    <x v="1"/>
    <n v="5"/>
    <x v="4"/>
  </r>
  <r>
    <n v="3060"/>
    <d v="2026-05-06T00:00:00"/>
    <n v="2026"/>
    <s v="Q2"/>
    <n v="5"/>
    <s v="May"/>
    <x v="1"/>
    <x v="6"/>
    <x v="1"/>
    <s v="Business"/>
    <x v="1"/>
    <s v="Summit Backpack 45L"/>
    <n v="6"/>
    <n v="157.31"/>
    <n v="0.15"/>
    <n v="80.34"/>
    <n v="802.28099999999995"/>
    <n v="482.04"/>
    <n v="320.24099999999993"/>
    <n v="0.3991631361081715"/>
    <n v="2026"/>
    <x v="1"/>
    <n v="5"/>
    <x v="4"/>
  </r>
  <r>
    <n v="3490"/>
    <d v="2026-05-06T00:00:00"/>
    <n v="2026"/>
    <s v="Q2"/>
    <n v="5"/>
    <s v="May"/>
    <x v="1"/>
    <x v="11"/>
    <x v="0"/>
    <s v="New"/>
    <x v="2"/>
    <s v="Packing Cube Set"/>
    <n v="2"/>
    <n v="46.18"/>
    <n v="0.05"/>
    <n v="17.899999999999999"/>
    <n v="87.74199999999999"/>
    <n v="35.799999999999997"/>
    <n v="51.941999999999993"/>
    <n v="0.59198559412823959"/>
    <n v="2026"/>
    <x v="1"/>
    <n v="5"/>
    <x v="4"/>
  </r>
  <r>
    <n v="3654"/>
    <d v="2026-05-06T00:00:00"/>
    <n v="2026"/>
    <s v="Q2"/>
    <n v="5"/>
    <s v="May"/>
    <x v="2"/>
    <x v="10"/>
    <x v="0"/>
    <s v="Business"/>
    <x v="0"/>
    <s v="Trail Bike Light"/>
    <n v="1"/>
    <n v="51.44"/>
    <n v="0.1"/>
    <n v="22.88"/>
    <n v="46.295999999999999"/>
    <n v="22.88"/>
    <n v="23.416"/>
    <n v="0.50578883704855715"/>
    <n v="2026"/>
    <x v="1"/>
    <n v="5"/>
    <x v="4"/>
  </r>
  <r>
    <n v="4209"/>
    <d v="2026-05-06T00:00:00"/>
    <n v="2026"/>
    <s v="Q2"/>
    <n v="5"/>
    <s v="May"/>
    <x v="1"/>
    <x v="1"/>
    <x v="0"/>
    <s v="New"/>
    <x v="4"/>
    <s v="Training Mat"/>
    <n v="2"/>
    <n v="50.97"/>
    <n v="0.05"/>
    <n v="21.67"/>
    <n v="96.842999999999989"/>
    <n v="43.34"/>
    <n v="53.502999999999986"/>
    <n v="0.55247152607829153"/>
    <n v="2026"/>
    <x v="1"/>
    <n v="5"/>
    <x v="4"/>
  </r>
  <r>
    <n v="4227"/>
    <d v="2026-05-06T00:00:00"/>
    <n v="2026"/>
    <s v="Q2"/>
    <n v="5"/>
    <s v="May"/>
    <x v="1"/>
    <x v="1"/>
    <x v="0"/>
    <s v="New"/>
    <x v="0"/>
    <s v="Compact Repair Kit"/>
    <n v="2"/>
    <n v="40.549999999999997"/>
    <n v="0"/>
    <n v="16.52"/>
    <n v="81.099999999999994"/>
    <n v="33.04"/>
    <n v="48.059999999999995"/>
    <n v="0.59260172626387175"/>
    <n v="2026"/>
    <x v="1"/>
    <n v="5"/>
    <x v="4"/>
  </r>
  <r>
    <n v="4247"/>
    <d v="2026-05-06T00:00:00"/>
    <n v="2026"/>
    <s v="Q2"/>
    <n v="5"/>
    <s v="May"/>
    <x v="2"/>
    <x v="16"/>
    <x v="0"/>
    <s v="New"/>
    <x v="0"/>
    <s v="Trail Bike Light"/>
    <n v="2"/>
    <n v="51.3"/>
    <n v="0"/>
    <n v="23.12"/>
    <n v="102.6"/>
    <n v="46.24"/>
    <n v="56.359999999999992"/>
    <n v="0.54931773879142298"/>
    <n v="2026"/>
    <x v="1"/>
    <n v="5"/>
    <x v="4"/>
  </r>
  <r>
    <n v="5196"/>
    <d v="2026-05-06T00:00:00"/>
    <n v="2026"/>
    <s v="Q2"/>
    <n v="5"/>
    <s v="May"/>
    <x v="3"/>
    <x v="8"/>
    <x v="0"/>
    <s v="New"/>
    <x v="3"/>
    <s v="Portable Camp Stove"/>
    <n v="3"/>
    <n v="82.56"/>
    <n v="0"/>
    <n v="39.99"/>
    <n v="247.68"/>
    <n v="119.97"/>
    <n v="127.71000000000001"/>
    <n v="0.515625"/>
    <n v="2026"/>
    <x v="1"/>
    <n v="5"/>
    <x v="4"/>
  </r>
  <r>
    <n v="400"/>
    <d v="2026-05-07T00:00:00"/>
    <n v="2026"/>
    <s v="Q2"/>
    <n v="5"/>
    <s v="May"/>
    <x v="1"/>
    <x v="12"/>
    <x v="1"/>
    <s v="Business"/>
    <x v="1"/>
    <s v="Hiking Daypack 20L"/>
    <n v="6"/>
    <n v="92.66"/>
    <n v="0.15"/>
    <n v="44.71"/>
    <n v="472.56600000000003"/>
    <n v="268.26"/>
    <n v="204.30600000000004"/>
    <n v="0.43233326138571126"/>
    <n v="2026"/>
    <x v="1"/>
    <n v="5"/>
    <x v="4"/>
  </r>
  <r>
    <n v="829"/>
    <d v="2026-05-07T00:00:00"/>
    <n v="2026"/>
    <s v="Q2"/>
    <n v="5"/>
    <s v="May"/>
    <x v="2"/>
    <x v="16"/>
    <x v="3"/>
    <s v="New"/>
    <x v="4"/>
    <s v="Resistance Band Set"/>
    <n v="1"/>
    <n v="39.42"/>
    <n v="0"/>
    <n v="14.86"/>
    <n v="39.42"/>
    <n v="14.86"/>
    <n v="24.560000000000002"/>
    <n v="0.62303399289700667"/>
    <n v="2026"/>
    <x v="1"/>
    <n v="5"/>
    <x v="4"/>
  </r>
  <r>
    <n v="1236"/>
    <d v="2026-05-07T00:00:00"/>
    <n v="2026"/>
    <s v="Q2"/>
    <n v="5"/>
    <s v="May"/>
    <x v="0"/>
    <x v="9"/>
    <x v="2"/>
    <s v="Returning"/>
    <x v="4"/>
    <s v="Weighted Vest"/>
    <n v="2"/>
    <n v="124.25"/>
    <n v="0"/>
    <n v="69.510000000000005"/>
    <n v="248.5"/>
    <n v="139.02000000000001"/>
    <n v="109.47999999999999"/>
    <n v="0.44056338028169012"/>
    <n v="2026"/>
    <x v="1"/>
    <n v="5"/>
    <x v="4"/>
  </r>
  <r>
    <n v="1364"/>
    <d v="2026-05-07T00:00:00"/>
    <n v="2026"/>
    <s v="Q2"/>
    <n v="5"/>
    <s v="May"/>
    <x v="1"/>
    <x v="14"/>
    <x v="0"/>
    <s v="New"/>
    <x v="1"/>
    <s v="Summit Backpack 45L"/>
    <n v="2"/>
    <n v="156.43"/>
    <n v="0"/>
    <n v="78.569999999999993"/>
    <n v="312.86"/>
    <n v="157.13999999999999"/>
    <n v="155.72000000000003"/>
    <n v="0.49773061433228927"/>
    <n v="2026"/>
    <x v="1"/>
    <n v="5"/>
    <x v="4"/>
  </r>
  <r>
    <n v="2105"/>
    <d v="2026-05-07T00:00:00"/>
    <n v="2026"/>
    <s v="Q2"/>
    <n v="5"/>
    <s v="May"/>
    <x v="1"/>
    <x v="14"/>
    <x v="2"/>
    <s v="New"/>
    <x v="3"/>
    <s v="Portable Camp Stove"/>
    <n v="1"/>
    <n v="80.3"/>
    <n v="0"/>
    <n v="40.020000000000003"/>
    <n v="80.3"/>
    <n v="40.020000000000003"/>
    <n v="40.279999999999994"/>
    <n v="0.50161892901618921"/>
    <n v="2026"/>
    <x v="1"/>
    <n v="5"/>
    <x v="4"/>
  </r>
  <r>
    <n v="4706"/>
    <d v="2026-05-07T00:00:00"/>
    <n v="2026"/>
    <s v="Q2"/>
    <n v="5"/>
    <s v="May"/>
    <x v="3"/>
    <x v="13"/>
    <x v="2"/>
    <s v="New"/>
    <x v="3"/>
    <s v="Portable Camp Stove"/>
    <n v="1"/>
    <n v="79.89"/>
    <n v="0"/>
    <n v="39.549999999999997"/>
    <n v="79.89"/>
    <n v="39.549999999999997"/>
    <n v="40.340000000000003"/>
    <n v="0.50494429841031419"/>
    <n v="2026"/>
    <x v="1"/>
    <n v="5"/>
    <x v="4"/>
  </r>
  <r>
    <n v="68"/>
    <d v="2026-05-08T00:00:00"/>
    <n v="2026"/>
    <s v="Q2"/>
    <n v="5"/>
    <s v="May"/>
    <x v="3"/>
    <x v="7"/>
    <x v="2"/>
    <s v="New"/>
    <x v="4"/>
    <s v="Resistance Band Set"/>
    <n v="1"/>
    <n v="39.5"/>
    <n v="0"/>
    <n v="14.68"/>
    <n v="39.5"/>
    <n v="14.68"/>
    <n v="24.82"/>
    <n v="0.62835443037974681"/>
    <n v="2026"/>
    <x v="1"/>
    <n v="5"/>
    <x v="4"/>
  </r>
  <r>
    <n v="1352"/>
    <d v="2026-05-08T00:00:00"/>
    <n v="2026"/>
    <s v="Q2"/>
    <n v="5"/>
    <s v="May"/>
    <x v="3"/>
    <x v="7"/>
    <x v="0"/>
    <s v="Returning"/>
    <x v="0"/>
    <s v="Commuter Helmet"/>
    <n v="1"/>
    <n v="80.7"/>
    <n v="0"/>
    <n v="41.88"/>
    <n v="80.7"/>
    <n v="41.88"/>
    <n v="38.82"/>
    <n v="0.48104089219330853"/>
    <n v="2026"/>
    <x v="1"/>
    <n v="5"/>
    <x v="4"/>
  </r>
  <r>
    <n v="2526"/>
    <d v="2026-05-08T00:00:00"/>
    <n v="2026"/>
    <s v="Q2"/>
    <n v="5"/>
    <s v="May"/>
    <x v="1"/>
    <x v="14"/>
    <x v="0"/>
    <s v="New"/>
    <x v="3"/>
    <s v="Portable Camp Stove"/>
    <n v="1"/>
    <n v="80.86"/>
    <n v="0"/>
    <n v="38.44"/>
    <n v="80.86"/>
    <n v="38.44"/>
    <n v="42.42"/>
    <n v="0.52461043779371752"/>
    <n v="2026"/>
    <x v="1"/>
    <n v="5"/>
    <x v="4"/>
  </r>
  <r>
    <n v="3298"/>
    <d v="2026-05-08T00:00:00"/>
    <n v="2026"/>
    <s v="Q2"/>
    <n v="5"/>
    <s v="May"/>
    <x v="1"/>
    <x v="14"/>
    <x v="3"/>
    <s v="New"/>
    <x v="3"/>
    <s v="Alpine Tent 4P"/>
    <n v="2"/>
    <n v="337.7"/>
    <n v="0.1"/>
    <n v="192.16"/>
    <n v="607.86"/>
    <n v="384.32"/>
    <n v="223.54000000000002"/>
    <n v="0.36774915276543946"/>
    <n v="2026"/>
    <x v="1"/>
    <n v="5"/>
    <x v="4"/>
  </r>
  <r>
    <n v="3510"/>
    <d v="2026-05-08T00:00:00"/>
    <n v="2026"/>
    <s v="Q2"/>
    <n v="5"/>
    <s v="May"/>
    <x v="2"/>
    <x v="2"/>
    <x v="0"/>
    <s v="Returning"/>
    <x v="3"/>
    <s v="Compact Sleeping Bag"/>
    <n v="4"/>
    <n v="121.81"/>
    <n v="0"/>
    <n v="58.95"/>
    <n v="487.24"/>
    <n v="235.8"/>
    <n v="251.44"/>
    <n v="0.5160495854199163"/>
    <n v="2026"/>
    <x v="1"/>
    <n v="5"/>
    <x v="4"/>
  </r>
  <r>
    <n v="3638"/>
    <d v="2026-05-08T00:00:00"/>
    <n v="2026"/>
    <s v="Q2"/>
    <n v="5"/>
    <s v="May"/>
    <x v="3"/>
    <x v="7"/>
    <x v="1"/>
    <s v="Business"/>
    <x v="2"/>
    <s v="Travel Backpack 35L"/>
    <n v="10"/>
    <n v="168.55"/>
    <n v="0.1"/>
    <n v="88.85"/>
    <n v="1516.95"/>
    <n v="888.5"/>
    <n v="628.45000000000005"/>
    <n v="0.41428524341606515"/>
    <n v="2026"/>
    <x v="1"/>
    <n v="5"/>
    <x v="4"/>
  </r>
  <r>
    <n v="3754"/>
    <d v="2026-05-08T00:00:00"/>
    <n v="2026"/>
    <s v="Q2"/>
    <n v="5"/>
    <s v="May"/>
    <x v="1"/>
    <x v="12"/>
    <x v="0"/>
    <s v="Returning"/>
    <x v="0"/>
    <s v="Compact Repair Kit"/>
    <n v="1"/>
    <n v="39.42"/>
    <n v="0.05"/>
    <n v="16.77"/>
    <n v="37.448999999999998"/>
    <n v="16.77"/>
    <n v="20.678999999999998"/>
    <n v="0.55219097973243614"/>
    <n v="2026"/>
    <x v="1"/>
    <n v="5"/>
    <x v="4"/>
  </r>
  <r>
    <n v="4029"/>
    <d v="2026-05-08T00:00:00"/>
    <n v="2026"/>
    <s v="Q2"/>
    <n v="5"/>
    <s v="May"/>
    <x v="3"/>
    <x v="13"/>
    <x v="2"/>
    <s v="New"/>
    <x v="2"/>
    <s v="Travel Backpack 35L"/>
    <n v="1"/>
    <n v="161.36000000000001"/>
    <n v="0"/>
    <n v="87"/>
    <n v="161.36000000000001"/>
    <n v="87"/>
    <n v="74.360000000000014"/>
    <n v="0.46083292017848293"/>
    <n v="2026"/>
    <x v="1"/>
    <n v="5"/>
    <x v="4"/>
  </r>
  <r>
    <n v="4651"/>
    <d v="2026-05-08T00:00:00"/>
    <n v="2026"/>
    <s v="Q2"/>
    <n v="5"/>
    <s v="May"/>
    <x v="1"/>
    <x v="11"/>
    <x v="0"/>
    <s v="Business"/>
    <x v="3"/>
    <s v="Compact Sleeping Bag"/>
    <n v="1"/>
    <n v="123.68"/>
    <n v="0"/>
    <n v="59.26"/>
    <n v="123.68"/>
    <n v="59.26"/>
    <n v="64.420000000000016"/>
    <n v="0.52086028460543343"/>
    <n v="2026"/>
    <x v="1"/>
    <n v="5"/>
    <x v="4"/>
  </r>
  <r>
    <n v="4886"/>
    <d v="2026-05-08T00:00:00"/>
    <n v="2026"/>
    <s v="Q2"/>
    <n v="5"/>
    <s v="May"/>
    <x v="3"/>
    <x v="8"/>
    <x v="3"/>
    <s v="Returning"/>
    <x v="1"/>
    <s v="Trail Boots"/>
    <n v="1"/>
    <n v="146.29"/>
    <n v="0"/>
    <n v="81.16"/>
    <n v="146.29"/>
    <n v="81.16"/>
    <n v="65.13"/>
    <n v="0.44521156606740037"/>
    <n v="2026"/>
    <x v="1"/>
    <n v="5"/>
    <x v="4"/>
  </r>
  <r>
    <n v="162"/>
    <d v="2026-05-09T00:00:00"/>
    <n v="2026"/>
    <s v="Q2"/>
    <n v="5"/>
    <s v="May"/>
    <x v="0"/>
    <x v="0"/>
    <x v="0"/>
    <s v="New"/>
    <x v="2"/>
    <s v="Travel Backpack 35L"/>
    <n v="2"/>
    <n v="164.95"/>
    <n v="0.1"/>
    <n v="86.27"/>
    <n v="296.90999999999997"/>
    <n v="172.54"/>
    <n v="124.36999999999998"/>
    <n v="0.41888114243373409"/>
    <n v="2026"/>
    <x v="1"/>
    <n v="5"/>
    <x v="4"/>
  </r>
  <r>
    <n v="184"/>
    <d v="2026-05-09T00:00:00"/>
    <n v="2026"/>
    <s v="Q2"/>
    <n v="5"/>
    <s v="May"/>
    <x v="0"/>
    <x v="15"/>
    <x v="2"/>
    <s v="Business"/>
    <x v="1"/>
    <s v="Hiking Daypack 20L"/>
    <n v="2"/>
    <n v="91.59"/>
    <n v="0"/>
    <n v="44.97"/>
    <n v="183.18"/>
    <n v="89.94"/>
    <n v="93.240000000000009"/>
    <n v="0.50900753357353423"/>
    <n v="2026"/>
    <x v="1"/>
    <n v="5"/>
    <x v="4"/>
  </r>
  <r>
    <n v="328"/>
    <d v="2026-05-09T00:00:00"/>
    <n v="2026"/>
    <s v="Q2"/>
    <n v="5"/>
    <s v="May"/>
    <x v="3"/>
    <x v="13"/>
    <x v="0"/>
    <s v="Returning"/>
    <x v="4"/>
    <s v="Training Mat"/>
    <n v="1"/>
    <n v="51.78"/>
    <n v="0.1"/>
    <n v="21.63"/>
    <n v="46.602000000000004"/>
    <n v="21.63"/>
    <n v="24.972000000000005"/>
    <n v="0.53585683017896235"/>
    <n v="2026"/>
    <x v="1"/>
    <n v="5"/>
    <x v="4"/>
  </r>
  <r>
    <n v="908"/>
    <d v="2026-05-09T00:00:00"/>
    <n v="2026"/>
    <s v="Q2"/>
    <n v="5"/>
    <s v="May"/>
    <x v="3"/>
    <x v="8"/>
    <x v="2"/>
    <s v="Returning"/>
    <x v="2"/>
    <s v="Packing Cube Set"/>
    <n v="2"/>
    <n v="46.25"/>
    <n v="0"/>
    <n v="18.12"/>
    <n v="92.5"/>
    <n v="36.24"/>
    <n v="56.26"/>
    <n v="0.60821621621621624"/>
    <n v="2026"/>
    <x v="1"/>
    <n v="5"/>
    <x v="4"/>
  </r>
  <r>
    <n v="3159"/>
    <d v="2026-05-09T00:00:00"/>
    <n v="2026"/>
    <s v="Q2"/>
    <n v="5"/>
    <s v="May"/>
    <x v="0"/>
    <x v="0"/>
    <x v="0"/>
    <s v="Returning"/>
    <x v="3"/>
    <s v="Trail Tent 2P"/>
    <n v="3"/>
    <n v="198.5"/>
    <n v="0"/>
    <n v="102.23"/>
    <n v="595.5"/>
    <n v="306.69"/>
    <n v="288.81"/>
    <n v="0.48498740554156172"/>
    <n v="2026"/>
    <x v="1"/>
    <n v="5"/>
    <x v="4"/>
  </r>
  <r>
    <n v="4509"/>
    <d v="2026-05-09T00:00:00"/>
    <n v="2026"/>
    <s v="Q2"/>
    <n v="5"/>
    <s v="May"/>
    <x v="3"/>
    <x v="8"/>
    <x v="0"/>
    <s v="New"/>
    <x v="1"/>
    <s v="Summit Backpack 45L"/>
    <n v="1"/>
    <n v="152.80000000000001"/>
    <n v="0.1"/>
    <n v="77.67"/>
    <n v="137.52000000000001"/>
    <n v="77.67"/>
    <n v="59.850000000000009"/>
    <n v="0.43520942408376967"/>
    <n v="2026"/>
    <x v="1"/>
    <n v="5"/>
    <x v="4"/>
  </r>
  <r>
    <n v="4677"/>
    <d v="2026-05-09T00:00:00"/>
    <n v="2026"/>
    <s v="Q2"/>
    <n v="5"/>
    <s v="May"/>
    <x v="1"/>
    <x v="14"/>
    <x v="0"/>
    <s v="Business"/>
    <x v="2"/>
    <s v="Travel Backpack 35L"/>
    <n v="2"/>
    <n v="161.47999999999999"/>
    <n v="0"/>
    <n v="85.03"/>
    <n v="322.95999999999998"/>
    <n v="170.06"/>
    <n v="152.89999999999998"/>
    <n v="0.47343324250681196"/>
    <n v="2026"/>
    <x v="1"/>
    <n v="5"/>
    <x v="4"/>
  </r>
  <r>
    <n v="4867"/>
    <d v="2026-05-09T00:00:00"/>
    <n v="2026"/>
    <s v="Q2"/>
    <n v="5"/>
    <s v="May"/>
    <x v="1"/>
    <x v="6"/>
    <x v="2"/>
    <s v="Returning"/>
    <x v="0"/>
    <s v="Commuter Helmet"/>
    <n v="1"/>
    <n v="82.86"/>
    <n v="0"/>
    <n v="42.67"/>
    <n v="82.86"/>
    <n v="42.67"/>
    <n v="40.19"/>
    <n v="0.48503499879314504"/>
    <n v="2026"/>
    <x v="1"/>
    <n v="5"/>
    <x v="4"/>
  </r>
  <r>
    <n v="1615"/>
    <d v="2026-05-10T00:00:00"/>
    <n v="2026"/>
    <s v="Q2"/>
    <n v="5"/>
    <s v="May"/>
    <x v="3"/>
    <x v="4"/>
    <x v="0"/>
    <s v="New"/>
    <x v="4"/>
    <s v="Training Mat"/>
    <n v="1"/>
    <n v="51.15"/>
    <n v="0"/>
    <n v="21.39"/>
    <n v="51.15"/>
    <n v="21.39"/>
    <n v="29.759999999999998"/>
    <n v="0.58181818181818179"/>
    <n v="2026"/>
    <x v="1"/>
    <n v="5"/>
    <x v="4"/>
  </r>
  <r>
    <n v="1812"/>
    <d v="2026-05-10T00:00:00"/>
    <n v="2026"/>
    <s v="Q2"/>
    <n v="5"/>
    <s v="May"/>
    <x v="2"/>
    <x v="2"/>
    <x v="1"/>
    <s v="Business"/>
    <x v="4"/>
    <s v="Training Mat"/>
    <n v="12"/>
    <n v="50.53"/>
    <n v="0.1"/>
    <n v="22.09"/>
    <n v="545.72400000000005"/>
    <n v="265.08"/>
    <n v="280.64400000000006"/>
    <n v="0.5142599555819426"/>
    <n v="2026"/>
    <x v="1"/>
    <n v="5"/>
    <x v="4"/>
  </r>
  <r>
    <n v="3645"/>
    <d v="2026-05-10T00:00:00"/>
    <n v="2026"/>
    <s v="Q2"/>
    <n v="5"/>
    <s v="May"/>
    <x v="1"/>
    <x v="1"/>
    <x v="3"/>
    <s v="Returning"/>
    <x v="0"/>
    <s v="Trail Bike Light"/>
    <n v="2"/>
    <n v="50.93"/>
    <n v="0"/>
    <n v="22.91"/>
    <n v="101.86"/>
    <n v="45.82"/>
    <n v="56.04"/>
    <n v="0.55016689573924993"/>
    <n v="2026"/>
    <x v="1"/>
    <n v="5"/>
    <x v="4"/>
  </r>
  <r>
    <n v="3804"/>
    <d v="2026-05-10T00:00:00"/>
    <n v="2026"/>
    <s v="Q2"/>
    <n v="5"/>
    <s v="May"/>
    <x v="2"/>
    <x v="5"/>
    <x v="0"/>
    <s v="Returning"/>
    <x v="4"/>
    <s v="Training Mat"/>
    <n v="2"/>
    <n v="50.79"/>
    <n v="0.05"/>
    <n v="21.83"/>
    <n v="96.500999999999991"/>
    <n v="43.66"/>
    <n v="52.840999999999994"/>
    <n v="0.54756945523880585"/>
    <n v="2026"/>
    <x v="1"/>
    <n v="5"/>
    <x v="4"/>
  </r>
  <r>
    <n v="4367"/>
    <d v="2026-05-10T00:00:00"/>
    <n v="2026"/>
    <s v="Q2"/>
    <n v="5"/>
    <s v="May"/>
    <x v="3"/>
    <x v="8"/>
    <x v="0"/>
    <s v="Business"/>
    <x v="2"/>
    <s v="Travel Backpack 35L"/>
    <n v="5"/>
    <n v="160.94"/>
    <n v="0.1"/>
    <n v="88.89"/>
    <n v="724.23"/>
    <n v="444.45"/>
    <n v="279.78000000000003"/>
    <n v="0.38631374011018604"/>
    <n v="2026"/>
    <x v="1"/>
    <n v="5"/>
    <x v="4"/>
  </r>
  <r>
    <n v="4746"/>
    <d v="2026-05-10T00:00:00"/>
    <n v="2026"/>
    <s v="Q2"/>
    <n v="5"/>
    <s v="May"/>
    <x v="1"/>
    <x v="1"/>
    <x v="0"/>
    <s v="Returning"/>
    <x v="4"/>
    <s v="Recovery Roller"/>
    <n v="2"/>
    <n v="36.409999999999997"/>
    <n v="0"/>
    <n v="13.92"/>
    <n v="72.819999999999993"/>
    <n v="27.84"/>
    <n v="44.97999999999999"/>
    <n v="0.61768744850315838"/>
    <n v="2026"/>
    <x v="1"/>
    <n v="5"/>
    <x v="4"/>
  </r>
  <r>
    <n v="4795"/>
    <d v="2026-05-10T00:00:00"/>
    <n v="2026"/>
    <s v="Q2"/>
    <n v="5"/>
    <s v="May"/>
    <x v="3"/>
    <x v="4"/>
    <x v="3"/>
    <s v="Returning"/>
    <x v="1"/>
    <s v="Trekking Poles"/>
    <n v="2"/>
    <n v="72.25"/>
    <n v="0"/>
    <n v="32.25"/>
    <n v="144.5"/>
    <n v="64.5"/>
    <n v="80"/>
    <n v="0.55363321799307963"/>
    <n v="2026"/>
    <x v="1"/>
    <n v="5"/>
    <x v="4"/>
  </r>
  <r>
    <n v="4800"/>
    <d v="2026-05-10T00:00:00"/>
    <n v="2026"/>
    <s v="Q2"/>
    <n v="5"/>
    <s v="May"/>
    <x v="3"/>
    <x v="8"/>
    <x v="2"/>
    <s v="New"/>
    <x v="0"/>
    <s v="Cycling Pack 12L"/>
    <n v="4"/>
    <n v="103.36"/>
    <n v="0"/>
    <n v="51.59"/>
    <n v="413.44"/>
    <n v="206.36"/>
    <n v="207.07999999999998"/>
    <n v="0.50087074303405565"/>
    <n v="2026"/>
    <x v="1"/>
    <n v="5"/>
    <x v="4"/>
  </r>
  <r>
    <n v="5018"/>
    <d v="2026-05-10T00:00:00"/>
    <n v="2026"/>
    <s v="Q2"/>
    <n v="5"/>
    <s v="May"/>
    <x v="2"/>
    <x v="2"/>
    <x v="1"/>
    <s v="Business"/>
    <x v="1"/>
    <s v="Trail Boots"/>
    <n v="4"/>
    <n v="145.85"/>
    <n v="0.15"/>
    <n v="79.69"/>
    <n v="495.89"/>
    <n v="318.76"/>
    <n v="177.13"/>
    <n v="0.35719615237250196"/>
    <n v="2026"/>
    <x v="1"/>
    <n v="5"/>
    <x v="4"/>
  </r>
  <r>
    <n v="474"/>
    <d v="2026-05-11T00:00:00"/>
    <n v="2026"/>
    <s v="Q2"/>
    <n v="5"/>
    <s v="May"/>
    <x v="1"/>
    <x v="12"/>
    <x v="0"/>
    <s v="Returning"/>
    <x v="0"/>
    <s v="Cycling Pack 12L"/>
    <n v="2"/>
    <n v="100.49"/>
    <n v="0.1"/>
    <n v="50.11"/>
    <n v="180.88200000000001"/>
    <n v="100.22"/>
    <n v="80.662000000000006"/>
    <n v="0.44593713028383147"/>
    <n v="2026"/>
    <x v="1"/>
    <n v="5"/>
    <x v="4"/>
  </r>
  <r>
    <n v="1175"/>
    <d v="2026-05-11T00:00:00"/>
    <n v="2026"/>
    <s v="Q2"/>
    <n v="5"/>
    <s v="May"/>
    <x v="2"/>
    <x v="16"/>
    <x v="1"/>
    <s v="Returning"/>
    <x v="3"/>
    <s v="Alpine Tent 4P"/>
    <n v="4"/>
    <n v="332.89"/>
    <n v="0.1"/>
    <n v="198.06"/>
    <n v="1198.404"/>
    <n v="792.24"/>
    <n v="406.16399999999999"/>
    <n v="0.33892076461694054"/>
    <n v="2026"/>
    <x v="1"/>
    <n v="5"/>
    <x v="4"/>
  </r>
  <r>
    <n v="2015"/>
    <d v="2026-05-11T00:00:00"/>
    <n v="2026"/>
    <s v="Q2"/>
    <n v="5"/>
    <s v="May"/>
    <x v="1"/>
    <x v="12"/>
    <x v="0"/>
    <s v="New"/>
    <x v="1"/>
    <s v="Summit Backpack 45L"/>
    <n v="1"/>
    <n v="154.6"/>
    <n v="0"/>
    <n v="80.05"/>
    <n v="154.6"/>
    <n v="80.05"/>
    <n v="74.55"/>
    <n v="0.48221216041397152"/>
    <n v="2026"/>
    <x v="1"/>
    <n v="5"/>
    <x v="4"/>
  </r>
  <r>
    <n v="2196"/>
    <d v="2026-05-11T00:00:00"/>
    <n v="2026"/>
    <s v="Q2"/>
    <n v="5"/>
    <s v="May"/>
    <x v="3"/>
    <x v="4"/>
    <x v="3"/>
    <s v="Returning"/>
    <x v="0"/>
    <s v="Commuter Helmet"/>
    <n v="1"/>
    <n v="83.23"/>
    <n v="0.05"/>
    <n v="43.82"/>
    <n v="79.0685"/>
    <n v="43.82"/>
    <n v="35.2485"/>
    <n v="0.44579699880483376"/>
    <n v="2026"/>
    <x v="1"/>
    <n v="5"/>
    <x v="4"/>
  </r>
  <r>
    <n v="3508"/>
    <d v="2026-05-11T00:00:00"/>
    <n v="2026"/>
    <s v="Q2"/>
    <n v="5"/>
    <s v="May"/>
    <x v="1"/>
    <x v="12"/>
    <x v="3"/>
    <s v="Returning"/>
    <x v="2"/>
    <s v="Packing Cube Set"/>
    <n v="3"/>
    <n v="46.23"/>
    <n v="0"/>
    <n v="18.47"/>
    <n v="138.69"/>
    <n v="55.41"/>
    <n v="83.28"/>
    <n v="0.60047588146225395"/>
    <n v="2026"/>
    <x v="1"/>
    <n v="5"/>
    <x v="4"/>
  </r>
  <r>
    <n v="3516"/>
    <d v="2026-05-11T00:00:00"/>
    <n v="2026"/>
    <s v="Q2"/>
    <n v="5"/>
    <s v="May"/>
    <x v="3"/>
    <x v="7"/>
    <x v="3"/>
    <s v="Returning"/>
    <x v="3"/>
    <s v="Compact Sleeping Bag"/>
    <n v="1"/>
    <n v="125.3"/>
    <n v="0.05"/>
    <n v="59.62"/>
    <n v="119.035"/>
    <n v="59.62"/>
    <n v="59.414999999999999"/>
    <n v="0.49913890872432476"/>
    <n v="2026"/>
    <x v="1"/>
    <n v="5"/>
    <x v="4"/>
  </r>
  <r>
    <n v="3570"/>
    <d v="2026-05-11T00:00:00"/>
    <n v="2026"/>
    <s v="Q2"/>
    <n v="5"/>
    <s v="May"/>
    <x v="1"/>
    <x v="12"/>
    <x v="0"/>
    <s v="Business"/>
    <x v="2"/>
    <s v="Insulated Bottle"/>
    <n v="1"/>
    <n v="36.159999999999997"/>
    <n v="0.1"/>
    <n v="13.38"/>
    <n v="32.543999999999997"/>
    <n v="13.38"/>
    <n v="19.163999999999994"/>
    <n v="0.58886430678466062"/>
    <n v="2026"/>
    <x v="1"/>
    <n v="5"/>
    <x v="4"/>
  </r>
  <r>
    <n v="4799"/>
    <d v="2026-05-11T00:00:00"/>
    <n v="2026"/>
    <s v="Q2"/>
    <n v="5"/>
    <s v="May"/>
    <x v="3"/>
    <x v="13"/>
    <x v="0"/>
    <s v="Returning"/>
    <x v="3"/>
    <s v="Compact Sleeping Bag"/>
    <n v="1"/>
    <n v="121.41"/>
    <n v="0.05"/>
    <n v="60.75"/>
    <n v="115.33949999999999"/>
    <n v="60.75"/>
    <n v="54.589499999999987"/>
    <n v="0.47329405797666879"/>
    <n v="2026"/>
    <x v="1"/>
    <n v="5"/>
    <x v="4"/>
  </r>
  <r>
    <n v="5156"/>
    <d v="2026-05-11T00:00:00"/>
    <n v="2026"/>
    <s v="Q2"/>
    <n v="5"/>
    <s v="May"/>
    <x v="0"/>
    <x v="0"/>
    <x v="2"/>
    <s v="New"/>
    <x v="2"/>
    <s v="Carry-On Duffel"/>
    <n v="3"/>
    <n v="132.58000000000001"/>
    <n v="0.1"/>
    <n v="67.88"/>
    <n v="357.96600000000001"/>
    <n v="203.64"/>
    <n v="154.32600000000002"/>
    <n v="0.43111915656794225"/>
    <n v="2026"/>
    <x v="1"/>
    <n v="5"/>
    <x v="4"/>
  </r>
  <r>
    <n v="526"/>
    <d v="2026-05-12T00:00:00"/>
    <n v="2026"/>
    <s v="Q2"/>
    <n v="5"/>
    <s v="May"/>
    <x v="1"/>
    <x v="1"/>
    <x v="2"/>
    <s v="Returning"/>
    <x v="3"/>
    <s v="Portable Camp Stove"/>
    <n v="2"/>
    <n v="81.11"/>
    <n v="0.05"/>
    <n v="40.049999999999997"/>
    <n v="154.10899999999998"/>
    <n v="80.099999999999994"/>
    <n v="74.008999999999986"/>
    <n v="0.48023801335418437"/>
    <n v="2026"/>
    <x v="1"/>
    <n v="5"/>
    <x v="4"/>
  </r>
  <r>
    <n v="712"/>
    <d v="2026-05-12T00:00:00"/>
    <n v="2026"/>
    <s v="Q2"/>
    <n v="5"/>
    <s v="May"/>
    <x v="1"/>
    <x v="14"/>
    <x v="3"/>
    <s v="Business"/>
    <x v="0"/>
    <s v="Cycling Pack 12L"/>
    <n v="3"/>
    <n v="104.54"/>
    <n v="0"/>
    <n v="51.45"/>
    <n v="313.62"/>
    <n v="154.35000000000002"/>
    <n v="159.26999999999998"/>
    <n v="0.50784388750717424"/>
    <n v="2026"/>
    <x v="1"/>
    <n v="5"/>
    <x v="4"/>
  </r>
  <r>
    <n v="1533"/>
    <d v="2026-05-12T00:00:00"/>
    <n v="2026"/>
    <s v="Q2"/>
    <n v="5"/>
    <s v="May"/>
    <x v="2"/>
    <x v="16"/>
    <x v="2"/>
    <s v="New"/>
    <x v="1"/>
    <s v="Trail Boots"/>
    <n v="3"/>
    <n v="143.87"/>
    <n v="0"/>
    <n v="79.2"/>
    <n v="431.61"/>
    <n v="237.60000000000002"/>
    <n v="194.01"/>
    <n v="0.44950302356293875"/>
    <n v="2026"/>
    <x v="1"/>
    <n v="5"/>
    <x v="4"/>
  </r>
  <r>
    <n v="1933"/>
    <d v="2026-05-12T00:00:00"/>
    <n v="2026"/>
    <s v="Q2"/>
    <n v="5"/>
    <s v="May"/>
    <x v="3"/>
    <x v="13"/>
    <x v="0"/>
    <s v="Returning"/>
    <x v="2"/>
    <s v="Insulated Bottle"/>
    <n v="1"/>
    <n v="36.950000000000003"/>
    <n v="0.1"/>
    <n v="13.26"/>
    <n v="33.255000000000003"/>
    <n v="13.26"/>
    <n v="19.995000000000005"/>
    <n v="0.60126296797474077"/>
    <n v="2026"/>
    <x v="1"/>
    <n v="5"/>
    <x v="4"/>
  </r>
  <r>
    <n v="3128"/>
    <d v="2026-05-12T00:00:00"/>
    <n v="2026"/>
    <s v="Q2"/>
    <n v="5"/>
    <s v="May"/>
    <x v="2"/>
    <x v="5"/>
    <x v="0"/>
    <s v="New"/>
    <x v="3"/>
    <s v="Compact Sleeping Bag"/>
    <n v="1"/>
    <n v="121.38"/>
    <n v="0"/>
    <n v="59.68"/>
    <n v="121.38"/>
    <n v="59.68"/>
    <n v="61.699999999999996"/>
    <n v="0.50832097544900312"/>
    <n v="2026"/>
    <x v="1"/>
    <n v="5"/>
    <x v="4"/>
  </r>
  <r>
    <n v="4922"/>
    <d v="2026-05-12T00:00:00"/>
    <n v="2026"/>
    <s v="Q2"/>
    <n v="5"/>
    <s v="May"/>
    <x v="3"/>
    <x v="8"/>
    <x v="0"/>
    <s v="Returning"/>
    <x v="4"/>
    <s v="Resistance Band Set"/>
    <n v="2"/>
    <n v="39.79"/>
    <n v="0.1"/>
    <n v="14.33"/>
    <n v="71.622"/>
    <n v="28.66"/>
    <n v="42.962000000000003"/>
    <n v="0.59984362346764963"/>
    <n v="2026"/>
    <x v="1"/>
    <n v="5"/>
    <x v="4"/>
  </r>
  <r>
    <n v="5051"/>
    <d v="2026-05-12T00:00:00"/>
    <n v="2026"/>
    <s v="Q2"/>
    <n v="5"/>
    <s v="May"/>
    <x v="0"/>
    <x v="15"/>
    <x v="2"/>
    <s v="Returning"/>
    <x v="0"/>
    <s v="Trail Bike Light"/>
    <n v="4"/>
    <n v="51.31"/>
    <n v="0"/>
    <n v="22.19"/>
    <n v="205.24"/>
    <n v="88.76"/>
    <n v="116.48"/>
    <n v="0.56753069577080495"/>
    <n v="2026"/>
    <x v="1"/>
    <n v="5"/>
    <x v="4"/>
  </r>
  <r>
    <n v="5182"/>
    <d v="2026-05-12T00:00:00"/>
    <n v="2026"/>
    <s v="Q2"/>
    <n v="5"/>
    <s v="May"/>
    <x v="3"/>
    <x v="7"/>
    <x v="0"/>
    <s v="Returning"/>
    <x v="4"/>
    <s v="Training Mat"/>
    <n v="2"/>
    <n v="51.15"/>
    <n v="0"/>
    <n v="22.53"/>
    <n v="102.3"/>
    <n v="45.06"/>
    <n v="57.239999999999995"/>
    <n v="0.55953079178885623"/>
    <n v="2026"/>
    <x v="1"/>
    <n v="5"/>
    <x v="4"/>
  </r>
  <r>
    <n v="1071"/>
    <d v="2026-05-13T00:00:00"/>
    <n v="2026"/>
    <s v="Q2"/>
    <n v="5"/>
    <s v="May"/>
    <x v="1"/>
    <x v="12"/>
    <x v="2"/>
    <s v="Business"/>
    <x v="4"/>
    <s v="Training Mat"/>
    <n v="1"/>
    <n v="50.83"/>
    <n v="0.1"/>
    <n v="21.82"/>
    <n v="45.747"/>
    <n v="21.82"/>
    <n v="23.927"/>
    <n v="0.52302883249174803"/>
    <n v="2026"/>
    <x v="1"/>
    <n v="5"/>
    <x v="4"/>
  </r>
  <r>
    <n v="1210"/>
    <d v="2026-05-13T00:00:00"/>
    <n v="2026"/>
    <s v="Q2"/>
    <n v="5"/>
    <s v="May"/>
    <x v="2"/>
    <x v="2"/>
    <x v="1"/>
    <s v="Business"/>
    <x v="1"/>
    <s v="Trail Boots"/>
    <n v="6"/>
    <n v="141.9"/>
    <n v="0.1"/>
    <n v="79.64"/>
    <n v="766.2600000000001"/>
    <n v="477.84000000000003"/>
    <n v="288.42000000000007"/>
    <n v="0.37639965546942294"/>
    <n v="2026"/>
    <x v="1"/>
    <n v="5"/>
    <x v="4"/>
  </r>
  <r>
    <n v="1244"/>
    <d v="2026-05-13T00:00:00"/>
    <n v="2026"/>
    <s v="Q2"/>
    <n v="5"/>
    <s v="May"/>
    <x v="3"/>
    <x v="8"/>
    <x v="0"/>
    <s v="Returning"/>
    <x v="3"/>
    <s v="Compact Sleeping Bag"/>
    <n v="1"/>
    <n v="122.11"/>
    <n v="0"/>
    <n v="59.86"/>
    <n v="122.11"/>
    <n v="59.86"/>
    <n v="62.25"/>
    <n v="0.50978625829170421"/>
    <n v="2026"/>
    <x v="1"/>
    <n v="5"/>
    <x v="4"/>
  </r>
  <r>
    <n v="1403"/>
    <d v="2026-05-13T00:00:00"/>
    <n v="2026"/>
    <s v="Q2"/>
    <n v="5"/>
    <s v="May"/>
    <x v="1"/>
    <x v="11"/>
    <x v="0"/>
    <s v="Returning"/>
    <x v="0"/>
    <s v="Cycling Pack 12L"/>
    <n v="1"/>
    <n v="102.38"/>
    <n v="0"/>
    <n v="50.82"/>
    <n v="102.38"/>
    <n v="50.82"/>
    <n v="51.559999999999995"/>
    <n v="0.50361398710685679"/>
    <n v="2026"/>
    <x v="1"/>
    <n v="5"/>
    <x v="4"/>
  </r>
  <r>
    <n v="1592"/>
    <d v="2026-05-13T00:00:00"/>
    <n v="2026"/>
    <s v="Q2"/>
    <n v="5"/>
    <s v="May"/>
    <x v="2"/>
    <x v="16"/>
    <x v="2"/>
    <s v="Returning"/>
    <x v="4"/>
    <s v="Recovery Roller"/>
    <n v="5"/>
    <n v="37.119999999999997"/>
    <n v="0.1"/>
    <n v="13.96"/>
    <n v="167.04"/>
    <n v="69.800000000000011"/>
    <n v="97.239999999999981"/>
    <n v="0.58213601532567039"/>
    <n v="2026"/>
    <x v="1"/>
    <n v="5"/>
    <x v="4"/>
  </r>
  <r>
    <n v="2581"/>
    <d v="2026-05-13T00:00:00"/>
    <n v="2026"/>
    <s v="Q2"/>
    <n v="5"/>
    <s v="May"/>
    <x v="1"/>
    <x v="12"/>
    <x v="0"/>
    <s v="New"/>
    <x v="1"/>
    <s v="Hiking Daypack 20L"/>
    <n v="2"/>
    <n v="91.76"/>
    <n v="0.05"/>
    <n v="46.31"/>
    <n v="174.34399999999999"/>
    <n v="92.62"/>
    <n v="81.72399999999999"/>
    <n v="0.46875143394668006"/>
    <n v="2026"/>
    <x v="1"/>
    <n v="5"/>
    <x v="4"/>
  </r>
  <r>
    <n v="3428"/>
    <d v="2026-05-13T00:00:00"/>
    <n v="2026"/>
    <s v="Q2"/>
    <n v="5"/>
    <s v="May"/>
    <x v="3"/>
    <x v="4"/>
    <x v="0"/>
    <s v="Returning"/>
    <x v="1"/>
    <s v="Trail Boots"/>
    <n v="1"/>
    <n v="144.51"/>
    <n v="0"/>
    <n v="79.22"/>
    <n v="144.51"/>
    <n v="79.22"/>
    <n v="65.289999999999992"/>
    <n v="0.45180264341568055"/>
    <n v="2026"/>
    <x v="1"/>
    <n v="5"/>
    <x v="4"/>
  </r>
  <r>
    <n v="765"/>
    <d v="2026-05-14T00:00:00"/>
    <n v="2026"/>
    <s v="Q2"/>
    <n v="5"/>
    <s v="May"/>
    <x v="1"/>
    <x v="6"/>
    <x v="1"/>
    <s v="Business"/>
    <x v="4"/>
    <s v="Training Mat"/>
    <n v="3"/>
    <n v="49.7"/>
    <n v="0.1"/>
    <n v="21.84"/>
    <n v="134.19000000000003"/>
    <n v="65.52"/>
    <n v="68.67000000000003"/>
    <n v="0.5117370892018781"/>
    <n v="2026"/>
    <x v="1"/>
    <n v="5"/>
    <x v="4"/>
  </r>
  <r>
    <n v="854"/>
    <d v="2026-05-14T00:00:00"/>
    <n v="2026"/>
    <s v="Q2"/>
    <n v="5"/>
    <s v="May"/>
    <x v="0"/>
    <x v="0"/>
    <x v="0"/>
    <s v="Returning"/>
    <x v="3"/>
    <s v="Compact Sleeping Bag"/>
    <n v="1"/>
    <n v="120.9"/>
    <n v="0"/>
    <n v="59.31"/>
    <n v="120.9"/>
    <n v="59.31"/>
    <n v="61.59"/>
    <n v="0.50942928039702229"/>
    <n v="2026"/>
    <x v="1"/>
    <n v="5"/>
    <x v="4"/>
  </r>
  <r>
    <n v="1087"/>
    <d v="2026-05-14T00:00:00"/>
    <n v="2026"/>
    <s v="Q2"/>
    <n v="5"/>
    <s v="May"/>
    <x v="2"/>
    <x v="10"/>
    <x v="0"/>
    <s v="Returning"/>
    <x v="3"/>
    <s v="Trail Tent 2P"/>
    <n v="1"/>
    <n v="195.72"/>
    <n v="0.05"/>
    <n v="105.73"/>
    <n v="185.934"/>
    <n v="105.73"/>
    <n v="80.203999999999994"/>
    <n v="0.43135736336549524"/>
    <n v="2026"/>
    <x v="1"/>
    <n v="5"/>
    <x v="4"/>
  </r>
  <r>
    <n v="1150"/>
    <d v="2026-05-14T00:00:00"/>
    <n v="2026"/>
    <s v="Q2"/>
    <n v="5"/>
    <s v="May"/>
    <x v="0"/>
    <x v="0"/>
    <x v="1"/>
    <s v="Returning"/>
    <x v="0"/>
    <s v="Compact Repair Kit"/>
    <n v="8"/>
    <n v="40.15"/>
    <n v="0.15"/>
    <n v="16.91"/>
    <n v="273.02"/>
    <n v="135.28"/>
    <n v="137.73999999999998"/>
    <n v="0.50450516445681637"/>
    <n v="2026"/>
    <x v="1"/>
    <n v="5"/>
    <x v="4"/>
  </r>
  <r>
    <n v="1902"/>
    <d v="2026-05-14T00:00:00"/>
    <n v="2026"/>
    <s v="Q2"/>
    <n v="5"/>
    <s v="May"/>
    <x v="1"/>
    <x v="14"/>
    <x v="2"/>
    <s v="Business"/>
    <x v="2"/>
    <s v="Carry-On Duffel"/>
    <n v="4"/>
    <n v="130.83000000000001"/>
    <n v="0"/>
    <n v="66.959999999999994"/>
    <n v="523.32000000000005"/>
    <n v="267.83999999999997"/>
    <n v="255.48000000000008"/>
    <n v="0.48819078193074994"/>
    <n v="2026"/>
    <x v="1"/>
    <n v="5"/>
    <x v="4"/>
  </r>
  <r>
    <n v="3913"/>
    <d v="2026-05-14T00:00:00"/>
    <n v="2026"/>
    <s v="Q2"/>
    <n v="5"/>
    <s v="May"/>
    <x v="1"/>
    <x v="12"/>
    <x v="0"/>
    <s v="New"/>
    <x v="0"/>
    <s v="Trail Bike Light"/>
    <n v="1"/>
    <n v="50.34"/>
    <n v="0.05"/>
    <n v="22.23"/>
    <n v="47.823"/>
    <n v="22.23"/>
    <n v="25.593"/>
    <n v="0.53516090584028608"/>
    <n v="2026"/>
    <x v="1"/>
    <n v="5"/>
    <x v="4"/>
  </r>
  <r>
    <n v="4378"/>
    <d v="2026-05-14T00:00:00"/>
    <n v="2026"/>
    <s v="Q2"/>
    <n v="5"/>
    <s v="May"/>
    <x v="2"/>
    <x v="10"/>
    <x v="0"/>
    <s v="Returning"/>
    <x v="0"/>
    <s v="Cycling Pack 12L"/>
    <n v="2"/>
    <n v="103.37"/>
    <n v="0"/>
    <n v="50.49"/>
    <n v="206.74"/>
    <n v="100.98"/>
    <n v="105.76"/>
    <n v="0.51156041404662866"/>
    <n v="2026"/>
    <x v="1"/>
    <n v="5"/>
    <x v="4"/>
  </r>
  <r>
    <n v="4551"/>
    <d v="2026-05-14T00:00:00"/>
    <n v="2026"/>
    <s v="Q2"/>
    <n v="5"/>
    <s v="May"/>
    <x v="1"/>
    <x v="14"/>
    <x v="2"/>
    <s v="Business"/>
    <x v="4"/>
    <s v="Weighted Vest"/>
    <n v="3"/>
    <n v="122.31"/>
    <n v="0.05"/>
    <n v="71.11"/>
    <n v="348.58350000000002"/>
    <n v="213.32999999999998"/>
    <n v="135.25350000000003"/>
    <n v="0.38800889887214979"/>
    <n v="2026"/>
    <x v="1"/>
    <n v="5"/>
    <x v="4"/>
  </r>
  <r>
    <n v="787"/>
    <d v="2026-05-15T00:00:00"/>
    <n v="2026"/>
    <s v="Q2"/>
    <n v="5"/>
    <s v="May"/>
    <x v="0"/>
    <x v="9"/>
    <x v="0"/>
    <s v="Business"/>
    <x v="2"/>
    <s v="Travel Backpack 35L"/>
    <n v="1"/>
    <n v="166.48"/>
    <n v="0"/>
    <n v="89.42"/>
    <n v="166.48"/>
    <n v="89.42"/>
    <n v="77.059999999999988"/>
    <n v="0.4628784238346948"/>
    <n v="2026"/>
    <x v="1"/>
    <n v="5"/>
    <x v="4"/>
  </r>
  <r>
    <n v="1133"/>
    <d v="2026-05-15T00:00:00"/>
    <n v="2026"/>
    <s v="Q2"/>
    <n v="5"/>
    <s v="May"/>
    <x v="0"/>
    <x v="15"/>
    <x v="2"/>
    <s v="New"/>
    <x v="3"/>
    <s v="Trail Tent 2P"/>
    <n v="3"/>
    <n v="192.21"/>
    <n v="0"/>
    <n v="103.51"/>
    <n v="576.63"/>
    <n v="310.53000000000003"/>
    <n v="266.09999999999997"/>
    <n v="0.46147442900993701"/>
    <n v="2026"/>
    <x v="1"/>
    <n v="5"/>
    <x v="4"/>
  </r>
  <r>
    <n v="2075"/>
    <d v="2026-05-15T00:00:00"/>
    <n v="2026"/>
    <s v="Q2"/>
    <n v="5"/>
    <s v="May"/>
    <x v="0"/>
    <x v="9"/>
    <x v="1"/>
    <s v="Business"/>
    <x v="3"/>
    <s v="Portable Camp Stove"/>
    <n v="6"/>
    <n v="81.13"/>
    <n v="0.05"/>
    <n v="39.409999999999997"/>
    <n v="462.44099999999997"/>
    <n v="236.45999999999998"/>
    <n v="225.98099999999999"/>
    <n v="0.48866990599881932"/>
    <n v="2026"/>
    <x v="1"/>
    <n v="5"/>
    <x v="4"/>
  </r>
  <r>
    <n v="2172"/>
    <d v="2026-05-15T00:00:00"/>
    <n v="2026"/>
    <s v="Q2"/>
    <n v="5"/>
    <s v="May"/>
    <x v="2"/>
    <x v="10"/>
    <x v="1"/>
    <s v="Business"/>
    <x v="2"/>
    <s v="Insulated Bottle"/>
    <n v="6"/>
    <n v="37.1"/>
    <n v="0.1"/>
    <n v="13.63"/>
    <n v="200.34000000000003"/>
    <n v="81.78"/>
    <n v="118.56000000000003"/>
    <n v="0.59179395028451642"/>
    <n v="2026"/>
    <x v="1"/>
    <n v="5"/>
    <x v="4"/>
  </r>
  <r>
    <n v="2977"/>
    <d v="2026-05-15T00:00:00"/>
    <n v="2026"/>
    <s v="Q2"/>
    <n v="5"/>
    <s v="May"/>
    <x v="1"/>
    <x v="14"/>
    <x v="1"/>
    <s v="Business"/>
    <x v="2"/>
    <s v="Insulated Bottle"/>
    <n v="6"/>
    <n v="35.92"/>
    <n v="0.15"/>
    <n v="13.3"/>
    <n v="183.19200000000001"/>
    <n v="79.800000000000011"/>
    <n v="103.392"/>
    <n v="0.56439145814227687"/>
    <n v="2026"/>
    <x v="1"/>
    <n v="5"/>
    <x v="4"/>
  </r>
  <r>
    <n v="3531"/>
    <d v="2026-05-15T00:00:00"/>
    <n v="2026"/>
    <s v="Q2"/>
    <n v="5"/>
    <s v="May"/>
    <x v="3"/>
    <x v="13"/>
    <x v="2"/>
    <s v="Business"/>
    <x v="4"/>
    <s v="Recovery Roller"/>
    <n v="4"/>
    <n v="36.21"/>
    <n v="0"/>
    <n v="14.3"/>
    <n v="144.84"/>
    <n v="57.2"/>
    <n v="87.64"/>
    <n v="0.60508146920740125"/>
    <n v="2026"/>
    <x v="1"/>
    <n v="5"/>
    <x v="4"/>
  </r>
  <r>
    <n v="3881"/>
    <d v="2026-05-15T00:00:00"/>
    <n v="2026"/>
    <s v="Q2"/>
    <n v="5"/>
    <s v="May"/>
    <x v="2"/>
    <x v="10"/>
    <x v="0"/>
    <s v="Business"/>
    <x v="1"/>
    <s v="Trekking Poles"/>
    <n v="3"/>
    <n v="73.03"/>
    <n v="0.05"/>
    <n v="33.200000000000003"/>
    <n v="208.13550000000001"/>
    <n v="99.600000000000009"/>
    <n v="108.5355"/>
    <n v="0.52146558371829888"/>
    <n v="2026"/>
    <x v="1"/>
    <n v="5"/>
    <x v="4"/>
  </r>
  <r>
    <n v="4469"/>
    <d v="2026-05-15T00:00:00"/>
    <n v="2026"/>
    <s v="Q2"/>
    <n v="5"/>
    <s v="May"/>
    <x v="2"/>
    <x v="5"/>
    <x v="2"/>
    <s v="Returning"/>
    <x v="0"/>
    <s v="Commuter Helmet"/>
    <n v="2"/>
    <n v="80.81"/>
    <n v="0"/>
    <n v="42.53"/>
    <n v="161.62"/>
    <n v="85.06"/>
    <n v="76.56"/>
    <n v="0.47370374953594852"/>
    <n v="2026"/>
    <x v="1"/>
    <n v="5"/>
    <x v="4"/>
  </r>
  <r>
    <n v="5037"/>
    <d v="2026-05-15T00:00:00"/>
    <n v="2026"/>
    <s v="Q2"/>
    <n v="5"/>
    <s v="May"/>
    <x v="1"/>
    <x v="11"/>
    <x v="0"/>
    <s v="New"/>
    <x v="0"/>
    <s v="Trail Bike Light"/>
    <n v="1"/>
    <n v="51.53"/>
    <n v="0.1"/>
    <n v="23.06"/>
    <n v="46.377000000000002"/>
    <n v="23.06"/>
    <n v="23.317000000000004"/>
    <n v="0.50277076999374692"/>
    <n v="2026"/>
    <x v="1"/>
    <n v="5"/>
    <x v="4"/>
  </r>
  <r>
    <n v="35"/>
    <d v="2026-05-16T00:00:00"/>
    <n v="2026"/>
    <s v="Q2"/>
    <n v="5"/>
    <s v="May"/>
    <x v="3"/>
    <x v="13"/>
    <x v="1"/>
    <s v="Business"/>
    <x v="3"/>
    <s v="Portable Camp Stove"/>
    <n v="5"/>
    <n v="81.75"/>
    <n v="0.05"/>
    <n v="39.159999999999997"/>
    <n v="388.3125"/>
    <n v="195.79999999999998"/>
    <n v="192.51250000000002"/>
    <n v="0.49576694028649609"/>
    <n v="2026"/>
    <x v="1"/>
    <n v="5"/>
    <x v="4"/>
  </r>
  <r>
    <n v="226"/>
    <d v="2026-05-16T00:00:00"/>
    <n v="2026"/>
    <s v="Q2"/>
    <n v="5"/>
    <s v="May"/>
    <x v="2"/>
    <x v="10"/>
    <x v="0"/>
    <s v="New"/>
    <x v="2"/>
    <s v="Travel Backpack 35L"/>
    <n v="1"/>
    <n v="165.99"/>
    <n v="0.1"/>
    <n v="89.9"/>
    <n v="149.39100000000002"/>
    <n v="89.9"/>
    <n v="59.491000000000014"/>
    <n v="0.3982234538894579"/>
    <n v="2026"/>
    <x v="1"/>
    <n v="5"/>
    <x v="4"/>
  </r>
  <r>
    <n v="1713"/>
    <d v="2026-05-16T00:00:00"/>
    <n v="2026"/>
    <s v="Q2"/>
    <n v="5"/>
    <s v="May"/>
    <x v="0"/>
    <x v="15"/>
    <x v="2"/>
    <s v="New"/>
    <x v="3"/>
    <s v="Compact Sleeping Bag"/>
    <n v="2"/>
    <n v="121.22"/>
    <n v="0"/>
    <n v="60.38"/>
    <n v="242.44"/>
    <n v="120.76"/>
    <n v="121.67999999999999"/>
    <n v="0.50189737667051637"/>
    <n v="2026"/>
    <x v="1"/>
    <n v="5"/>
    <x v="4"/>
  </r>
  <r>
    <n v="2320"/>
    <d v="2026-05-16T00:00:00"/>
    <n v="2026"/>
    <s v="Q2"/>
    <n v="5"/>
    <s v="May"/>
    <x v="1"/>
    <x v="12"/>
    <x v="2"/>
    <s v="Business"/>
    <x v="2"/>
    <s v="Carry-On Duffel"/>
    <n v="2"/>
    <n v="131.1"/>
    <n v="0"/>
    <n v="65.55"/>
    <n v="262.2"/>
    <n v="131.1"/>
    <n v="131.1"/>
    <n v="0.5"/>
    <n v="2026"/>
    <x v="1"/>
    <n v="5"/>
    <x v="4"/>
  </r>
  <r>
    <n v="2496"/>
    <d v="2026-05-16T00:00:00"/>
    <n v="2026"/>
    <s v="Q2"/>
    <n v="5"/>
    <s v="May"/>
    <x v="1"/>
    <x v="6"/>
    <x v="0"/>
    <s v="Returning"/>
    <x v="2"/>
    <s v="Packing Cube Set"/>
    <n v="2"/>
    <n v="46.44"/>
    <n v="0"/>
    <n v="18.63"/>
    <n v="92.88"/>
    <n v="37.26"/>
    <n v="55.62"/>
    <n v="0.59883720930232553"/>
    <n v="2026"/>
    <x v="1"/>
    <n v="5"/>
    <x v="4"/>
  </r>
  <r>
    <n v="2504"/>
    <d v="2026-05-16T00:00:00"/>
    <n v="2026"/>
    <s v="Q2"/>
    <n v="5"/>
    <s v="May"/>
    <x v="3"/>
    <x v="7"/>
    <x v="0"/>
    <s v="New"/>
    <x v="2"/>
    <s v="Insulated Bottle"/>
    <n v="1"/>
    <n v="36.659999999999997"/>
    <n v="0"/>
    <n v="13.61"/>
    <n v="36.659999999999997"/>
    <n v="13.61"/>
    <n v="23.049999999999997"/>
    <n v="0.62875068194217132"/>
    <n v="2026"/>
    <x v="1"/>
    <n v="5"/>
    <x v="4"/>
  </r>
  <r>
    <n v="2598"/>
    <d v="2026-05-16T00:00:00"/>
    <n v="2026"/>
    <s v="Q2"/>
    <n v="5"/>
    <s v="May"/>
    <x v="3"/>
    <x v="8"/>
    <x v="0"/>
    <s v="New"/>
    <x v="1"/>
    <s v="Summit Backpack 45L"/>
    <n v="5"/>
    <n v="156.16999999999999"/>
    <n v="0.1"/>
    <n v="80.59"/>
    <n v="702.76499999999999"/>
    <n v="402.95000000000005"/>
    <n v="299.81499999999994"/>
    <n v="0.42662198601239382"/>
    <n v="2026"/>
    <x v="1"/>
    <n v="5"/>
    <x v="4"/>
  </r>
  <r>
    <n v="2600"/>
    <d v="2026-05-16T00:00:00"/>
    <n v="2026"/>
    <s v="Q2"/>
    <n v="5"/>
    <s v="May"/>
    <x v="1"/>
    <x v="12"/>
    <x v="2"/>
    <s v="New"/>
    <x v="2"/>
    <s v="Insulated Bottle"/>
    <n v="1"/>
    <n v="35.97"/>
    <n v="0.1"/>
    <n v="13.54"/>
    <n v="32.372999999999998"/>
    <n v="13.54"/>
    <n v="18.832999999999998"/>
    <n v="0.58175022395205878"/>
    <n v="2026"/>
    <x v="1"/>
    <n v="5"/>
    <x v="4"/>
  </r>
  <r>
    <n v="2856"/>
    <d v="2026-05-16T00:00:00"/>
    <n v="2026"/>
    <s v="Q2"/>
    <n v="5"/>
    <s v="May"/>
    <x v="1"/>
    <x v="11"/>
    <x v="1"/>
    <s v="Business"/>
    <x v="4"/>
    <s v="Weighted Vest"/>
    <n v="4"/>
    <n v="125.11"/>
    <n v="0.15"/>
    <n v="70.010000000000005"/>
    <n v="425.37399999999997"/>
    <n v="280.04000000000002"/>
    <n v="145.33399999999995"/>
    <n v="0.34166169065340135"/>
    <n v="2026"/>
    <x v="1"/>
    <n v="5"/>
    <x v="4"/>
  </r>
  <r>
    <n v="3478"/>
    <d v="2026-05-16T00:00:00"/>
    <n v="2026"/>
    <s v="Q2"/>
    <n v="5"/>
    <s v="May"/>
    <x v="3"/>
    <x v="8"/>
    <x v="0"/>
    <s v="New"/>
    <x v="4"/>
    <s v="Recovery Roller"/>
    <n v="4"/>
    <n v="36.29"/>
    <n v="0.1"/>
    <n v="13.77"/>
    <n v="130.64400000000001"/>
    <n v="55.08"/>
    <n v="75.564000000000007"/>
    <n v="0.57839625241113257"/>
    <n v="2026"/>
    <x v="1"/>
    <n v="5"/>
    <x v="4"/>
  </r>
  <r>
    <n v="3599"/>
    <d v="2026-05-16T00:00:00"/>
    <n v="2026"/>
    <s v="Q2"/>
    <n v="5"/>
    <s v="May"/>
    <x v="1"/>
    <x v="6"/>
    <x v="0"/>
    <s v="New"/>
    <x v="1"/>
    <s v="Trail Boots"/>
    <n v="4"/>
    <n v="143.34"/>
    <n v="0"/>
    <n v="80.55"/>
    <n v="573.36"/>
    <n v="322.2"/>
    <n v="251.16000000000003"/>
    <n v="0.43804939305148599"/>
    <n v="2026"/>
    <x v="1"/>
    <n v="5"/>
    <x v="4"/>
  </r>
  <r>
    <n v="282"/>
    <d v="2026-05-17T00:00:00"/>
    <n v="2026"/>
    <s v="Q2"/>
    <n v="5"/>
    <s v="May"/>
    <x v="1"/>
    <x v="12"/>
    <x v="3"/>
    <s v="New"/>
    <x v="0"/>
    <s v="Trail Bike Light"/>
    <n v="3"/>
    <n v="51.68"/>
    <n v="0"/>
    <n v="22.4"/>
    <n v="155.04"/>
    <n v="67.199999999999989"/>
    <n v="87.84"/>
    <n v="0.56656346749226016"/>
    <n v="2026"/>
    <x v="1"/>
    <n v="5"/>
    <x v="4"/>
  </r>
  <r>
    <n v="980"/>
    <d v="2026-05-17T00:00:00"/>
    <n v="2026"/>
    <s v="Q2"/>
    <n v="5"/>
    <s v="May"/>
    <x v="3"/>
    <x v="7"/>
    <x v="0"/>
    <s v="Returning"/>
    <x v="2"/>
    <s v="Packing Cube Set"/>
    <n v="1"/>
    <n v="46.84"/>
    <n v="0"/>
    <n v="17.93"/>
    <n v="46.84"/>
    <n v="17.93"/>
    <n v="28.910000000000004"/>
    <n v="0.61720751494449189"/>
    <n v="2026"/>
    <x v="1"/>
    <n v="5"/>
    <x v="4"/>
  </r>
  <r>
    <n v="1155"/>
    <d v="2026-05-17T00:00:00"/>
    <n v="2026"/>
    <s v="Q2"/>
    <n v="5"/>
    <s v="May"/>
    <x v="2"/>
    <x v="2"/>
    <x v="3"/>
    <s v="New"/>
    <x v="1"/>
    <s v="Trekking Poles"/>
    <n v="5"/>
    <n v="72.900000000000006"/>
    <n v="0.05"/>
    <n v="31.57"/>
    <n v="346.27499999999998"/>
    <n v="157.85"/>
    <n v="188.42499999999998"/>
    <n v="0.54414843693596127"/>
    <n v="2026"/>
    <x v="1"/>
    <n v="5"/>
    <x v="4"/>
  </r>
  <r>
    <n v="1816"/>
    <d v="2026-05-17T00:00:00"/>
    <n v="2026"/>
    <s v="Q2"/>
    <n v="5"/>
    <s v="May"/>
    <x v="3"/>
    <x v="7"/>
    <x v="0"/>
    <s v="New"/>
    <x v="1"/>
    <s v="Hiking Daypack 20L"/>
    <n v="1"/>
    <n v="91.07"/>
    <n v="0"/>
    <n v="45.3"/>
    <n v="91.07"/>
    <n v="45.3"/>
    <n v="45.769999999999996"/>
    <n v="0.50258043263423735"/>
    <n v="2026"/>
    <x v="1"/>
    <n v="5"/>
    <x v="4"/>
  </r>
  <r>
    <n v="2128"/>
    <d v="2026-05-17T00:00:00"/>
    <n v="2026"/>
    <s v="Q2"/>
    <n v="5"/>
    <s v="May"/>
    <x v="2"/>
    <x v="10"/>
    <x v="2"/>
    <s v="New"/>
    <x v="0"/>
    <s v="Commuter Helmet"/>
    <n v="1"/>
    <n v="81.86"/>
    <n v="0"/>
    <n v="43.14"/>
    <n v="81.86"/>
    <n v="43.14"/>
    <n v="38.72"/>
    <n v="0.47300268751526997"/>
    <n v="2026"/>
    <x v="1"/>
    <n v="5"/>
    <x v="4"/>
  </r>
  <r>
    <n v="2296"/>
    <d v="2026-05-17T00:00:00"/>
    <n v="2026"/>
    <s v="Q2"/>
    <n v="5"/>
    <s v="May"/>
    <x v="3"/>
    <x v="8"/>
    <x v="0"/>
    <s v="Returning"/>
    <x v="2"/>
    <s v="Packing Cube Set"/>
    <n v="1"/>
    <n v="45.45"/>
    <n v="0"/>
    <n v="17.93"/>
    <n v="45.45"/>
    <n v="17.93"/>
    <n v="27.520000000000003"/>
    <n v="0.60550055005500558"/>
    <n v="2026"/>
    <x v="1"/>
    <n v="5"/>
    <x v="4"/>
  </r>
  <r>
    <n v="2322"/>
    <d v="2026-05-17T00:00:00"/>
    <n v="2026"/>
    <s v="Q2"/>
    <n v="5"/>
    <s v="May"/>
    <x v="2"/>
    <x v="10"/>
    <x v="2"/>
    <s v="Business"/>
    <x v="1"/>
    <s v="Trekking Poles"/>
    <n v="1"/>
    <n v="70.62"/>
    <n v="0"/>
    <n v="32.53"/>
    <n v="70.62"/>
    <n v="32.53"/>
    <n v="38.090000000000003"/>
    <n v="0.53936561880487111"/>
    <n v="2026"/>
    <x v="1"/>
    <n v="5"/>
    <x v="4"/>
  </r>
  <r>
    <n v="3480"/>
    <d v="2026-05-17T00:00:00"/>
    <n v="2026"/>
    <s v="Q2"/>
    <n v="5"/>
    <s v="May"/>
    <x v="3"/>
    <x v="8"/>
    <x v="0"/>
    <s v="New"/>
    <x v="4"/>
    <s v="Training Mat"/>
    <n v="2"/>
    <n v="51.56"/>
    <n v="0"/>
    <n v="22.46"/>
    <n v="103.12"/>
    <n v="44.92"/>
    <n v="58.2"/>
    <n v="0.56439100077579518"/>
    <n v="2026"/>
    <x v="1"/>
    <n v="5"/>
    <x v="4"/>
  </r>
  <r>
    <n v="4426"/>
    <d v="2026-05-17T00:00:00"/>
    <n v="2026"/>
    <s v="Q2"/>
    <n v="5"/>
    <s v="May"/>
    <x v="3"/>
    <x v="8"/>
    <x v="0"/>
    <s v="New"/>
    <x v="1"/>
    <s v="Trail Boots"/>
    <n v="2"/>
    <n v="146.22"/>
    <n v="0"/>
    <n v="81.069999999999993"/>
    <n v="292.44"/>
    <n v="162.13999999999999"/>
    <n v="130.30000000000001"/>
    <n v="0.4455614826973055"/>
    <n v="2026"/>
    <x v="1"/>
    <n v="5"/>
    <x v="4"/>
  </r>
  <r>
    <n v="4938"/>
    <d v="2026-05-17T00:00:00"/>
    <n v="2026"/>
    <s v="Q2"/>
    <n v="5"/>
    <s v="May"/>
    <x v="3"/>
    <x v="13"/>
    <x v="2"/>
    <s v="Returning"/>
    <x v="4"/>
    <s v="Training Mat"/>
    <n v="2"/>
    <n v="51.34"/>
    <n v="0"/>
    <n v="22.17"/>
    <n v="102.68"/>
    <n v="44.34"/>
    <n v="58.34"/>
    <n v="0.56817296455005839"/>
    <n v="2026"/>
    <x v="1"/>
    <n v="5"/>
    <x v="4"/>
  </r>
  <r>
    <n v="915"/>
    <d v="2026-05-18T00:00:00"/>
    <n v="2026"/>
    <s v="Q2"/>
    <n v="5"/>
    <s v="May"/>
    <x v="3"/>
    <x v="8"/>
    <x v="0"/>
    <s v="New"/>
    <x v="1"/>
    <s v="Summit Backpack 45L"/>
    <n v="1"/>
    <n v="153.61000000000001"/>
    <n v="0.05"/>
    <n v="79.94"/>
    <n v="145.92950000000002"/>
    <n v="79.94"/>
    <n v="65.989500000000021"/>
    <n v="0.45220123415758989"/>
    <n v="2026"/>
    <x v="1"/>
    <n v="5"/>
    <x v="4"/>
  </r>
  <r>
    <n v="1188"/>
    <d v="2026-05-18T00:00:00"/>
    <n v="2026"/>
    <s v="Q2"/>
    <n v="5"/>
    <s v="May"/>
    <x v="1"/>
    <x v="6"/>
    <x v="0"/>
    <s v="Returning"/>
    <x v="3"/>
    <s v="Portable Camp Stove"/>
    <n v="1"/>
    <n v="82.44"/>
    <n v="0.15"/>
    <n v="39.380000000000003"/>
    <n v="70.073999999999998"/>
    <n v="39.380000000000003"/>
    <n v="30.693999999999996"/>
    <n v="0.43802266175757054"/>
    <n v="2026"/>
    <x v="1"/>
    <n v="5"/>
    <x v="4"/>
  </r>
  <r>
    <n v="1594"/>
    <d v="2026-05-18T00:00:00"/>
    <n v="2026"/>
    <s v="Q2"/>
    <n v="5"/>
    <s v="May"/>
    <x v="0"/>
    <x v="0"/>
    <x v="1"/>
    <s v="Business"/>
    <x v="1"/>
    <s v="Hiking Daypack 20L"/>
    <n v="10"/>
    <n v="92.09"/>
    <n v="0.15"/>
    <n v="45.13"/>
    <n v="782.7650000000001"/>
    <n v="451.3"/>
    <n v="331.46500000000009"/>
    <n v="0.42345403792964686"/>
    <n v="2026"/>
    <x v="1"/>
    <n v="5"/>
    <x v="4"/>
  </r>
  <r>
    <n v="3022"/>
    <d v="2026-05-18T00:00:00"/>
    <n v="2026"/>
    <s v="Q2"/>
    <n v="5"/>
    <s v="May"/>
    <x v="3"/>
    <x v="8"/>
    <x v="3"/>
    <s v="New"/>
    <x v="2"/>
    <s v="Insulated Bottle"/>
    <n v="1"/>
    <n v="36.72"/>
    <n v="0"/>
    <n v="13.67"/>
    <n v="36.72"/>
    <n v="13.67"/>
    <n v="23.049999999999997"/>
    <n v="0.62772331154684091"/>
    <n v="2026"/>
    <x v="1"/>
    <n v="5"/>
    <x v="4"/>
  </r>
  <r>
    <n v="588"/>
    <d v="2026-05-19T00:00:00"/>
    <n v="2026"/>
    <s v="Q2"/>
    <n v="5"/>
    <s v="May"/>
    <x v="1"/>
    <x v="1"/>
    <x v="1"/>
    <s v="Business"/>
    <x v="2"/>
    <s v="Carry-On Duffel"/>
    <n v="3"/>
    <n v="132.41999999999999"/>
    <n v="0.05"/>
    <n v="67.09"/>
    <n v="377.39699999999999"/>
    <n v="201.27"/>
    <n v="176.12699999999998"/>
    <n v="0.46668892439526544"/>
    <n v="2026"/>
    <x v="1"/>
    <n v="5"/>
    <x v="4"/>
  </r>
  <r>
    <n v="1016"/>
    <d v="2026-05-19T00:00:00"/>
    <n v="2026"/>
    <s v="Q2"/>
    <n v="5"/>
    <s v="May"/>
    <x v="3"/>
    <x v="13"/>
    <x v="2"/>
    <s v="Returning"/>
    <x v="3"/>
    <s v="Trail Tent 2P"/>
    <n v="2"/>
    <n v="192.1"/>
    <n v="0.05"/>
    <n v="106.07"/>
    <n v="364.98999999999995"/>
    <n v="212.14"/>
    <n v="152.84999999999997"/>
    <n v="0.41877859667388145"/>
    <n v="2026"/>
    <x v="1"/>
    <n v="5"/>
    <x v="4"/>
  </r>
  <r>
    <n v="1930"/>
    <d v="2026-05-19T00:00:00"/>
    <n v="2026"/>
    <s v="Q2"/>
    <n v="5"/>
    <s v="May"/>
    <x v="2"/>
    <x v="16"/>
    <x v="2"/>
    <s v="New"/>
    <x v="2"/>
    <s v="Insulated Bottle"/>
    <n v="4"/>
    <n v="36.94"/>
    <n v="0"/>
    <n v="13.63"/>
    <n v="147.76"/>
    <n v="54.52"/>
    <n v="93.239999999999981"/>
    <n v="0.63102328099620997"/>
    <n v="2026"/>
    <x v="1"/>
    <n v="5"/>
    <x v="4"/>
  </r>
  <r>
    <n v="2658"/>
    <d v="2026-05-19T00:00:00"/>
    <n v="2026"/>
    <s v="Q2"/>
    <n v="5"/>
    <s v="May"/>
    <x v="0"/>
    <x v="15"/>
    <x v="0"/>
    <s v="Business"/>
    <x v="1"/>
    <s v="Summit Backpack 45L"/>
    <n v="1"/>
    <n v="153.16999999999999"/>
    <n v="0"/>
    <n v="78.489999999999995"/>
    <n v="153.16999999999999"/>
    <n v="78.489999999999995"/>
    <n v="74.679999999999993"/>
    <n v="0.48756283867598094"/>
    <n v="2026"/>
    <x v="1"/>
    <n v="5"/>
    <x v="4"/>
  </r>
  <r>
    <n v="2951"/>
    <d v="2026-05-19T00:00:00"/>
    <n v="2026"/>
    <s v="Q2"/>
    <n v="5"/>
    <s v="May"/>
    <x v="0"/>
    <x v="0"/>
    <x v="0"/>
    <s v="Business"/>
    <x v="0"/>
    <s v="Commuter Helmet"/>
    <n v="2"/>
    <n v="82.85"/>
    <n v="0"/>
    <n v="42.53"/>
    <n v="165.7"/>
    <n v="85.06"/>
    <n v="80.639999999999986"/>
    <n v="0.48666264333132164"/>
    <n v="2026"/>
    <x v="1"/>
    <n v="5"/>
    <x v="4"/>
  </r>
  <r>
    <n v="4328"/>
    <d v="2026-05-19T00:00:00"/>
    <n v="2026"/>
    <s v="Q2"/>
    <n v="5"/>
    <s v="May"/>
    <x v="2"/>
    <x v="5"/>
    <x v="3"/>
    <s v="New"/>
    <x v="1"/>
    <s v="Trail Boots"/>
    <n v="1"/>
    <n v="143.52000000000001"/>
    <n v="0"/>
    <n v="81.040000000000006"/>
    <n v="143.52000000000001"/>
    <n v="81.040000000000006"/>
    <n v="62.480000000000004"/>
    <n v="0.435340022296544"/>
    <n v="2026"/>
    <x v="1"/>
    <n v="5"/>
    <x v="4"/>
  </r>
  <r>
    <n v="4591"/>
    <d v="2026-05-19T00:00:00"/>
    <n v="2026"/>
    <s v="Q2"/>
    <n v="5"/>
    <s v="May"/>
    <x v="2"/>
    <x v="16"/>
    <x v="2"/>
    <s v="New"/>
    <x v="3"/>
    <s v="Trail Tent 2P"/>
    <n v="1"/>
    <n v="192.94"/>
    <n v="0"/>
    <n v="105.15"/>
    <n v="192.94"/>
    <n v="105.15"/>
    <n v="87.789999999999992"/>
    <n v="0.45501192080439512"/>
    <n v="2026"/>
    <x v="1"/>
    <n v="5"/>
    <x v="4"/>
  </r>
  <r>
    <n v="280"/>
    <d v="2026-05-20T00:00:00"/>
    <n v="2026"/>
    <s v="Q2"/>
    <n v="5"/>
    <s v="May"/>
    <x v="3"/>
    <x v="8"/>
    <x v="2"/>
    <s v="Business"/>
    <x v="2"/>
    <s v="Travel Backpack 35L"/>
    <n v="1"/>
    <n v="168.56"/>
    <n v="0"/>
    <n v="85.46"/>
    <n v="168.56"/>
    <n v="85.46"/>
    <n v="83.100000000000009"/>
    <n v="0.49299952539155201"/>
    <n v="2026"/>
    <x v="1"/>
    <n v="5"/>
    <x v="4"/>
  </r>
  <r>
    <n v="409"/>
    <d v="2026-05-20T00:00:00"/>
    <n v="2026"/>
    <s v="Q2"/>
    <n v="5"/>
    <s v="May"/>
    <x v="0"/>
    <x v="0"/>
    <x v="0"/>
    <s v="New"/>
    <x v="3"/>
    <s v="Compact Sleeping Bag"/>
    <n v="2"/>
    <n v="123.9"/>
    <n v="0"/>
    <n v="58.95"/>
    <n v="247.8"/>
    <n v="117.9"/>
    <n v="129.9"/>
    <n v="0.52421307506053272"/>
    <n v="2026"/>
    <x v="1"/>
    <n v="5"/>
    <x v="4"/>
  </r>
  <r>
    <n v="1372"/>
    <d v="2026-05-20T00:00:00"/>
    <n v="2026"/>
    <s v="Q2"/>
    <n v="5"/>
    <s v="May"/>
    <x v="0"/>
    <x v="9"/>
    <x v="0"/>
    <s v="New"/>
    <x v="1"/>
    <s v="Trail Boots"/>
    <n v="2"/>
    <n v="140.93"/>
    <n v="0"/>
    <n v="81.040000000000006"/>
    <n v="281.86"/>
    <n v="162.08000000000001"/>
    <n v="119.78"/>
    <n v="0.42496274746327961"/>
    <n v="2026"/>
    <x v="1"/>
    <n v="5"/>
    <x v="4"/>
  </r>
  <r>
    <n v="2327"/>
    <d v="2026-05-20T00:00:00"/>
    <n v="2026"/>
    <s v="Q2"/>
    <n v="5"/>
    <s v="May"/>
    <x v="2"/>
    <x v="5"/>
    <x v="2"/>
    <s v="Returning"/>
    <x v="1"/>
    <s v="Trekking Poles"/>
    <n v="1"/>
    <n v="73.150000000000006"/>
    <n v="0"/>
    <n v="32.950000000000003"/>
    <n v="73.150000000000006"/>
    <n v="32.950000000000003"/>
    <n v="40.200000000000003"/>
    <n v="0.54955570745044424"/>
    <n v="2026"/>
    <x v="1"/>
    <n v="5"/>
    <x v="4"/>
  </r>
  <r>
    <n v="2703"/>
    <d v="2026-05-20T00:00:00"/>
    <n v="2026"/>
    <s v="Q2"/>
    <n v="5"/>
    <s v="May"/>
    <x v="3"/>
    <x v="8"/>
    <x v="2"/>
    <s v="Business"/>
    <x v="3"/>
    <s v="Trail Tent 2P"/>
    <n v="2"/>
    <n v="197.35"/>
    <n v="0.05"/>
    <n v="102.63"/>
    <n v="374.96499999999997"/>
    <n v="205.26"/>
    <n v="169.70499999999998"/>
    <n v="0.45258890829810783"/>
    <n v="2026"/>
    <x v="1"/>
    <n v="5"/>
    <x v="4"/>
  </r>
  <r>
    <n v="2776"/>
    <d v="2026-05-20T00:00:00"/>
    <n v="2026"/>
    <s v="Q2"/>
    <n v="5"/>
    <s v="May"/>
    <x v="3"/>
    <x v="4"/>
    <x v="0"/>
    <s v="Business"/>
    <x v="2"/>
    <s v="Insulated Bottle"/>
    <n v="3"/>
    <n v="36.74"/>
    <n v="0.05"/>
    <n v="13.97"/>
    <n v="104.70899999999999"/>
    <n v="41.910000000000004"/>
    <n v="62.798999999999985"/>
    <n v="0.59974787267570118"/>
    <n v="2026"/>
    <x v="1"/>
    <n v="5"/>
    <x v="4"/>
  </r>
  <r>
    <n v="3411"/>
    <d v="2026-05-20T00:00:00"/>
    <n v="2026"/>
    <s v="Q2"/>
    <n v="5"/>
    <s v="May"/>
    <x v="1"/>
    <x v="11"/>
    <x v="0"/>
    <s v="Returning"/>
    <x v="1"/>
    <s v="Summit Backpack 45L"/>
    <n v="2"/>
    <n v="151.35"/>
    <n v="0.05"/>
    <n v="77.150000000000006"/>
    <n v="287.565"/>
    <n v="154.30000000000001"/>
    <n v="133.26499999999999"/>
    <n v="0.46342566028550064"/>
    <n v="2026"/>
    <x v="1"/>
    <n v="5"/>
    <x v="4"/>
  </r>
  <r>
    <n v="3841"/>
    <d v="2026-05-20T00:00:00"/>
    <n v="2026"/>
    <s v="Q2"/>
    <n v="5"/>
    <s v="May"/>
    <x v="0"/>
    <x v="15"/>
    <x v="2"/>
    <s v="New"/>
    <x v="0"/>
    <s v="Trail Bike Light"/>
    <n v="2"/>
    <n v="50.09"/>
    <n v="0.05"/>
    <n v="23.16"/>
    <n v="95.171000000000006"/>
    <n v="46.32"/>
    <n v="48.851000000000006"/>
    <n v="0.51329711781950382"/>
    <n v="2026"/>
    <x v="1"/>
    <n v="5"/>
    <x v="4"/>
  </r>
  <r>
    <n v="5121"/>
    <d v="2026-05-20T00:00:00"/>
    <n v="2026"/>
    <s v="Q2"/>
    <n v="5"/>
    <s v="May"/>
    <x v="0"/>
    <x v="9"/>
    <x v="0"/>
    <s v="New"/>
    <x v="4"/>
    <s v="Weighted Vest"/>
    <n v="2"/>
    <n v="121.96"/>
    <n v="0.05"/>
    <n v="71.2"/>
    <n v="231.72399999999999"/>
    <n v="142.4"/>
    <n v="89.323999999999984"/>
    <n v="0.38547582468799085"/>
    <n v="2026"/>
    <x v="1"/>
    <n v="5"/>
    <x v="4"/>
  </r>
  <r>
    <n v="53"/>
    <d v="2026-05-21T00:00:00"/>
    <n v="2026"/>
    <s v="Q2"/>
    <n v="5"/>
    <s v="May"/>
    <x v="3"/>
    <x v="13"/>
    <x v="0"/>
    <s v="Business"/>
    <x v="2"/>
    <s v="Carry-On Duffel"/>
    <n v="1"/>
    <n v="134.28"/>
    <n v="0.05"/>
    <n v="65.44"/>
    <n v="127.56599999999999"/>
    <n v="65.44"/>
    <n v="62.125999999999991"/>
    <n v="0.487010645469796"/>
    <n v="2026"/>
    <x v="1"/>
    <n v="5"/>
    <x v="4"/>
  </r>
  <r>
    <n v="127"/>
    <d v="2026-05-21T00:00:00"/>
    <n v="2026"/>
    <s v="Q2"/>
    <n v="5"/>
    <s v="May"/>
    <x v="3"/>
    <x v="7"/>
    <x v="0"/>
    <s v="Business"/>
    <x v="0"/>
    <s v="Cycling Pack 12L"/>
    <n v="3"/>
    <n v="100.48"/>
    <n v="0.05"/>
    <n v="50.68"/>
    <n v="286.36799999999999"/>
    <n v="152.04"/>
    <n v="134.328"/>
    <n v="0.46907475695608447"/>
    <n v="2026"/>
    <x v="1"/>
    <n v="5"/>
    <x v="4"/>
  </r>
  <r>
    <n v="1092"/>
    <d v="2026-05-21T00:00:00"/>
    <n v="2026"/>
    <s v="Q2"/>
    <n v="5"/>
    <s v="May"/>
    <x v="3"/>
    <x v="8"/>
    <x v="0"/>
    <s v="New"/>
    <x v="4"/>
    <s v="Recovery Roller"/>
    <n v="3"/>
    <n v="36.229999999999997"/>
    <n v="0"/>
    <n v="13.55"/>
    <n v="108.69"/>
    <n v="40.650000000000006"/>
    <n v="68.039999999999992"/>
    <n v="0.62600055202870541"/>
    <n v="2026"/>
    <x v="1"/>
    <n v="5"/>
    <x v="4"/>
  </r>
  <r>
    <n v="1213"/>
    <d v="2026-05-21T00:00:00"/>
    <n v="2026"/>
    <s v="Q2"/>
    <n v="5"/>
    <s v="May"/>
    <x v="2"/>
    <x v="2"/>
    <x v="3"/>
    <s v="Returning"/>
    <x v="3"/>
    <s v="Compact Sleeping Bag"/>
    <n v="3"/>
    <n v="120.61"/>
    <n v="0"/>
    <n v="60.17"/>
    <n v="361.83"/>
    <n v="180.51"/>
    <n v="181.32"/>
    <n v="0.50111931017328581"/>
    <n v="2026"/>
    <x v="1"/>
    <n v="5"/>
    <x v="4"/>
  </r>
  <r>
    <n v="1849"/>
    <d v="2026-05-21T00:00:00"/>
    <n v="2026"/>
    <s v="Q2"/>
    <n v="5"/>
    <s v="May"/>
    <x v="2"/>
    <x v="5"/>
    <x v="3"/>
    <s v="Returning"/>
    <x v="2"/>
    <s v="Packing Cube Set"/>
    <n v="3"/>
    <n v="46.46"/>
    <n v="0"/>
    <n v="18.71"/>
    <n v="139.38"/>
    <n v="56.13"/>
    <n v="83.25"/>
    <n v="0.59728798966853214"/>
    <n v="2026"/>
    <x v="1"/>
    <n v="5"/>
    <x v="4"/>
  </r>
  <r>
    <n v="2395"/>
    <d v="2026-05-21T00:00:00"/>
    <n v="2026"/>
    <s v="Q2"/>
    <n v="5"/>
    <s v="May"/>
    <x v="1"/>
    <x v="12"/>
    <x v="0"/>
    <s v="Business"/>
    <x v="4"/>
    <s v="Recovery Roller"/>
    <n v="1"/>
    <n v="36.9"/>
    <n v="0.05"/>
    <n v="13.89"/>
    <n v="35.055"/>
    <n v="13.89"/>
    <n v="21.164999999999999"/>
    <n v="0.60376551133932388"/>
    <n v="2026"/>
    <x v="1"/>
    <n v="5"/>
    <x v="4"/>
  </r>
  <r>
    <n v="4166"/>
    <d v="2026-05-21T00:00:00"/>
    <n v="2026"/>
    <s v="Q2"/>
    <n v="5"/>
    <s v="May"/>
    <x v="2"/>
    <x v="3"/>
    <x v="0"/>
    <s v="New"/>
    <x v="4"/>
    <s v="Resistance Band Set"/>
    <n v="6"/>
    <n v="40.61"/>
    <n v="0.05"/>
    <n v="15.14"/>
    <n v="231.47699999999998"/>
    <n v="90.84"/>
    <n v="140.63699999999997"/>
    <n v="0.607563602431343"/>
    <n v="2026"/>
    <x v="1"/>
    <n v="5"/>
    <x v="4"/>
  </r>
  <r>
    <n v="1004"/>
    <d v="2026-05-22T00:00:00"/>
    <n v="2026"/>
    <s v="Q2"/>
    <n v="5"/>
    <s v="May"/>
    <x v="3"/>
    <x v="13"/>
    <x v="0"/>
    <s v="Business"/>
    <x v="2"/>
    <s v="Insulated Bottle"/>
    <n v="2"/>
    <n v="36.86"/>
    <n v="0.05"/>
    <n v="13.85"/>
    <n v="70.033999999999992"/>
    <n v="27.7"/>
    <n v="42.333999999999989"/>
    <n v="0.60447782505640113"/>
    <n v="2026"/>
    <x v="1"/>
    <n v="5"/>
    <x v="4"/>
  </r>
  <r>
    <n v="1012"/>
    <d v="2026-05-22T00:00:00"/>
    <n v="2026"/>
    <s v="Q2"/>
    <n v="5"/>
    <s v="May"/>
    <x v="1"/>
    <x v="6"/>
    <x v="0"/>
    <s v="New"/>
    <x v="1"/>
    <s v="Summit Backpack 45L"/>
    <n v="3"/>
    <n v="156.74"/>
    <n v="0"/>
    <n v="79.819999999999993"/>
    <n v="470.22"/>
    <n v="239.45999999999998"/>
    <n v="230.76000000000005"/>
    <n v="0.49074901110118674"/>
    <n v="2026"/>
    <x v="1"/>
    <n v="5"/>
    <x v="4"/>
  </r>
  <r>
    <n v="2180"/>
    <d v="2026-05-22T00:00:00"/>
    <n v="2026"/>
    <s v="Q2"/>
    <n v="5"/>
    <s v="May"/>
    <x v="0"/>
    <x v="9"/>
    <x v="1"/>
    <s v="Returning"/>
    <x v="0"/>
    <s v="Trail Bike Light"/>
    <n v="3"/>
    <n v="51.04"/>
    <n v="0.2"/>
    <n v="22.32"/>
    <n v="122.49600000000001"/>
    <n v="66.960000000000008"/>
    <n v="55.536000000000001"/>
    <n v="0.45336990595611282"/>
    <n v="2026"/>
    <x v="1"/>
    <n v="5"/>
    <x v="4"/>
  </r>
  <r>
    <n v="3659"/>
    <d v="2026-05-22T00:00:00"/>
    <n v="2026"/>
    <s v="Q2"/>
    <n v="5"/>
    <s v="May"/>
    <x v="3"/>
    <x v="13"/>
    <x v="2"/>
    <s v="New"/>
    <x v="1"/>
    <s v="Hiking Daypack 20L"/>
    <n v="2"/>
    <n v="93.55"/>
    <n v="0"/>
    <n v="44.31"/>
    <n v="187.1"/>
    <n v="88.62"/>
    <n v="98.47999999999999"/>
    <n v="0.52634954569748793"/>
    <n v="2026"/>
    <x v="1"/>
    <n v="5"/>
    <x v="4"/>
  </r>
  <r>
    <n v="3775"/>
    <d v="2026-05-22T00:00:00"/>
    <n v="2026"/>
    <s v="Q2"/>
    <n v="5"/>
    <s v="May"/>
    <x v="2"/>
    <x v="2"/>
    <x v="0"/>
    <s v="Business"/>
    <x v="2"/>
    <s v="Carry-On Duffel"/>
    <n v="1"/>
    <n v="131.74"/>
    <n v="0"/>
    <n v="66.650000000000006"/>
    <n v="131.74"/>
    <n v="66.650000000000006"/>
    <n v="65.09"/>
    <n v="0.49407924700166994"/>
    <n v="2026"/>
    <x v="1"/>
    <n v="5"/>
    <x v="4"/>
  </r>
  <r>
    <n v="4071"/>
    <d v="2026-05-22T00:00:00"/>
    <n v="2026"/>
    <s v="Q2"/>
    <n v="5"/>
    <s v="May"/>
    <x v="3"/>
    <x v="8"/>
    <x v="0"/>
    <s v="New"/>
    <x v="1"/>
    <s v="Hiking Daypack 20L"/>
    <n v="5"/>
    <n v="91.79"/>
    <n v="0.05"/>
    <n v="44.48"/>
    <n v="436.0025"/>
    <n v="222.39999999999998"/>
    <n v="213.60250000000002"/>
    <n v="0.48991118170193981"/>
    <n v="2026"/>
    <x v="1"/>
    <n v="5"/>
    <x v="4"/>
  </r>
  <r>
    <n v="5137"/>
    <d v="2026-05-22T00:00:00"/>
    <n v="2026"/>
    <s v="Q2"/>
    <n v="5"/>
    <s v="May"/>
    <x v="3"/>
    <x v="13"/>
    <x v="0"/>
    <s v="Business"/>
    <x v="1"/>
    <s v="Summit Backpack 45L"/>
    <n v="4"/>
    <n v="155.4"/>
    <n v="0.05"/>
    <n v="77.31"/>
    <n v="590.52"/>
    <n v="309.24"/>
    <n v="281.27999999999997"/>
    <n v="0.47632595001016048"/>
    <n v="2026"/>
    <x v="1"/>
    <n v="5"/>
    <x v="4"/>
  </r>
  <r>
    <n v="133"/>
    <d v="2026-05-23T00:00:00"/>
    <n v="2026"/>
    <s v="Q2"/>
    <n v="5"/>
    <s v="May"/>
    <x v="1"/>
    <x v="1"/>
    <x v="0"/>
    <s v="New"/>
    <x v="2"/>
    <s v="Insulated Bottle"/>
    <n v="1"/>
    <n v="36.57"/>
    <n v="0.05"/>
    <n v="13.33"/>
    <n v="34.741500000000002"/>
    <n v="13.33"/>
    <n v="21.411500000000004"/>
    <n v="0.61630902522919284"/>
    <n v="2026"/>
    <x v="1"/>
    <n v="5"/>
    <x v="4"/>
  </r>
  <r>
    <n v="1385"/>
    <d v="2026-05-23T00:00:00"/>
    <n v="2026"/>
    <s v="Q2"/>
    <n v="5"/>
    <s v="May"/>
    <x v="2"/>
    <x v="16"/>
    <x v="0"/>
    <s v="New"/>
    <x v="0"/>
    <s v="Compact Repair Kit"/>
    <n v="2"/>
    <n v="41.19"/>
    <n v="0"/>
    <n v="17.190000000000001"/>
    <n v="82.38"/>
    <n v="34.380000000000003"/>
    <n v="47.999999999999993"/>
    <n v="0.58266569555717407"/>
    <n v="2026"/>
    <x v="1"/>
    <n v="5"/>
    <x v="4"/>
  </r>
  <r>
    <n v="1597"/>
    <d v="2026-05-23T00:00:00"/>
    <n v="2026"/>
    <s v="Q2"/>
    <n v="5"/>
    <s v="May"/>
    <x v="3"/>
    <x v="8"/>
    <x v="0"/>
    <s v="Returning"/>
    <x v="2"/>
    <s v="Carry-On Duffel"/>
    <n v="1"/>
    <n v="136.66999999999999"/>
    <n v="0.05"/>
    <n v="67.099999999999994"/>
    <n v="129.83649999999997"/>
    <n v="67.099999999999994"/>
    <n v="62.736499999999978"/>
    <n v="0.48319617364916639"/>
    <n v="2026"/>
    <x v="1"/>
    <n v="5"/>
    <x v="4"/>
  </r>
  <r>
    <n v="2273"/>
    <d v="2026-05-23T00:00:00"/>
    <n v="2026"/>
    <s v="Q2"/>
    <n v="5"/>
    <s v="May"/>
    <x v="2"/>
    <x v="2"/>
    <x v="2"/>
    <s v="New"/>
    <x v="4"/>
    <s v="Recovery Roller"/>
    <n v="2"/>
    <n v="35.700000000000003"/>
    <n v="0"/>
    <n v="13.52"/>
    <n v="71.400000000000006"/>
    <n v="27.04"/>
    <n v="44.360000000000007"/>
    <n v="0.62128851540616248"/>
    <n v="2026"/>
    <x v="1"/>
    <n v="5"/>
    <x v="4"/>
  </r>
  <r>
    <n v="2931"/>
    <d v="2026-05-23T00:00:00"/>
    <n v="2026"/>
    <s v="Q2"/>
    <n v="5"/>
    <s v="May"/>
    <x v="0"/>
    <x v="0"/>
    <x v="0"/>
    <s v="Returning"/>
    <x v="0"/>
    <s v="Cycling Pack 12L"/>
    <n v="1"/>
    <n v="100.87"/>
    <n v="0"/>
    <n v="50.4"/>
    <n v="100.87"/>
    <n v="50.4"/>
    <n v="50.470000000000006"/>
    <n v="0.5003469812630118"/>
    <n v="2026"/>
    <x v="1"/>
    <n v="5"/>
    <x v="4"/>
  </r>
  <r>
    <n v="4143"/>
    <d v="2026-05-23T00:00:00"/>
    <n v="2026"/>
    <s v="Q2"/>
    <n v="5"/>
    <s v="May"/>
    <x v="2"/>
    <x v="16"/>
    <x v="2"/>
    <s v="Returning"/>
    <x v="2"/>
    <s v="Carry-On Duffel"/>
    <n v="1"/>
    <n v="130.80000000000001"/>
    <n v="0"/>
    <n v="68.7"/>
    <n v="130.80000000000001"/>
    <n v="68.7"/>
    <n v="62.100000000000009"/>
    <n v="0.4747706422018349"/>
    <n v="2026"/>
    <x v="1"/>
    <n v="5"/>
    <x v="4"/>
  </r>
  <r>
    <n v="4504"/>
    <d v="2026-05-23T00:00:00"/>
    <n v="2026"/>
    <s v="Q2"/>
    <n v="5"/>
    <s v="May"/>
    <x v="0"/>
    <x v="9"/>
    <x v="3"/>
    <s v="Returning"/>
    <x v="1"/>
    <s v="Summit Backpack 45L"/>
    <n v="1"/>
    <n v="153.88999999999999"/>
    <n v="0"/>
    <n v="79.64"/>
    <n v="153.88999999999999"/>
    <n v="79.64"/>
    <n v="74.249999999999986"/>
    <n v="0.4824874910650464"/>
    <n v="2026"/>
    <x v="1"/>
    <n v="5"/>
    <x v="4"/>
  </r>
  <r>
    <n v="656"/>
    <d v="2026-05-24T00:00:00"/>
    <n v="2026"/>
    <s v="Q2"/>
    <n v="5"/>
    <s v="May"/>
    <x v="3"/>
    <x v="7"/>
    <x v="0"/>
    <s v="New"/>
    <x v="3"/>
    <s v="Compact Sleeping Bag"/>
    <n v="1"/>
    <n v="122.51"/>
    <n v="0.15"/>
    <n v="62.2"/>
    <n v="104.1335"/>
    <n v="62.2"/>
    <n v="41.933499999999995"/>
    <n v="0.40268981643755369"/>
    <n v="2026"/>
    <x v="1"/>
    <n v="5"/>
    <x v="4"/>
  </r>
  <r>
    <n v="979"/>
    <d v="2026-05-24T00:00:00"/>
    <n v="2026"/>
    <s v="Q2"/>
    <n v="5"/>
    <s v="May"/>
    <x v="3"/>
    <x v="4"/>
    <x v="1"/>
    <s v="Returning"/>
    <x v="0"/>
    <s v="Commuter Helmet"/>
    <n v="8"/>
    <n v="79.94"/>
    <n v="0.15"/>
    <n v="41.65"/>
    <n v="543.59199999999998"/>
    <n v="333.2"/>
    <n v="210.392"/>
    <n v="0.38704028021015763"/>
    <n v="2026"/>
    <x v="1"/>
    <n v="5"/>
    <x v="4"/>
  </r>
  <r>
    <n v="1510"/>
    <d v="2026-05-24T00:00:00"/>
    <n v="2026"/>
    <s v="Q2"/>
    <n v="5"/>
    <s v="May"/>
    <x v="3"/>
    <x v="7"/>
    <x v="0"/>
    <s v="New"/>
    <x v="0"/>
    <s v="Trail Bike Light"/>
    <n v="2"/>
    <n v="50.78"/>
    <n v="0.05"/>
    <n v="23.03"/>
    <n v="96.481999999999999"/>
    <n v="46.06"/>
    <n v="50.421999999999997"/>
    <n v="0.52260525279326708"/>
    <n v="2026"/>
    <x v="1"/>
    <n v="5"/>
    <x v="4"/>
  </r>
  <r>
    <n v="1959"/>
    <d v="2026-05-24T00:00:00"/>
    <n v="2026"/>
    <s v="Q2"/>
    <n v="5"/>
    <s v="May"/>
    <x v="0"/>
    <x v="15"/>
    <x v="3"/>
    <s v="Business"/>
    <x v="0"/>
    <s v="Commuter Helmet"/>
    <n v="2"/>
    <n v="80.59"/>
    <n v="0.05"/>
    <n v="41.44"/>
    <n v="153.12100000000001"/>
    <n v="82.88"/>
    <n v="70.241000000000014"/>
    <n v="0.45872871781140412"/>
    <n v="2026"/>
    <x v="1"/>
    <n v="5"/>
    <x v="4"/>
  </r>
  <r>
    <n v="2089"/>
    <d v="2026-05-24T00:00:00"/>
    <n v="2026"/>
    <s v="Q2"/>
    <n v="5"/>
    <s v="May"/>
    <x v="0"/>
    <x v="15"/>
    <x v="3"/>
    <s v="New"/>
    <x v="4"/>
    <s v="Recovery Roller"/>
    <n v="3"/>
    <n v="35.75"/>
    <n v="0.15"/>
    <n v="13.54"/>
    <n v="91.162499999999994"/>
    <n v="40.619999999999997"/>
    <n v="50.542499999999997"/>
    <n v="0.55442204853969557"/>
    <n v="2026"/>
    <x v="1"/>
    <n v="5"/>
    <x v="4"/>
  </r>
  <r>
    <n v="2446"/>
    <d v="2026-05-24T00:00:00"/>
    <n v="2026"/>
    <s v="Q2"/>
    <n v="5"/>
    <s v="May"/>
    <x v="1"/>
    <x v="12"/>
    <x v="0"/>
    <s v="New"/>
    <x v="3"/>
    <s v="Trail Tent 2P"/>
    <n v="5"/>
    <n v="195.78"/>
    <n v="0.1"/>
    <n v="101.98"/>
    <n v="881.01"/>
    <n v="509.90000000000003"/>
    <n v="371.10999999999996"/>
    <n v="0.4212324491208953"/>
    <n v="2026"/>
    <x v="1"/>
    <n v="5"/>
    <x v="4"/>
  </r>
  <r>
    <n v="2847"/>
    <d v="2026-05-24T00:00:00"/>
    <n v="2026"/>
    <s v="Q2"/>
    <n v="5"/>
    <s v="May"/>
    <x v="3"/>
    <x v="13"/>
    <x v="0"/>
    <s v="Returning"/>
    <x v="3"/>
    <s v="Compact Sleeping Bag"/>
    <n v="2"/>
    <n v="125.95"/>
    <n v="0.05"/>
    <n v="61.74"/>
    <n v="239.30500000000001"/>
    <n v="123.48"/>
    <n v="115.825"/>
    <n v="0.48400576669940032"/>
    <n v="2026"/>
    <x v="1"/>
    <n v="5"/>
    <x v="4"/>
  </r>
  <r>
    <n v="3454"/>
    <d v="2026-05-24T00:00:00"/>
    <n v="2026"/>
    <s v="Q2"/>
    <n v="5"/>
    <s v="May"/>
    <x v="3"/>
    <x v="7"/>
    <x v="0"/>
    <s v="New"/>
    <x v="4"/>
    <s v="Resistance Band Set"/>
    <n v="2"/>
    <n v="41.32"/>
    <n v="0"/>
    <n v="14.91"/>
    <n v="82.64"/>
    <n v="29.82"/>
    <n v="52.82"/>
    <n v="0.63915779283639884"/>
    <n v="2026"/>
    <x v="1"/>
    <n v="5"/>
    <x v="4"/>
  </r>
  <r>
    <n v="4472"/>
    <d v="2026-05-24T00:00:00"/>
    <n v="2026"/>
    <s v="Q2"/>
    <n v="5"/>
    <s v="May"/>
    <x v="3"/>
    <x v="8"/>
    <x v="3"/>
    <s v="New"/>
    <x v="1"/>
    <s v="Trail Boots"/>
    <n v="2"/>
    <n v="144.01"/>
    <n v="0"/>
    <n v="79.37"/>
    <n v="288.02"/>
    <n v="158.74"/>
    <n v="129.27999999999997"/>
    <n v="0.44885771821401282"/>
    <n v="2026"/>
    <x v="1"/>
    <n v="5"/>
    <x v="4"/>
  </r>
  <r>
    <n v="4852"/>
    <d v="2026-05-24T00:00:00"/>
    <n v="2026"/>
    <s v="Q2"/>
    <n v="5"/>
    <s v="May"/>
    <x v="0"/>
    <x v="15"/>
    <x v="0"/>
    <s v="Business"/>
    <x v="0"/>
    <s v="Trail Bike Light"/>
    <n v="2"/>
    <n v="51.17"/>
    <n v="0.05"/>
    <n v="21.97"/>
    <n v="97.222999999999999"/>
    <n v="43.94"/>
    <n v="53.283000000000001"/>
    <n v="0.54804932989107513"/>
    <n v="2026"/>
    <x v="1"/>
    <n v="5"/>
    <x v="4"/>
  </r>
  <r>
    <n v="4959"/>
    <d v="2026-05-24T00:00:00"/>
    <n v="2026"/>
    <s v="Q2"/>
    <n v="5"/>
    <s v="May"/>
    <x v="0"/>
    <x v="0"/>
    <x v="1"/>
    <s v="Business"/>
    <x v="3"/>
    <s v="Portable Camp Stove"/>
    <n v="6"/>
    <n v="83.58"/>
    <n v="0.2"/>
    <n v="40.5"/>
    <n v="401.18400000000003"/>
    <n v="243"/>
    <n v="158.18400000000003"/>
    <n v="0.39429289303661169"/>
    <n v="2026"/>
    <x v="1"/>
    <n v="5"/>
    <x v="4"/>
  </r>
  <r>
    <n v="5056"/>
    <d v="2026-05-24T00:00:00"/>
    <n v="2026"/>
    <s v="Q2"/>
    <n v="5"/>
    <s v="May"/>
    <x v="2"/>
    <x v="16"/>
    <x v="3"/>
    <s v="Returning"/>
    <x v="3"/>
    <s v="Portable Camp Stove"/>
    <n v="2"/>
    <n v="80.010000000000005"/>
    <n v="0"/>
    <n v="38.54"/>
    <n v="160.02000000000001"/>
    <n v="77.08"/>
    <n v="82.940000000000012"/>
    <n v="0.51831021122359711"/>
    <n v="2026"/>
    <x v="1"/>
    <n v="5"/>
    <x v="4"/>
  </r>
  <r>
    <n v="1152"/>
    <d v="2026-05-25T00:00:00"/>
    <n v="2026"/>
    <s v="Q2"/>
    <n v="5"/>
    <s v="May"/>
    <x v="3"/>
    <x v="7"/>
    <x v="0"/>
    <s v="New"/>
    <x v="1"/>
    <s v="Hiking Daypack 20L"/>
    <n v="2"/>
    <n v="94.4"/>
    <n v="0"/>
    <n v="46.39"/>
    <n v="188.8"/>
    <n v="92.78"/>
    <n v="96.02000000000001"/>
    <n v="0.50858050847457625"/>
    <n v="2026"/>
    <x v="1"/>
    <n v="5"/>
    <x v="4"/>
  </r>
  <r>
    <n v="3919"/>
    <d v="2026-05-25T00:00:00"/>
    <n v="2026"/>
    <s v="Q2"/>
    <n v="5"/>
    <s v="May"/>
    <x v="2"/>
    <x v="2"/>
    <x v="2"/>
    <s v="Business"/>
    <x v="1"/>
    <s v="Summit Backpack 45L"/>
    <n v="6"/>
    <n v="157.33000000000001"/>
    <n v="0"/>
    <n v="78.849999999999994"/>
    <n v="943.98"/>
    <n v="473.09999999999997"/>
    <n v="470.88000000000005"/>
    <n v="0.4988241276298227"/>
    <n v="2026"/>
    <x v="1"/>
    <n v="5"/>
    <x v="4"/>
  </r>
  <r>
    <n v="4202"/>
    <d v="2026-05-25T00:00:00"/>
    <n v="2026"/>
    <s v="Q2"/>
    <n v="5"/>
    <s v="May"/>
    <x v="2"/>
    <x v="3"/>
    <x v="0"/>
    <s v="New"/>
    <x v="3"/>
    <s v="Compact Sleeping Bag"/>
    <n v="1"/>
    <n v="125.44"/>
    <n v="0"/>
    <n v="59.92"/>
    <n v="125.44"/>
    <n v="59.92"/>
    <n v="65.52"/>
    <n v="0.5223214285714286"/>
    <n v="2026"/>
    <x v="1"/>
    <n v="5"/>
    <x v="4"/>
  </r>
  <r>
    <n v="4274"/>
    <d v="2026-05-25T00:00:00"/>
    <n v="2026"/>
    <s v="Q2"/>
    <n v="5"/>
    <s v="May"/>
    <x v="1"/>
    <x v="12"/>
    <x v="3"/>
    <s v="Returning"/>
    <x v="4"/>
    <s v="Recovery Roller"/>
    <n v="2"/>
    <n v="36.18"/>
    <n v="0"/>
    <n v="13.71"/>
    <n v="72.36"/>
    <n v="27.42"/>
    <n v="44.94"/>
    <n v="0.62106135986733002"/>
    <n v="2026"/>
    <x v="1"/>
    <n v="5"/>
    <x v="4"/>
  </r>
  <r>
    <n v="4364"/>
    <d v="2026-05-25T00:00:00"/>
    <n v="2026"/>
    <s v="Q2"/>
    <n v="5"/>
    <s v="May"/>
    <x v="0"/>
    <x v="15"/>
    <x v="2"/>
    <s v="Returning"/>
    <x v="4"/>
    <s v="Resistance Band Set"/>
    <n v="1"/>
    <n v="41"/>
    <n v="0.05"/>
    <n v="14.51"/>
    <n v="38.949999999999996"/>
    <n v="14.51"/>
    <n v="24.439999999999998"/>
    <n v="0.62747111681643131"/>
    <n v="2026"/>
    <x v="1"/>
    <n v="5"/>
    <x v="4"/>
  </r>
  <r>
    <n v="4896"/>
    <d v="2026-05-25T00:00:00"/>
    <n v="2026"/>
    <s v="Q2"/>
    <n v="5"/>
    <s v="May"/>
    <x v="2"/>
    <x v="5"/>
    <x v="0"/>
    <s v="Returning"/>
    <x v="1"/>
    <s v="Trekking Poles"/>
    <n v="1"/>
    <n v="72.33"/>
    <n v="0.1"/>
    <n v="32.61"/>
    <n v="65.096999999999994"/>
    <n v="32.61"/>
    <n v="32.486999999999995"/>
    <n v="0.49905525600258072"/>
    <n v="2026"/>
    <x v="1"/>
    <n v="5"/>
    <x v="4"/>
  </r>
  <r>
    <n v="5109"/>
    <d v="2026-05-25T00:00:00"/>
    <n v="2026"/>
    <s v="Q2"/>
    <n v="5"/>
    <s v="May"/>
    <x v="3"/>
    <x v="4"/>
    <x v="0"/>
    <s v="Business"/>
    <x v="3"/>
    <s v="Compact Sleeping Bag"/>
    <n v="2"/>
    <n v="125.42"/>
    <n v="0"/>
    <n v="62.28"/>
    <n v="250.84"/>
    <n v="124.56"/>
    <n v="126.28"/>
    <n v="0.50342848030617127"/>
    <n v="2026"/>
    <x v="1"/>
    <n v="5"/>
    <x v="4"/>
  </r>
  <r>
    <n v="289"/>
    <d v="2026-05-26T00:00:00"/>
    <n v="2026"/>
    <s v="Q2"/>
    <n v="5"/>
    <s v="May"/>
    <x v="0"/>
    <x v="15"/>
    <x v="0"/>
    <s v="Business"/>
    <x v="0"/>
    <s v="Compact Repair Kit"/>
    <n v="2"/>
    <n v="41.29"/>
    <n v="0.15"/>
    <n v="16.43"/>
    <n v="70.192999999999998"/>
    <n v="32.86"/>
    <n v="37.332999999999998"/>
    <n v="0.531862151496588"/>
    <n v="2026"/>
    <x v="1"/>
    <n v="5"/>
    <x v="4"/>
  </r>
  <r>
    <n v="4092"/>
    <d v="2026-05-26T00:00:00"/>
    <n v="2026"/>
    <s v="Q2"/>
    <n v="5"/>
    <s v="May"/>
    <x v="3"/>
    <x v="8"/>
    <x v="1"/>
    <s v="Business"/>
    <x v="2"/>
    <s v="Carry-On Duffel"/>
    <n v="8"/>
    <n v="131.4"/>
    <n v="0.05"/>
    <n v="66.489999999999995"/>
    <n v="998.64"/>
    <n v="531.91999999999996"/>
    <n v="466.72"/>
    <n v="0.46735560362092449"/>
    <n v="2026"/>
    <x v="1"/>
    <n v="5"/>
    <x v="4"/>
  </r>
  <r>
    <n v="4727"/>
    <d v="2026-05-26T00:00:00"/>
    <n v="2026"/>
    <s v="Q2"/>
    <n v="5"/>
    <s v="May"/>
    <x v="2"/>
    <x v="16"/>
    <x v="0"/>
    <s v="New"/>
    <x v="1"/>
    <s v="Trail Boots"/>
    <n v="4"/>
    <n v="140.66999999999999"/>
    <n v="0"/>
    <n v="80.72"/>
    <n v="562.67999999999995"/>
    <n v="322.88"/>
    <n v="239.79999999999995"/>
    <n v="0.42617473519584842"/>
    <n v="2026"/>
    <x v="1"/>
    <n v="5"/>
    <x v="4"/>
  </r>
  <r>
    <n v="4753"/>
    <d v="2026-05-26T00:00:00"/>
    <n v="2026"/>
    <s v="Q2"/>
    <n v="5"/>
    <s v="May"/>
    <x v="3"/>
    <x v="8"/>
    <x v="0"/>
    <s v="Returning"/>
    <x v="4"/>
    <s v="Recovery Roller"/>
    <n v="1"/>
    <n v="36.659999999999997"/>
    <n v="0.05"/>
    <n v="13.51"/>
    <n v="34.826999999999998"/>
    <n v="13.51"/>
    <n v="21.317"/>
    <n v="0.61208257960777557"/>
    <n v="2026"/>
    <x v="1"/>
    <n v="5"/>
    <x v="4"/>
  </r>
  <r>
    <n v="942"/>
    <d v="2026-05-27T00:00:00"/>
    <n v="2026"/>
    <s v="Q2"/>
    <n v="5"/>
    <s v="May"/>
    <x v="3"/>
    <x v="4"/>
    <x v="0"/>
    <s v="Returning"/>
    <x v="2"/>
    <s v="Packing Cube Set"/>
    <n v="1"/>
    <n v="46.28"/>
    <n v="0.05"/>
    <n v="17.95"/>
    <n v="43.966000000000001"/>
    <n v="17.95"/>
    <n v="26.016000000000002"/>
    <n v="0.591729973161079"/>
    <n v="2026"/>
    <x v="1"/>
    <n v="5"/>
    <x v="4"/>
  </r>
  <r>
    <n v="1755"/>
    <d v="2026-05-27T00:00:00"/>
    <n v="2026"/>
    <s v="Q2"/>
    <n v="5"/>
    <s v="May"/>
    <x v="3"/>
    <x v="13"/>
    <x v="3"/>
    <s v="Returning"/>
    <x v="1"/>
    <s v="Hiking Daypack 20L"/>
    <n v="2"/>
    <n v="92.12"/>
    <n v="0"/>
    <n v="46.64"/>
    <n v="184.24"/>
    <n v="93.28"/>
    <n v="90.960000000000008"/>
    <n v="0.49370386452453324"/>
    <n v="2026"/>
    <x v="1"/>
    <n v="5"/>
    <x v="4"/>
  </r>
  <r>
    <n v="3073"/>
    <d v="2026-05-27T00:00:00"/>
    <n v="2026"/>
    <s v="Q2"/>
    <n v="5"/>
    <s v="May"/>
    <x v="3"/>
    <x v="13"/>
    <x v="0"/>
    <s v="Returning"/>
    <x v="4"/>
    <s v="Resistance Band Set"/>
    <n v="3"/>
    <n v="39.549999999999997"/>
    <n v="0"/>
    <n v="14.87"/>
    <n v="118.64999999999999"/>
    <n v="44.61"/>
    <n v="74.039999999999992"/>
    <n v="0.6240202275600506"/>
    <n v="2026"/>
    <x v="1"/>
    <n v="5"/>
    <x v="4"/>
  </r>
  <r>
    <n v="4230"/>
    <d v="2026-05-27T00:00:00"/>
    <n v="2026"/>
    <s v="Q2"/>
    <n v="5"/>
    <s v="May"/>
    <x v="0"/>
    <x v="0"/>
    <x v="2"/>
    <s v="New"/>
    <x v="0"/>
    <s v="Commuter Helmet"/>
    <n v="1"/>
    <n v="83.3"/>
    <n v="0"/>
    <n v="41.93"/>
    <n v="83.3"/>
    <n v="41.93"/>
    <n v="41.37"/>
    <n v="0.49663865546218489"/>
    <n v="2026"/>
    <x v="1"/>
    <n v="5"/>
    <x v="4"/>
  </r>
  <r>
    <n v="644"/>
    <d v="2026-05-28T00:00:00"/>
    <n v="2026"/>
    <s v="Q2"/>
    <n v="5"/>
    <s v="May"/>
    <x v="3"/>
    <x v="13"/>
    <x v="2"/>
    <s v="New"/>
    <x v="1"/>
    <s v="Hiking Daypack 20L"/>
    <n v="2"/>
    <n v="93.84"/>
    <n v="0"/>
    <n v="44.72"/>
    <n v="187.68"/>
    <n v="89.44"/>
    <n v="98.240000000000009"/>
    <n v="0.52344416027280483"/>
    <n v="2026"/>
    <x v="1"/>
    <n v="5"/>
    <x v="4"/>
  </r>
  <r>
    <n v="1122"/>
    <d v="2026-05-28T00:00:00"/>
    <n v="2026"/>
    <s v="Q2"/>
    <n v="5"/>
    <s v="May"/>
    <x v="2"/>
    <x v="16"/>
    <x v="0"/>
    <s v="Returning"/>
    <x v="0"/>
    <s v="Trail Bike Light"/>
    <n v="2"/>
    <n v="51.25"/>
    <n v="0"/>
    <n v="22.57"/>
    <n v="102.5"/>
    <n v="45.14"/>
    <n v="57.36"/>
    <n v="0.55960975609756092"/>
    <n v="2026"/>
    <x v="1"/>
    <n v="5"/>
    <x v="4"/>
  </r>
  <r>
    <n v="2019"/>
    <d v="2026-05-28T00:00:00"/>
    <n v="2026"/>
    <s v="Q2"/>
    <n v="5"/>
    <s v="May"/>
    <x v="3"/>
    <x v="13"/>
    <x v="1"/>
    <s v="Business"/>
    <x v="0"/>
    <s v="Commuter Helmet"/>
    <n v="8"/>
    <n v="80.13"/>
    <n v="0.1"/>
    <n v="43.8"/>
    <n v="576.93600000000004"/>
    <n v="350.4"/>
    <n v="226.53600000000006"/>
    <n v="0.39265360455925796"/>
    <n v="2026"/>
    <x v="1"/>
    <n v="5"/>
    <x v="4"/>
  </r>
  <r>
    <n v="2432"/>
    <d v="2026-05-28T00:00:00"/>
    <n v="2026"/>
    <s v="Q2"/>
    <n v="5"/>
    <s v="May"/>
    <x v="1"/>
    <x v="12"/>
    <x v="0"/>
    <s v="Returning"/>
    <x v="4"/>
    <s v="Resistance Band Set"/>
    <n v="1"/>
    <n v="41.13"/>
    <n v="0"/>
    <n v="14.8"/>
    <n v="41.13"/>
    <n v="14.8"/>
    <n v="26.330000000000002"/>
    <n v="0.64016532944322879"/>
    <n v="2026"/>
    <x v="1"/>
    <n v="5"/>
    <x v="4"/>
  </r>
  <r>
    <n v="2989"/>
    <d v="2026-05-28T00:00:00"/>
    <n v="2026"/>
    <s v="Q2"/>
    <n v="5"/>
    <s v="May"/>
    <x v="3"/>
    <x v="13"/>
    <x v="0"/>
    <s v="Returning"/>
    <x v="3"/>
    <s v="Portable Camp Stove"/>
    <n v="1"/>
    <n v="81.28"/>
    <n v="0.15"/>
    <n v="39.020000000000003"/>
    <n v="69.087999999999994"/>
    <n v="39.020000000000003"/>
    <n v="30.067999999999991"/>
    <n v="0.43521306160259371"/>
    <n v="2026"/>
    <x v="1"/>
    <n v="5"/>
    <x v="4"/>
  </r>
  <r>
    <n v="3019"/>
    <d v="2026-05-28T00:00:00"/>
    <n v="2026"/>
    <s v="Q2"/>
    <n v="5"/>
    <s v="May"/>
    <x v="2"/>
    <x v="3"/>
    <x v="0"/>
    <s v="Business"/>
    <x v="2"/>
    <s v="Packing Cube Set"/>
    <n v="1"/>
    <n v="46.19"/>
    <n v="0"/>
    <n v="18.329999999999998"/>
    <n v="46.19"/>
    <n v="18.329999999999998"/>
    <n v="27.86"/>
    <n v="0.60316085732842606"/>
    <n v="2026"/>
    <x v="1"/>
    <n v="5"/>
    <x v="4"/>
  </r>
  <r>
    <n v="3798"/>
    <d v="2026-05-28T00:00:00"/>
    <n v="2026"/>
    <s v="Q2"/>
    <n v="5"/>
    <s v="May"/>
    <x v="3"/>
    <x v="8"/>
    <x v="0"/>
    <s v="Returning"/>
    <x v="1"/>
    <s v="Summit Backpack 45L"/>
    <n v="3"/>
    <n v="156.58000000000001"/>
    <n v="0"/>
    <n v="79.099999999999994"/>
    <n v="469.74"/>
    <n v="237.29999999999998"/>
    <n v="232.44000000000003"/>
    <n v="0.49482692553327379"/>
    <n v="2026"/>
    <x v="1"/>
    <n v="5"/>
    <x v="4"/>
  </r>
  <r>
    <n v="3862"/>
    <d v="2026-05-28T00:00:00"/>
    <n v="2026"/>
    <s v="Q2"/>
    <n v="5"/>
    <s v="May"/>
    <x v="3"/>
    <x v="13"/>
    <x v="3"/>
    <s v="New"/>
    <x v="4"/>
    <s v="Weighted Vest"/>
    <n v="1"/>
    <n v="123.91"/>
    <n v="0"/>
    <n v="68.89"/>
    <n v="123.91"/>
    <n v="68.89"/>
    <n v="55.019999999999996"/>
    <n v="0.44403195867968687"/>
    <n v="2026"/>
    <x v="1"/>
    <n v="5"/>
    <x v="4"/>
  </r>
  <r>
    <n v="4281"/>
    <d v="2026-05-28T00:00:00"/>
    <n v="2026"/>
    <s v="Q2"/>
    <n v="5"/>
    <s v="May"/>
    <x v="2"/>
    <x v="2"/>
    <x v="3"/>
    <s v="New"/>
    <x v="0"/>
    <s v="Trail Bike Light"/>
    <n v="1"/>
    <n v="50.64"/>
    <n v="0"/>
    <n v="22.97"/>
    <n v="50.64"/>
    <n v="22.97"/>
    <n v="27.67"/>
    <n v="0.54640600315955767"/>
    <n v="2026"/>
    <x v="1"/>
    <n v="5"/>
    <x v="4"/>
  </r>
  <r>
    <n v="191"/>
    <d v="2026-05-29T00:00:00"/>
    <n v="2026"/>
    <s v="Q2"/>
    <n v="5"/>
    <s v="May"/>
    <x v="2"/>
    <x v="5"/>
    <x v="0"/>
    <s v="Returning"/>
    <x v="1"/>
    <s v="Trekking Poles"/>
    <n v="2"/>
    <n v="70.48"/>
    <n v="0.1"/>
    <n v="33.229999999999997"/>
    <n v="126.864"/>
    <n v="66.459999999999994"/>
    <n v="60.404000000000011"/>
    <n v="0.47613192079707412"/>
    <n v="2026"/>
    <x v="1"/>
    <n v="5"/>
    <x v="4"/>
  </r>
  <r>
    <n v="1039"/>
    <d v="2026-05-29T00:00:00"/>
    <n v="2026"/>
    <s v="Q2"/>
    <n v="5"/>
    <s v="May"/>
    <x v="1"/>
    <x v="11"/>
    <x v="3"/>
    <s v="New"/>
    <x v="0"/>
    <s v="Compact Repair Kit"/>
    <n v="1"/>
    <n v="41.27"/>
    <n v="0.05"/>
    <n v="17.149999999999999"/>
    <n v="39.206499999999998"/>
    <n v="17.149999999999999"/>
    <n v="22.0565"/>
    <n v="0.56257253261576523"/>
    <n v="2026"/>
    <x v="1"/>
    <n v="5"/>
    <x v="4"/>
  </r>
  <r>
    <n v="2641"/>
    <d v="2026-05-29T00:00:00"/>
    <n v="2026"/>
    <s v="Q2"/>
    <n v="5"/>
    <s v="May"/>
    <x v="0"/>
    <x v="15"/>
    <x v="3"/>
    <s v="Returning"/>
    <x v="4"/>
    <s v="Recovery Roller"/>
    <n v="2"/>
    <n v="36.9"/>
    <n v="0"/>
    <n v="14.07"/>
    <n v="73.8"/>
    <n v="28.14"/>
    <n v="45.66"/>
    <n v="0.61869918699186988"/>
    <n v="2026"/>
    <x v="1"/>
    <n v="5"/>
    <x v="4"/>
  </r>
  <r>
    <n v="3058"/>
    <d v="2026-05-29T00:00:00"/>
    <n v="2026"/>
    <s v="Q2"/>
    <n v="5"/>
    <s v="May"/>
    <x v="1"/>
    <x v="11"/>
    <x v="0"/>
    <s v="Returning"/>
    <x v="3"/>
    <s v="Trail Tent 2P"/>
    <n v="1"/>
    <n v="196.91"/>
    <n v="0"/>
    <n v="106.31"/>
    <n v="196.91"/>
    <n v="106.31"/>
    <n v="90.6"/>
    <n v="0.46010867909197095"/>
    <n v="2026"/>
    <x v="1"/>
    <n v="5"/>
    <x v="4"/>
  </r>
  <r>
    <n v="3110"/>
    <d v="2026-05-29T00:00:00"/>
    <n v="2026"/>
    <s v="Q2"/>
    <n v="5"/>
    <s v="May"/>
    <x v="1"/>
    <x v="6"/>
    <x v="2"/>
    <s v="Business"/>
    <x v="4"/>
    <s v="Recovery Roller"/>
    <n v="3"/>
    <n v="35.79"/>
    <n v="0"/>
    <n v="13.67"/>
    <n v="107.37"/>
    <n v="41.01"/>
    <n v="66.360000000000014"/>
    <n v="0.61804973456272716"/>
    <n v="2026"/>
    <x v="1"/>
    <n v="5"/>
    <x v="4"/>
  </r>
  <r>
    <n v="3981"/>
    <d v="2026-05-29T00:00:00"/>
    <n v="2026"/>
    <s v="Q2"/>
    <n v="5"/>
    <s v="May"/>
    <x v="3"/>
    <x v="13"/>
    <x v="0"/>
    <s v="New"/>
    <x v="0"/>
    <s v="Commuter Helmet"/>
    <n v="2"/>
    <n v="82.22"/>
    <n v="0.05"/>
    <n v="42.35"/>
    <n v="156.21799999999999"/>
    <n v="84.7"/>
    <n v="71.517999999999986"/>
    <n v="0.45780895927485943"/>
    <n v="2026"/>
    <x v="1"/>
    <n v="5"/>
    <x v="4"/>
  </r>
  <r>
    <n v="4663"/>
    <d v="2026-05-29T00:00:00"/>
    <n v="2026"/>
    <s v="Q2"/>
    <n v="5"/>
    <s v="May"/>
    <x v="2"/>
    <x v="5"/>
    <x v="0"/>
    <s v="New"/>
    <x v="0"/>
    <s v="Compact Repair Kit"/>
    <n v="1"/>
    <n v="40.57"/>
    <n v="0"/>
    <n v="16.809999999999999"/>
    <n v="40.57"/>
    <n v="16.809999999999999"/>
    <n v="23.76"/>
    <n v="0.58565442445156524"/>
    <n v="2026"/>
    <x v="1"/>
    <n v="5"/>
    <x v="4"/>
  </r>
  <r>
    <n v="5021"/>
    <d v="2026-05-29T00:00:00"/>
    <n v="2026"/>
    <s v="Q2"/>
    <n v="5"/>
    <s v="May"/>
    <x v="2"/>
    <x v="10"/>
    <x v="2"/>
    <s v="Returning"/>
    <x v="3"/>
    <s v="Trail Tent 2P"/>
    <n v="1"/>
    <n v="191.62"/>
    <n v="0.05"/>
    <n v="106.15"/>
    <n v="182.03899999999999"/>
    <n v="106.15"/>
    <n v="75.888999999999982"/>
    <n v="0.41688319535923613"/>
    <n v="2026"/>
    <x v="1"/>
    <n v="5"/>
    <x v="4"/>
  </r>
  <r>
    <n v="5107"/>
    <d v="2026-05-29T00:00:00"/>
    <n v="2026"/>
    <s v="Q2"/>
    <n v="5"/>
    <s v="May"/>
    <x v="1"/>
    <x v="6"/>
    <x v="3"/>
    <s v="Returning"/>
    <x v="1"/>
    <s v="Summit Backpack 45L"/>
    <n v="1"/>
    <n v="154.07"/>
    <n v="0.05"/>
    <n v="78.400000000000006"/>
    <n v="146.36649999999997"/>
    <n v="78.400000000000006"/>
    <n v="67.966499999999968"/>
    <n v="0.46435830603314271"/>
    <n v="2026"/>
    <x v="1"/>
    <n v="5"/>
    <x v="4"/>
  </r>
  <r>
    <n v="454"/>
    <d v="2026-05-30T00:00:00"/>
    <n v="2026"/>
    <s v="Q2"/>
    <n v="5"/>
    <s v="May"/>
    <x v="2"/>
    <x v="10"/>
    <x v="3"/>
    <s v="Returning"/>
    <x v="3"/>
    <s v="Compact Sleeping Bag"/>
    <n v="1"/>
    <n v="120.8"/>
    <n v="0"/>
    <n v="61.4"/>
    <n v="120.8"/>
    <n v="61.4"/>
    <n v="59.4"/>
    <n v="0.49172185430463577"/>
    <n v="2026"/>
    <x v="1"/>
    <n v="5"/>
    <x v="4"/>
  </r>
  <r>
    <n v="873"/>
    <d v="2026-05-30T00:00:00"/>
    <n v="2026"/>
    <s v="Q2"/>
    <n v="5"/>
    <s v="May"/>
    <x v="2"/>
    <x v="10"/>
    <x v="0"/>
    <s v="Business"/>
    <x v="0"/>
    <s v="Compact Repair Kit"/>
    <n v="1"/>
    <n v="40.15"/>
    <n v="0"/>
    <n v="16.82"/>
    <n v="40.15"/>
    <n v="16.82"/>
    <n v="23.33"/>
    <n v="0.58107098381070976"/>
    <n v="2026"/>
    <x v="1"/>
    <n v="5"/>
    <x v="4"/>
  </r>
  <r>
    <n v="1116"/>
    <d v="2026-05-30T00:00:00"/>
    <n v="2026"/>
    <s v="Q2"/>
    <n v="5"/>
    <s v="May"/>
    <x v="1"/>
    <x v="12"/>
    <x v="1"/>
    <s v="Business"/>
    <x v="2"/>
    <s v="Carry-On Duffel"/>
    <n v="5"/>
    <n v="134.4"/>
    <n v="0.15"/>
    <n v="67.709999999999994"/>
    <n v="571.19999999999993"/>
    <n v="338.54999999999995"/>
    <n v="232.64999999999998"/>
    <n v="0.40730042016806722"/>
    <n v="2026"/>
    <x v="1"/>
    <n v="5"/>
    <x v="4"/>
  </r>
  <r>
    <n v="1206"/>
    <d v="2026-05-30T00:00:00"/>
    <n v="2026"/>
    <s v="Q2"/>
    <n v="5"/>
    <s v="May"/>
    <x v="3"/>
    <x v="13"/>
    <x v="0"/>
    <s v="Returning"/>
    <x v="2"/>
    <s v="Insulated Bottle"/>
    <n v="2"/>
    <n v="37.130000000000003"/>
    <n v="0.05"/>
    <n v="13.44"/>
    <n v="70.546999999999997"/>
    <n v="26.88"/>
    <n v="43.667000000000002"/>
    <n v="0.6189774193091131"/>
    <n v="2026"/>
    <x v="1"/>
    <n v="5"/>
    <x v="4"/>
  </r>
  <r>
    <n v="1576"/>
    <d v="2026-05-30T00:00:00"/>
    <n v="2026"/>
    <s v="Q2"/>
    <n v="5"/>
    <s v="May"/>
    <x v="1"/>
    <x v="1"/>
    <x v="0"/>
    <s v="Business"/>
    <x v="3"/>
    <s v="Compact Sleeping Bag"/>
    <n v="6"/>
    <n v="123.82"/>
    <n v="0"/>
    <n v="61.91"/>
    <n v="742.92"/>
    <n v="371.46"/>
    <n v="371.46"/>
    <n v="0.5"/>
    <n v="2026"/>
    <x v="1"/>
    <n v="5"/>
    <x v="4"/>
  </r>
  <r>
    <n v="2634"/>
    <d v="2026-05-30T00:00:00"/>
    <n v="2026"/>
    <s v="Q2"/>
    <n v="5"/>
    <s v="May"/>
    <x v="2"/>
    <x v="16"/>
    <x v="3"/>
    <s v="Returning"/>
    <x v="2"/>
    <s v="Insulated Bottle"/>
    <n v="2"/>
    <n v="36.94"/>
    <n v="0.05"/>
    <n v="13.82"/>
    <n v="70.185999999999993"/>
    <n v="27.64"/>
    <n v="42.545999999999992"/>
    <n v="0.60618926851508848"/>
    <n v="2026"/>
    <x v="1"/>
    <n v="5"/>
    <x v="4"/>
  </r>
  <r>
    <n v="2649"/>
    <d v="2026-05-30T00:00:00"/>
    <n v="2026"/>
    <s v="Q2"/>
    <n v="5"/>
    <s v="May"/>
    <x v="0"/>
    <x v="0"/>
    <x v="0"/>
    <s v="New"/>
    <x v="3"/>
    <s v="Trail Tent 2P"/>
    <n v="3"/>
    <n v="199.17"/>
    <n v="0.05"/>
    <n v="105.24"/>
    <n v="567.6345"/>
    <n v="315.71999999999997"/>
    <n v="251.91450000000003"/>
    <n v="0.4437970207941907"/>
    <n v="2026"/>
    <x v="1"/>
    <n v="5"/>
    <x v="4"/>
  </r>
  <r>
    <n v="2774"/>
    <d v="2026-05-30T00:00:00"/>
    <n v="2026"/>
    <s v="Q2"/>
    <n v="5"/>
    <s v="May"/>
    <x v="0"/>
    <x v="9"/>
    <x v="0"/>
    <s v="Returning"/>
    <x v="3"/>
    <s v="Portable Camp Stove"/>
    <n v="3"/>
    <n v="83.17"/>
    <n v="0"/>
    <n v="40.520000000000003"/>
    <n v="249.51"/>
    <n v="121.56"/>
    <n v="127.94999999999999"/>
    <n v="0.51280509799206442"/>
    <n v="2026"/>
    <x v="1"/>
    <n v="5"/>
    <x v="4"/>
  </r>
  <r>
    <n v="3037"/>
    <d v="2026-05-30T00:00:00"/>
    <n v="2026"/>
    <s v="Q2"/>
    <n v="5"/>
    <s v="May"/>
    <x v="1"/>
    <x v="6"/>
    <x v="0"/>
    <s v="Business"/>
    <x v="2"/>
    <s v="Packing Cube Set"/>
    <n v="1"/>
    <n v="45.8"/>
    <n v="0.05"/>
    <n v="17.88"/>
    <n v="43.51"/>
    <n v="17.88"/>
    <n v="25.63"/>
    <n v="0.58905998621006661"/>
    <n v="2026"/>
    <x v="1"/>
    <n v="5"/>
    <x v="4"/>
  </r>
  <r>
    <n v="3138"/>
    <d v="2026-05-30T00:00:00"/>
    <n v="2026"/>
    <s v="Q2"/>
    <n v="5"/>
    <s v="May"/>
    <x v="2"/>
    <x v="2"/>
    <x v="3"/>
    <s v="Returning"/>
    <x v="1"/>
    <s v="Summit Backpack 45L"/>
    <n v="1"/>
    <n v="154.85"/>
    <n v="0"/>
    <n v="80.17"/>
    <n v="154.85"/>
    <n v="80.17"/>
    <n v="74.679999999999993"/>
    <n v="0.48227316758153049"/>
    <n v="2026"/>
    <x v="1"/>
    <n v="5"/>
    <x v="4"/>
  </r>
  <r>
    <n v="3228"/>
    <d v="2026-05-30T00:00:00"/>
    <n v="2026"/>
    <s v="Q2"/>
    <n v="5"/>
    <s v="May"/>
    <x v="3"/>
    <x v="13"/>
    <x v="0"/>
    <s v="Business"/>
    <x v="3"/>
    <s v="Trail Tent 2P"/>
    <n v="1"/>
    <n v="194.99"/>
    <n v="0"/>
    <n v="101.21"/>
    <n v="194.99"/>
    <n v="101.21"/>
    <n v="93.780000000000015"/>
    <n v="0.48094774090979031"/>
    <n v="2026"/>
    <x v="1"/>
    <n v="5"/>
    <x v="4"/>
  </r>
  <r>
    <n v="3401"/>
    <d v="2026-05-30T00:00:00"/>
    <n v="2026"/>
    <s v="Q2"/>
    <n v="5"/>
    <s v="May"/>
    <x v="2"/>
    <x v="10"/>
    <x v="0"/>
    <s v="Returning"/>
    <x v="4"/>
    <s v="Recovery Roller"/>
    <n v="1"/>
    <n v="36.31"/>
    <n v="0"/>
    <n v="13.93"/>
    <n v="36.31"/>
    <n v="13.93"/>
    <n v="22.380000000000003"/>
    <n v="0.61635912971633167"/>
    <n v="2026"/>
    <x v="1"/>
    <n v="5"/>
    <x v="4"/>
  </r>
  <r>
    <n v="3511"/>
    <d v="2026-05-30T00:00:00"/>
    <n v="2026"/>
    <s v="Q2"/>
    <n v="5"/>
    <s v="May"/>
    <x v="0"/>
    <x v="0"/>
    <x v="0"/>
    <s v="Returning"/>
    <x v="2"/>
    <s v="Packing Cube Set"/>
    <n v="1"/>
    <n v="47.19"/>
    <n v="0"/>
    <n v="18.54"/>
    <n v="47.19"/>
    <n v="18.54"/>
    <n v="28.65"/>
    <n v="0.60712015257469798"/>
    <n v="2026"/>
    <x v="1"/>
    <n v="5"/>
    <x v="4"/>
  </r>
  <r>
    <n v="4485"/>
    <d v="2026-05-30T00:00:00"/>
    <n v="2026"/>
    <s v="Q2"/>
    <n v="5"/>
    <s v="May"/>
    <x v="3"/>
    <x v="8"/>
    <x v="0"/>
    <s v="New"/>
    <x v="4"/>
    <s v="Weighted Vest"/>
    <n v="1"/>
    <n v="124.14"/>
    <n v="0"/>
    <n v="70.900000000000006"/>
    <n v="124.14"/>
    <n v="70.900000000000006"/>
    <n v="53.239999999999995"/>
    <n v="0.42887062993394548"/>
    <n v="2026"/>
    <x v="1"/>
    <n v="5"/>
    <x v="4"/>
  </r>
  <r>
    <n v="447"/>
    <d v="2026-05-31T00:00:00"/>
    <n v="2026"/>
    <s v="Q2"/>
    <n v="5"/>
    <s v="May"/>
    <x v="3"/>
    <x v="8"/>
    <x v="0"/>
    <s v="Returning"/>
    <x v="2"/>
    <s v="Carry-On Duffel"/>
    <n v="1"/>
    <n v="131.94999999999999"/>
    <n v="0"/>
    <n v="65.17"/>
    <n v="131.94999999999999"/>
    <n v="65.17"/>
    <n v="66.779999999999987"/>
    <n v="0.50610079575596811"/>
    <n v="2026"/>
    <x v="1"/>
    <n v="5"/>
    <x v="4"/>
  </r>
  <r>
    <n v="1208"/>
    <d v="2026-05-31T00:00:00"/>
    <n v="2026"/>
    <s v="Q2"/>
    <n v="5"/>
    <s v="May"/>
    <x v="3"/>
    <x v="8"/>
    <x v="3"/>
    <s v="New"/>
    <x v="0"/>
    <s v="Cycling Pack 12L"/>
    <n v="1"/>
    <n v="102.24"/>
    <n v="0"/>
    <n v="50.75"/>
    <n v="102.24"/>
    <n v="50.75"/>
    <n v="51.489999999999995"/>
    <n v="0.50361893583724571"/>
    <n v="2026"/>
    <x v="1"/>
    <n v="5"/>
    <x v="4"/>
  </r>
  <r>
    <n v="1355"/>
    <d v="2026-05-31T00:00:00"/>
    <n v="2026"/>
    <s v="Q2"/>
    <n v="5"/>
    <s v="May"/>
    <x v="3"/>
    <x v="13"/>
    <x v="3"/>
    <s v="New"/>
    <x v="1"/>
    <s v="Summit Backpack 45L"/>
    <n v="2"/>
    <n v="152.07"/>
    <n v="0"/>
    <n v="76.849999999999994"/>
    <n v="304.14"/>
    <n v="153.69999999999999"/>
    <n v="150.44"/>
    <n v="0.49464062602748737"/>
    <n v="2026"/>
    <x v="1"/>
    <n v="5"/>
    <x v="4"/>
  </r>
  <r>
    <n v="1474"/>
    <d v="2026-05-31T00:00:00"/>
    <n v="2026"/>
    <s v="Q2"/>
    <n v="5"/>
    <s v="May"/>
    <x v="2"/>
    <x v="3"/>
    <x v="0"/>
    <s v="New"/>
    <x v="3"/>
    <s v="Compact Sleeping Bag"/>
    <n v="2"/>
    <n v="123.34"/>
    <n v="0.05"/>
    <n v="58.96"/>
    <n v="234.346"/>
    <n v="117.92"/>
    <n v="116.426"/>
    <n v="0.49681240558831813"/>
    <n v="2026"/>
    <x v="1"/>
    <n v="5"/>
    <x v="4"/>
  </r>
  <r>
    <n v="1625"/>
    <d v="2026-05-31T00:00:00"/>
    <n v="2026"/>
    <s v="Q2"/>
    <n v="5"/>
    <s v="May"/>
    <x v="2"/>
    <x v="2"/>
    <x v="2"/>
    <s v="Returning"/>
    <x v="1"/>
    <s v="Summit Backpack 45L"/>
    <n v="1"/>
    <n v="155.81"/>
    <n v="0"/>
    <n v="80.31"/>
    <n v="155.81"/>
    <n v="80.31"/>
    <n v="75.5"/>
    <n v="0.48456453372697517"/>
    <n v="2026"/>
    <x v="1"/>
    <n v="5"/>
    <x v="4"/>
  </r>
  <r>
    <n v="1877"/>
    <d v="2026-05-31T00:00:00"/>
    <n v="2026"/>
    <s v="Q2"/>
    <n v="5"/>
    <s v="May"/>
    <x v="2"/>
    <x v="16"/>
    <x v="0"/>
    <s v="Returning"/>
    <x v="2"/>
    <s v="Travel Backpack 35L"/>
    <n v="1"/>
    <n v="163.19"/>
    <n v="0.05"/>
    <n v="87.95"/>
    <n v="155.03049999999999"/>
    <n v="87.95"/>
    <n v="67.080499999999986"/>
    <n v="0.4326922766810401"/>
    <n v="2026"/>
    <x v="1"/>
    <n v="5"/>
    <x v="4"/>
  </r>
  <r>
    <n v="1978"/>
    <d v="2026-05-31T00:00:00"/>
    <n v="2026"/>
    <s v="Q2"/>
    <n v="5"/>
    <s v="May"/>
    <x v="1"/>
    <x v="12"/>
    <x v="0"/>
    <s v="Returning"/>
    <x v="1"/>
    <s v="Trail Boots"/>
    <n v="1"/>
    <n v="147.30000000000001"/>
    <n v="0.05"/>
    <n v="81.510000000000005"/>
    <n v="139.935"/>
    <n v="81.510000000000005"/>
    <n v="58.424999999999997"/>
    <n v="0.41751527494908347"/>
    <n v="2026"/>
    <x v="1"/>
    <n v="5"/>
    <x v="4"/>
  </r>
  <r>
    <n v="3616"/>
    <d v="2026-05-31T00:00:00"/>
    <n v="2026"/>
    <s v="Q2"/>
    <n v="5"/>
    <s v="May"/>
    <x v="2"/>
    <x v="2"/>
    <x v="0"/>
    <s v="Returning"/>
    <x v="4"/>
    <s v="Weighted Vest"/>
    <n v="5"/>
    <n v="126.16"/>
    <n v="0"/>
    <n v="68.59"/>
    <n v="630.79999999999995"/>
    <n v="342.95000000000005"/>
    <n v="287.84999999999991"/>
    <n v="0.45632530120481918"/>
    <n v="2026"/>
    <x v="1"/>
    <n v="5"/>
    <x v="4"/>
  </r>
  <r>
    <n v="3992"/>
    <d v="2026-05-31T00:00:00"/>
    <n v="2026"/>
    <s v="Q2"/>
    <n v="5"/>
    <s v="May"/>
    <x v="3"/>
    <x v="8"/>
    <x v="0"/>
    <s v="New"/>
    <x v="2"/>
    <s v="Travel Backpack 35L"/>
    <n v="2"/>
    <n v="163.57"/>
    <n v="0"/>
    <n v="85.72"/>
    <n v="327.14"/>
    <n v="171.44"/>
    <n v="155.69999999999999"/>
    <n v="0.47594302133643085"/>
    <n v="2026"/>
    <x v="1"/>
    <n v="5"/>
    <x v="4"/>
  </r>
  <r>
    <n v="4091"/>
    <d v="2026-05-31T00:00:00"/>
    <n v="2026"/>
    <s v="Q2"/>
    <n v="5"/>
    <s v="May"/>
    <x v="2"/>
    <x v="16"/>
    <x v="0"/>
    <s v="New"/>
    <x v="1"/>
    <s v="Trail Boots"/>
    <n v="1"/>
    <n v="142.06"/>
    <n v="0"/>
    <n v="77.36"/>
    <n v="142.06"/>
    <n v="77.36"/>
    <n v="64.7"/>
    <n v="0.45544136280444886"/>
    <n v="2026"/>
    <x v="1"/>
    <n v="5"/>
    <x v="4"/>
  </r>
  <r>
    <n v="4204"/>
    <d v="2026-05-31T00:00:00"/>
    <n v="2026"/>
    <s v="Q2"/>
    <n v="5"/>
    <s v="May"/>
    <x v="1"/>
    <x v="11"/>
    <x v="0"/>
    <s v="New"/>
    <x v="0"/>
    <s v="Commuter Helmet"/>
    <n v="1"/>
    <n v="81.37"/>
    <n v="0"/>
    <n v="42.01"/>
    <n v="81.37"/>
    <n v="42.01"/>
    <n v="39.360000000000007"/>
    <n v="0.48371635737986979"/>
    <n v="2026"/>
    <x v="1"/>
    <n v="5"/>
    <x v="4"/>
  </r>
  <r>
    <n v="4234"/>
    <d v="2026-05-31T00:00:00"/>
    <n v="2026"/>
    <s v="Q2"/>
    <n v="5"/>
    <s v="May"/>
    <x v="3"/>
    <x v="8"/>
    <x v="2"/>
    <s v="New"/>
    <x v="3"/>
    <s v="Compact Sleeping Bag"/>
    <n v="1"/>
    <n v="120.75"/>
    <n v="0"/>
    <n v="61.21"/>
    <n v="120.75"/>
    <n v="61.21"/>
    <n v="59.54"/>
    <n v="0.49308488612836437"/>
    <n v="2026"/>
    <x v="1"/>
    <n v="5"/>
    <x v="4"/>
  </r>
  <r>
    <n v="4696"/>
    <d v="2026-05-31T00:00:00"/>
    <n v="2026"/>
    <s v="Q2"/>
    <n v="5"/>
    <s v="May"/>
    <x v="1"/>
    <x v="14"/>
    <x v="0"/>
    <s v="New"/>
    <x v="0"/>
    <s v="Commuter Helmet"/>
    <n v="4"/>
    <n v="81.790000000000006"/>
    <n v="0"/>
    <n v="42.96"/>
    <n v="327.16000000000003"/>
    <n v="171.84"/>
    <n v="155.32000000000002"/>
    <n v="0.47475241472062601"/>
    <n v="2026"/>
    <x v="1"/>
    <n v="5"/>
    <x v="4"/>
  </r>
  <r>
    <n v="4755"/>
    <d v="2026-05-31T00:00:00"/>
    <n v="2026"/>
    <s v="Q2"/>
    <n v="5"/>
    <s v="May"/>
    <x v="0"/>
    <x v="15"/>
    <x v="0"/>
    <s v="New"/>
    <x v="3"/>
    <s v="Portable Camp Stove"/>
    <n v="1"/>
    <n v="81.2"/>
    <n v="0.1"/>
    <n v="40.270000000000003"/>
    <n v="73.08"/>
    <n v="40.270000000000003"/>
    <n v="32.809999999999995"/>
    <n v="0.44896004378762994"/>
    <n v="2026"/>
    <x v="1"/>
    <n v="5"/>
    <x v="4"/>
  </r>
  <r>
    <n v="5090"/>
    <d v="2026-05-31T00:00:00"/>
    <n v="2026"/>
    <s v="Q2"/>
    <n v="5"/>
    <s v="May"/>
    <x v="1"/>
    <x v="1"/>
    <x v="3"/>
    <s v="New"/>
    <x v="2"/>
    <s v="Packing Cube Set"/>
    <n v="2"/>
    <n v="46.52"/>
    <n v="0.05"/>
    <n v="18.739999999999998"/>
    <n v="88.388000000000005"/>
    <n v="37.479999999999997"/>
    <n v="50.908000000000008"/>
    <n v="0.57596053762954258"/>
    <n v="2026"/>
    <x v="1"/>
    <n v="5"/>
    <x v="4"/>
  </r>
  <r>
    <n v="27"/>
    <d v="2026-06-01T00:00:00"/>
    <n v="2026"/>
    <s v="Q2"/>
    <n v="6"/>
    <s v="Jun"/>
    <x v="3"/>
    <x v="13"/>
    <x v="0"/>
    <s v="Returning"/>
    <x v="3"/>
    <s v="Trail Tent 2P"/>
    <n v="1"/>
    <n v="195.22"/>
    <n v="0"/>
    <n v="105.91"/>
    <n v="195.22"/>
    <n v="105.91"/>
    <n v="89.31"/>
    <n v="0.45748386435816002"/>
    <n v="2026"/>
    <x v="1"/>
    <n v="6"/>
    <x v="5"/>
  </r>
  <r>
    <n v="463"/>
    <d v="2026-06-01T00:00:00"/>
    <n v="2026"/>
    <s v="Q2"/>
    <n v="6"/>
    <s v="Jun"/>
    <x v="3"/>
    <x v="4"/>
    <x v="0"/>
    <s v="New"/>
    <x v="0"/>
    <s v="Compact Repair Kit"/>
    <n v="1"/>
    <n v="40.71"/>
    <n v="0.05"/>
    <n v="16.559999999999999"/>
    <n v="38.674500000000002"/>
    <n v="16.559999999999999"/>
    <n v="22.114500000000003"/>
    <n v="0.57181088314005357"/>
    <n v="2026"/>
    <x v="1"/>
    <n v="6"/>
    <x v="5"/>
  </r>
  <r>
    <n v="653"/>
    <d v="2026-06-01T00:00:00"/>
    <n v="2026"/>
    <s v="Q2"/>
    <n v="6"/>
    <s v="Jun"/>
    <x v="1"/>
    <x v="11"/>
    <x v="0"/>
    <s v="Returning"/>
    <x v="4"/>
    <s v="Resistance Band Set"/>
    <n v="1"/>
    <n v="41.26"/>
    <n v="0.05"/>
    <n v="14.32"/>
    <n v="39.196999999999996"/>
    <n v="14.32"/>
    <n v="24.876999999999995"/>
    <n v="0.63466591831007468"/>
    <n v="2026"/>
    <x v="1"/>
    <n v="6"/>
    <x v="5"/>
  </r>
  <r>
    <n v="1485"/>
    <d v="2026-06-01T00:00:00"/>
    <n v="2026"/>
    <s v="Q2"/>
    <n v="6"/>
    <s v="Jun"/>
    <x v="1"/>
    <x v="11"/>
    <x v="2"/>
    <s v="New"/>
    <x v="4"/>
    <s v="Resistance Band Set"/>
    <n v="2"/>
    <n v="40.840000000000003"/>
    <n v="0"/>
    <n v="14.48"/>
    <n v="81.680000000000007"/>
    <n v="28.96"/>
    <n v="52.720000000000006"/>
    <n v="0.64544564152791384"/>
    <n v="2026"/>
    <x v="1"/>
    <n v="6"/>
    <x v="5"/>
  </r>
  <r>
    <n v="1925"/>
    <d v="2026-06-01T00:00:00"/>
    <n v="2026"/>
    <s v="Q2"/>
    <n v="6"/>
    <s v="Jun"/>
    <x v="3"/>
    <x v="4"/>
    <x v="0"/>
    <s v="Returning"/>
    <x v="1"/>
    <s v="Trail Boots"/>
    <n v="1"/>
    <n v="143.32"/>
    <n v="0"/>
    <n v="80.36"/>
    <n v="143.32"/>
    <n v="80.36"/>
    <n v="62.959999999999994"/>
    <n v="0.43929667876081496"/>
    <n v="2026"/>
    <x v="1"/>
    <n v="6"/>
    <x v="5"/>
  </r>
  <r>
    <n v="1952"/>
    <d v="2026-06-01T00:00:00"/>
    <n v="2026"/>
    <s v="Q2"/>
    <n v="6"/>
    <s v="Jun"/>
    <x v="0"/>
    <x v="15"/>
    <x v="0"/>
    <s v="New"/>
    <x v="1"/>
    <s v="Summit Backpack 45L"/>
    <n v="2"/>
    <n v="156.31"/>
    <n v="0"/>
    <n v="79.87"/>
    <n v="312.62"/>
    <n v="159.74"/>
    <n v="152.88"/>
    <n v="0.4890282131661442"/>
    <n v="2026"/>
    <x v="1"/>
    <n v="6"/>
    <x v="5"/>
  </r>
  <r>
    <n v="2010"/>
    <d v="2026-06-01T00:00:00"/>
    <n v="2026"/>
    <s v="Q2"/>
    <n v="6"/>
    <s v="Jun"/>
    <x v="3"/>
    <x v="8"/>
    <x v="0"/>
    <s v="New"/>
    <x v="0"/>
    <s v="Cycling Pack 12L"/>
    <n v="3"/>
    <n v="100.69"/>
    <n v="0.1"/>
    <n v="51.31"/>
    <n v="271.863"/>
    <n v="153.93"/>
    <n v="117.93299999999999"/>
    <n v="0.43379569856876438"/>
    <n v="2026"/>
    <x v="1"/>
    <n v="6"/>
    <x v="5"/>
  </r>
  <r>
    <n v="2114"/>
    <d v="2026-06-01T00:00:00"/>
    <n v="2026"/>
    <s v="Q2"/>
    <n v="6"/>
    <s v="Jun"/>
    <x v="3"/>
    <x v="13"/>
    <x v="2"/>
    <s v="Business"/>
    <x v="2"/>
    <s v="Packing Cube Set"/>
    <n v="2"/>
    <n v="45.54"/>
    <n v="0.1"/>
    <n v="18.309999999999999"/>
    <n v="81.971999999999994"/>
    <n v="36.619999999999997"/>
    <n v="45.351999999999997"/>
    <n v="0.5532620894939736"/>
    <n v="2026"/>
    <x v="1"/>
    <n v="6"/>
    <x v="5"/>
  </r>
  <r>
    <n v="3104"/>
    <d v="2026-06-01T00:00:00"/>
    <n v="2026"/>
    <s v="Q2"/>
    <n v="6"/>
    <s v="Jun"/>
    <x v="2"/>
    <x v="3"/>
    <x v="1"/>
    <s v="Business"/>
    <x v="1"/>
    <s v="Summit Backpack 45L"/>
    <n v="5"/>
    <n v="153.97"/>
    <n v="0.15"/>
    <n v="79.81"/>
    <n v="654.37249999999995"/>
    <n v="399.05"/>
    <n v="255.32249999999993"/>
    <n v="0.39017914108554369"/>
    <n v="2026"/>
    <x v="1"/>
    <n v="6"/>
    <x v="5"/>
  </r>
  <r>
    <n v="3230"/>
    <d v="2026-06-01T00:00:00"/>
    <n v="2026"/>
    <s v="Q2"/>
    <n v="6"/>
    <s v="Jun"/>
    <x v="2"/>
    <x v="16"/>
    <x v="2"/>
    <s v="Returning"/>
    <x v="4"/>
    <s v="Weighted Vest"/>
    <n v="1"/>
    <n v="124.17"/>
    <n v="0"/>
    <n v="71.040000000000006"/>
    <n v="124.17"/>
    <n v="71.040000000000006"/>
    <n v="53.129999999999995"/>
    <n v="0.4278811307079004"/>
    <n v="2026"/>
    <x v="1"/>
    <n v="6"/>
    <x v="5"/>
  </r>
  <r>
    <n v="3415"/>
    <d v="2026-06-01T00:00:00"/>
    <n v="2026"/>
    <s v="Q2"/>
    <n v="6"/>
    <s v="Jun"/>
    <x v="2"/>
    <x v="5"/>
    <x v="2"/>
    <s v="Returning"/>
    <x v="1"/>
    <s v="Summit Backpack 45L"/>
    <n v="1"/>
    <n v="152.94999999999999"/>
    <n v="0.05"/>
    <n v="76.97"/>
    <n v="145.30249999999998"/>
    <n v="76.97"/>
    <n v="68.332499999999982"/>
    <n v="0.47027752447480248"/>
    <n v="2026"/>
    <x v="1"/>
    <n v="6"/>
    <x v="5"/>
  </r>
  <r>
    <n v="4130"/>
    <d v="2026-06-01T00:00:00"/>
    <n v="2026"/>
    <s v="Q2"/>
    <n v="6"/>
    <s v="Jun"/>
    <x v="3"/>
    <x v="13"/>
    <x v="0"/>
    <s v="New"/>
    <x v="0"/>
    <s v="Commuter Helmet"/>
    <n v="3"/>
    <n v="80.099999999999994"/>
    <n v="0"/>
    <n v="43.51"/>
    <n v="240.29999999999998"/>
    <n v="130.53"/>
    <n v="109.76999999999998"/>
    <n v="0.45680399500624214"/>
    <n v="2026"/>
    <x v="1"/>
    <n v="6"/>
    <x v="5"/>
  </r>
  <r>
    <n v="4314"/>
    <d v="2026-06-01T00:00:00"/>
    <n v="2026"/>
    <s v="Q2"/>
    <n v="6"/>
    <s v="Jun"/>
    <x v="3"/>
    <x v="4"/>
    <x v="2"/>
    <s v="New"/>
    <x v="4"/>
    <s v="Recovery Roller"/>
    <n v="2"/>
    <n v="36.61"/>
    <n v="0"/>
    <n v="14.15"/>
    <n v="73.22"/>
    <n v="28.3"/>
    <n v="44.92"/>
    <n v="0.61349358098880091"/>
    <n v="2026"/>
    <x v="1"/>
    <n v="6"/>
    <x v="5"/>
  </r>
  <r>
    <n v="998"/>
    <d v="2026-06-02T00:00:00"/>
    <n v="2026"/>
    <s v="Q2"/>
    <n v="6"/>
    <s v="Jun"/>
    <x v="1"/>
    <x v="11"/>
    <x v="0"/>
    <s v="Returning"/>
    <x v="2"/>
    <s v="Carry-On Duffel"/>
    <n v="2"/>
    <n v="131.81"/>
    <n v="0.05"/>
    <n v="66.09"/>
    <n v="250.43899999999999"/>
    <n v="132.18"/>
    <n v="118.25899999999999"/>
    <n v="0.47220680485068217"/>
    <n v="2026"/>
    <x v="1"/>
    <n v="6"/>
    <x v="5"/>
  </r>
  <r>
    <n v="1172"/>
    <d v="2026-06-02T00:00:00"/>
    <n v="2026"/>
    <s v="Q2"/>
    <n v="6"/>
    <s v="Jun"/>
    <x v="0"/>
    <x v="15"/>
    <x v="0"/>
    <s v="Returning"/>
    <x v="1"/>
    <s v="Summit Backpack 45L"/>
    <n v="1"/>
    <n v="153.43"/>
    <n v="0.05"/>
    <n v="78.16"/>
    <n v="145.7585"/>
    <n v="78.16"/>
    <n v="67.598500000000001"/>
    <n v="0.46377055197467043"/>
    <n v="2026"/>
    <x v="1"/>
    <n v="6"/>
    <x v="5"/>
  </r>
  <r>
    <n v="1261"/>
    <d v="2026-06-02T00:00:00"/>
    <n v="2026"/>
    <s v="Q2"/>
    <n v="6"/>
    <s v="Jun"/>
    <x v="1"/>
    <x v="14"/>
    <x v="0"/>
    <s v="New"/>
    <x v="0"/>
    <s v="Commuter Helmet"/>
    <n v="2"/>
    <n v="80.06"/>
    <n v="0"/>
    <n v="42.87"/>
    <n v="160.12"/>
    <n v="85.74"/>
    <n v="74.38000000000001"/>
    <n v="0.4645266050462154"/>
    <n v="2026"/>
    <x v="1"/>
    <n v="6"/>
    <x v="5"/>
  </r>
  <r>
    <n v="1762"/>
    <d v="2026-06-02T00:00:00"/>
    <n v="2026"/>
    <s v="Q2"/>
    <n v="6"/>
    <s v="Jun"/>
    <x v="3"/>
    <x v="13"/>
    <x v="2"/>
    <s v="Business"/>
    <x v="4"/>
    <s v="Resistance Band Set"/>
    <n v="1"/>
    <n v="40.549999999999997"/>
    <n v="0"/>
    <n v="15.16"/>
    <n v="40.549999999999997"/>
    <n v="15.16"/>
    <n v="25.389999999999997"/>
    <n v="0.62614056720098643"/>
    <n v="2026"/>
    <x v="1"/>
    <n v="6"/>
    <x v="5"/>
  </r>
  <r>
    <n v="1851"/>
    <d v="2026-06-02T00:00:00"/>
    <n v="2026"/>
    <s v="Q2"/>
    <n v="6"/>
    <s v="Jun"/>
    <x v="1"/>
    <x v="6"/>
    <x v="0"/>
    <s v="New"/>
    <x v="2"/>
    <s v="Packing Cube Set"/>
    <n v="3"/>
    <n v="45.43"/>
    <n v="0.15"/>
    <n v="17.850000000000001"/>
    <n v="115.84649999999999"/>
    <n v="53.550000000000004"/>
    <n v="62.296499999999988"/>
    <n v="0.53775038520801222"/>
    <n v="2026"/>
    <x v="1"/>
    <n v="6"/>
    <x v="5"/>
  </r>
  <r>
    <n v="3205"/>
    <d v="2026-06-02T00:00:00"/>
    <n v="2026"/>
    <s v="Q2"/>
    <n v="6"/>
    <s v="Jun"/>
    <x v="3"/>
    <x v="4"/>
    <x v="1"/>
    <s v="Business"/>
    <x v="1"/>
    <s v="Trail Boots"/>
    <n v="6"/>
    <n v="146.85"/>
    <n v="0.15"/>
    <n v="80.45"/>
    <n v="748.93499999999995"/>
    <n v="482.70000000000005"/>
    <n v="266.2349999999999"/>
    <n v="0.35548478839952724"/>
    <n v="2026"/>
    <x v="1"/>
    <n v="6"/>
    <x v="5"/>
  </r>
  <r>
    <n v="1396"/>
    <d v="2026-06-03T00:00:00"/>
    <n v="2026"/>
    <s v="Q2"/>
    <n v="6"/>
    <s v="Jun"/>
    <x v="2"/>
    <x v="3"/>
    <x v="0"/>
    <s v="Business"/>
    <x v="3"/>
    <s v="Trail Tent 2P"/>
    <n v="1"/>
    <n v="192.33"/>
    <n v="0.1"/>
    <n v="105.15"/>
    <n v="173.09700000000001"/>
    <n v="105.15"/>
    <n v="67.947000000000003"/>
    <n v="0.39253713235931298"/>
    <n v="2026"/>
    <x v="1"/>
    <n v="6"/>
    <x v="5"/>
  </r>
  <r>
    <n v="1441"/>
    <d v="2026-06-03T00:00:00"/>
    <n v="2026"/>
    <s v="Q2"/>
    <n v="6"/>
    <s v="Jun"/>
    <x v="2"/>
    <x v="10"/>
    <x v="3"/>
    <s v="New"/>
    <x v="2"/>
    <s v="Carry-On Duffel"/>
    <n v="3"/>
    <n v="135.4"/>
    <n v="0"/>
    <n v="65.16"/>
    <n v="406.20000000000005"/>
    <n v="195.48"/>
    <n v="210.72000000000006"/>
    <n v="0.51875923190546536"/>
    <n v="2026"/>
    <x v="1"/>
    <n v="6"/>
    <x v="5"/>
  </r>
  <r>
    <n v="1511"/>
    <d v="2026-06-03T00:00:00"/>
    <n v="2026"/>
    <s v="Q2"/>
    <n v="6"/>
    <s v="Jun"/>
    <x v="2"/>
    <x v="5"/>
    <x v="0"/>
    <s v="New"/>
    <x v="4"/>
    <s v="Recovery Roller"/>
    <n v="2"/>
    <n v="36.08"/>
    <n v="0.05"/>
    <n v="13.73"/>
    <n v="68.551999999999992"/>
    <n v="27.46"/>
    <n v="41.091999999999992"/>
    <n v="0.59942817131520587"/>
    <n v="2026"/>
    <x v="1"/>
    <n v="6"/>
    <x v="5"/>
  </r>
  <r>
    <n v="1701"/>
    <d v="2026-06-03T00:00:00"/>
    <n v="2026"/>
    <s v="Q2"/>
    <n v="6"/>
    <s v="Jun"/>
    <x v="0"/>
    <x v="9"/>
    <x v="0"/>
    <s v="New"/>
    <x v="2"/>
    <s v="Packing Cube Set"/>
    <n v="1"/>
    <n v="46.16"/>
    <n v="0"/>
    <n v="18.36"/>
    <n v="46.16"/>
    <n v="18.36"/>
    <n v="27.799999999999997"/>
    <n v="0.60225303292894283"/>
    <n v="2026"/>
    <x v="1"/>
    <n v="6"/>
    <x v="5"/>
  </r>
  <r>
    <n v="1984"/>
    <d v="2026-06-03T00:00:00"/>
    <n v="2026"/>
    <s v="Q2"/>
    <n v="6"/>
    <s v="Jun"/>
    <x v="1"/>
    <x v="1"/>
    <x v="0"/>
    <s v="Returning"/>
    <x v="0"/>
    <s v="Trail Bike Light"/>
    <n v="2"/>
    <n v="50.77"/>
    <n v="0"/>
    <n v="22.93"/>
    <n v="101.54"/>
    <n v="45.86"/>
    <n v="55.680000000000007"/>
    <n v="0.54835532794957653"/>
    <n v="2026"/>
    <x v="1"/>
    <n v="6"/>
    <x v="5"/>
  </r>
  <r>
    <n v="2572"/>
    <d v="2026-06-03T00:00:00"/>
    <n v="2026"/>
    <s v="Q2"/>
    <n v="6"/>
    <s v="Jun"/>
    <x v="3"/>
    <x v="8"/>
    <x v="3"/>
    <s v="Business"/>
    <x v="1"/>
    <s v="Trekking Poles"/>
    <n v="2"/>
    <n v="70.97"/>
    <n v="0.05"/>
    <n v="32.54"/>
    <n v="134.84299999999999"/>
    <n v="65.08"/>
    <n v="69.762999999999991"/>
    <n v="0.51736463887632278"/>
    <n v="2026"/>
    <x v="1"/>
    <n v="6"/>
    <x v="5"/>
  </r>
  <r>
    <n v="2833"/>
    <d v="2026-06-03T00:00:00"/>
    <n v="2026"/>
    <s v="Q2"/>
    <n v="6"/>
    <s v="Jun"/>
    <x v="3"/>
    <x v="13"/>
    <x v="0"/>
    <s v="Returning"/>
    <x v="1"/>
    <s v="Trail Boots"/>
    <n v="3"/>
    <n v="141.6"/>
    <n v="0"/>
    <n v="78.02"/>
    <n v="424.79999999999995"/>
    <n v="234.06"/>
    <n v="190.73999999999995"/>
    <n v="0.44901129943502821"/>
    <n v="2026"/>
    <x v="1"/>
    <n v="6"/>
    <x v="5"/>
  </r>
  <r>
    <n v="3522"/>
    <d v="2026-06-03T00:00:00"/>
    <n v="2026"/>
    <s v="Q2"/>
    <n v="6"/>
    <s v="Jun"/>
    <x v="3"/>
    <x v="13"/>
    <x v="0"/>
    <s v="New"/>
    <x v="0"/>
    <s v="Compact Repair Kit"/>
    <n v="1"/>
    <n v="40.57"/>
    <n v="0"/>
    <n v="16.329999999999998"/>
    <n v="40.57"/>
    <n v="16.329999999999998"/>
    <n v="24.240000000000002"/>
    <n v="0.59748582696573826"/>
    <n v="2026"/>
    <x v="1"/>
    <n v="6"/>
    <x v="5"/>
  </r>
  <r>
    <n v="146"/>
    <d v="2026-06-04T00:00:00"/>
    <n v="2026"/>
    <s v="Q2"/>
    <n v="6"/>
    <s v="Jun"/>
    <x v="1"/>
    <x v="14"/>
    <x v="3"/>
    <s v="Returning"/>
    <x v="0"/>
    <s v="Commuter Helmet"/>
    <n v="2"/>
    <n v="81.81"/>
    <n v="0"/>
    <n v="42.54"/>
    <n v="163.62"/>
    <n v="85.08"/>
    <n v="78.540000000000006"/>
    <n v="0.48001466813348004"/>
    <n v="2026"/>
    <x v="1"/>
    <n v="6"/>
    <x v="5"/>
  </r>
  <r>
    <n v="161"/>
    <d v="2026-06-04T00:00:00"/>
    <n v="2026"/>
    <s v="Q2"/>
    <n v="6"/>
    <s v="Jun"/>
    <x v="0"/>
    <x v="0"/>
    <x v="3"/>
    <s v="Returning"/>
    <x v="0"/>
    <s v="Trail Bike Light"/>
    <n v="2"/>
    <n v="50.09"/>
    <n v="0"/>
    <n v="22.91"/>
    <n v="100.18"/>
    <n v="45.82"/>
    <n v="54.360000000000007"/>
    <n v="0.54262327809942112"/>
    <n v="2026"/>
    <x v="1"/>
    <n v="6"/>
    <x v="5"/>
  </r>
  <r>
    <n v="819"/>
    <d v="2026-06-04T00:00:00"/>
    <n v="2026"/>
    <s v="Q2"/>
    <n v="6"/>
    <s v="Jun"/>
    <x v="3"/>
    <x v="8"/>
    <x v="0"/>
    <s v="Returning"/>
    <x v="1"/>
    <s v="Trekking Poles"/>
    <n v="1"/>
    <n v="72.38"/>
    <n v="0"/>
    <n v="32.68"/>
    <n v="72.38"/>
    <n v="32.68"/>
    <n v="39.699999999999996"/>
    <n v="0.54849405913235694"/>
    <n v="2026"/>
    <x v="1"/>
    <n v="6"/>
    <x v="5"/>
  </r>
  <r>
    <n v="2104"/>
    <d v="2026-06-04T00:00:00"/>
    <n v="2026"/>
    <s v="Q2"/>
    <n v="6"/>
    <s v="Jun"/>
    <x v="1"/>
    <x v="1"/>
    <x v="0"/>
    <s v="New"/>
    <x v="1"/>
    <s v="Hiking Daypack 20L"/>
    <n v="1"/>
    <n v="92.31"/>
    <n v="0"/>
    <n v="45.58"/>
    <n v="92.31"/>
    <n v="45.58"/>
    <n v="46.730000000000004"/>
    <n v="0.50622901094139316"/>
    <n v="2026"/>
    <x v="1"/>
    <n v="6"/>
    <x v="5"/>
  </r>
  <r>
    <n v="2678"/>
    <d v="2026-06-04T00:00:00"/>
    <n v="2026"/>
    <s v="Q2"/>
    <n v="6"/>
    <s v="Jun"/>
    <x v="3"/>
    <x v="8"/>
    <x v="1"/>
    <s v="Returning"/>
    <x v="2"/>
    <s v="Packing Cube Set"/>
    <n v="12"/>
    <n v="47.6"/>
    <n v="0.15"/>
    <n v="18.670000000000002"/>
    <n v="485.52000000000004"/>
    <n v="224.04000000000002"/>
    <n v="261.48"/>
    <n v="0.53855659911023235"/>
    <n v="2026"/>
    <x v="1"/>
    <n v="6"/>
    <x v="5"/>
  </r>
  <r>
    <n v="3015"/>
    <d v="2026-06-04T00:00:00"/>
    <n v="2026"/>
    <s v="Q2"/>
    <n v="6"/>
    <s v="Jun"/>
    <x v="1"/>
    <x v="14"/>
    <x v="0"/>
    <s v="Returning"/>
    <x v="2"/>
    <s v="Packing Cube Set"/>
    <n v="1"/>
    <n v="45.5"/>
    <n v="0.05"/>
    <n v="18.89"/>
    <n v="43.225000000000001"/>
    <n v="18.89"/>
    <n v="24.335000000000001"/>
    <n v="0.56298438403701567"/>
    <n v="2026"/>
    <x v="1"/>
    <n v="6"/>
    <x v="5"/>
  </r>
  <r>
    <n v="3243"/>
    <d v="2026-06-04T00:00:00"/>
    <n v="2026"/>
    <s v="Q2"/>
    <n v="6"/>
    <s v="Jun"/>
    <x v="2"/>
    <x v="5"/>
    <x v="0"/>
    <s v="Returning"/>
    <x v="4"/>
    <s v="Recovery Roller"/>
    <n v="1"/>
    <n v="35.99"/>
    <n v="0"/>
    <n v="14.05"/>
    <n v="35.99"/>
    <n v="14.05"/>
    <n v="21.94"/>
    <n v="0.60961378160600166"/>
    <n v="2026"/>
    <x v="1"/>
    <n v="6"/>
    <x v="5"/>
  </r>
  <r>
    <n v="3283"/>
    <d v="2026-06-04T00:00:00"/>
    <n v="2026"/>
    <s v="Q2"/>
    <n v="6"/>
    <s v="Jun"/>
    <x v="1"/>
    <x v="12"/>
    <x v="3"/>
    <s v="Returning"/>
    <x v="4"/>
    <s v="Weighted Vest"/>
    <n v="1"/>
    <n v="122.55"/>
    <n v="0"/>
    <n v="68.97"/>
    <n v="122.55"/>
    <n v="68.97"/>
    <n v="53.58"/>
    <n v="0.43720930232558142"/>
    <n v="2026"/>
    <x v="1"/>
    <n v="6"/>
    <x v="5"/>
  </r>
  <r>
    <n v="3966"/>
    <d v="2026-06-04T00:00:00"/>
    <n v="2026"/>
    <s v="Q2"/>
    <n v="6"/>
    <s v="Jun"/>
    <x v="3"/>
    <x v="8"/>
    <x v="0"/>
    <s v="New"/>
    <x v="4"/>
    <s v="Weighted Vest"/>
    <n v="3"/>
    <n v="126.22"/>
    <n v="0"/>
    <n v="69.599999999999994"/>
    <n v="378.65999999999997"/>
    <n v="208.79999999999998"/>
    <n v="169.85999999999999"/>
    <n v="0.4485818412295991"/>
    <n v="2026"/>
    <x v="1"/>
    <n v="6"/>
    <x v="5"/>
  </r>
  <r>
    <n v="1349"/>
    <d v="2026-06-05T00:00:00"/>
    <n v="2026"/>
    <s v="Q2"/>
    <n v="6"/>
    <s v="Jun"/>
    <x v="0"/>
    <x v="15"/>
    <x v="2"/>
    <s v="Returning"/>
    <x v="1"/>
    <s v="Hiking Daypack 20L"/>
    <n v="6"/>
    <n v="91.98"/>
    <n v="0.05"/>
    <n v="46.46"/>
    <n v="524.28599999999994"/>
    <n v="278.76"/>
    <n v="245.52599999999995"/>
    <n v="0.46830546686350577"/>
    <n v="2026"/>
    <x v="1"/>
    <n v="6"/>
    <x v="5"/>
  </r>
  <r>
    <n v="2333"/>
    <d v="2026-06-05T00:00:00"/>
    <n v="2026"/>
    <s v="Q2"/>
    <n v="6"/>
    <s v="Jun"/>
    <x v="2"/>
    <x v="5"/>
    <x v="0"/>
    <s v="Business"/>
    <x v="3"/>
    <s v="Compact Sleeping Bag"/>
    <n v="1"/>
    <n v="125.32"/>
    <n v="0"/>
    <n v="59.03"/>
    <n v="125.32"/>
    <n v="59.03"/>
    <n v="66.289999999999992"/>
    <n v="0.52896584743057773"/>
    <n v="2026"/>
    <x v="1"/>
    <n v="6"/>
    <x v="5"/>
  </r>
  <r>
    <n v="2628"/>
    <d v="2026-06-05T00:00:00"/>
    <n v="2026"/>
    <s v="Q2"/>
    <n v="6"/>
    <s v="Jun"/>
    <x v="3"/>
    <x v="8"/>
    <x v="3"/>
    <s v="Returning"/>
    <x v="2"/>
    <s v="Travel Backpack 35L"/>
    <n v="2"/>
    <n v="167.26"/>
    <n v="0"/>
    <n v="89.65"/>
    <n v="334.52"/>
    <n v="179.3"/>
    <n v="155.21999999999997"/>
    <n v="0.46400813105344968"/>
    <n v="2026"/>
    <x v="1"/>
    <n v="6"/>
    <x v="5"/>
  </r>
  <r>
    <n v="2718"/>
    <d v="2026-06-05T00:00:00"/>
    <n v="2026"/>
    <s v="Q2"/>
    <n v="6"/>
    <s v="Jun"/>
    <x v="0"/>
    <x v="0"/>
    <x v="3"/>
    <s v="Returning"/>
    <x v="0"/>
    <s v="Commuter Helmet"/>
    <n v="1"/>
    <n v="80.19"/>
    <n v="0"/>
    <n v="42.18"/>
    <n v="80.19"/>
    <n v="42.18"/>
    <n v="38.01"/>
    <n v="0.47399925177702956"/>
    <n v="2026"/>
    <x v="1"/>
    <n v="6"/>
    <x v="5"/>
  </r>
  <r>
    <n v="3185"/>
    <d v="2026-06-05T00:00:00"/>
    <n v="2026"/>
    <s v="Q2"/>
    <n v="6"/>
    <s v="Jun"/>
    <x v="0"/>
    <x v="15"/>
    <x v="0"/>
    <s v="New"/>
    <x v="0"/>
    <s v="Trail Bike Light"/>
    <n v="1"/>
    <n v="49.86"/>
    <n v="0"/>
    <n v="22.72"/>
    <n v="49.86"/>
    <n v="22.72"/>
    <n v="27.14"/>
    <n v="0.5443241075010028"/>
    <n v="2026"/>
    <x v="1"/>
    <n v="6"/>
    <x v="5"/>
  </r>
  <r>
    <n v="4495"/>
    <d v="2026-06-05T00:00:00"/>
    <n v="2026"/>
    <s v="Q2"/>
    <n v="6"/>
    <s v="Jun"/>
    <x v="2"/>
    <x v="10"/>
    <x v="2"/>
    <s v="New"/>
    <x v="3"/>
    <s v="Trail Tent 2P"/>
    <n v="2"/>
    <n v="195.51"/>
    <n v="0"/>
    <n v="102.97"/>
    <n v="391.02"/>
    <n v="205.94"/>
    <n v="185.07999999999998"/>
    <n v="0.47332617257429288"/>
    <n v="2026"/>
    <x v="1"/>
    <n v="6"/>
    <x v="5"/>
  </r>
  <r>
    <n v="815"/>
    <d v="2026-06-06T00:00:00"/>
    <n v="2026"/>
    <s v="Q2"/>
    <n v="6"/>
    <s v="Jun"/>
    <x v="0"/>
    <x v="0"/>
    <x v="2"/>
    <s v="New"/>
    <x v="4"/>
    <s v="Resistance Band Set"/>
    <n v="1"/>
    <n v="39.61"/>
    <n v="0"/>
    <n v="14.75"/>
    <n v="39.61"/>
    <n v="14.75"/>
    <n v="24.86"/>
    <n v="0.62761928805857103"/>
    <n v="2026"/>
    <x v="1"/>
    <n v="6"/>
    <x v="5"/>
  </r>
  <r>
    <n v="1140"/>
    <d v="2026-06-06T00:00:00"/>
    <n v="2026"/>
    <s v="Q2"/>
    <n v="6"/>
    <s v="Jun"/>
    <x v="1"/>
    <x v="1"/>
    <x v="2"/>
    <s v="Returning"/>
    <x v="1"/>
    <s v="Trekking Poles"/>
    <n v="1"/>
    <n v="70.86"/>
    <n v="0"/>
    <n v="31.47"/>
    <n v="70.86"/>
    <n v="31.47"/>
    <n v="39.39"/>
    <n v="0.55588484335309063"/>
    <n v="2026"/>
    <x v="1"/>
    <n v="6"/>
    <x v="5"/>
  </r>
  <r>
    <n v="1544"/>
    <d v="2026-06-06T00:00:00"/>
    <n v="2026"/>
    <s v="Q2"/>
    <n v="6"/>
    <s v="Jun"/>
    <x v="3"/>
    <x v="7"/>
    <x v="1"/>
    <s v="Returning"/>
    <x v="4"/>
    <s v="Resistance Band Set"/>
    <n v="8"/>
    <n v="40.46"/>
    <n v="0.2"/>
    <n v="14.7"/>
    <n v="258.94400000000002"/>
    <n v="117.6"/>
    <n v="141.34400000000002"/>
    <n v="0.54584775086505199"/>
    <n v="2026"/>
    <x v="1"/>
    <n v="6"/>
    <x v="5"/>
  </r>
  <r>
    <n v="2420"/>
    <d v="2026-06-06T00:00:00"/>
    <n v="2026"/>
    <s v="Q2"/>
    <n v="6"/>
    <s v="Jun"/>
    <x v="2"/>
    <x v="5"/>
    <x v="0"/>
    <s v="New"/>
    <x v="2"/>
    <s v="Carry-On Duffel"/>
    <n v="1"/>
    <n v="131.79"/>
    <n v="0"/>
    <n v="68.22"/>
    <n v="131.79"/>
    <n v="68.22"/>
    <n v="63.569999999999993"/>
    <n v="0.48235829729114499"/>
    <n v="2026"/>
    <x v="1"/>
    <n v="6"/>
    <x v="5"/>
  </r>
  <r>
    <n v="2805"/>
    <d v="2026-06-06T00:00:00"/>
    <n v="2026"/>
    <s v="Q2"/>
    <n v="6"/>
    <s v="Jun"/>
    <x v="2"/>
    <x v="10"/>
    <x v="1"/>
    <s v="Returning"/>
    <x v="3"/>
    <s v="Alpine Tent 4P"/>
    <n v="12"/>
    <n v="338.45"/>
    <n v="0.1"/>
    <n v="196.78"/>
    <n v="3655.2599999999998"/>
    <n v="2361.36"/>
    <n v="1293.8999999999996"/>
    <n v="0.35398302719915947"/>
    <n v="2026"/>
    <x v="1"/>
    <n v="6"/>
    <x v="5"/>
  </r>
  <r>
    <n v="3160"/>
    <d v="2026-06-06T00:00:00"/>
    <n v="2026"/>
    <s v="Q2"/>
    <n v="6"/>
    <s v="Jun"/>
    <x v="2"/>
    <x v="3"/>
    <x v="2"/>
    <s v="Returning"/>
    <x v="4"/>
    <s v="Resistance Band Set"/>
    <n v="2"/>
    <n v="40.99"/>
    <n v="0"/>
    <n v="14.53"/>
    <n v="81.98"/>
    <n v="29.06"/>
    <n v="52.92"/>
    <n v="0.64552329836545497"/>
    <n v="2026"/>
    <x v="1"/>
    <n v="6"/>
    <x v="5"/>
  </r>
  <r>
    <n v="3278"/>
    <d v="2026-06-06T00:00:00"/>
    <n v="2026"/>
    <s v="Q2"/>
    <n v="6"/>
    <s v="Jun"/>
    <x v="1"/>
    <x v="12"/>
    <x v="2"/>
    <s v="Returning"/>
    <x v="0"/>
    <s v="Cycling Pack 12L"/>
    <n v="1"/>
    <n v="101.85"/>
    <n v="0"/>
    <n v="51.59"/>
    <n v="101.85"/>
    <n v="51.59"/>
    <n v="50.259999999999991"/>
    <n v="0.49347079037800679"/>
    <n v="2026"/>
    <x v="1"/>
    <n v="6"/>
    <x v="5"/>
  </r>
  <r>
    <n v="3555"/>
    <d v="2026-06-06T00:00:00"/>
    <n v="2026"/>
    <s v="Q2"/>
    <n v="6"/>
    <s v="Jun"/>
    <x v="2"/>
    <x v="2"/>
    <x v="1"/>
    <s v="Business"/>
    <x v="3"/>
    <s v="Alpine Tent 4P"/>
    <n v="4"/>
    <n v="346.14"/>
    <n v="0.05"/>
    <n v="198.97"/>
    <n v="1315.3319999999999"/>
    <n v="795.88"/>
    <n v="519.45199999999988"/>
    <n v="0.39492082607280893"/>
    <n v="2026"/>
    <x v="1"/>
    <n v="6"/>
    <x v="5"/>
  </r>
  <r>
    <n v="3702"/>
    <d v="2026-06-06T00:00:00"/>
    <n v="2026"/>
    <s v="Q2"/>
    <n v="6"/>
    <s v="Jun"/>
    <x v="0"/>
    <x v="9"/>
    <x v="2"/>
    <s v="Business"/>
    <x v="0"/>
    <s v="Commuter Helmet"/>
    <n v="2"/>
    <n v="83.28"/>
    <n v="0"/>
    <n v="43.56"/>
    <n v="166.56"/>
    <n v="87.12"/>
    <n v="79.44"/>
    <n v="0.47694524495677232"/>
    <n v="2026"/>
    <x v="1"/>
    <n v="6"/>
    <x v="5"/>
  </r>
  <r>
    <n v="4349"/>
    <d v="2026-06-06T00:00:00"/>
    <n v="2026"/>
    <s v="Q2"/>
    <n v="6"/>
    <s v="Jun"/>
    <x v="3"/>
    <x v="7"/>
    <x v="2"/>
    <s v="Business"/>
    <x v="0"/>
    <s v="Commuter Helmet"/>
    <n v="1"/>
    <n v="80.349999999999994"/>
    <n v="0.15"/>
    <n v="43.51"/>
    <n v="68.297499999999999"/>
    <n v="43.51"/>
    <n v="24.787500000000001"/>
    <n v="0.3629342216040119"/>
    <n v="2026"/>
    <x v="1"/>
    <n v="6"/>
    <x v="5"/>
  </r>
  <r>
    <n v="4989"/>
    <d v="2026-06-06T00:00:00"/>
    <n v="2026"/>
    <s v="Q2"/>
    <n v="6"/>
    <s v="Jun"/>
    <x v="1"/>
    <x v="1"/>
    <x v="0"/>
    <s v="Returning"/>
    <x v="0"/>
    <s v="Compact Repair Kit"/>
    <n v="1"/>
    <n v="40.86"/>
    <n v="0.05"/>
    <n v="16.899999999999999"/>
    <n v="38.817"/>
    <n v="16.899999999999999"/>
    <n v="21.917000000000002"/>
    <n v="0.564623747327202"/>
    <n v="2026"/>
    <x v="1"/>
    <n v="6"/>
    <x v="5"/>
  </r>
  <r>
    <n v="713"/>
    <d v="2026-06-07T00:00:00"/>
    <n v="2026"/>
    <s v="Q2"/>
    <n v="6"/>
    <s v="Jun"/>
    <x v="1"/>
    <x v="6"/>
    <x v="2"/>
    <s v="Returning"/>
    <x v="2"/>
    <s v="Insulated Bottle"/>
    <n v="4"/>
    <n v="36.299999999999997"/>
    <n v="0.05"/>
    <n v="13.16"/>
    <n v="137.93999999999997"/>
    <n v="52.64"/>
    <n v="85.299999999999969"/>
    <n v="0.61838480498767567"/>
    <n v="2026"/>
    <x v="1"/>
    <n v="6"/>
    <x v="5"/>
  </r>
  <r>
    <n v="3355"/>
    <d v="2026-06-07T00:00:00"/>
    <n v="2026"/>
    <s v="Q2"/>
    <n v="6"/>
    <s v="Jun"/>
    <x v="0"/>
    <x v="15"/>
    <x v="1"/>
    <s v="New"/>
    <x v="3"/>
    <s v="Alpine Tent 4P"/>
    <n v="10"/>
    <n v="338.26"/>
    <n v="0.05"/>
    <n v="197.42"/>
    <n v="3213.47"/>
    <n v="1974.1999999999998"/>
    <n v="1239.27"/>
    <n v="0.38564853569505864"/>
    <n v="2026"/>
    <x v="1"/>
    <n v="6"/>
    <x v="5"/>
  </r>
  <r>
    <n v="3879"/>
    <d v="2026-06-07T00:00:00"/>
    <n v="2026"/>
    <s v="Q2"/>
    <n v="6"/>
    <s v="Jun"/>
    <x v="0"/>
    <x v="9"/>
    <x v="3"/>
    <s v="Returning"/>
    <x v="0"/>
    <s v="Compact Repair Kit"/>
    <n v="2"/>
    <n v="41.25"/>
    <n v="0"/>
    <n v="17.13"/>
    <n v="82.5"/>
    <n v="34.26"/>
    <n v="48.24"/>
    <n v="0.58472727272727276"/>
    <n v="2026"/>
    <x v="1"/>
    <n v="6"/>
    <x v="5"/>
  </r>
  <r>
    <n v="3989"/>
    <d v="2026-06-07T00:00:00"/>
    <n v="2026"/>
    <s v="Q2"/>
    <n v="6"/>
    <s v="Jun"/>
    <x v="1"/>
    <x v="12"/>
    <x v="0"/>
    <s v="Returning"/>
    <x v="1"/>
    <s v="Hiking Daypack 20L"/>
    <n v="2"/>
    <n v="92"/>
    <n v="0"/>
    <n v="44.27"/>
    <n v="184"/>
    <n v="88.54"/>
    <n v="95.46"/>
    <n v="0.51880434782608698"/>
    <n v="2026"/>
    <x v="1"/>
    <n v="6"/>
    <x v="5"/>
  </r>
  <r>
    <n v="4193"/>
    <d v="2026-06-07T00:00:00"/>
    <n v="2026"/>
    <s v="Q2"/>
    <n v="6"/>
    <s v="Jun"/>
    <x v="1"/>
    <x v="6"/>
    <x v="0"/>
    <s v="New"/>
    <x v="3"/>
    <s v="Portable Camp Stove"/>
    <n v="1"/>
    <n v="80.89"/>
    <n v="0.1"/>
    <n v="40.32"/>
    <n v="72.801000000000002"/>
    <n v="40.32"/>
    <n v="32.481000000000002"/>
    <n v="0.44616145382618372"/>
    <n v="2026"/>
    <x v="1"/>
    <n v="6"/>
    <x v="5"/>
  </r>
  <r>
    <n v="4413"/>
    <d v="2026-06-07T00:00:00"/>
    <n v="2026"/>
    <s v="Q2"/>
    <n v="6"/>
    <s v="Jun"/>
    <x v="0"/>
    <x v="0"/>
    <x v="2"/>
    <s v="New"/>
    <x v="3"/>
    <s v="Trail Tent 2P"/>
    <n v="1"/>
    <n v="194.73"/>
    <n v="0"/>
    <n v="101.91"/>
    <n v="194.73"/>
    <n v="101.91"/>
    <n v="92.82"/>
    <n v="0.47665999075643195"/>
    <n v="2026"/>
    <x v="1"/>
    <n v="6"/>
    <x v="5"/>
  </r>
  <r>
    <n v="4598"/>
    <d v="2026-06-07T00:00:00"/>
    <n v="2026"/>
    <s v="Q2"/>
    <n v="6"/>
    <s v="Jun"/>
    <x v="3"/>
    <x v="4"/>
    <x v="1"/>
    <s v="Business"/>
    <x v="1"/>
    <s v="Hiking Daypack 20L"/>
    <n v="5"/>
    <n v="93.82"/>
    <n v="0.15"/>
    <n v="46.06"/>
    <n v="398.73499999999996"/>
    <n v="230.3"/>
    <n v="168.43499999999995"/>
    <n v="0.4224234140469233"/>
    <n v="2026"/>
    <x v="1"/>
    <n v="6"/>
    <x v="5"/>
  </r>
  <r>
    <n v="72"/>
    <d v="2026-06-08T00:00:00"/>
    <n v="2026"/>
    <s v="Q2"/>
    <n v="6"/>
    <s v="Jun"/>
    <x v="2"/>
    <x v="10"/>
    <x v="2"/>
    <s v="New"/>
    <x v="1"/>
    <s v="Trail Boots"/>
    <n v="3"/>
    <n v="142.53"/>
    <n v="0"/>
    <n v="80.67"/>
    <n v="427.59000000000003"/>
    <n v="242.01"/>
    <n v="185.58000000000004"/>
    <n v="0.43401389181225014"/>
    <n v="2026"/>
    <x v="1"/>
    <n v="6"/>
    <x v="5"/>
  </r>
  <r>
    <n v="176"/>
    <d v="2026-06-08T00:00:00"/>
    <n v="2026"/>
    <s v="Q2"/>
    <n v="6"/>
    <s v="Jun"/>
    <x v="1"/>
    <x v="14"/>
    <x v="0"/>
    <s v="Returning"/>
    <x v="3"/>
    <s v="Trail Tent 2P"/>
    <n v="1"/>
    <n v="196.33"/>
    <n v="0"/>
    <n v="103.27"/>
    <n v="196.33"/>
    <n v="103.27"/>
    <n v="93.060000000000016"/>
    <n v="0.47399786074466466"/>
    <n v="2026"/>
    <x v="1"/>
    <n v="6"/>
    <x v="5"/>
  </r>
  <r>
    <n v="205"/>
    <d v="2026-06-08T00:00:00"/>
    <n v="2026"/>
    <s v="Q2"/>
    <n v="6"/>
    <s v="Jun"/>
    <x v="3"/>
    <x v="7"/>
    <x v="0"/>
    <s v="New"/>
    <x v="0"/>
    <s v="Compact Repair Kit"/>
    <n v="2"/>
    <n v="41.05"/>
    <n v="0"/>
    <n v="16.690000000000001"/>
    <n v="82.1"/>
    <n v="33.380000000000003"/>
    <n v="48.719999999999992"/>
    <n v="0.59342265529841653"/>
    <n v="2026"/>
    <x v="1"/>
    <n v="6"/>
    <x v="5"/>
  </r>
  <r>
    <n v="896"/>
    <d v="2026-06-08T00:00:00"/>
    <n v="2026"/>
    <s v="Q2"/>
    <n v="6"/>
    <s v="Jun"/>
    <x v="3"/>
    <x v="8"/>
    <x v="0"/>
    <s v="New"/>
    <x v="4"/>
    <s v="Weighted Vest"/>
    <n v="1"/>
    <n v="123.09"/>
    <n v="0"/>
    <n v="68.03"/>
    <n v="123.09"/>
    <n v="68.03"/>
    <n v="55.06"/>
    <n v="0.44731497278414167"/>
    <n v="2026"/>
    <x v="1"/>
    <n v="6"/>
    <x v="5"/>
  </r>
  <r>
    <n v="1697"/>
    <d v="2026-06-08T00:00:00"/>
    <n v="2026"/>
    <s v="Q2"/>
    <n v="6"/>
    <s v="Jun"/>
    <x v="1"/>
    <x v="12"/>
    <x v="0"/>
    <s v="Business"/>
    <x v="1"/>
    <s v="Trail Boots"/>
    <n v="2"/>
    <n v="141.09"/>
    <n v="0"/>
    <n v="81.69"/>
    <n v="282.18"/>
    <n v="163.38"/>
    <n v="118.80000000000001"/>
    <n v="0.42100786731873274"/>
    <n v="2026"/>
    <x v="1"/>
    <n v="6"/>
    <x v="5"/>
  </r>
  <r>
    <n v="2159"/>
    <d v="2026-06-08T00:00:00"/>
    <n v="2026"/>
    <s v="Q2"/>
    <n v="6"/>
    <s v="Jun"/>
    <x v="2"/>
    <x v="10"/>
    <x v="2"/>
    <s v="New"/>
    <x v="1"/>
    <s v="Summit Backpack 45L"/>
    <n v="1"/>
    <n v="157.04"/>
    <n v="0"/>
    <n v="77.540000000000006"/>
    <n v="157.04"/>
    <n v="77.540000000000006"/>
    <n v="79.499999999999986"/>
    <n v="0.5062404482934284"/>
    <n v="2026"/>
    <x v="1"/>
    <n v="6"/>
    <x v="5"/>
  </r>
  <r>
    <n v="2772"/>
    <d v="2026-06-08T00:00:00"/>
    <n v="2026"/>
    <s v="Q2"/>
    <n v="6"/>
    <s v="Jun"/>
    <x v="3"/>
    <x v="7"/>
    <x v="2"/>
    <s v="New"/>
    <x v="2"/>
    <s v="Carry-On Duffel"/>
    <n v="6"/>
    <n v="136.46"/>
    <n v="0"/>
    <n v="68.61"/>
    <n v="818.76"/>
    <n v="411.65999999999997"/>
    <n v="407.1"/>
    <n v="0.49721530118716112"/>
    <n v="2026"/>
    <x v="1"/>
    <n v="6"/>
    <x v="5"/>
  </r>
  <r>
    <n v="3091"/>
    <d v="2026-06-08T00:00:00"/>
    <n v="2026"/>
    <s v="Q2"/>
    <n v="6"/>
    <s v="Jun"/>
    <x v="0"/>
    <x v="0"/>
    <x v="0"/>
    <s v="New"/>
    <x v="4"/>
    <s v="Recovery Roller"/>
    <n v="1"/>
    <n v="36.1"/>
    <n v="0"/>
    <n v="13.65"/>
    <n v="36.1"/>
    <n v="13.65"/>
    <n v="22.450000000000003"/>
    <n v="0.62188365650969535"/>
    <n v="2026"/>
    <x v="1"/>
    <n v="6"/>
    <x v="5"/>
  </r>
  <r>
    <n v="4241"/>
    <d v="2026-06-08T00:00:00"/>
    <n v="2026"/>
    <s v="Q2"/>
    <n v="6"/>
    <s v="Jun"/>
    <x v="3"/>
    <x v="13"/>
    <x v="0"/>
    <s v="New"/>
    <x v="1"/>
    <s v="Hiking Daypack 20L"/>
    <n v="3"/>
    <n v="92.73"/>
    <n v="0"/>
    <n v="44.68"/>
    <n v="278.19"/>
    <n v="134.04"/>
    <n v="144.15"/>
    <n v="0.51817103418526911"/>
    <n v="2026"/>
    <x v="1"/>
    <n v="6"/>
    <x v="5"/>
  </r>
  <r>
    <n v="5185"/>
    <d v="2026-06-08T00:00:00"/>
    <n v="2026"/>
    <s v="Q2"/>
    <n v="6"/>
    <s v="Jun"/>
    <x v="1"/>
    <x v="12"/>
    <x v="0"/>
    <s v="New"/>
    <x v="2"/>
    <s v="Travel Backpack 35L"/>
    <n v="3"/>
    <n v="164.31"/>
    <n v="0.05"/>
    <n v="86"/>
    <n v="468.2835"/>
    <n v="258"/>
    <n v="210.2835"/>
    <n v="0.44905169624810615"/>
    <n v="2026"/>
    <x v="1"/>
    <n v="6"/>
    <x v="5"/>
  </r>
  <r>
    <n v="1437"/>
    <d v="2026-06-09T00:00:00"/>
    <n v="2026"/>
    <s v="Q2"/>
    <n v="6"/>
    <s v="Jun"/>
    <x v="3"/>
    <x v="8"/>
    <x v="3"/>
    <s v="New"/>
    <x v="2"/>
    <s v="Insulated Bottle"/>
    <n v="2"/>
    <n v="36.85"/>
    <n v="0.1"/>
    <n v="13.92"/>
    <n v="66.33"/>
    <n v="27.84"/>
    <n v="38.489999999999995"/>
    <n v="0.58028041610131154"/>
    <n v="2026"/>
    <x v="1"/>
    <n v="6"/>
    <x v="5"/>
  </r>
  <r>
    <n v="2316"/>
    <d v="2026-06-09T00:00:00"/>
    <n v="2026"/>
    <s v="Q2"/>
    <n v="6"/>
    <s v="Jun"/>
    <x v="1"/>
    <x v="11"/>
    <x v="3"/>
    <s v="New"/>
    <x v="4"/>
    <s v="Recovery Roller"/>
    <n v="1"/>
    <n v="35.619999999999997"/>
    <n v="0"/>
    <n v="14.05"/>
    <n v="35.619999999999997"/>
    <n v="14.05"/>
    <n v="21.569999999999997"/>
    <n v="0.60555867490174053"/>
    <n v="2026"/>
    <x v="1"/>
    <n v="6"/>
    <x v="5"/>
  </r>
  <r>
    <n v="2329"/>
    <d v="2026-06-09T00:00:00"/>
    <n v="2026"/>
    <s v="Q2"/>
    <n v="6"/>
    <s v="Jun"/>
    <x v="3"/>
    <x v="8"/>
    <x v="0"/>
    <s v="New"/>
    <x v="1"/>
    <s v="Summit Backpack 45L"/>
    <n v="3"/>
    <n v="157.43"/>
    <n v="0.15"/>
    <n v="77.56"/>
    <n v="401.44650000000001"/>
    <n v="232.68"/>
    <n v="168.76650000000001"/>
    <n v="0.42039599299034863"/>
    <n v="2026"/>
    <x v="1"/>
    <n v="6"/>
    <x v="5"/>
  </r>
  <r>
    <n v="3036"/>
    <d v="2026-06-09T00:00:00"/>
    <n v="2026"/>
    <s v="Q2"/>
    <n v="6"/>
    <s v="Jun"/>
    <x v="1"/>
    <x v="12"/>
    <x v="2"/>
    <s v="New"/>
    <x v="0"/>
    <s v="Commuter Helmet"/>
    <n v="1"/>
    <n v="81.2"/>
    <n v="0.1"/>
    <n v="41.64"/>
    <n v="73.08"/>
    <n v="41.64"/>
    <n v="31.439999999999998"/>
    <n v="0.43021346469622329"/>
    <n v="2026"/>
    <x v="1"/>
    <n v="6"/>
    <x v="5"/>
  </r>
  <r>
    <n v="3429"/>
    <d v="2026-06-09T00:00:00"/>
    <n v="2026"/>
    <s v="Q2"/>
    <n v="6"/>
    <s v="Jun"/>
    <x v="3"/>
    <x v="13"/>
    <x v="0"/>
    <s v="Returning"/>
    <x v="1"/>
    <s v="Hiking Daypack 20L"/>
    <n v="4"/>
    <n v="93.58"/>
    <n v="0.1"/>
    <n v="44.56"/>
    <n v="336.88799999999998"/>
    <n v="178.24"/>
    <n v="158.64799999999997"/>
    <n v="0.4709220868656645"/>
    <n v="2026"/>
    <x v="1"/>
    <n v="6"/>
    <x v="5"/>
  </r>
  <r>
    <n v="3615"/>
    <d v="2026-06-09T00:00:00"/>
    <n v="2026"/>
    <s v="Q2"/>
    <n v="6"/>
    <s v="Jun"/>
    <x v="1"/>
    <x v="14"/>
    <x v="0"/>
    <s v="New"/>
    <x v="1"/>
    <s v="Summit Backpack 45L"/>
    <n v="4"/>
    <n v="155.22"/>
    <n v="0"/>
    <n v="77.209999999999994"/>
    <n v="620.88"/>
    <n v="308.83999999999997"/>
    <n v="312.04000000000002"/>
    <n v="0.50257698750161062"/>
    <n v="2026"/>
    <x v="1"/>
    <n v="6"/>
    <x v="5"/>
  </r>
  <r>
    <n v="3661"/>
    <d v="2026-06-09T00:00:00"/>
    <n v="2026"/>
    <s v="Q2"/>
    <n v="6"/>
    <s v="Jun"/>
    <x v="3"/>
    <x v="8"/>
    <x v="0"/>
    <s v="New"/>
    <x v="0"/>
    <s v="Cycling Pack 12L"/>
    <n v="4"/>
    <n v="100.33"/>
    <n v="0"/>
    <n v="49.99"/>
    <n v="401.32"/>
    <n v="199.96"/>
    <n v="201.35999999999999"/>
    <n v="0.5017442439948171"/>
    <n v="2026"/>
    <x v="1"/>
    <n v="6"/>
    <x v="5"/>
  </r>
  <r>
    <n v="3831"/>
    <d v="2026-06-09T00:00:00"/>
    <n v="2026"/>
    <s v="Q2"/>
    <n v="6"/>
    <s v="Jun"/>
    <x v="2"/>
    <x v="3"/>
    <x v="0"/>
    <s v="Business"/>
    <x v="2"/>
    <s v="Carry-On Duffel"/>
    <n v="2"/>
    <n v="134.28"/>
    <n v="0"/>
    <n v="69.12"/>
    <n v="268.56"/>
    <n v="138.24"/>
    <n v="130.32"/>
    <n v="0.48525469168900803"/>
    <n v="2026"/>
    <x v="1"/>
    <n v="6"/>
    <x v="5"/>
  </r>
  <r>
    <n v="4394"/>
    <d v="2026-06-09T00:00:00"/>
    <n v="2026"/>
    <s v="Q2"/>
    <n v="6"/>
    <s v="Jun"/>
    <x v="2"/>
    <x v="2"/>
    <x v="0"/>
    <s v="New"/>
    <x v="4"/>
    <s v="Training Mat"/>
    <n v="2"/>
    <n v="51.16"/>
    <n v="0"/>
    <n v="21.57"/>
    <n v="102.32"/>
    <n v="43.14"/>
    <n v="59.179999999999993"/>
    <n v="0.57838154808444098"/>
    <n v="2026"/>
    <x v="1"/>
    <n v="6"/>
    <x v="5"/>
  </r>
  <r>
    <n v="372"/>
    <d v="2026-06-10T00:00:00"/>
    <n v="2026"/>
    <s v="Q2"/>
    <n v="6"/>
    <s v="Jun"/>
    <x v="1"/>
    <x v="12"/>
    <x v="0"/>
    <s v="Returning"/>
    <x v="4"/>
    <s v="Recovery Roller"/>
    <n v="3"/>
    <n v="35.94"/>
    <n v="0.1"/>
    <n v="14.04"/>
    <n v="97.037999999999997"/>
    <n v="42.12"/>
    <n v="54.917999999999999"/>
    <n v="0.56594323873121866"/>
    <n v="2026"/>
    <x v="1"/>
    <n v="6"/>
    <x v="5"/>
  </r>
  <r>
    <n v="532"/>
    <d v="2026-06-10T00:00:00"/>
    <n v="2026"/>
    <s v="Q2"/>
    <n v="6"/>
    <s v="Jun"/>
    <x v="2"/>
    <x v="10"/>
    <x v="2"/>
    <s v="Returning"/>
    <x v="1"/>
    <s v="Trail Boots"/>
    <n v="1"/>
    <n v="145.34"/>
    <n v="0.05"/>
    <n v="77.89"/>
    <n v="138.07300000000001"/>
    <n v="77.89"/>
    <n v="60.183000000000007"/>
    <n v="0.43587812244247609"/>
    <n v="2026"/>
    <x v="1"/>
    <n v="6"/>
    <x v="5"/>
  </r>
  <r>
    <n v="910"/>
    <d v="2026-06-10T00:00:00"/>
    <n v="2026"/>
    <s v="Q2"/>
    <n v="6"/>
    <s v="Jun"/>
    <x v="2"/>
    <x v="16"/>
    <x v="0"/>
    <s v="Business"/>
    <x v="2"/>
    <s v="Insulated Bottle"/>
    <n v="1"/>
    <n v="35.950000000000003"/>
    <n v="0.1"/>
    <n v="13.63"/>
    <n v="32.355000000000004"/>
    <n v="13.63"/>
    <n v="18.725000000000001"/>
    <n v="0.57873589862463293"/>
    <n v="2026"/>
    <x v="1"/>
    <n v="6"/>
    <x v="5"/>
  </r>
  <r>
    <n v="938"/>
    <d v="2026-06-10T00:00:00"/>
    <n v="2026"/>
    <s v="Q2"/>
    <n v="6"/>
    <s v="Jun"/>
    <x v="3"/>
    <x v="13"/>
    <x v="2"/>
    <s v="Business"/>
    <x v="4"/>
    <s v="Training Mat"/>
    <n v="1"/>
    <n v="51.09"/>
    <n v="0"/>
    <n v="22.4"/>
    <n v="51.09"/>
    <n v="22.4"/>
    <n v="28.690000000000005"/>
    <n v="0.56155803484047762"/>
    <n v="2026"/>
    <x v="1"/>
    <n v="6"/>
    <x v="5"/>
  </r>
  <r>
    <n v="1079"/>
    <d v="2026-06-10T00:00:00"/>
    <n v="2026"/>
    <s v="Q2"/>
    <n v="6"/>
    <s v="Jun"/>
    <x v="1"/>
    <x v="14"/>
    <x v="2"/>
    <s v="Returning"/>
    <x v="3"/>
    <s v="Trail Tent 2P"/>
    <n v="2"/>
    <n v="198.69"/>
    <n v="0.15"/>
    <n v="104.25"/>
    <n v="337.77299999999997"/>
    <n v="208.5"/>
    <n v="129.27299999999997"/>
    <n v="0.38272153191640534"/>
    <n v="2026"/>
    <x v="1"/>
    <n v="6"/>
    <x v="5"/>
  </r>
  <r>
    <n v="1662"/>
    <d v="2026-06-10T00:00:00"/>
    <n v="2026"/>
    <s v="Q2"/>
    <n v="6"/>
    <s v="Jun"/>
    <x v="1"/>
    <x v="6"/>
    <x v="2"/>
    <s v="New"/>
    <x v="0"/>
    <s v="Commuter Helmet"/>
    <n v="3"/>
    <n v="83.45"/>
    <n v="0"/>
    <n v="43.73"/>
    <n v="250.35000000000002"/>
    <n v="131.19"/>
    <n v="119.16000000000003"/>
    <n v="0.47597363690832839"/>
    <n v="2026"/>
    <x v="1"/>
    <n v="6"/>
    <x v="5"/>
  </r>
  <r>
    <n v="2748"/>
    <d v="2026-06-10T00:00:00"/>
    <n v="2026"/>
    <s v="Q2"/>
    <n v="6"/>
    <s v="Jun"/>
    <x v="2"/>
    <x v="2"/>
    <x v="0"/>
    <s v="New"/>
    <x v="4"/>
    <s v="Resistance Band Set"/>
    <n v="2"/>
    <n v="40.86"/>
    <n v="0"/>
    <n v="14.59"/>
    <n v="81.72"/>
    <n v="29.18"/>
    <n v="52.54"/>
    <n v="0.64292706803720023"/>
    <n v="2026"/>
    <x v="1"/>
    <n v="6"/>
    <x v="5"/>
  </r>
  <r>
    <n v="3354"/>
    <d v="2026-06-10T00:00:00"/>
    <n v="2026"/>
    <s v="Q2"/>
    <n v="6"/>
    <s v="Jun"/>
    <x v="1"/>
    <x v="6"/>
    <x v="2"/>
    <s v="New"/>
    <x v="3"/>
    <s v="Portable Camp Stove"/>
    <n v="1"/>
    <n v="82.21"/>
    <n v="0.05"/>
    <n v="39.04"/>
    <n v="78.099499999999992"/>
    <n v="39.04"/>
    <n v="39.059499999999993"/>
    <n v="0.50012484074802011"/>
    <n v="2026"/>
    <x v="1"/>
    <n v="6"/>
    <x v="5"/>
  </r>
  <r>
    <n v="3532"/>
    <d v="2026-06-10T00:00:00"/>
    <n v="2026"/>
    <s v="Q2"/>
    <n v="6"/>
    <s v="Jun"/>
    <x v="2"/>
    <x v="10"/>
    <x v="3"/>
    <s v="Business"/>
    <x v="4"/>
    <s v="Recovery Roller"/>
    <n v="1"/>
    <n v="35.93"/>
    <n v="0.1"/>
    <n v="13.52"/>
    <n v="32.337000000000003"/>
    <n v="13.52"/>
    <n v="18.817000000000004"/>
    <n v="0.58190308315551853"/>
    <n v="2026"/>
    <x v="1"/>
    <n v="6"/>
    <x v="5"/>
  </r>
  <r>
    <n v="3636"/>
    <d v="2026-06-10T00:00:00"/>
    <n v="2026"/>
    <s v="Q2"/>
    <n v="6"/>
    <s v="Jun"/>
    <x v="0"/>
    <x v="0"/>
    <x v="3"/>
    <s v="New"/>
    <x v="2"/>
    <s v="Travel Backpack 35L"/>
    <n v="2"/>
    <n v="164.77"/>
    <n v="0"/>
    <n v="89.07"/>
    <n v="329.54"/>
    <n v="178.14"/>
    <n v="151.40000000000003"/>
    <n v="0.45942829398555568"/>
    <n v="2026"/>
    <x v="1"/>
    <n v="6"/>
    <x v="5"/>
  </r>
  <r>
    <n v="3810"/>
    <d v="2026-06-10T00:00:00"/>
    <n v="2026"/>
    <s v="Q2"/>
    <n v="6"/>
    <s v="Jun"/>
    <x v="2"/>
    <x v="2"/>
    <x v="1"/>
    <s v="Business"/>
    <x v="2"/>
    <s v="Packing Cube Set"/>
    <n v="4"/>
    <n v="47.36"/>
    <n v="0.1"/>
    <n v="18.87"/>
    <n v="170.49600000000001"/>
    <n v="75.48"/>
    <n v="95.016000000000005"/>
    <n v="0.55729166666666663"/>
    <n v="2026"/>
    <x v="1"/>
    <n v="6"/>
    <x v="5"/>
  </r>
  <r>
    <n v="4137"/>
    <d v="2026-06-10T00:00:00"/>
    <n v="2026"/>
    <s v="Q2"/>
    <n v="6"/>
    <s v="Jun"/>
    <x v="3"/>
    <x v="8"/>
    <x v="0"/>
    <s v="Returning"/>
    <x v="1"/>
    <s v="Hiking Daypack 20L"/>
    <n v="1"/>
    <n v="90.7"/>
    <n v="0"/>
    <n v="44.18"/>
    <n v="90.7"/>
    <n v="44.18"/>
    <n v="46.52"/>
    <n v="0.51289966923925034"/>
    <n v="2026"/>
    <x v="1"/>
    <n v="6"/>
    <x v="5"/>
  </r>
  <r>
    <n v="4303"/>
    <d v="2026-06-10T00:00:00"/>
    <n v="2026"/>
    <s v="Q2"/>
    <n v="6"/>
    <s v="Jun"/>
    <x v="2"/>
    <x v="10"/>
    <x v="3"/>
    <s v="Returning"/>
    <x v="2"/>
    <s v="Packing Cube Set"/>
    <n v="1"/>
    <n v="45.59"/>
    <n v="0"/>
    <n v="18.57"/>
    <n v="45.59"/>
    <n v="18.57"/>
    <n v="27.020000000000003"/>
    <n v="0.59267383198069756"/>
    <n v="2026"/>
    <x v="1"/>
    <n v="6"/>
    <x v="5"/>
  </r>
  <r>
    <n v="4991"/>
    <d v="2026-06-10T00:00:00"/>
    <n v="2026"/>
    <s v="Q2"/>
    <n v="6"/>
    <s v="Jun"/>
    <x v="3"/>
    <x v="4"/>
    <x v="0"/>
    <s v="New"/>
    <x v="1"/>
    <s v="Trail Boots"/>
    <n v="3"/>
    <n v="146.55000000000001"/>
    <n v="0.1"/>
    <n v="79.59"/>
    <n v="395.68500000000006"/>
    <n v="238.77"/>
    <n v="156.91500000000005"/>
    <n v="0.39656544978960545"/>
    <n v="2026"/>
    <x v="1"/>
    <n v="6"/>
    <x v="5"/>
  </r>
  <r>
    <n v="39"/>
    <d v="2026-06-11T00:00:00"/>
    <n v="2026"/>
    <s v="Q2"/>
    <n v="6"/>
    <s v="Jun"/>
    <x v="3"/>
    <x v="8"/>
    <x v="3"/>
    <s v="Business"/>
    <x v="0"/>
    <s v="Compact Repair Kit"/>
    <n v="4"/>
    <n v="40.33"/>
    <n v="0.1"/>
    <n v="17.170000000000002"/>
    <n v="145.18799999999999"/>
    <n v="68.680000000000007"/>
    <n v="76.507999999999981"/>
    <n v="0.52695815081136177"/>
    <n v="2026"/>
    <x v="1"/>
    <n v="6"/>
    <x v="5"/>
  </r>
  <r>
    <n v="206"/>
    <d v="2026-06-11T00:00:00"/>
    <n v="2026"/>
    <s v="Q2"/>
    <n v="6"/>
    <s v="Jun"/>
    <x v="0"/>
    <x v="0"/>
    <x v="2"/>
    <s v="New"/>
    <x v="0"/>
    <s v="Trail Bike Light"/>
    <n v="2"/>
    <n v="51.83"/>
    <n v="0.1"/>
    <n v="23.1"/>
    <n v="93.293999999999997"/>
    <n v="46.2"/>
    <n v="47.093999999999994"/>
    <n v="0.50479130490706792"/>
    <n v="2026"/>
    <x v="1"/>
    <n v="6"/>
    <x v="5"/>
  </r>
  <r>
    <n v="397"/>
    <d v="2026-06-11T00:00:00"/>
    <n v="2026"/>
    <s v="Q2"/>
    <n v="6"/>
    <s v="Jun"/>
    <x v="3"/>
    <x v="8"/>
    <x v="0"/>
    <s v="Business"/>
    <x v="3"/>
    <s v="Compact Sleeping Bag"/>
    <n v="2"/>
    <n v="121.19"/>
    <n v="0.05"/>
    <n v="58.91"/>
    <n v="230.261"/>
    <n v="117.82"/>
    <n v="112.441"/>
    <n v="0.48831977625390321"/>
    <n v="2026"/>
    <x v="1"/>
    <n v="6"/>
    <x v="5"/>
  </r>
  <r>
    <n v="763"/>
    <d v="2026-06-11T00:00:00"/>
    <n v="2026"/>
    <s v="Q2"/>
    <n v="6"/>
    <s v="Jun"/>
    <x v="3"/>
    <x v="13"/>
    <x v="2"/>
    <s v="New"/>
    <x v="1"/>
    <s v="Summit Backpack 45L"/>
    <n v="1"/>
    <n v="154.09"/>
    <n v="0"/>
    <n v="77.37"/>
    <n v="154.09"/>
    <n v="77.37"/>
    <n v="76.72"/>
    <n v="0.49789084301382308"/>
    <n v="2026"/>
    <x v="1"/>
    <n v="6"/>
    <x v="5"/>
  </r>
  <r>
    <n v="1059"/>
    <d v="2026-06-11T00:00:00"/>
    <n v="2026"/>
    <s v="Q2"/>
    <n v="6"/>
    <s v="Jun"/>
    <x v="0"/>
    <x v="0"/>
    <x v="0"/>
    <s v="New"/>
    <x v="0"/>
    <s v="Commuter Helmet"/>
    <n v="1"/>
    <n v="80.64"/>
    <n v="0.05"/>
    <n v="43.85"/>
    <n v="76.60799999999999"/>
    <n v="43.85"/>
    <n v="32.757999999999988"/>
    <n v="0.42760547201336668"/>
    <n v="2026"/>
    <x v="1"/>
    <n v="6"/>
    <x v="5"/>
  </r>
  <r>
    <n v="1332"/>
    <d v="2026-06-11T00:00:00"/>
    <n v="2026"/>
    <s v="Q2"/>
    <n v="6"/>
    <s v="Jun"/>
    <x v="1"/>
    <x v="12"/>
    <x v="3"/>
    <s v="Returning"/>
    <x v="1"/>
    <s v="Hiking Daypack 20L"/>
    <n v="1"/>
    <n v="94.01"/>
    <n v="0.15"/>
    <n v="46.12"/>
    <n v="79.908500000000004"/>
    <n v="46.12"/>
    <n v="33.788500000000006"/>
    <n v="0.42283987310486376"/>
    <n v="2026"/>
    <x v="1"/>
    <n v="6"/>
    <x v="5"/>
  </r>
  <r>
    <n v="1447"/>
    <d v="2026-06-11T00:00:00"/>
    <n v="2026"/>
    <s v="Q2"/>
    <n v="6"/>
    <s v="Jun"/>
    <x v="1"/>
    <x v="6"/>
    <x v="0"/>
    <s v="Returning"/>
    <x v="0"/>
    <s v="Trail Bike Light"/>
    <n v="1"/>
    <n v="51.09"/>
    <n v="0"/>
    <n v="22.78"/>
    <n v="51.09"/>
    <n v="22.78"/>
    <n v="28.310000000000002"/>
    <n v="0.55412018007437858"/>
    <n v="2026"/>
    <x v="1"/>
    <n v="6"/>
    <x v="5"/>
  </r>
  <r>
    <n v="2990"/>
    <d v="2026-06-11T00:00:00"/>
    <n v="2026"/>
    <s v="Q2"/>
    <n v="6"/>
    <s v="Jun"/>
    <x v="1"/>
    <x v="6"/>
    <x v="3"/>
    <s v="Returning"/>
    <x v="1"/>
    <s v="Trail Boots"/>
    <n v="1"/>
    <n v="146.66"/>
    <n v="0"/>
    <n v="78.709999999999994"/>
    <n v="146.66"/>
    <n v="78.709999999999994"/>
    <n v="67.95"/>
    <n v="0.4633165143870176"/>
    <n v="2026"/>
    <x v="1"/>
    <n v="6"/>
    <x v="5"/>
  </r>
  <r>
    <n v="3769"/>
    <d v="2026-06-11T00:00:00"/>
    <n v="2026"/>
    <s v="Q2"/>
    <n v="6"/>
    <s v="Jun"/>
    <x v="1"/>
    <x v="12"/>
    <x v="2"/>
    <s v="New"/>
    <x v="3"/>
    <s v="Trail Tent 2P"/>
    <n v="2"/>
    <n v="199.03"/>
    <n v="0"/>
    <n v="104.7"/>
    <n v="398.06"/>
    <n v="209.4"/>
    <n v="188.66"/>
    <n v="0.47394865095714211"/>
    <n v="2026"/>
    <x v="1"/>
    <n v="6"/>
    <x v="5"/>
  </r>
  <r>
    <n v="4152"/>
    <d v="2026-06-11T00:00:00"/>
    <n v="2026"/>
    <s v="Q2"/>
    <n v="6"/>
    <s v="Jun"/>
    <x v="2"/>
    <x v="2"/>
    <x v="0"/>
    <s v="Returning"/>
    <x v="0"/>
    <s v="Compact Repair Kit"/>
    <n v="5"/>
    <n v="41.18"/>
    <n v="0.05"/>
    <n v="16.87"/>
    <n v="195.60499999999999"/>
    <n v="84.350000000000009"/>
    <n v="111.25499999999998"/>
    <n v="0.56877380435060443"/>
    <n v="2026"/>
    <x v="1"/>
    <n v="6"/>
    <x v="5"/>
  </r>
  <r>
    <n v="4242"/>
    <d v="2026-06-11T00:00:00"/>
    <n v="2026"/>
    <s v="Q2"/>
    <n v="6"/>
    <s v="Jun"/>
    <x v="1"/>
    <x v="12"/>
    <x v="2"/>
    <s v="Business"/>
    <x v="1"/>
    <s v="Trail Boots"/>
    <n v="2"/>
    <n v="141.18"/>
    <n v="0"/>
    <n v="78.66"/>
    <n v="282.36"/>
    <n v="157.32"/>
    <n v="125.04000000000002"/>
    <n v="0.44283892902677441"/>
    <n v="2026"/>
    <x v="1"/>
    <n v="6"/>
    <x v="5"/>
  </r>
  <r>
    <n v="4780"/>
    <d v="2026-06-11T00:00:00"/>
    <n v="2026"/>
    <s v="Q2"/>
    <n v="6"/>
    <s v="Jun"/>
    <x v="1"/>
    <x v="12"/>
    <x v="2"/>
    <s v="Returning"/>
    <x v="0"/>
    <s v="Commuter Helmet"/>
    <n v="1"/>
    <n v="82.47"/>
    <n v="0.1"/>
    <n v="42.73"/>
    <n v="74.222999999999999"/>
    <n v="42.73"/>
    <n v="31.493000000000002"/>
    <n v="0.42430243994449163"/>
    <n v="2026"/>
    <x v="1"/>
    <n v="6"/>
    <x v="5"/>
  </r>
  <r>
    <n v="63"/>
    <d v="2026-06-12T00:00:00"/>
    <n v="2026"/>
    <s v="Q2"/>
    <n v="6"/>
    <s v="Jun"/>
    <x v="1"/>
    <x v="1"/>
    <x v="3"/>
    <s v="Returning"/>
    <x v="2"/>
    <s v="Travel Backpack 35L"/>
    <n v="1"/>
    <n v="166.91"/>
    <n v="0"/>
    <n v="85.58"/>
    <n v="166.91"/>
    <n v="85.58"/>
    <n v="81.33"/>
    <n v="0.48726858786172189"/>
    <n v="2026"/>
    <x v="1"/>
    <n v="6"/>
    <x v="5"/>
  </r>
  <r>
    <n v="190"/>
    <d v="2026-06-12T00:00:00"/>
    <n v="2026"/>
    <s v="Q2"/>
    <n v="6"/>
    <s v="Jun"/>
    <x v="0"/>
    <x v="0"/>
    <x v="2"/>
    <s v="Business"/>
    <x v="2"/>
    <s v="Packing Cube Set"/>
    <n v="1"/>
    <n v="45.99"/>
    <n v="0"/>
    <n v="18.579999999999998"/>
    <n v="45.99"/>
    <n v="18.579999999999998"/>
    <n v="27.410000000000004"/>
    <n v="0.59599913024570561"/>
    <n v="2026"/>
    <x v="1"/>
    <n v="6"/>
    <x v="5"/>
  </r>
  <r>
    <n v="268"/>
    <d v="2026-06-12T00:00:00"/>
    <n v="2026"/>
    <s v="Q2"/>
    <n v="6"/>
    <s v="Jun"/>
    <x v="3"/>
    <x v="13"/>
    <x v="2"/>
    <s v="Business"/>
    <x v="4"/>
    <s v="Recovery Roller"/>
    <n v="1"/>
    <n v="37.01"/>
    <n v="0.05"/>
    <n v="14.18"/>
    <n v="35.159499999999994"/>
    <n v="14.18"/>
    <n v="20.979499999999994"/>
    <n v="0.59669506107879799"/>
    <n v="2026"/>
    <x v="1"/>
    <n v="6"/>
    <x v="5"/>
  </r>
  <r>
    <n v="691"/>
    <d v="2026-06-12T00:00:00"/>
    <n v="2026"/>
    <s v="Q2"/>
    <n v="6"/>
    <s v="Jun"/>
    <x v="3"/>
    <x v="8"/>
    <x v="3"/>
    <s v="Business"/>
    <x v="1"/>
    <s v="Trail Boots"/>
    <n v="5"/>
    <n v="140.9"/>
    <n v="0"/>
    <n v="80.16"/>
    <n v="704.5"/>
    <n v="400.79999999999995"/>
    <n v="303.70000000000005"/>
    <n v="0.43108587650816188"/>
    <n v="2026"/>
    <x v="1"/>
    <n v="6"/>
    <x v="5"/>
  </r>
  <r>
    <n v="810"/>
    <d v="2026-06-12T00:00:00"/>
    <n v="2026"/>
    <s v="Q2"/>
    <n v="6"/>
    <s v="Jun"/>
    <x v="1"/>
    <x v="12"/>
    <x v="2"/>
    <s v="New"/>
    <x v="4"/>
    <s v="Recovery Roller"/>
    <n v="3"/>
    <n v="36.659999999999997"/>
    <n v="0"/>
    <n v="13.55"/>
    <n v="109.97999999999999"/>
    <n v="40.650000000000006"/>
    <n v="69.329999999999984"/>
    <n v="0.63038734315330047"/>
    <n v="2026"/>
    <x v="1"/>
    <n v="6"/>
    <x v="5"/>
  </r>
  <r>
    <n v="855"/>
    <d v="2026-06-12T00:00:00"/>
    <n v="2026"/>
    <s v="Q2"/>
    <n v="6"/>
    <s v="Jun"/>
    <x v="1"/>
    <x v="6"/>
    <x v="0"/>
    <s v="Business"/>
    <x v="2"/>
    <s v="Insulated Bottle"/>
    <n v="1"/>
    <n v="36.299999999999997"/>
    <n v="0.1"/>
    <n v="13.69"/>
    <n v="32.67"/>
    <n v="13.69"/>
    <n v="18.980000000000004"/>
    <n v="0.58096112641567199"/>
    <n v="2026"/>
    <x v="1"/>
    <n v="6"/>
    <x v="5"/>
  </r>
  <r>
    <n v="1612"/>
    <d v="2026-06-12T00:00:00"/>
    <n v="2026"/>
    <s v="Q2"/>
    <n v="6"/>
    <s v="Jun"/>
    <x v="2"/>
    <x v="16"/>
    <x v="0"/>
    <s v="New"/>
    <x v="3"/>
    <s v="Compact Sleeping Bag"/>
    <n v="2"/>
    <n v="120.64"/>
    <n v="0"/>
    <n v="61.66"/>
    <n v="241.28"/>
    <n v="123.32"/>
    <n v="117.96000000000001"/>
    <n v="0.48889257294429711"/>
    <n v="2026"/>
    <x v="1"/>
    <n v="6"/>
    <x v="5"/>
  </r>
  <r>
    <n v="1704"/>
    <d v="2026-06-12T00:00:00"/>
    <n v="2026"/>
    <s v="Q2"/>
    <n v="6"/>
    <s v="Jun"/>
    <x v="2"/>
    <x v="16"/>
    <x v="0"/>
    <s v="Returning"/>
    <x v="2"/>
    <s v="Packing Cube Set"/>
    <n v="1"/>
    <n v="47.07"/>
    <n v="0"/>
    <n v="18.7"/>
    <n v="47.07"/>
    <n v="18.7"/>
    <n v="28.37"/>
    <n v="0.60271935415338862"/>
    <n v="2026"/>
    <x v="1"/>
    <n v="6"/>
    <x v="5"/>
  </r>
  <r>
    <n v="1857"/>
    <d v="2026-06-12T00:00:00"/>
    <n v="2026"/>
    <s v="Q2"/>
    <n v="6"/>
    <s v="Jun"/>
    <x v="2"/>
    <x v="3"/>
    <x v="3"/>
    <s v="Business"/>
    <x v="1"/>
    <s v="Summit Backpack 45L"/>
    <n v="2"/>
    <n v="154.94"/>
    <n v="0.05"/>
    <n v="77.260000000000005"/>
    <n v="294.38599999999997"/>
    <n v="154.52000000000001"/>
    <n v="139.86599999999996"/>
    <n v="0.47511090880680457"/>
    <n v="2026"/>
    <x v="1"/>
    <n v="6"/>
    <x v="5"/>
  </r>
  <r>
    <n v="1888"/>
    <d v="2026-06-12T00:00:00"/>
    <n v="2026"/>
    <s v="Q2"/>
    <n v="6"/>
    <s v="Jun"/>
    <x v="1"/>
    <x v="12"/>
    <x v="0"/>
    <s v="Returning"/>
    <x v="2"/>
    <s v="Packing Cube Set"/>
    <n v="1"/>
    <n v="45.97"/>
    <n v="0.05"/>
    <n v="18.41"/>
    <n v="43.671499999999995"/>
    <n v="18.41"/>
    <n v="25.261499999999995"/>
    <n v="0.57844360738696854"/>
    <n v="2026"/>
    <x v="1"/>
    <n v="6"/>
    <x v="5"/>
  </r>
  <r>
    <n v="2683"/>
    <d v="2026-06-12T00:00:00"/>
    <n v="2026"/>
    <s v="Q2"/>
    <n v="6"/>
    <s v="Jun"/>
    <x v="3"/>
    <x v="8"/>
    <x v="0"/>
    <s v="Returning"/>
    <x v="3"/>
    <s v="Trail Tent 2P"/>
    <n v="1"/>
    <n v="198.64"/>
    <n v="0.05"/>
    <n v="101.89"/>
    <n v="188.70799999999997"/>
    <n v="101.89"/>
    <n v="86.817999999999969"/>
    <n v="0.46006528605040581"/>
    <n v="2026"/>
    <x v="1"/>
    <n v="6"/>
    <x v="5"/>
  </r>
  <r>
    <n v="4211"/>
    <d v="2026-06-12T00:00:00"/>
    <n v="2026"/>
    <s v="Q2"/>
    <n v="6"/>
    <s v="Jun"/>
    <x v="2"/>
    <x v="3"/>
    <x v="0"/>
    <s v="New"/>
    <x v="2"/>
    <s v="Travel Backpack 35L"/>
    <n v="5"/>
    <n v="168.57"/>
    <n v="0"/>
    <n v="88.65"/>
    <n v="842.84999999999991"/>
    <n v="443.25"/>
    <n v="399.59999999999991"/>
    <n v="0.47410571276027758"/>
    <n v="2026"/>
    <x v="1"/>
    <n v="6"/>
    <x v="5"/>
  </r>
  <r>
    <n v="4353"/>
    <d v="2026-06-12T00:00:00"/>
    <n v="2026"/>
    <s v="Q2"/>
    <n v="6"/>
    <s v="Jun"/>
    <x v="1"/>
    <x v="6"/>
    <x v="2"/>
    <s v="New"/>
    <x v="2"/>
    <s v="Insulated Bottle"/>
    <n v="1"/>
    <n v="36.65"/>
    <n v="0"/>
    <n v="13.97"/>
    <n v="36.65"/>
    <n v="13.97"/>
    <n v="22.68"/>
    <n v="0.61882673942701227"/>
    <n v="2026"/>
    <x v="1"/>
    <n v="6"/>
    <x v="5"/>
  </r>
  <r>
    <n v="5020"/>
    <d v="2026-06-12T00:00:00"/>
    <n v="2026"/>
    <s v="Q2"/>
    <n v="6"/>
    <s v="Jun"/>
    <x v="2"/>
    <x v="5"/>
    <x v="2"/>
    <s v="Returning"/>
    <x v="2"/>
    <s v="Insulated Bottle"/>
    <n v="2"/>
    <n v="35.450000000000003"/>
    <n v="0.05"/>
    <n v="13.39"/>
    <n v="67.355000000000004"/>
    <n v="26.78"/>
    <n v="40.575000000000003"/>
    <n v="0.60240516665429444"/>
    <n v="2026"/>
    <x v="1"/>
    <n v="6"/>
    <x v="5"/>
  </r>
  <r>
    <n v="564"/>
    <d v="2026-06-13T00:00:00"/>
    <n v="2026"/>
    <s v="Q2"/>
    <n v="6"/>
    <s v="Jun"/>
    <x v="2"/>
    <x v="5"/>
    <x v="2"/>
    <s v="New"/>
    <x v="2"/>
    <s v="Packing Cube Set"/>
    <n v="3"/>
    <n v="45.82"/>
    <n v="0.1"/>
    <n v="18.61"/>
    <n v="123.71400000000001"/>
    <n v="55.83"/>
    <n v="67.884000000000015"/>
    <n v="0.54871720258014456"/>
    <n v="2026"/>
    <x v="1"/>
    <n v="6"/>
    <x v="5"/>
  </r>
  <r>
    <n v="736"/>
    <d v="2026-06-13T00:00:00"/>
    <n v="2026"/>
    <s v="Q2"/>
    <n v="6"/>
    <s v="Jun"/>
    <x v="3"/>
    <x v="13"/>
    <x v="2"/>
    <s v="Business"/>
    <x v="1"/>
    <s v="Summit Backpack 45L"/>
    <n v="1"/>
    <n v="152.78"/>
    <n v="0"/>
    <n v="78.540000000000006"/>
    <n v="152.78"/>
    <n v="78.540000000000006"/>
    <n v="74.239999999999995"/>
    <n v="0.48592747741851022"/>
    <n v="2026"/>
    <x v="1"/>
    <n v="6"/>
    <x v="5"/>
  </r>
  <r>
    <n v="1300"/>
    <d v="2026-06-13T00:00:00"/>
    <n v="2026"/>
    <s v="Q2"/>
    <n v="6"/>
    <s v="Jun"/>
    <x v="1"/>
    <x v="6"/>
    <x v="0"/>
    <s v="New"/>
    <x v="0"/>
    <s v="Trail Bike Light"/>
    <n v="1"/>
    <n v="49.76"/>
    <n v="0.05"/>
    <n v="22.58"/>
    <n v="47.271999999999998"/>
    <n v="22.58"/>
    <n v="24.692"/>
    <n v="0.52233880521238796"/>
    <n v="2026"/>
    <x v="1"/>
    <n v="6"/>
    <x v="5"/>
  </r>
  <r>
    <n v="1948"/>
    <d v="2026-06-13T00:00:00"/>
    <n v="2026"/>
    <s v="Q2"/>
    <n v="6"/>
    <s v="Jun"/>
    <x v="3"/>
    <x v="8"/>
    <x v="2"/>
    <s v="New"/>
    <x v="1"/>
    <s v="Summit Backpack 45L"/>
    <n v="1"/>
    <n v="157.6"/>
    <n v="0.05"/>
    <n v="79.34"/>
    <n v="149.72"/>
    <n v="79.34"/>
    <n v="70.38"/>
    <n v="0.47007747795885652"/>
    <n v="2026"/>
    <x v="1"/>
    <n v="6"/>
    <x v="5"/>
  </r>
  <r>
    <n v="2272"/>
    <d v="2026-06-13T00:00:00"/>
    <n v="2026"/>
    <s v="Q2"/>
    <n v="6"/>
    <s v="Jun"/>
    <x v="3"/>
    <x v="8"/>
    <x v="0"/>
    <s v="Returning"/>
    <x v="4"/>
    <s v="Weighted Vest"/>
    <n v="1"/>
    <n v="125.01"/>
    <n v="0.15"/>
    <n v="70.39"/>
    <n v="106.2585"/>
    <n v="70.39"/>
    <n v="35.868499999999997"/>
    <n v="0.33755887764272974"/>
    <n v="2026"/>
    <x v="1"/>
    <n v="6"/>
    <x v="5"/>
  </r>
  <r>
    <n v="2680"/>
    <d v="2026-06-13T00:00:00"/>
    <n v="2026"/>
    <s v="Q2"/>
    <n v="6"/>
    <s v="Jun"/>
    <x v="1"/>
    <x v="14"/>
    <x v="0"/>
    <s v="Returning"/>
    <x v="1"/>
    <s v="Hiking Daypack 20L"/>
    <n v="1"/>
    <n v="93.59"/>
    <n v="0.15"/>
    <n v="46.48"/>
    <n v="79.551500000000004"/>
    <n v="46.48"/>
    <n v="33.071500000000007"/>
    <n v="0.41572440494522422"/>
    <n v="2026"/>
    <x v="1"/>
    <n v="6"/>
    <x v="5"/>
  </r>
  <r>
    <n v="4178"/>
    <d v="2026-06-13T00:00:00"/>
    <n v="2026"/>
    <s v="Q2"/>
    <n v="6"/>
    <s v="Jun"/>
    <x v="2"/>
    <x v="2"/>
    <x v="2"/>
    <s v="Returning"/>
    <x v="1"/>
    <s v="Trail Boots"/>
    <n v="4"/>
    <n v="143.9"/>
    <n v="0.05"/>
    <n v="79.709999999999994"/>
    <n v="546.82000000000005"/>
    <n v="318.83999999999997"/>
    <n v="227.98000000000008"/>
    <n v="0.41691964448996022"/>
    <n v="2026"/>
    <x v="1"/>
    <n v="6"/>
    <x v="5"/>
  </r>
  <r>
    <n v="4272"/>
    <d v="2026-06-13T00:00:00"/>
    <n v="2026"/>
    <s v="Q2"/>
    <n v="6"/>
    <s v="Jun"/>
    <x v="3"/>
    <x v="7"/>
    <x v="3"/>
    <s v="Returning"/>
    <x v="3"/>
    <s v="Trail Tent 2P"/>
    <n v="4"/>
    <n v="190.97"/>
    <n v="0"/>
    <n v="103.36"/>
    <n v="763.88"/>
    <n v="413.44"/>
    <n v="350.44"/>
    <n v="0.45876315651673039"/>
    <n v="2026"/>
    <x v="1"/>
    <n v="6"/>
    <x v="5"/>
  </r>
  <r>
    <n v="4713"/>
    <d v="2026-06-13T00:00:00"/>
    <n v="2026"/>
    <s v="Q2"/>
    <n v="6"/>
    <s v="Jun"/>
    <x v="3"/>
    <x v="13"/>
    <x v="2"/>
    <s v="Business"/>
    <x v="4"/>
    <s v="Recovery Roller"/>
    <n v="1"/>
    <n v="35.78"/>
    <n v="0"/>
    <n v="14"/>
    <n v="35.78"/>
    <n v="14"/>
    <n v="21.78"/>
    <n v="0.60871995528228062"/>
    <n v="2026"/>
    <x v="1"/>
    <n v="6"/>
    <x v="5"/>
  </r>
  <r>
    <n v="5166"/>
    <d v="2026-06-13T00:00:00"/>
    <n v="2026"/>
    <s v="Q2"/>
    <n v="6"/>
    <s v="Jun"/>
    <x v="3"/>
    <x v="7"/>
    <x v="3"/>
    <s v="New"/>
    <x v="3"/>
    <s v="Compact Sleeping Bag"/>
    <n v="3"/>
    <n v="125.25"/>
    <n v="0.05"/>
    <n v="58.95"/>
    <n v="356.96249999999998"/>
    <n v="176.85000000000002"/>
    <n v="180.11249999999995"/>
    <n v="0.50456980775291516"/>
    <n v="2026"/>
    <x v="1"/>
    <n v="6"/>
    <x v="5"/>
  </r>
  <r>
    <n v="486"/>
    <d v="2026-06-14T00:00:00"/>
    <n v="2026"/>
    <s v="Q2"/>
    <n v="6"/>
    <s v="Jun"/>
    <x v="0"/>
    <x v="9"/>
    <x v="1"/>
    <s v="Business"/>
    <x v="1"/>
    <s v="Trekking Poles"/>
    <n v="8"/>
    <n v="72.36"/>
    <n v="0.1"/>
    <n v="32.229999999999997"/>
    <n v="520.99199999999996"/>
    <n v="257.83999999999997"/>
    <n v="263.15199999999999"/>
    <n v="0.5050979669553467"/>
    <n v="2026"/>
    <x v="1"/>
    <n v="6"/>
    <x v="5"/>
  </r>
  <r>
    <n v="1507"/>
    <d v="2026-06-14T00:00:00"/>
    <n v="2026"/>
    <s v="Q2"/>
    <n v="6"/>
    <s v="Jun"/>
    <x v="0"/>
    <x v="15"/>
    <x v="2"/>
    <s v="Returning"/>
    <x v="2"/>
    <s v="Travel Backpack 35L"/>
    <n v="1"/>
    <n v="162.51"/>
    <n v="0"/>
    <n v="88.29"/>
    <n v="162.51"/>
    <n v="88.29"/>
    <n v="74.219999999999985"/>
    <n v="0.45671035628576695"/>
    <n v="2026"/>
    <x v="1"/>
    <n v="6"/>
    <x v="5"/>
  </r>
  <r>
    <n v="1821"/>
    <d v="2026-06-14T00:00:00"/>
    <n v="2026"/>
    <s v="Q2"/>
    <n v="6"/>
    <s v="Jun"/>
    <x v="0"/>
    <x v="15"/>
    <x v="2"/>
    <s v="Business"/>
    <x v="1"/>
    <s v="Trekking Poles"/>
    <n v="3"/>
    <n v="70.52"/>
    <n v="0"/>
    <n v="33.119999999999997"/>
    <n v="211.56"/>
    <n v="99.359999999999985"/>
    <n v="112.20000000000002"/>
    <n v="0.53034600113442998"/>
    <n v="2026"/>
    <x v="1"/>
    <n v="6"/>
    <x v="5"/>
  </r>
  <r>
    <n v="2588"/>
    <d v="2026-06-14T00:00:00"/>
    <n v="2026"/>
    <s v="Q2"/>
    <n v="6"/>
    <s v="Jun"/>
    <x v="3"/>
    <x v="8"/>
    <x v="3"/>
    <s v="Returning"/>
    <x v="1"/>
    <s v="Hiking Daypack 20L"/>
    <n v="1"/>
    <n v="90.28"/>
    <n v="0"/>
    <n v="46.04"/>
    <n v="90.28"/>
    <n v="46.04"/>
    <n v="44.24"/>
    <n v="0.4900310146211786"/>
    <n v="2026"/>
    <x v="1"/>
    <n v="6"/>
    <x v="5"/>
  </r>
  <r>
    <n v="2815"/>
    <d v="2026-06-14T00:00:00"/>
    <n v="2026"/>
    <s v="Q2"/>
    <n v="6"/>
    <s v="Jun"/>
    <x v="3"/>
    <x v="13"/>
    <x v="3"/>
    <s v="New"/>
    <x v="3"/>
    <s v="Alpine Tent 4P"/>
    <n v="2"/>
    <n v="342.25"/>
    <n v="0"/>
    <n v="196.86"/>
    <n v="684.5"/>
    <n v="393.72"/>
    <n v="290.77999999999997"/>
    <n v="0.42480642804967128"/>
    <n v="2026"/>
    <x v="1"/>
    <n v="6"/>
    <x v="5"/>
  </r>
  <r>
    <n v="3258"/>
    <d v="2026-06-14T00:00:00"/>
    <n v="2026"/>
    <s v="Q2"/>
    <n v="6"/>
    <s v="Jun"/>
    <x v="1"/>
    <x v="1"/>
    <x v="0"/>
    <s v="Business"/>
    <x v="0"/>
    <s v="Trail Bike Light"/>
    <n v="6"/>
    <n v="50.92"/>
    <n v="0.05"/>
    <n v="22.87"/>
    <n v="290.24399999999997"/>
    <n v="137.22"/>
    <n v="153.02399999999997"/>
    <n v="0.52722536899987593"/>
    <n v="2026"/>
    <x v="1"/>
    <n v="6"/>
    <x v="5"/>
  </r>
  <r>
    <n v="3361"/>
    <d v="2026-06-14T00:00:00"/>
    <n v="2026"/>
    <s v="Q2"/>
    <n v="6"/>
    <s v="Jun"/>
    <x v="0"/>
    <x v="0"/>
    <x v="2"/>
    <s v="Returning"/>
    <x v="2"/>
    <s v="Insulated Bottle"/>
    <n v="5"/>
    <n v="36.72"/>
    <n v="0.15"/>
    <n v="13.2"/>
    <n v="156.06"/>
    <n v="66"/>
    <n v="90.06"/>
    <n v="0.57708573625528647"/>
    <n v="2026"/>
    <x v="1"/>
    <n v="6"/>
    <x v="5"/>
  </r>
  <r>
    <n v="3629"/>
    <d v="2026-06-14T00:00:00"/>
    <n v="2026"/>
    <s v="Q2"/>
    <n v="6"/>
    <s v="Jun"/>
    <x v="0"/>
    <x v="15"/>
    <x v="0"/>
    <s v="New"/>
    <x v="3"/>
    <s v="Alpine Tent 4P"/>
    <n v="4"/>
    <n v="348.96"/>
    <n v="0.15"/>
    <n v="197.02"/>
    <n v="1186.4639999999999"/>
    <n v="788.08"/>
    <n v="398.3839999999999"/>
    <n v="0.3357741996385899"/>
    <n v="2026"/>
    <x v="1"/>
    <n v="6"/>
    <x v="5"/>
  </r>
  <r>
    <n v="3750"/>
    <d v="2026-06-14T00:00:00"/>
    <n v="2026"/>
    <s v="Q2"/>
    <n v="6"/>
    <s v="Jun"/>
    <x v="0"/>
    <x v="0"/>
    <x v="0"/>
    <s v="Returning"/>
    <x v="1"/>
    <s v="Trekking Poles"/>
    <n v="1"/>
    <n v="71.28"/>
    <n v="0"/>
    <n v="31.92"/>
    <n v="71.28"/>
    <n v="31.92"/>
    <n v="39.36"/>
    <n v="0.55218855218855212"/>
    <n v="2026"/>
    <x v="1"/>
    <n v="6"/>
    <x v="5"/>
  </r>
  <r>
    <n v="5088"/>
    <d v="2026-06-14T00:00:00"/>
    <n v="2026"/>
    <s v="Q2"/>
    <n v="6"/>
    <s v="Jun"/>
    <x v="1"/>
    <x v="12"/>
    <x v="0"/>
    <s v="New"/>
    <x v="2"/>
    <s v="Travel Backpack 35L"/>
    <n v="1"/>
    <n v="160.99"/>
    <n v="0.05"/>
    <n v="89.15"/>
    <n v="152.94050000000001"/>
    <n v="89.15"/>
    <n v="63.790500000000009"/>
    <n v="0.41709357560619981"/>
    <n v="2026"/>
    <x v="1"/>
    <n v="6"/>
    <x v="5"/>
  </r>
  <r>
    <n v="1450"/>
    <d v="2026-06-15T00:00:00"/>
    <n v="2026"/>
    <s v="Q2"/>
    <n v="6"/>
    <s v="Jun"/>
    <x v="1"/>
    <x v="14"/>
    <x v="0"/>
    <s v="Returning"/>
    <x v="4"/>
    <s v="Weighted Vest"/>
    <n v="1"/>
    <n v="124.19"/>
    <n v="0.05"/>
    <n v="67.209999999999994"/>
    <n v="117.98049999999999"/>
    <n v="67.209999999999994"/>
    <n v="50.770499999999998"/>
    <n v="0.43032958836417884"/>
    <n v="2026"/>
    <x v="1"/>
    <n v="6"/>
    <x v="5"/>
  </r>
  <r>
    <n v="2330"/>
    <d v="2026-06-15T00:00:00"/>
    <n v="2026"/>
    <s v="Q2"/>
    <n v="6"/>
    <s v="Jun"/>
    <x v="1"/>
    <x v="1"/>
    <x v="0"/>
    <s v="New"/>
    <x v="2"/>
    <s v="Insulated Bottle"/>
    <n v="2"/>
    <n v="36.11"/>
    <n v="0.05"/>
    <n v="13.29"/>
    <n v="68.608999999999995"/>
    <n v="26.58"/>
    <n v="42.028999999999996"/>
    <n v="0.6125872698917052"/>
    <n v="2026"/>
    <x v="1"/>
    <n v="6"/>
    <x v="5"/>
  </r>
  <r>
    <n v="4655"/>
    <d v="2026-06-15T00:00:00"/>
    <n v="2026"/>
    <s v="Q2"/>
    <n v="6"/>
    <s v="Jun"/>
    <x v="0"/>
    <x v="0"/>
    <x v="1"/>
    <s v="Business"/>
    <x v="4"/>
    <s v="Resistance Band Set"/>
    <n v="4"/>
    <n v="40.909999999999997"/>
    <n v="0.05"/>
    <n v="14.42"/>
    <n v="155.45799999999997"/>
    <n v="57.68"/>
    <n v="97.777999999999963"/>
    <n v="0.62896730949838531"/>
    <n v="2026"/>
    <x v="1"/>
    <n v="6"/>
    <x v="5"/>
  </r>
  <r>
    <n v="137"/>
    <d v="2026-06-16T00:00:00"/>
    <n v="2026"/>
    <s v="Q2"/>
    <n v="6"/>
    <s v="Jun"/>
    <x v="1"/>
    <x v="6"/>
    <x v="0"/>
    <s v="Returning"/>
    <x v="1"/>
    <s v="Trail Boots"/>
    <n v="5"/>
    <n v="141.66999999999999"/>
    <n v="0.1"/>
    <n v="80.59"/>
    <n v="637.51499999999999"/>
    <n v="402.95000000000005"/>
    <n v="234.56499999999994"/>
    <n v="0.36793644071119885"/>
    <n v="2026"/>
    <x v="1"/>
    <n v="6"/>
    <x v="5"/>
  </r>
  <r>
    <n v="141"/>
    <d v="2026-06-16T00:00:00"/>
    <n v="2026"/>
    <s v="Q2"/>
    <n v="6"/>
    <s v="Jun"/>
    <x v="3"/>
    <x v="7"/>
    <x v="0"/>
    <s v="Returning"/>
    <x v="2"/>
    <s v="Packing Cube Set"/>
    <n v="1"/>
    <n v="47.53"/>
    <n v="0.05"/>
    <n v="18.5"/>
    <n v="45.153500000000001"/>
    <n v="18.5"/>
    <n v="26.653500000000001"/>
    <n v="0.59028646727274736"/>
    <n v="2026"/>
    <x v="1"/>
    <n v="6"/>
    <x v="5"/>
  </r>
  <r>
    <n v="335"/>
    <d v="2026-06-16T00:00:00"/>
    <n v="2026"/>
    <s v="Q2"/>
    <n v="6"/>
    <s v="Jun"/>
    <x v="3"/>
    <x v="8"/>
    <x v="0"/>
    <s v="Returning"/>
    <x v="2"/>
    <s v="Travel Backpack 35L"/>
    <n v="3"/>
    <n v="163.65"/>
    <n v="0.15"/>
    <n v="85.8"/>
    <n v="417.3075"/>
    <n v="257.39999999999998"/>
    <n v="159.90750000000003"/>
    <n v="0.38318865584730688"/>
    <n v="2026"/>
    <x v="1"/>
    <n v="6"/>
    <x v="5"/>
  </r>
  <r>
    <n v="498"/>
    <d v="2026-06-16T00:00:00"/>
    <n v="2026"/>
    <s v="Q2"/>
    <n v="6"/>
    <s v="Jun"/>
    <x v="0"/>
    <x v="15"/>
    <x v="1"/>
    <s v="Business"/>
    <x v="2"/>
    <s v="Carry-On Duffel"/>
    <n v="5"/>
    <n v="130.94999999999999"/>
    <n v="0.15"/>
    <n v="68.47"/>
    <n v="556.53750000000002"/>
    <n v="342.35"/>
    <n v="214.1875"/>
    <n v="0.38485726478449339"/>
    <n v="2026"/>
    <x v="1"/>
    <n v="6"/>
    <x v="5"/>
  </r>
  <r>
    <n v="2611"/>
    <d v="2026-06-16T00:00:00"/>
    <n v="2026"/>
    <s v="Q2"/>
    <n v="6"/>
    <s v="Jun"/>
    <x v="3"/>
    <x v="13"/>
    <x v="0"/>
    <s v="Returning"/>
    <x v="2"/>
    <s v="Travel Backpack 35L"/>
    <n v="5"/>
    <n v="160.82"/>
    <n v="0"/>
    <n v="90.14"/>
    <n v="804.09999999999991"/>
    <n v="450.7"/>
    <n v="353.39999999999992"/>
    <n v="0.43949757492849145"/>
    <n v="2026"/>
    <x v="1"/>
    <n v="6"/>
    <x v="5"/>
  </r>
  <r>
    <n v="3197"/>
    <d v="2026-06-16T00:00:00"/>
    <n v="2026"/>
    <s v="Q2"/>
    <n v="6"/>
    <s v="Jun"/>
    <x v="1"/>
    <x v="12"/>
    <x v="2"/>
    <s v="New"/>
    <x v="0"/>
    <s v="Compact Repair Kit"/>
    <n v="3"/>
    <n v="40.51"/>
    <n v="0"/>
    <n v="16.940000000000001"/>
    <n v="121.53"/>
    <n v="50.820000000000007"/>
    <n v="70.709999999999994"/>
    <n v="0.58183164650703523"/>
    <n v="2026"/>
    <x v="1"/>
    <n v="6"/>
    <x v="5"/>
  </r>
  <r>
    <n v="4668"/>
    <d v="2026-06-16T00:00:00"/>
    <n v="2026"/>
    <s v="Q2"/>
    <n v="6"/>
    <s v="Jun"/>
    <x v="1"/>
    <x v="11"/>
    <x v="0"/>
    <s v="Business"/>
    <x v="0"/>
    <s v="Commuter Helmet"/>
    <n v="1"/>
    <n v="81.08"/>
    <n v="0"/>
    <n v="41.52"/>
    <n v="81.08"/>
    <n v="41.52"/>
    <n v="39.559999999999995"/>
    <n v="0.48791317217562896"/>
    <n v="2026"/>
    <x v="1"/>
    <n v="6"/>
    <x v="5"/>
  </r>
  <r>
    <n v="4994"/>
    <d v="2026-06-16T00:00:00"/>
    <n v="2026"/>
    <s v="Q2"/>
    <n v="6"/>
    <s v="Jun"/>
    <x v="2"/>
    <x v="10"/>
    <x v="1"/>
    <s v="Business"/>
    <x v="1"/>
    <s v="Summit Backpack 45L"/>
    <n v="4"/>
    <n v="150.43"/>
    <n v="0.1"/>
    <n v="77.650000000000006"/>
    <n v="541.548"/>
    <n v="310.60000000000002"/>
    <n v="230.94799999999998"/>
    <n v="0.42645896577957998"/>
    <n v="2026"/>
    <x v="1"/>
    <n v="6"/>
    <x v="5"/>
  </r>
  <r>
    <n v="512"/>
    <d v="2026-06-17T00:00:00"/>
    <n v="2026"/>
    <s v="Q2"/>
    <n v="6"/>
    <s v="Jun"/>
    <x v="1"/>
    <x v="12"/>
    <x v="3"/>
    <s v="Returning"/>
    <x v="3"/>
    <s v="Trail Tent 2P"/>
    <n v="1"/>
    <n v="192.42"/>
    <n v="0"/>
    <n v="103.31"/>
    <n v="192.42"/>
    <n v="103.31"/>
    <n v="89.109999999999985"/>
    <n v="0.46310154869556175"/>
    <n v="2026"/>
    <x v="1"/>
    <n v="6"/>
    <x v="5"/>
  </r>
  <r>
    <n v="717"/>
    <d v="2026-06-17T00:00:00"/>
    <n v="2026"/>
    <s v="Q2"/>
    <n v="6"/>
    <s v="Jun"/>
    <x v="3"/>
    <x v="7"/>
    <x v="1"/>
    <s v="Business"/>
    <x v="3"/>
    <s v="Alpine Tent 4P"/>
    <n v="10"/>
    <n v="333.14"/>
    <n v="0.15"/>
    <n v="194.52"/>
    <n v="2831.6899999999996"/>
    <n v="1945.2"/>
    <n v="886.48999999999955"/>
    <n v="0.31306039856057677"/>
    <n v="2026"/>
    <x v="1"/>
    <n v="6"/>
    <x v="5"/>
  </r>
  <r>
    <n v="952"/>
    <d v="2026-06-17T00:00:00"/>
    <n v="2026"/>
    <s v="Q2"/>
    <n v="6"/>
    <s v="Jun"/>
    <x v="0"/>
    <x v="0"/>
    <x v="0"/>
    <s v="Business"/>
    <x v="3"/>
    <s v="Portable Camp Stove"/>
    <n v="1"/>
    <n v="79.900000000000006"/>
    <n v="0.05"/>
    <n v="40.19"/>
    <n v="75.905000000000001"/>
    <n v="40.19"/>
    <n v="35.715000000000003"/>
    <n v="0.47052236348066667"/>
    <n v="2026"/>
    <x v="1"/>
    <n v="6"/>
    <x v="5"/>
  </r>
  <r>
    <n v="1081"/>
    <d v="2026-06-17T00:00:00"/>
    <n v="2026"/>
    <s v="Q2"/>
    <n v="6"/>
    <s v="Jun"/>
    <x v="3"/>
    <x v="13"/>
    <x v="0"/>
    <s v="Returning"/>
    <x v="0"/>
    <s v="Trail Bike Light"/>
    <n v="1"/>
    <n v="51.12"/>
    <n v="0"/>
    <n v="22.43"/>
    <n v="51.12"/>
    <n v="22.43"/>
    <n v="28.689999999999998"/>
    <n v="0.56122848200312991"/>
    <n v="2026"/>
    <x v="1"/>
    <n v="6"/>
    <x v="5"/>
  </r>
  <r>
    <n v="2043"/>
    <d v="2026-06-17T00:00:00"/>
    <n v="2026"/>
    <s v="Q2"/>
    <n v="6"/>
    <s v="Jun"/>
    <x v="1"/>
    <x v="6"/>
    <x v="0"/>
    <s v="New"/>
    <x v="1"/>
    <s v="Hiking Daypack 20L"/>
    <n v="2"/>
    <n v="90.33"/>
    <n v="0"/>
    <n v="46.3"/>
    <n v="180.66"/>
    <n v="92.6"/>
    <n v="88.06"/>
    <n v="0.48743496069965686"/>
    <n v="2026"/>
    <x v="1"/>
    <n v="6"/>
    <x v="5"/>
  </r>
  <r>
    <n v="4040"/>
    <d v="2026-06-17T00:00:00"/>
    <n v="2026"/>
    <s v="Q2"/>
    <n v="6"/>
    <s v="Jun"/>
    <x v="3"/>
    <x v="7"/>
    <x v="0"/>
    <s v="Business"/>
    <x v="2"/>
    <s v="Insulated Bottle"/>
    <n v="2"/>
    <n v="36.799999999999997"/>
    <n v="0.05"/>
    <n v="13.94"/>
    <n v="69.919999999999987"/>
    <n v="27.88"/>
    <n v="42.039999999999992"/>
    <n v="0.60125858123569798"/>
    <n v="2026"/>
    <x v="1"/>
    <n v="6"/>
    <x v="5"/>
  </r>
  <r>
    <n v="2295"/>
    <d v="2026-06-18T00:00:00"/>
    <n v="2026"/>
    <s v="Q2"/>
    <n v="6"/>
    <s v="Jun"/>
    <x v="1"/>
    <x v="11"/>
    <x v="3"/>
    <s v="New"/>
    <x v="2"/>
    <s v="Packing Cube Set"/>
    <n v="1"/>
    <n v="45.7"/>
    <n v="0.1"/>
    <n v="18.600000000000001"/>
    <n v="41.13"/>
    <n v="18.600000000000001"/>
    <n v="22.53"/>
    <n v="0.5477753464624362"/>
    <n v="2026"/>
    <x v="1"/>
    <n v="6"/>
    <x v="5"/>
  </r>
  <r>
    <n v="2670"/>
    <d v="2026-06-18T00:00:00"/>
    <n v="2026"/>
    <s v="Q2"/>
    <n v="6"/>
    <s v="Jun"/>
    <x v="2"/>
    <x v="5"/>
    <x v="3"/>
    <s v="Returning"/>
    <x v="2"/>
    <s v="Travel Backpack 35L"/>
    <n v="3"/>
    <n v="162.30000000000001"/>
    <n v="0.1"/>
    <n v="86.43"/>
    <n v="438.21000000000004"/>
    <n v="259.29000000000002"/>
    <n v="178.92000000000002"/>
    <n v="0.40829739166153217"/>
    <n v="2026"/>
    <x v="1"/>
    <n v="6"/>
    <x v="5"/>
  </r>
  <r>
    <n v="2777"/>
    <d v="2026-06-18T00:00:00"/>
    <n v="2026"/>
    <s v="Q2"/>
    <n v="6"/>
    <s v="Jun"/>
    <x v="1"/>
    <x v="14"/>
    <x v="1"/>
    <s v="Business"/>
    <x v="1"/>
    <s v="Trekking Poles"/>
    <n v="5"/>
    <n v="72.37"/>
    <n v="0.2"/>
    <n v="32.840000000000003"/>
    <n v="289.48"/>
    <n v="164.20000000000002"/>
    <n v="125.28"/>
    <n v="0.43277601215973466"/>
    <n v="2026"/>
    <x v="1"/>
    <n v="6"/>
    <x v="5"/>
  </r>
  <r>
    <n v="2780"/>
    <d v="2026-06-18T00:00:00"/>
    <n v="2026"/>
    <s v="Q2"/>
    <n v="6"/>
    <s v="Jun"/>
    <x v="2"/>
    <x v="3"/>
    <x v="0"/>
    <s v="New"/>
    <x v="4"/>
    <s v="Recovery Roller"/>
    <n v="2"/>
    <n v="35.61"/>
    <n v="0.15"/>
    <n v="13.96"/>
    <n v="60.536999999999999"/>
    <n v="27.92"/>
    <n v="32.616999999999997"/>
    <n v="0.53879445628293432"/>
    <n v="2026"/>
    <x v="1"/>
    <n v="6"/>
    <x v="5"/>
  </r>
  <r>
    <n v="3209"/>
    <d v="2026-06-18T00:00:00"/>
    <n v="2026"/>
    <s v="Q2"/>
    <n v="6"/>
    <s v="Jun"/>
    <x v="3"/>
    <x v="13"/>
    <x v="0"/>
    <s v="Returning"/>
    <x v="2"/>
    <s v="Carry-On Duffel"/>
    <n v="2"/>
    <n v="133.12"/>
    <n v="0"/>
    <n v="67.02"/>
    <n v="266.24"/>
    <n v="134.04"/>
    <n v="132.20000000000002"/>
    <n v="0.4965444711538462"/>
    <n v="2026"/>
    <x v="1"/>
    <n v="6"/>
    <x v="5"/>
  </r>
  <r>
    <n v="3414"/>
    <d v="2026-06-18T00:00:00"/>
    <n v="2026"/>
    <s v="Q2"/>
    <n v="6"/>
    <s v="Jun"/>
    <x v="0"/>
    <x v="15"/>
    <x v="3"/>
    <s v="Returning"/>
    <x v="0"/>
    <s v="Trail Bike Light"/>
    <n v="1"/>
    <n v="51.23"/>
    <n v="0.05"/>
    <n v="23.12"/>
    <n v="48.668499999999995"/>
    <n v="23.12"/>
    <n v="25.548499999999994"/>
    <n v="0.5249494025909982"/>
    <n v="2026"/>
    <x v="1"/>
    <n v="6"/>
    <x v="5"/>
  </r>
  <r>
    <n v="3846"/>
    <d v="2026-06-18T00:00:00"/>
    <n v="2026"/>
    <s v="Q2"/>
    <n v="6"/>
    <s v="Jun"/>
    <x v="1"/>
    <x v="12"/>
    <x v="0"/>
    <s v="Business"/>
    <x v="1"/>
    <s v="Hiking Daypack 20L"/>
    <n v="1"/>
    <n v="93.5"/>
    <n v="0"/>
    <n v="46.63"/>
    <n v="93.5"/>
    <n v="46.63"/>
    <n v="46.87"/>
    <n v="0.50128342245989299"/>
    <n v="2026"/>
    <x v="1"/>
    <n v="6"/>
    <x v="5"/>
  </r>
  <r>
    <n v="4120"/>
    <d v="2026-06-18T00:00:00"/>
    <n v="2026"/>
    <s v="Q2"/>
    <n v="6"/>
    <s v="Jun"/>
    <x v="3"/>
    <x v="4"/>
    <x v="2"/>
    <s v="Returning"/>
    <x v="4"/>
    <s v="Resistance Band Set"/>
    <n v="3"/>
    <n v="41.16"/>
    <n v="0"/>
    <n v="14.79"/>
    <n v="123.47999999999999"/>
    <n v="44.37"/>
    <n v="79.109999999999985"/>
    <n v="0.64067055393586003"/>
    <n v="2026"/>
    <x v="1"/>
    <n v="6"/>
    <x v="5"/>
  </r>
  <r>
    <n v="4217"/>
    <d v="2026-06-18T00:00:00"/>
    <n v="2026"/>
    <s v="Q2"/>
    <n v="6"/>
    <s v="Jun"/>
    <x v="1"/>
    <x v="12"/>
    <x v="3"/>
    <s v="New"/>
    <x v="4"/>
    <s v="Resistance Band Set"/>
    <n v="1"/>
    <n v="39.74"/>
    <n v="0.05"/>
    <n v="14.39"/>
    <n v="37.753"/>
    <n v="14.39"/>
    <n v="23.363"/>
    <n v="0.6188382380208195"/>
    <n v="2026"/>
    <x v="1"/>
    <n v="6"/>
    <x v="5"/>
  </r>
  <r>
    <n v="4786"/>
    <d v="2026-06-18T00:00:00"/>
    <n v="2026"/>
    <s v="Q2"/>
    <n v="6"/>
    <s v="Jun"/>
    <x v="3"/>
    <x v="7"/>
    <x v="0"/>
    <s v="Returning"/>
    <x v="2"/>
    <s v="Packing Cube Set"/>
    <n v="3"/>
    <n v="46.79"/>
    <n v="0.1"/>
    <n v="18.25"/>
    <n v="126.33300000000001"/>
    <n v="54.75"/>
    <n v="71.583000000000013"/>
    <n v="0.56662154781411034"/>
    <n v="2026"/>
    <x v="1"/>
    <n v="6"/>
    <x v="5"/>
  </r>
  <r>
    <n v="23"/>
    <d v="2026-06-19T00:00:00"/>
    <n v="2026"/>
    <s v="Q2"/>
    <n v="6"/>
    <s v="Jun"/>
    <x v="3"/>
    <x v="13"/>
    <x v="1"/>
    <s v="Business"/>
    <x v="1"/>
    <s v="Hiking Daypack 20L"/>
    <n v="4"/>
    <n v="91.74"/>
    <n v="0.2"/>
    <n v="44.74"/>
    <n v="293.56799999999998"/>
    <n v="178.96"/>
    <n v="114.60799999999998"/>
    <n v="0.39039677349029861"/>
    <n v="2026"/>
    <x v="1"/>
    <n v="6"/>
    <x v="5"/>
  </r>
  <r>
    <n v="99"/>
    <d v="2026-06-19T00:00:00"/>
    <n v="2026"/>
    <s v="Q2"/>
    <n v="6"/>
    <s v="Jun"/>
    <x v="3"/>
    <x v="13"/>
    <x v="0"/>
    <s v="New"/>
    <x v="4"/>
    <s v="Recovery Roller"/>
    <n v="1"/>
    <n v="36.28"/>
    <n v="0.1"/>
    <n v="13.8"/>
    <n v="32.652000000000001"/>
    <n v="13.8"/>
    <n v="18.852"/>
    <n v="0.5773612642410878"/>
    <n v="2026"/>
    <x v="1"/>
    <n v="6"/>
    <x v="5"/>
  </r>
  <r>
    <n v="269"/>
    <d v="2026-06-19T00:00:00"/>
    <n v="2026"/>
    <s v="Q2"/>
    <n v="6"/>
    <s v="Jun"/>
    <x v="3"/>
    <x v="13"/>
    <x v="1"/>
    <s v="Returning"/>
    <x v="1"/>
    <s v="Trekking Poles"/>
    <n v="3"/>
    <n v="73.02"/>
    <n v="0.1"/>
    <n v="32.69"/>
    <n v="197.154"/>
    <n v="98.07"/>
    <n v="99.084000000000003"/>
    <n v="0.50257159377948202"/>
    <n v="2026"/>
    <x v="1"/>
    <n v="6"/>
    <x v="5"/>
  </r>
  <r>
    <n v="1772"/>
    <d v="2026-06-19T00:00:00"/>
    <n v="2026"/>
    <s v="Q2"/>
    <n v="6"/>
    <s v="Jun"/>
    <x v="3"/>
    <x v="4"/>
    <x v="0"/>
    <s v="New"/>
    <x v="1"/>
    <s v="Summit Backpack 45L"/>
    <n v="4"/>
    <n v="153.38"/>
    <n v="0"/>
    <n v="76.92"/>
    <n v="613.52"/>
    <n v="307.68"/>
    <n v="305.83999999999997"/>
    <n v="0.49850045638283996"/>
    <n v="2026"/>
    <x v="1"/>
    <n v="6"/>
    <x v="5"/>
  </r>
  <r>
    <n v="1906"/>
    <d v="2026-06-19T00:00:00"/>
    <n v="2026"/>
    <s v="Q2"/>
    <n v="6"/>
    <s v="Jun"/>
    <x v="3"/>
    <x v="8"/>
    <x v="3"/>
    <s v="Returning"/>
    <x v="3"/>
    <s v="Compact Sleeping Bag"/>
    <n v="2"/>
    <n v="125.5"/>
    <n v="0"/>
    <n v="61.67"/>
    <n v="251"/>
    <n v="123.34"/>
    <n v="127.66"/>
    <n v="0.50860557768924297"/>
    <n v="2026"/>
    <x v="1"/>
    <n v="6"/>
    <x v="5"/>
  </r>
  <r>
    <n v="2473"/>
    <d v="2026-06-19T00:00:00"/>
    <n v="2026"/>
    <s v="Q2"/>
    <n v="6"/>
    <s v="Jun"/>
    <x v="0"/>
    <x v="0"/>
    <x v="1"/>
    <s v="Returning"/>
    <x v="0"/>
    <s v="Commuter Helmet"/>
    <n v="3"/>
    <n v="80.75"/>
    <n v="0.15"/>
    <n v="42.81"/>
    <n v="205.91249999999999"/>
    <n v="128.43"/>
    <n v="77.482499999999987"/>
    <n v="0.37628847204516475"/>
    <n v="2026"/>
    <x v="1"/>
    <n v="6"/>
    <x v="5"/>
  </r>
  <r>
    <n v="2549"/>
    <d v="2026-06-19T00:00:00"/>
    <n v="2026"/>
    <s v="Q2"/>
    <n v="6"/>
    <s v="Jun"/>
    <x v="3"/>
    <x v="13"/>
    <x v="1"/>
    <s v="Returning"/>
    <x v="4"/>
    <s v="Recovery Roller"/>
    <n v="8"/>
    <n v="36.15"/>
    <n v="0.05"/>
    <n v="13.55"/>
    <n v="274.73999999999995"/>
    <n v="108.4"/>
    <n v="166.33999999999995"/>
    <n v="0.60544514814005956"/>
    <n v="2026"/>
    <x v="1"/>
    <n v="6"/>
    <x v="5"/>
  </r>
  <r>
    <n v="3341"/>
    <d v="2026-06-19T00:00:00"/>
    <n v="2026"/>
    <s v="Q2"/>
    <n v="6"/>
    <s v="Jun"/>
    <x v="0"/>
    <x v="15"/>
    <x v="0"/>
    <s v="New"/>
    <x v="1"/>
    <s v="Trail Boots"/>
    <n v="2"/>
    <n v="143.1"/>
    <n v="0"/>
    <n v="78.11"/>
    <n v="286.2"/>
    <n v="156.22"/>
    <n v="129.97999999999999"/>
    <n v="0.45415793151642209"/>
    <n v="2026"/>
    <x v="1"/>
    <n v="6"/>
    <x v="5"/>
  </r>
  <r>
    <n v="3351"/>
    <d v="2026-06-19T00:00:00"/>
    <n v="2026"/>
    <s v="Q2"/>
    <n v="6"/>
    <s v="Jun"/>
    <x v="1"/>
    <x v="1"/>
    <x v="3"/>
    <s v="New"/>
    <x v="3"/>
    <s v="Compact Sleeping Bag"/>
    <n v="4"/>
    <n v="123.89"/>
    <n v="0"/>
    <n v="59.42"/>
    <n v="495.56"/>
    <n v="237.68"/>
    <n v="257.88"/>
    <n v="0.5203809831301961"/>
    <n v="2026"/>
    <x v="1"/>
    <n v="6"/>
    <x v="5"/>
  </r>
  <r>
    <n v="3366"/>
    <d v="2026-06-19T00:00:00"/>
    <n v="2026"/>
    <s v="Q2"/>
    <n v="6"/>
    <s v="Jun"/>
    <x v="1"/>
    <x v="11"/>
    <x v="0"/>
    <s v="Business"/>
    <x v="2"/>
    <s v="Carry-On Duffel"/>
    <n v="1"/>
    <n v="135.41999999999999"/>
    <n v="0.05"/>
    <n v="68.180000000000007"/>
    <n v="128.64899999999997"/>
    <n v="68.180000000000007"/>
    <n v="60.468999999999966"/>
    <n v="0.47003085915941811"/>
    <n v="2026"/>
    <x v="1"/>
    <n v="6"/>
    <x v="5"/>
  </r>
  <r>
    <n v="3691"/>
    <d v="2026-06-19T00:00:00"/>
    <n v="2026"/>
    <s v="Q2"/>
    <n v="6"/>
    <s v="Jun"/>
    <x v="1"/>
    <x v="6"/>
    <x v="2"/>
    <s v="Returning"/>
    <x v="1"/>
    <s v="Hiking Daypack 20L"/>
    <n v="1"/>
    <n v="93.48"/>
    <n v="0.05"/>
    <n v="44.31"/>
    <n v="88.805999999999997"/>
    <n v="44.31"/>
    <n v="44.495999999999995"/>
    <n v="0.50104722653874734"/>
    <n v="2026"/>
    <x v="1"/>
    <n v="6"/>
    <x v="5"/>
  </r>
  <r>
    <n v="3909"/>
    <d v="2026-06-19T00:00:00"/>
    <n v="2026"/>
    <s v="Q2"/>
    <n v="6"/>
    <s v="Jun"/>
    <x v="1"/>
    <x v="1"/>
    <x v="3"/>
    <s v="Returning"/>
    <x v="1"/>
    <s v="Summit Backpack 45L"/>
    <n v="1"/>
    <n v="156.05000000000001"/>
    <n v="0.05"/>
    <n v="81.28"/>
    <n v="148.2475"/>
    <n v="81.28"/>
    <n v="66.967500000000001"/>
    <n v="0.45172768512116562"/>
    <n v="2026"/>
    <x v="1"/>
    <n v="6"/>
    <x v="5"/>
  </r>
  <r>
    <n v="4862"/>
    <d v="2026-06-19T00:00:00"/>
    <n v="2026"/>
    <s v="Q2"/>
    <n v="6"/>
    <s v="Jun"/>
    <x v="1"/>
    <x v="6"/>
    <x v="0"/>
    <s v="Returning"/>
    <x v="4"/>
    <s v="Recovery Roller"/>
    <n v="1"/>
    <n v="36.74"/>
    <n v="0"/>
    <n v="14.15"/>
    <n v="36.74"/>
    <n v="14.15"/>
    <n v="22.590000000000003"/>
    <n v="0.61486118671747425"/>
    <n v="2026"/>
    <x v="1"/>
    <n v="6"/>
    <x v="5"/>
  </r>
  <r>
    <n v="5096"/>
    <d v="2026-06-19T00:00:00"/>
    <n v="2026"/>
    <s v="Q2"/>
    <n v="6"/>
    <s v="Jun"/>
    <x v="0"/>
    <x v="15"/>
    <x v="0"/>
    <s v="Returning"/>
    <x v="3"/>
    <s v="Trail Tent 2P"/>
    <n v="2"/>
    <n v="199.28"/>
    <n v="0"/>
    <n v="102.85"/>
    <n v="398.56"/>
    <n v="205.7"/>
    <n v="192.86"/>
    <n v="0.48389201124046571"/>
    <n v="2026"/>
    <x v="1"/>
    <n v="6"/>
    <x v="5"/>
  </r>
  <r>
    <n v="5112"/>
    <d v="2026-06-19T00:00:00"/>
    <n v="2026"/>
    <s v="Q2"/>
    <n v="6"/>
    <s v="Jun"/>
    <x v="0"/>
    <x v="0"/>
    <x v="3"/>
    <s v="Returning"/>
    <x v="4"/>
    <s v="Recovery Roller"/>
    <n v="2"/>
    <n v="37.04"/>
    <n v="0.05"/>
    <n v="13.76"/>
    <n v="70.375999999999991"/>
    <n v="27.52"/>
    <n v="42.855999999999995"/>
    <n v="0.60895759918153913"/>
    <n v="2026"/>
    <x v="1"/>
    <n v="6"/>
    <x v="5"/>
  </r>
  <r>
    <n v="501"/>
    <d v="2026-06-20T00:00:00"/>
    <n v="2026"/>
    <s v="Q2"/>
    <n v="6"/>
    <s v="Jun"/>
    <x v="3"/>
    <x v="4"/>
    <x v="0"/>
    <s v="New"/>
    <x v="3"/>
    <s v="Portable Camp Stove"/>
    <n v="2"/>
    <n v="80.95"/>
    <n v="0.1"/>
    <n v="39.44"/>
    <n v="145.71"/>
    <n v="78.88"/>
    <n v="66.830000000000013"/>
    <n v="0.45865074462974409"/>
    <n v="2026"/>
    <x v="1"/>
    <n v="6"/>
    <x v="5"/>
  </r>
  <r>
    <n v="540"/>
    <d v="2026-06-20T00:00:00"/>
    <n v="2026"/>
    <s v="Q2"/>
    <n v="6"/>
    <s v="Jun"/>
    <x v="0"/>
    <x v="9"/>
    <x v="3"/>
    <s v="Returning"/>
    <x v="1"/>
    <s v="Summit Backpack 45L"/>
    <n v="1"/>
    <n v="151.46"/>
    <n v="0.05"/>
    <n v="77.98"/>
    <n v="143.887"/>
    <n v="77.98"/>
    <n v="65.906999999999996"/>
    <n v="0.45804693961233467"/>
    <n v="2026"/>
    <x v="1"/>
    <n v="6"/>
    <x v="5"/>
  </r>
  <r>
    <n v="2255"/>
    <d v="2026-06-20T00:00:00"/>
    <n v="2026"/>
    <s v="Q2"/>
    <n v="6"/>
    <s v="Jun"/>
    <x v="0"/>
    <x v="9"/>
    <x v="0"/>
    <s v="Business"/>
    <x v="1"/>
    <s v="Hiking Daypack 20L"/>
    <n v="5"/>
    <n v="90.1"/>
    <n v="0"/>
    <n v="44.32"/>
    <n v="450.5"/>
    <n v="221.6"/>
    <n v="228.9"/>
    <n v="0.50810210876803552"/>
    <n v="2026"/>
    <x v="1"/>
    <n v="6"/>
    <x v="5"/>
  </r>
  <r>
    <n v="3126"/>
    <d v="2026-06-20T00:00:00"/>
    <n v="2026"/>
    <s v="Q2"/>
    <n v="6"/>
    <s v="Jun"/>
    <x v="0"/>
    <x v="0"/>
    <x v="3"/>
    <s v="Business"/>
    <x v="1"/>
    <s v="Summit Backpack 45L"/>
    <n v="1"/>
    <n v="155.69"/>
    <n v="0.1"/>
    <n v="79.42"/>
    <n v="140.12100000000001"/>
    <n v="79.42"/>
    <n v="60.701000000000008"/>
    <n v="0.43320415926235184"/>
    <n v="2026"/>
    <x v="1"/>
    <n v="6"/>
    <x v="5"/>
  </r>
  <r>
    <n v="3223"/>
    <d v="2026-06-20T00:00:00"/>
    <n v="2026"/>
    <s v="Q2"/>
    <n v="6"/>
    <s v="Jun"/>
    <x v="1"/>
    <x v="14"/>
    <x v="2"/>
    <s v="Returning"/>
    <x v="4"/>
    <s v="Training Mat"/>
    <n v="1"/>
    <n v="50.11"/>
    <n v="0.05"/>
    <n v="21.38"/>
    <n v="47.604499999999994"/>
    <n v="21.38"/>
    <n v="26.224499999999995"/>
    <n v="0.55088279469377888"/>
    <n v="2026"/>
    <x v="1"/>
    <n v="6"/>
    <x v="5"/>
  </r>
  <r>
    <n v="3260"/>
    <d v="2026-06-20T00:00:00"/>
    <n v="2026"/>
    <s v="Q2"/>
    <n v="6"/>
    <s v="Jun"/>
    <x v="2"/>
    <x v="2"/>
    <x v="2"/>
    <s v="Returning"/>
    <x v="1"/>
    <s v="Trail Boots"/>
    <n v="1"/>
    <n v="142.55000000000001"/>
    <n v="0.1"/>
    <n v="79.709999999999994"/>
    <n v="128.29500000000002"/>
    <n v="79.709999999999994"/>
    <n v="48.585000000000022"/>
    <n v="0.37869753302934656"/>
    <n v="2026"/>
    <x v="1"/>
    <n v="6"/>
    <x v="5"/>
  </r>
  <r>
    <n v="3404"/>
    <d v="2026-06-20T00:00:00"/>
    <n v="2026"/>
    <s v="Q2"/>
    <n v="6"/>
    <s v="Jun"/>
    <x v="3"/>
    <x v="8"/>
    <x v="0"/>
    <s v="New"/>
    <x v="3"/>
    <s v="Trail Tent 2P"/>
    <n v="3"/>
    <n v="191.11"/>
    <n v="0.05"/>
    <n v="102.82"/>
    <n v="544.6635"/>
    <n v="308.45999999999998"/>
    <n v="236.20350000000002"/>
    <n v="0.43366867800026992"/>
    <n v="2026"/>
    <x v="1"/>
    <n v="6"/>
    <x v="5"/>
  </r>
  <r>
    <n v="4267"/>
    <d v="2026-06-20T00:00:00"/>
    <n v="2026"/>
    <s v="Q2"/>
    <n v="6"/>
    <s v="Jun"/>
    <x v="3"/>
    <x v="13"/>
    <x v="1"/>
    <s v="Business"/>
    <x v="0"/>
    <s v="Compact Repair Kit"/>
    <n v="6"/>
    <n v="40.229999999999997"/>
    <n v="0.15"/>
    <n v="17.079999999999998"/>
    <n v="205.173"/>
    <n v="102.47999999999999"/>
    <n v="102.69300000000001"/>
    <n v="0.50051907414718322"/>
    <n v="2026"/>
    <x v="1"/>
    <n v="6"/>
    <x v="5"/>
  </r>
  <r>
    <n v="5082"/>
    <d v="2026-06-20T00:00:00"/>
    <n v="2026"/>
    <s v="Q2"/>
    <n v="6"/>
    <s v="Jun"/>
    <x v="1"/>
    <x v="11"/>
    <x v="0"/>
    <s v="Business"/>
    <x v="0"/>
    <s v="Commuter Helmet"/>
    <n v="2"/>
    <n v="81.489999999999995"/>
    <n v="0"/>
    <n v="42.15"/>
    <n v="162.97999999999999"/>
    <n v="84.3"/>
    <n v="78.679999999999993"/>
    <n v="0.48275862068965514"/>
    <n v="2026"/>
    <x v="1"/>
    <n v="6"/>
    <x v="5"/>
  </r>
  <r>
    <n v="5108"/>
    <d v="2026-06-20T00:00:00"/>
    <n v="2026"/>
    <s v="Q2"/>
    <n v="6"/>
    <s v="Jun"/>
    <x v="1"/>
    <x v="6"/>
    <x v="1"/>
    <s v="Business"/>
    <x v="2"/>
    <s v="Travel Backpack 35L"/>
    <n v="8"/>
    <n v="162.71"/>
    <n v="0.2"/>
    <n v="85.27"/>
    <n v="1041.3440000000001"/>
    <n v="682.16"/>
    <n v="359.18400000000008"/>
    <n v="0.34492348349824847"/>
    <n v="2026"/>
    <x v="1"/>
    <n v="6"/>
    <x v="5"/>
  </r>
  <r>
    <n v="1105"/>
    <d v="2026-06-21T00:00:00"/>
    <n v="2026"/>
    <s v="Q2"/>
    <n v="6"/>
    <s v="Jun"/>
    <x v="2"/>
    <x v="5"/>
    <x v="3"/>
    <s v="Returning"/>
    <x v="2"/>
    <s v="Insulated Bottle"/>
    <n v="1"/>
    <n v="36.479999999999997"/>
    <n v="0.1"/>
    <n v="13.9"/>
    <n v="32.832000000000001"/>
    <n v="13.9"/>
    <n v="18.932000000000002"/>
    <n v="0.57663255360623789"/>
    <n v="2026"/>
    <x v="1"/>
    <n v="6"/>
    <x v="5"/>
  </r>
  <r>
    <n v="2757"/>
    <d v="2026-06-21T00:00:00"/>
    <n v="2026"/>
    <s v="Q2"/>
    <n v="6"/>
    <s v="Jun"/>
    <x v="1"/>
    <x v="6"/>
    <x v="1"/>
    <s v="Business"/>
    <x v="2"/>
    <s v="Carry-On Duffel"/>
    <n v="6"/>
    <n v="136.65"/>
    <n v="0.15"/>
    <n v="68.56"/>
    <n v="696.91500000000008"/>
    <n v="411.36"/>
    <n v="285.55500000000006"/>
    <n v="0.4097415036266977"/>
    <n v="2026"/>
    <x v="1"/>
    <n v="6"/>
    <x v="5"/>
  </r>
  <r>
    <n v="3325"/>
    <d v="2026-06-21T00:00:00"/>
    <n v="2026"/>
    <s v="Q2"/>
    <n v="6"/>
    <s v="Jun"/>
    <x v="2"/>
    <x v="2"/>
    <x v="0"/>
    <s v="New"/>
    <x v="0"/>
    <s v="Trail Bike Light"/>
    <n v="4"/>
    <n v="50.57"/>
    <n v="0"/>
    <n v="21.85"/>
    <n v="202.28"/>
    <n v="87.4"/>
    <n v="114.88"/>
    <n v="0.56792564761716435"/>
    <n v="2026"/>
    <x v="1"/>
    <n v="6"/>
    <x v="5"/>
  </r>
  <r>
    <n v="4070"/>
    <d v="2026-06-21T00:00:00"/>
    <n v="2026"/>
    <s v="Q2"/>
    <n v="6"/>
    <s v="Jun"/>
    <x v="3"/>
    <x v="8"/>
    <x v="0"/>
    <s v="New"/>
    <x v="0"/>
    <s v="Cycling Pack 12L"/>
    <n v="3"/>
    <n v="103.72"/>
    <n v="0"/>
    <n v="50.34"/>
    <n v="311.15999999999997"/>
    <n v="151.02000000000001"/>
    <n v="160.13999999999996"/>
    <n v="0.51465483995372152"/>
    <n v="2026"/>
    <x v="1"/>
    <n v="6"/>
    <x v="5"/>
  </r>
  <r>
    <n v="4339"/>
    <d v="2026-06-21T00:00:00"/>
    <n v="2026"/>
    <s v="Q2"/>
    <n v="6"/>
    <s v="Jun"/>
    <x v="2"/>
    <x v="16"/>
    <x v="3"/>
    <s v="Returning"/>
    <x v="2"/>
    <s v="Carry-On Duffel"/>
    <n v="1"/>
    <n v="132.49"/>
    <n v="0"/>
    <n v="67.09"/>
    <n v="132.49"/>
    <n v="67.09"/>
    <n v="65.400000000000006"/>
    <n v="0.49362216016303118"/>
    <n v="2026"/>
    <x v="1"/>
    <n v="6"/>
    <x v="5"/>
  </r>
  <r>
    <n v="731"/>
    <d v="2026-06-22T00:00:00"/>
    <n v="2026"/>
    <s v="Q2"/>
    <n v="6"/>
    <s v="Jun"/>
    <x v="2"/>
    <x v="3"/>
    <x v="0"/>
    <s v="New"/>
    <x v="3"/>
    <s v="Portable Camp Stove"/>
    <n v="2"/>
    <n v="80.650000000000006"/>
    <n v="0"/>
    <n v="39.18"/>
    <n v="161.30000000000001"/>
    <n v="78.36"/>
    <n v="82.940000000000012"/>
    <n v="0.51419714817110973"/>
    <n v="2026"/>
    <x v="1"/>
    <n v="6"/>
    <x v="5"/>
  </r>
  <r>
    <n v="1362"/>
    <d v="2026-06-22T00:00:00"/>
    <n v="2026"/>
    <s v="Q2"/>
    <n v="6"/>
    <s v="Jun"/>
    <x v="1"/>
    <x v="1"/>
    <x v="2"/>
    <s v="New"/>
    <x v="4"/>
    <s v="Recovery Roller"/>
    <n v="1"/>
    <n v="35.409999999999997"/>
    <n v="0.05"/>
    <n v="13.9"/>
    <n v="33.639499999999998"/>
    <n v="13.9"/>
    <n v="19.7395"/>
    <n v="0.58679528530447833"/>
    <n v="2026"/>
    <x v="1"/>
    <n v="6"/>
    <x v="5"/>
  </r>
  <r>
    <n v="1512"/>
    <d v="2026-06-22T00:00:00"/>
    <n v="2026"/>
    <s v="Q2"/>
    <n v="6"/>
    <s v="Jun"/>
    <x v="0"/>
    <x v="0"/>
    <x v="3"/>
    <s v="Returning"/>
    <x v="4"/>
    <s v="Resistance Band Set"/>
    <n v="3"/>
    <n v="41.01"/>
    <n v="0"/>
    <n v="14.33"/>
    <n v="123.03"/>
    <n v="42.99"/>
    <n v="80.039999999999992"/>
    <n v="0.65057303096805652"/>
    <n v="2026"/>
    <x v="1"/>
    <n v="6"/>
    <x v="5"/>
  </r>
  <r>
    <n v="1647"/>
    <d v="2026-06-22T00:00:00"/>
    <n v="2026"/>
    <s v="Q2"/>
    <n v="6"/>
    <s v="Jun"/>
    <x v="3"/>
    <x v="8"/>
    <x v="0"/>
    <s v="Business"/>
    <x v="2"/>
    <s v="Insulated Bottle"/>
    <n v="1"/>
    <n v="36.01"/>
    <n v="0"/>
    <n v="13.23"/>
    <n v="36.01"/>
    <n v="13.23"/>
    <n v="22.779999999999998"/>
    <n v="0.63260205498472644"/>
    <n v="2026"/>
    <x v="1"/>
    <n v="6"/>
    <x v="5"/>
  </r>
  <r>
    <n v="2358"/>
    <d v="2026-06-22T00:00:00"/>
    <n v="2026"/>
    <s v="Q2"/>
    <n v="6"/>
    <s v="Jun"/>
    <x v="0"/>
    <x v="0"/>
    <x v="3"/>
    <s v="Returning"/>
    <x v="4"/>
    <s v="Training Mat"/>
    <n v="2"/>
    <n v="50.21"/>
    <n v="0.05"/>
    <n v="21.74"/>
    <n v="95.399000000000001"/>
    <n v="43.48"/>
    <n v="51.919000000000004"/>
    <n v="0.54423002337550708"/>
    <n v="2026"/>
    <x v="1"/>
    <n v="6"/>
    <x v="5"/>
  </r>
  <r>
    <n v="2366"/>
    <d v="2026-06-22T00:00:00"/>
    <n v="2026"/>
    <s v="Q2"/>
    <n v="6"/>
    <s v="Jun"/>
    <x v="2"/>
    <x v="10"/>
    <x v="3"/>
    <s v="Returning"/>
    <x v="0"/>
    <s v="Cycling Pack 12L"/>
    <n v="3"/>
    <n v="100.3"/>
    <n v="0"/>
    <n v="49.26"/>
    <n v="300.89999999999998"/>
    <n v="147.78"/>
    <n v="153.11999999999998"/>
    <n v="0.5088733798604187"/>
    <n v="2026"/>
    <x v="1"/>
    <n v="6"/>
    <x v="5"/>
  </r>
  <r>
    <n v="3481"/>
    <d v="2026-06-22T00:00:00"/>
    <n v="2026"/>
    <s v="Q2"/>
    <n v="6"/>
    <s v="Jun"/>
    <x v="3"/>
    <x v="8"/>
    <x v="2"/>
    <s v="New"/>
    <x v="2"/>
    <s v="Packing Cube Set"/>
    <n v="1"/>
    <n v="47.7"/>
    <n v="0.1"/>
    <n v="18.760000000000002"/>
    <n v="42.930000000000007"/>
    <n v="18.760000000000002"/>
    <n v="24.170000000000005"/>
    <n v="0.56300955043093415"/>
    <n v="2026"/>
    <x v="1"/>
    <n v="6"/>
    <x v="5"/>
  </r>
  <r>
    <n v="3595"/>
    <d v="2026-06-22T00:00:00"/>
    <n v="2026"/>
    <s v="Q2"/>
    <n v="6"/>
    <s v="Jun"/>
    <x v="1"/>
    <x v="14"/>
    <x v="0"/>
    <s v="New"/>
    <x v="0"/>
    <s v="Compact Repair Kit"/>
    <n v="2"/>
    <n v="40.94"/>
    <n v="0.1"/>
    <n v="16.88"/>
    <n v="73.691999999999993"/>
    <n v="33.76"/>
    <n v="39.931999999999995"/>
    <n v="0.54187700157411933"/>
    <n v="2026"/>
    <x v="1"/>
    <n v="6"/>
    <x v="5"/>
  </r>
  <r>
    <n v="3766"/>
    <d v="2026-06-22T00:00:00"/>
    <n v="2026"/>
    <s v="Q2"/>
    <n v="6"/>
    <s v="Jun"/>
    <x v="3"/>
    <x v="8"/>
    <x v="2"/>
    <s v="Returning"/>
    <x v="1"/>
    <s v="Hiking Daypack 20L"/>
    <n v="1"/>
    <n v="93.78"/>
    <n v="0"/>
    <n v="46.62"/>
    <n v="93.78"/>
    <n v="46.62"/>
    <n v="47.160000000000004"/>
    <n v="0.50287907869481774"/>
    <n v="2026"/>
    <x v="1"/>
    <n v="6"/>
    <x v="5"/>
  </r>
  <r>
    <n v="3933"/>
    <d v="2026-06-22T00:00:00"/>
    <n v="2026"/>
    <s v="Q2"/>
    <n v="6"/>
    <s v="Jun"/>
    <x v="3"/>
    <x v="4"/>
    <x v="2"/>
    <s v="New"/>
    <x v="4"/>
    <s v="Training Mat"/>
    <n v="2"/>
    <n v="51.42"/>
    <n v="0"/>
    <n v="22.19"/>
    <n v="102.84"/>
    <n v="44.38"/>
    <n v="58.46"/>
    <n v="0.56845585375340335"/>
    <n v="2026"/>
    <x v="1"/>
    <n v="6"/>
    <x v="5"/>
  </r>
  <r>
    <n v="3951"/>
    <d v="2026-06-22T00:00:00"/>
    <n v="2026"/>
    <s v="Q2"/>
    <n v="6"/>
    <s v="Jun"/>
    <x v="2"/>
    <x v="2"/>
    <x v="2"/>
    <s v="New"/>
    <x v="2"/>
    <s v="Travel Backpack 35L"/>
    <n v="1"/>
    <n v="164.99"/>
    <n v="0.1"/>
    <n v="86.6"/>
    <n v="148.49100000000001"/>
    <n v="86.6"/>
    <n v="61.89100000000002"/>
    <n v="0.41679967136055396"/>
    <n v="2026"/>
    <x v="1"/>
    <n v="6"/>
    <x v="5"/>
  </r>
  <r>
    <n v="4078"/>
    <d v="2026-06-22T00:00:00"/>
    <n v="2026"/>
    <s v="Q2"/>
    <n v="6"/>
    <s v="Jun"/>
    <x v="2"/>
    <x v="5"/>
    <x v="3"/>
    <s v="Returning"/>
    <x v="1"/>
    <s v="Trail Boots"/>
    <n v="1"/>
    <n v="145.65"/>
    <n v="0"/>
    <n v="79.87"/>
    <n v="145.65"/>
    <n v="79.87"/>
    <n v="65.78"/>
    <n v="0.45163062135255749"/>
    <n v="2026"/>
    <x v="1"/>
    <n v="6"/>
    <x v="5"/>
  </r>
  <r>
    <n v="4182"/>
    <d v="2026-06-22T00:00:00"/>
    <n v="2026"/>
    <s v="Q2"/>
    <n v="6"/>
    <s v="Jun"/>
    <x v="1"/>
    <x v="11"/>
    <x v="0"/>
    <s v="New"/>
    <x v="4"/>
    <s v="Weighted Vest"/>
    <n v="4"/>
    <n v="120.94"/>
    <n v="0.05"/>
    <n v="70.84"/>
    <n v="459.57199999999995"/>
    <n v="283.36"/>
    <n v="176.21199999999993"/>
    <n v="0.38342631840059871"/>
    <n v="2026"/>
    <x v="1"/>
    <n v="6"/>
    <x v="5"/>
  </r>
  <r>
    <n v="323"/>
    <d v="2026-06-23T00:00:00"/>
    <n v="2026"/>
    <s v="Q2"/>
    <n v="6"/>
    <s v="Jun"/>
    <x v="3"/>
    <x v="13"/>
    <x v="0"/>
    <s v="Returning"/>
    <x v="2"/>
    <s v="Insulated Bottle"/>
    <n v="1"/>
    <n v="36.94"/>
    <n v="0"/>
    <n v="13.25"/>
    <n v="36.94"/>
    <n v="13.25"/>
    <n v="23.689999999999998"/>
    <n v="0.64131023280996213"/>
    <n v="2026"/>
    <x v="1"/>
    <n v="6"/>
    <x v="5"/>
  </r>
  <r>
    <n v="544"/>
    <d v="2026-06-23T00:00:00"/>
    <n v="2026"/>
    <s v="Q2"/>
    <n v="6"/>
    <s v="Jun"/>
    <x v="0"/>
    <x v="15"/>
    <x v="0"/>
    <s v="Business"/>
    <x v="1"/>
    <s v="Hiking Daypack 20L"/>
    <n v="1"/>
    <n v="90.3"/>
    <n v="0.05"/>
    <n v="45.07"/>
    <n v="85.784999999999997"/>
    <n v="45.07"/>
    <n v="40.714999999999996"/>
    <n v="0.47461677449437545"/>
    <n v="2026"/>
    <x v="1"/>
    <n v="6"/>
    <x v="5"/>
  </r>
  <r>
    <n v="1570"/>
    <d v="2026-06-23T00:00:00"/>
    <n v="2026"/>
    <s v="Q2"/>
    <n v="6"/>
    <s v="Jun"/>
    <x v="3"/>
    <x v="13"/>
    <x v="3"/>
    <s v="Returning"/>
    <x v="3"/>
    <s v="Alpine Tent 4P"/>
    <n v="1"/>
    <n v="335.05"/>
    <n v="0"/>
    <n v="191.67"/>
    <n v="335.05"/>
    <n v="191.67"/>
    <n v="143.38000000000002"/>
    <n v="0.42793612893597976"/>
    <n v="2026"/>
    <x v="1"/>
    <n v="6"/>
    <x v="5"/>
  </r>
  <r>
    <n v="1932"/>
    <d v="2026-06-23T00:00:00"/>
    <n v="2026"/>
    <s v="Q2"/>
    <n v="6"/>
    <s v="Jun"/>
    <x v="3"/>
    <x v="8"/>
    <x v="0"/>
    <s v="New"/>
    <x v="2"/>
    <s v="Insulated Bottle"/>
    <n v="1"/>
    <n v="35.9"/>
    <n v="0.05"/>
    <n v="13.81"/>
    <n v="34.104999999999997"/>
    <n v="13.81"/>
    <n v="20.294999999999995"/>
    <n v="0.59507403606509301"/>
    <n v="2026"/>
    <x v="1"/>
    <n v="6"/>
    <x v="5"/>
  </r>
  <r>
    <n v="4352"/>
    <d v="2026-06-23T00:00:00"/>
    <n v="2026"/>
    <s v="Q2"/>
    <n v="6"/>
    <s v="Jun"/>
    <x v="3"/>
    <x v="13"/>
    <x v="0"/>
    <s v="Returning"/>
    <x v="0"/>
    <s v="Trail Bike Light"/>
    <n v="6"/>
    <n v="51.34"/>
    <n v="0.1"/>
    <n v="22.47"/>
    <n v="277.23600000000005"/>
    <n v="134.82"/>
    <n v="142.41600000000005"/>
    <n v="0.51369951954291659"/>
    <n v="2026"/>
    <x v="1"/>
    <n v="6"/>
    <x v="5"/>
  </r>
  <r>
    <n v="4561"/>
    <d v="2026-06-23T00:00:00"/>
    <n v="2026"/>
    <s v="Q2"/>
    <n v="6"/>
    <s v="Jun"/>
    <x v="0"/>
    <x v="0"/>
    <x v="2"/>
    <s v="Returning"/>
    <x v="1"/>
    <s v="Summit Backpack 45L"/>
    <n v="1"/>
    <n v="157.91"/>
    <n v="0"/>
    <n v="77.12"/>
    <n v="157.91"/>
    <n v="77.12"/>
    <n v="80.789999999999992"/>
    <n v="0.51162054334747642"/>
    <n v="2026"/>
    <x v="1"/>
    <n v="6"/>
    <x v="5"/>
  </r>
  <r>
    <n v="4741"/>
    <d v="2026-06-23T00:00:00"/>
    <n v="2026"/>
    <s v="Q2"/>
    <n v="6"/>
    <s v="Jun"/>
    <x v="3"/>
    <x v="13"/>
    <x v="0"/>
    <s v="New"/>
    <x v="0"/>
    <s v="Compact Repair Kit"/>
    <n v="3"/>
    <n v="41.09"/>
    <n v="0.05"/>
    <n v="16.809999999999999"/>
    <n v="117.10650000000001"/>
    <n v="50.429999999999993"/>
    <n v="66.676500000000019"/>
    <n v="0.569366346018368"/>
    <n v="2026"/>
    <x v="1"/>
    <n v="6"/>
    <x v="5"/>
  </r>
  <r>
    <n v="4882"/>
    <d v="2026-06-23T00:00:00"/>
    <n v="2026"/>
    <s v="Q2"/>
    <n v="6"/>
    <s v="Jun"/>
    <x v="1"/>
    <x v="12"/>
    <x v="0"/>
    <s v="Returning"/>
    <x v="3"/>
    <s v="Compact Sleeping Bag"/>
    <n v="2"/>
    <n v="120.18"/>
    <n v="0.05"/>
    <n v="59.4"/>
    <n v="228.34200000000001"/>
    <n v="118.8"/>
    <n v="109.54200000000002"/>
    <n v="0.47972777675591882"/>
    <n v="2026"/>
    <x v="1"/>
    <n v="6"/>
    <x v="5"/>
  </r>
  <r>
    <n v="4885"/>
    <d v="2026-06-23T00:00:00"/>
    <n v="2026"/>
    <s v="Q2"/>
    <n v="6"/>
    <s v="Jun"/>
    <x v="3"/>
    <x v="13"/>
    <x v="3"/>
    <s v="New"/>
    <x v="3"/>
    <s v="Trail Tent 2P"/>
    <n v="1"/>
    <n v="198.1"/>
    <n v="0.1"/>
    <n v="103.46"/>
    <n v="178.29"/>
    <n v="103.46"/>
    <n v="74.83"/>
    <n v="0.41970946211228899"/>
    <n v="2026"/>
    <x v="1"/>
    <n v="6"/>
    <x v="5"/>
  </r>
  <r>
    <n v="4982"/>
    <d v="2026-06-23T00:00:00"/>
    <n v="2026"/>
    <s v="Q2"/>
    <n v="6"/>
    <s v="Jun"/>
    <x v="2"/>
    <x v="10"/>
    <x v="0"/>
    <s v="Returning"/>
    <x v="2"/>
    <s v="Insulated Bottle"/>
    <n v="1"/>
    <n v="36.700000000000003"/>
    <n v="0.15"/>
    <n v="13.59"/>
    <n v="31.195"/>
    <n v="13.59"/>
    <n v="17.605"/>
    <n v="0.56435326174066358"/>
    <n v="2026"/>
    <x v="1"/>
    <n v="6"/>
    <x v="5"/>
  </r>
  <r>
    <n v="40"/>
    <d v="2026-06-24T00:00:00"/>
    <n v="2026"/>
    <s v="Q2"/>
    <n v="6"/>
    <s v="Jun"/>
    <x v="3"/>
    <x v="7"/>
    <x v="2"/>
    <s v="New"/>
    <x v="2"/>
    <s v="Travel Backpack 35L"/>
    <n v="1"/>
    <n v="167.23"/>
    <n v="0.05"/>
    <n v="85.14"/>
    <n v="158.86849999999998"/>
    <n v="85.14"/>
    <n v="73.728499999999983"/>
    <n v="0.46408507665144438"/>
    <n v="2026"/>
    <x v="1"/>
    <n v="6"/>
    <x v="5"/>
  </r>
  <r>
    <n v="110"/>
    <d v="2026-06-24T00:00:00"/>
    <n v="2026"/>
    <s v="Q2"/>
    <n v="6"/>
    <s v="Jun"/>
    <x v="1"/>
    <x v="12"/>
    <x v="2"/>
    <s v="Business"/>
    <x v="1"/>
    <s v="Trekking Poles"/>
    <n v="2"/>
    <n v="72.97"/>
    <n v="0"/>
    <n v="31.57"/>
    <n v="145.94"/>
    <n v="63.14"/>
    <n v="82.8"/>
    <n v="0.56735644785528294"/>
    <n v="2026"/>
    <x v="1"/>
    <n v="6"/>
    <x v="5"/>
  </r>
  <r>
    <n v="1169"/>
    <d v="2026-06-24T00:00:00"/>
    <n v="2026"/>
    <s v="Q2"/>
    <n v="6"/>
    <s v="Jun"/>
    <x v="1"/>
    <x v="11"/>
    <x v="2"/>
    <s v="New"/>
    <x v="0"/>
    <s v="Commuter Helmet"/>
    <n v="3"/>
    <n v="82.91"/>
    <n v="0"/>
    <n v="42.29"/>
    <n v="248.73"/>
    <n v="126.87"/>
    <n v="121.85999999999999"/>
    <n v="0.4899288384995778"/>
    <n v="2026"/>
    <x v="1"/>
    <n v="6"/>
    <x v="5"/>
  </r>
  <r>
    <n v="2211"/>
    <d v="2026-06-24T00:00:00"/>
    <n v="2026"/>
    <s v="Q2"/>
    <n v="6"/>
    <s v="Jun"/>
    <x v="2"/>
    <x v="10"/>
    <x v="3"/>
    <s v="New"/>
    <x v="4"/>
    <s v="Resistance Band Set"/>
    <n v="2"/>
    <n v="41.25"/>
    <n v="0"/>
    <n v="14.72"/>
    <n v="82.5"/>
    <n v="29.44"/>
    <n v="53.06"/>
    <n v="0.64315151515151514"/>
    <n v="2026"/>
    <x v="1"/>
    <n v="6"/>
    <x v="5"/>
  </r>
  <r>
    <n v="3494"/>
    <d v="2026-06-24T00:00:00"/>
    <n v="2026"/>
    <s v="Q2"/>
    <n v="6"/>
    <s v="Jun"/>
    <x v="3"/>
    <x v="8"/>
    <x v="1"/>
    <s v="Business"/>
    <x v="3"/>
    <s v="Trail Tent 2P"/>
    <n v="6"/>
    <n v="194.79"/>
    <n v="0.15"/>
    <n v="106.78"/>
    <n v="993.42899999999997"/>
    <n v="640.68000000000006"/>
    <n v="352.74899999999991"/>
    <n v="0.3550822454347517"/>
    <n v="2026"/>
    <x v="1"/>
    <n v="6"/>
    <x v="5"/>
  </r>
  <r>
    <n v="3586"/>
    <d v="2026-06-24T00:00:00"/>
    <n v="2026"/>
    <s v="Q2"/>
    <n v="6"/>
    <s v="Jun"/>
    <x v="0"/>
    <x v="15"/>
    <x v="1"/>
    <s v="Business"/>
    <x v="3"/>
    <s v="Trail Tent 2P"/>
    <n v="6"/>
    <n v="193.13"/>
    <n v="0.15"/>
    <n v="106.49"/>
    <n v="984.96299999999997"/>
    <n v="638.93999999999994"/>
    <n v="346.02300000000002"/>
    <n v="0.35130558203709178"/>
    <n v="2026"/>
    <x v="1"/>
    <n v="6"/>
    <x v="5"/>
  </r>
  <r>
    <n v="3660"/>
    <d v="2026-06-24T00:00:00"/>
    <n v="2026"/>
    <s v="Q2"/>
    <n v="6"/>
    <s v="Jun"/>
    <x v="2"/>
    <x v="3"/>
    <x v="0"/>
    <s v="New"/>
    <x v="0"/>
    <s v="Commuter Helmet"/>
    <n v="1"/>
    <n v="82.7"/>
    <n v="0.05"/>
    <n v="42.16"/>
    <n v="78.564999999999998"/>
    <n v="42.16"/>
    <n v="36.405000000000001"/>
    <n v="0.46337427607713361"/>
    <n v="2026"/>
    <x v="1"/>
    <n v="6"/>
    <x v="5"/>
  </r>
  <r>
    <n v="4307"/>
    <d v="2026-06-24T00:00:00"/>
    <n v="2026"/>
    <s v="Q2"/>
    <n v="6"/>
    <s v="Jun"/>
    <x v="3"/>
    <x v="8"/>
    <x v="0"/>
    <s v="Business"/>
    <x v="0"/>
    <s v="Compact Repair Kit"/>
    <n v="1"/>
    <n v="40.33"/>
    <n v="0"/>
    <n v="16.48"/>
    <n v="40.33"/>
    <n v="16.48"/>
    <n v="23.849999999999998"/>
    <n v="0.59137118770146291"/>
    <n v="2026"/>
    <x v="1"/>
    <n v="6"/>
    <x v="5"/>
  </r>
  <r>
    <n v="5133"/>
    <d v="2026-06-24T00:00:00"/>
    <n v="2026"/>
    <s v="Q2"/>
    <n v="6"/>
    <s v="Jun"/>
    <x v="0"/>
    <x v="0"/>
    <x v="0"/>
    <s v="Business"/>
    <x v="3"/>
    <s v="Portable Camp Stove"/>
    <n v="1"/>
    <n v="81.99"/>
    <n v="0.15"/>
    <n v="40.29"/>
    <n v="69.691499999999991"/>
    <n v="40.29"/>
    <n v="29.401499999999992"/>
    <n v="0.4218807171606293"/>
    <n v="2026"/>
    <x v="1"/>
    <n v="6"/>
    <x v="5"/>
  </r>
  <r>
    <n v="472"/>
    <d v="2026-06-25T00:00:00"/>
    <n v="2026"/>
    <s v="Q2"/>
    <n v="6"/>
    <s v="Jun"/>
    <x v="1"/>
    <x v="6"/>
    <x v="2"/>
    <s v="Business"/>
    <x v="2"/>
    <s v="Packing Cube Set"/>
    <n v="3"/>
    <n v="46.29"/>
    <n v="0"/>
    <n v="18.309999999999999"/>
    <n v="138.87"/>
    <n v="54.929999999999993"/>
    <n v="83.940000000000012"/>
    <n v="0.60445020522791104"/>
    <n v="2026"/>
    <x v="1"/>
    <n v="6"/>
    <x v="5"/>
  </r>
  <r>
    <n v="689"/>
    <d v="2026-06-25T00:00:00"/>
    <n v="2026"/>
    <s v="Q2"/>
    <n v="6"/>
    <s v="Jun"/>
    <x v="3"/>
    <x v="7"/>
    <x v="0"/>
    <s v="New"/>
    <x v="0"/>
    <s v="Compact Repair Kit"/>
    <n v="1"/>
    <n v="39.729999999999997"/>
    <n v="0"/>
    <n v="16.55"/>
    <n v="39.729999999999997"/>
    <n v="16.55"/>
    <n v="23.179999999999996"/>
    <n v="0.58343820790334755"/>
    <n v="2026"/>
    <x v="1"/>
    <n v="6"/>
    <x v="5"/>
  </r>
  <r>
    <n v="864"/>
    <d v="2026-06-25T00:00:00"/>
    <n v="2026"/>
    <s v="Q2"/>
    <n v="6"/>
    <s v="Jun"/>
    <x v="3"/>
    <x v="8"/>
    <x v="0"/>
    <s v="New"/>
    <x v="2"/>
    <s v="Carry-On Duffel"/>
    <n v="4"/>
    <n v="131.02000000000001"/>
    <n v="0.05"/>
    <n v="67.42"/>
    <n v="497.87600000000003"/>
    <n v="269.68"/>
    <n v="228.19600000000003"/>
    <n v="0.45833902417469413"/>
    <n v="2026"/>
    <x v="1"/>
    <n v="6"/>
    <x v="5"/>
  </r>
  <r>
    <n v="1163"/>
    <d v="2026-06-25T00:00:00"/>
    <n v="2026"/>
    <s v="Q2"/>
    <n v="6"/>
    <s v="Jun"/>
    <x v="1"/>
    <x v="12"/>
    <x v="0"/>
    <s v="New"/>
    <x v="2"/>
    <s v="Packing Cube Set"/>
    <n v="2"/>
    <n v="46.69"/>
    <n v="0.05"/>
    <n v="18.23"/>
    <n v="88.710999999999999"/>
    <n v="36.46"/>
    <n v="52.250999999999998"/>
    <n v="0.58900249123558523"/>
    <n v="2026"/>
    <x v="1"/>
    <n v="6"/>
    <x v="5"/>
  </r>
  <r>
    <n v="1323"/>
    <d v="2026-06-25T00:00:00"/>
    <n v="2026"/>
    <s v="Q2"/>
    <n v="6"/>
    <s v="Jun"/>
    <x v="1"/>
    <x v="12"/>
    <x v="0"/>
    <s v="Returning"/>
    <x v="4"/>
    <s v="Resistance Band Set"/>
    <n v="2"/>
    <n v="39.57"/>
    <n v="0.1"/>
    <n v="14.64"/>
    <n v="71.225999999999999"/>
    <n v="29.28"/>
    <n v="41.945999999999998"/>
    <n v="0.58891416055934631"/>
    <n v="2026"/>
    <x v="1"/>
    <n v="6"/>
    <x v="5"/>
  </r>
  <r>
    <n v="2098"/>
    <d v="2026-06-25T00:00:00"/>
    <n v="2026"/>
    <s v="Q2"/>
    <n v="6"/>
    <s v="Jun"/>
    <x v="2"/>
    <x v="2"/>
    <x v="0"/>
    <s v="Returning"/>
    <x v="1"/>
    <s v="Trail Boots"/>
    <n v="1"/>
    <n v="146.46"/>
    <n v="0.15"/>
    <n v="80.760000000000005"/>
    <n v="124.491"/>
    <n v="80.760000000000005"/>
    <n v="43.730999999999995"/>
    <n v="0.35127840566787955"/>
    <n v="2026"/>
    <x v="1"/>
    <n v="6"/>
    <x v="5"/>
  </r>
  <r>
    <n v="2190"/>
    <d v="2026-06-25T00:00:00"/>
    <n v="2026"/>
    <s v="Q2"/>
    <n v="6"/>
    <s v="Jun"/>
    <x v="1"/>
    <x v="6"/>
    <x v="2"/>
    <s v="Business"/>
    <x v="0"/>
    <s v="Trail Bike Light"/>
    <n v="5"/>
    <n v="50.78"/>
    <n v="0"/>
    <n v="22.68"/>
    <n v="253.9"/>
    <n v="113.4"/>
    <n v="140.5"/>
    <n v="0.55336746750689247"/>
    <n v="2026"/>
    <x v="1"/>
    <n v="6"/>
    <x v="5"/>
  </r>
  <r>
    <n v="2664"/>
    <d v="2026-06-25T00:00:00"/>
    <n v="2026"/>
    <s v="Q2"/>
    <n v="6"/>
    <s v="Jun"/>
    <x v="2"/>
    <x v="10"/>
    <x v="3"/>
    <s v="Returning"/>
    <x v="2"/>
    <s v="Packing Cube Set"/>
    <n v="3"/>
    <n v="47.61"/>
    <n v="0"/>
    <n v="18.21"/>
    <n v="142.82999999999998"/>
    <n v="54.63"/>
    <n v="88.199999999999989"/>
    <n v="0.61751732829237549"/>
    <n v="2026"/>
    <x v="1"/>
    <n v="6"/>
    <x v="5"/>
  </r>
  <r>
    <n v="2992"/>
    <d v="2026-06-25T00:00:00"/>
    <n v="2026"/>
    <s v="Q2"/>
    <n v="6"/>
    <s v="Jun"/>
    <x v="2"/>
    <x v="16"/>
    <x v="0"/>
    <s v="New"/>
    <x v="0"/>
    <s v="Trail Bike Light"/>
    <n v="1"/>
    <n v="50.75"/>
    <n v="0.1"/>
    <n v="22.94"/>
    <n v="45.675000000000004"/>
    <n v="22.94"/>
    <n v="22.735000000000003"/>
    <n v="0.49775588396278053"/>
    <n v="2026"/>
    <x v="1"/>
    <n v="6"/>
    <x v="5"/>
  </r>
  <r>
    <n v="3120"/>
    <d v="2026-06-25T00:00:00"/>
    <n v="2026"/>
    <s v="Q2"/>
    <n v="6"/>
    <s v="Jun"/>
    <x v="2"/>
    <x v="5"/>
    <x v="3"/>
    <s v="Returning"/>
    <x v="4"/>
    <s v="Training Mat"/>
    <n v="1"/>
    <n v="50.33"/>
    <n v="0"/>
    <n v="21.66"/>
    <n v="50.33"/>
    <n v="21.66"/>
    <n v="28.669999999999998"/>
    <n v="0.56964037353467112"/>
    <n v="2026"/>
    <x v="1"/>
    <n v="6"/>
    <x v="5"/>
  </r>
  <r>
    <n v="189"/>
    <d v="2026-06-26T00:00:00"/>
    <n v="2026"/>
    <s v="Q2"/>
    <n v="6"/>
    <s v="Jun"/>
    <x v="2"/>
    <x v="10"/>
    <x v="0"/>
    <s v="Business"/>
    <x v="2"/>
    <s v="Packing Cube Set"/>
    <n v="1"/>
    <n v="47.5"/>
    <n v="0.1"/>
    <n v="18.8"/>
    <n v="42.75"/>
    <n v="18.8"/>
    <n v="23.95"/>
    <n v="0.56023391812865497"/>
    <n v="2026"/>
    <x v="1"/>
    <n v="6"/>
    <x v="5"/>
  </r>
  <r>
    <n v="927"/>
    <d v="2026-06-26T00:00:00"/>
    <n v="2026"/>
    <s v="Q2"/>
    <n v="6"/>
    <s v="Jun"/>
    <x v="2"/>
    <x v="10"/>
    <x v="3"/>
    <s v="Returning"/>
    <x v="2"/>
    <s v="Carry-On Duffel"/>
    <n v="2"/>
    <n v="130.33000000000001"/>
    <n v="0.1"/>
    <n v="67.319999999999993"/>
    <n v="234.59400000000002"/>
    <n v="134.63999999999999"/>
    <n v="99.954000000000036"/>
    <n v="0.42607227806337772"/>
    <n v="2026"/>
    <x v="1"/>
    <n v="6"/>
    <x v="5"/>
  </r>
  <r>
    <n v="1388"/>
    <d v="2026-06-26T00:00:00"/>
    <n v="2026"/>
    <s v="Q2"/>
    <n v="6"/>
    <s v="Jun"/>
    <x v="1"/>
    <x v="14"/>
    <x v="0"/>
    <s v="Returning"/>
    <x v="1"/>
    <s v="Summit Backpack 45L"/>
    <n v="3"/>
    <n v="156.76"/>
    <n v="0.05"/>
    <n v="78.63"/>
    <n v="446.76599999999996"/>
    <n v="235.89"/>
    <n v="210.87599999999998"/>
    <n v="0.47200547937846654"/>
    <n v="2026"/>
    <x v="1"/>
    <n v="6"/>
    <x v="5"/>
  </r>
  <r>
    <n v="3932"/>
    <d v="2026-06-26T00:00:00"/>
    <n v="2026"/>
    <s v="Q2"/>
    <n v="6"/>
    <s v="Jun"/>
    <x v="2"/>
    <x v="10"/>
    <x v="0"/>
    <s v="New"/>
    <x v="4"/>
    <s v="Recovery Roller"/>
    <n v="4"/>
    <n v="35.770000000000003"/>
    <n v="0"/>
    <n v="13.75"/>
    <n v="143.08000000000001"/>
    <n v="55"/>
    <n v="88.080000000000013"/>
    <n v="0.61559966452334358"/>
    <n v="2026"/>
    <x v="1"/>
    <n v="6"/>
    <x v="5"/>
  </r>
  <r>
    <n v="4008"/>
    <d v="2026-06-26T00:00:00"/>
    <n v="2026"/>
    <s v="Q2"/>
    <n v="6"/>
    <s v="Jun"/>
    <x v="1"/>
    <x v="14"/>
    <x v="0"/>
    <s v="Returning"/>
    <x v="0"/>
    <s v="Cycling Pack 12L"/>
    <n v="2"/>
    <n v="102.49"/>
    <n v="0"/>
    <n v="50.07"/>
    <n v="204.98"/>
    <n v="100.14"/>
    <n v="104.83999999999999"/>
    <n v="0.51146453312518292"/>
    <n v="2026"/>
    <x v="1"/>
    <n v="6"/>
    <x v="5"/>
  </r>
  <r>
    <n v="4701"/>
    <d v="2026-06-26T00:00:00"/>
    <n v="2026"/>
    <s v="Q2"/>
    <n v="6"/>
    <s v="Jun"/>
    <x v="0"/>
    <x v="0"/>
    <x v="1"/>
    <s v="Business"/>
    <x v="0"/>
    <s v="Commuter Helmet"/>
    <n v="8"/>
    <n v="82.47"/>
    <n v="0.15"/>
    <n v="42.58"/>
    <n v="560.79599999999994"/>
    <n v="340.64"/>
    <n v="220.15599999999995"/>
    <n v="0.39257769313618496"/>
    <n v="2026"/>
    <x v="1"/>
    <n v="6"/>
    <x v="5"/>
  </r>
  <r>
    <n v="4805"/>
    <d v="2026-06-26T00:00:00"/>
    <n v="2026"/>
    <s v="Q2"/>
    <n v="6"/>
    <s v="Jun"/>
    <x v="2"/>
    <x v="10"/>
    <x v="0"/>
    <s v="Returning"/>
    <x v="3"/>
    <s v="Compact Sleeping Bag"/>
    <n v="1"/>
    <n v="121.44"/>
    <n v="0"/>
    <n v="62.34"/>
    <n v="121.44"/>
    <n v="62.34"/>
    <n v="59.099999999999994"/>
    <n v="0.48666007905138337"/>
    <n v="2026"/>
    <x v="1"/>
    <n v="6"/>
    <x v="5"/>
  </r>
  <r>
    <n v="912"/>
    <d v="2026-06-27T00:00:00"/>
    <n v="2026"/>
    <s v="Q2"/>
    <n v="6"/>
    <s v="Jun"/>
    <x v="0"/>
    <x v="0"/>
    <x v="3"/>
    <s v="New"/>
    <x v="2"/>
    <s v="Packing Cube Set"/>
    <n v="4"/>
    <n v="46.44"/>
    <n v="0.05"/>
    <n v="18.2"/>
    <n v="176.47199999999998"/>
    <n v="72.8"/>
    <n v="103.67199999999998"/>
    <n v="0.58746996690693143"/>
    <n v="2026"/>
    <x v="1"/>
    <n v="6"/>
    <x v="5"/>
  </r>
  <r>
    <n v="1837"/>
    <d v="2026-06-27T00:00:00"/>
    <n v="2026"/>
    <s v="Q2"/>
    <n v="6"/>
    <s v="Jun"/>
    <x v="0"/>
    <x v="0"/>
    <x v="3"/>
    <s v="Business"/>
    <x v="3"/>
    <s v="Trail Tent 2P"/>
    <n v="2"/>
    <n v="194.13"/>
    <n v="0.1"/>
    <n v="106.51"/>
    <n v="349.43400000000003"/>
    <n v="213.02"/>
    <n v="136.41400000000002"/>
    <n v="0.39038559499075648"/>
    <n v="2026"/>
    <x v="1"/>
    <n v="6"/>
    <x v="5"/>
  </r>
  <r>
    <n v="2216"/>
    <d v="2026-06-27T00:00:00"/>
    <n v="2026"/>
    <s v="Q2"/>
    <n v="6"/>
    <s v="Jun"/>
    <x v="0"/>
    <x v="9"/>
    <x v="0"/>
    <s v="Business"/>
    <x v="0"/>
    <s v="Commuter Helmet"/>
    <n v="4"/>
    <n v="81.86"/>
    <n v="0.05"/>
    <n v="42.22"/>
    <n v="311.06799999999998"/>
    <n v="168.88"/>
    <n v="142.18799999999999"/>
    <n v="0.45709619761595532"/>
    <n v="2026"/>
    <x v="1"/>
    <n v="6"/>
    <x v="5"/>
  </r>
  <r>
    <n v="2451"/>
    <d v="2026-06-27T00:00:00"/>
    <n v="2026"/>
    <s v="Q2"/>
    <n v="6"/>
    <s v="Jun"/>
    <x v="0"/>
    <x v="9"/>
    <x v="1"/>
    <s v="Business"/>
    <x v="2"/>
    <s v="Travel Backpack 35L"/>
    <n v="4"/>
    <n v="162.61000000000001"/>
    <n v="0.05"/>
    <n v="88.64"/>
    <n v="617.91800000000001"/>
    <n v="354.56"/>
    <n v="263.358"/>
    <n v="0.4262021821665658"/>
    <n v="2026"/>
    <x v="1"/>
    <n v="6"/>
    <x v="5"/>
  </r>
  <r>
    <n v="2874"/>
    <d v="2026-06-27T00:00:00"/>
    <n v="2026"/>
    <s v="Q2"/>
    <n v="6"/>
    <s v="Jun"/>
    <x v="1"/>
    <x v="12"/>
    <x v="2"/>
    <s v="New"/>
    <x v="0"/>
    <s v="Compact Repair Kit"/>
    <n v="1"/>
    <n v="40.26"/>
    <n v="0"/>
    <n v="16.62"/>
    <n v="40.26"/>
    <n v="16.62"/>
    <n v="23.639999999999997"/>
    <n v="0.58718330849478384"/>
    <n v="2026"/>
    <x v="1"/>
    <n v="6"/>
    <x v="5"/>
  </r>
  <r>
    <n v="2885"/>
    <d v="2026-06-27T00:00:00"/>
    <n v="2026"/>
    <s v="Q2"/>
    <n v="6"/>
    <s v="Jun"/>
    <x v="0"/>
    <x v="0"/>
    <x v="0"/>
    <s v="Business"/>
    <x v="2"/>
    <s v="Packing Cube Set"/>
    <n v="1"/>
    <n v="47.23"/>
    <n v="0.1"/>
    <n v="17.829999999999998"/>
    <n v="42.506999999999998"/>
    <n v="17.829999999999998"/>
    <n v="24.677"/>
    <n v="0.58053967581810062"/>
    <n v="2026"/>
    <x v="1"/>
    <n v="6"/>
    <x v="5"/>
  </r>
  <r>
    <n v="3014"/>
    <d v="2026-06-27T00:00:00"/>
    <n v="2026"/>
    <s v="Q2"/>
    <n v="6"/>
    <s v="Jun"/>
    <x v="2"/>
    <x v="10"/>
    <x v="0"/>
    <s v="New"/>
    <x v="4"/>
    <s v="Training Mat"/>
    <n v="1"/>
    <n v="50.13"/>
    <n v="0.15"/>
    <n v="22.22"/>
    <n v="42.610500000000002"/>
    <n v="22.22"/>
    <n v="20.390500000000003"/>
    <n v="0.47853228664296366"/>
    <n v="2026"/>
    <x v="1"/>
    <n v="6"/>
    <x v="5"/>
  </r>
  <r>
    <n v="3273"/>
    <d v="2026-06-27T00:00:00"/>
    <n v="2026"/>
    <s v="Q2"/>
    <n v="6"/>
    <s v="Jun"/>
    <x v="2"/>
    <x v="3"/>
    <x v="0"/>
    <s v="Business"/>
    <x v="3"/>
    <s v="Alpine Tent 4P"/>
    <n v="2"/>
    <n v="345.82"/>
    <n v="0.05"/>
    <n v="196.24"/>
    <n v="657.05799999999999"/>
    <n v="392.48"/>
    <n v="264.57799999999997"/>
    <n v="0.40267069269379563"/>
    <n v="2026"/>
    <x v="1"/>
    <n v="6"/>
    <x v="5"/>
  </r>
  <r>
    <n v="5041"/>
    <d v="2026-06-27T00:00:00"/>
    <n v="2026"/>
    <s v="Q2"/>
    <n v="6"/>
    <s v="Jun"/>
    <x v="0"/>
    <x v="15"/>
    <x v="2"/>
    <s v="New"/>
    <x v="3"/>
    <s v="Compact Sleeping Bag"/>
    <n v="1"/>
    <n v="126.12"/>
    <n v="0"/>
    <n v="62.18"/>
    <n v="126.12"/>
    <n v="62.18"/>
    <n v="63.940000000000005"/>
    <n v="0.50697748176339996"/>
    <n v="2026"/>
    <x v="1"/>
    <n v="6"/>
    <x v="5"/>
  </r>
  <r>
    <n v="312"/>
    <d v="2026-06-28T00:00:00"/>
    <n v="2026"/>
    <s v="Q2"/>
    <n v="6"/>
    <s v="Jun"/>
    <x v="3"/>
    <x v="7"/>
    <x v="3"/>
    <s v="Returning"/>
    <x v="4"/>
    <s v="Recovery Roller"/>
    <n v="1"/>
    <n v="36"/>
    <n v="0"/>
    <n v="13.95"/>
    <n v="36"/>
    <n v="13.95"/>
    <n v="22.05"/>
    <n v="0.61250000000000004"/>
    <n v="2026"/>
    <x v="1"/>
    <n v="6"/>
    <x v="5"/>
  </r>
  <r>
    <n v="647"/>
    <d v="2026-06-28T00:00:00"/>
    <n v="2026"/>
    <s v="Q2"/>
    <n v="6"/>
    <s v="Jun"/>
    <x v="0"/>
    <x v="0"/>
    <x v="0"/>
    <s v="Returning"/>
    <x v="2"/>
    <s v="Travel Backpack 35L"/>
    <n v="1"/>
    <n v="162.25"/>
    <n v="0.05"/>
    <n v="89.28"/>
    <n v="154.13749999999999"/>
    <n v="89.28"/>
    <n v="64.857499999999987"/>
    <n v="0.42077690373854509"/>
    <n v="2026"/>
    <x v="1"/>
    <n v="6"/>
    <x v="5"/>
  </r>
  <r>
    <n v="708"/>
    <d v="2026-06-28T00:00:00"/>
    <n v="2026"/>
    <s v="Q2"/>
    <n v="6"/>
    <s v="Jun"/>
    <x v="1"/>
    <x v="11"/>
    <x v="0"/>
    <s v="Returning"/>
    <x v="1"/>
    <s v="Summit Backpack 45L"/>
    <n v="1"/>
    <n v="150.44"/>
    <n v="0"/>
    <n v="80.5"/>
    <n v="150.44"/>
    <n v="80.5"/>
    <n v="69.94"/>
    <n v="0.46490295134272797"/>
    <n v="2026"/>
    <x v="1"/>
    <n v="6"/>
    <x v="5"/>
  </r>
  <r>
    <n v="886"/>
    <d v="2026-06-28T00:00:00"/>
    <n v="2026"/>
    <s v="Q2"/>
    <n v="6"/>
    <s v="Jun"/>
    <x v="0"/>
    <x v="0"/>
    <x v="2"/>
    <s v="Business"/>
    <x v="3"/>
    <s v="Compact Sleeping Bag"/>
    <n v="2"/>
    <n v="126.17"/>
    <n v="0.05"/>
    <n v="61.13"/>
    <n v="239.72299999999998"/>
    <n v="122.26"/>
    <n v="117.46299999999998"/>
    <n v="0.48999470221881081"/>
    <n v="2026"/>
    <x v="1"/>
    <n v="6"/>
    <x v="5"/>
  </r>
  <r>
    <n v="944"/>
    <d v="2026-06-28T00:00:00"/>
    <n v="2026"/>
    <s v="Q2"/>
    <n v="6"/>
    <s v="Jun"/>
    <x v="3"/>
    <x v="7"/>
    <x v="3"/>
    <s v="Returning"/>
    <x v="3"/>
    <s v="Portable Camp Stove"/>
    <n v="2"/>
    <n v="83.72"/>
    <n v="0"/>
    <n v="38.96"/>
    <n v="167.44"/>
    <n v="77.92"/>
    <n v="89.52"/>
    <n v="0.53463927376970855"/>
    <n v="2026"/>
    <x v="1"/>
    <n v="6"/>
    <x v="5"/>
  </r>
  <r>
    <n v="1050"/>
    <d v="2026-06-28T00:00:00"/>
    <n v="2026"/>
    <s v="Q2"/>
    <n v="6"/>
    <s v="Jun"/>
    <x v="3"/>
    <x v="8"/>
    <x v="3"/>
    <s v="New"/>
    <x v="1"/>
    <s v="Trekking Poles"/>
    <n v="1"/>
    <n v="70.58"/>
    <n v="0"/>
    <n v="32.78"/>
    <n v="70.58"/>
    <n v="32.78"/>
    <n v="37.799999999999997"/>
    <n v="0.53556248228960046"/>
    <n v="2026"/>
    <x v="1"/>
    <n v="6"/>
    <x v="5"/>
  </r>
  <r>
    <n v="1677"/>
    <d v="2026-06-28T00:00:00"/>
    <n v="2026"/>
    <s v="Q2"/>
    <n v="6"/>
    <s v="Jun"/>
    <x v="3"/>
    <x v="13"/>
    <x v="1"/>
    <s v="Business"/>
    <x v="3"/>
    <s v="Portable Camp Stove"/>
    <n v="5"/>
    <n v="81.96"/>
    <n v="0.05"/>
    <n v="39.130000000000003"/>
    <n v="389.30999999999995"/>
    <n v="195.65"/>
    <n v="193.65999999999994"/>
    <n v="0.497444196141892"/>
    <n v="2026"/>
    <x v="1"/>
    <n v="6"/>
    <x v="5"/>
  </r>
  <r>
    <n v="2109"/>
    <d v="2026-06-28T00:00:00"/>
    <n v="2026"/>
    <s v="Q2"/>
    <n v="6"/>
    <s v="Jun"/>
    <x v="1"/>
    <x v="14"/>
    <x v="0"/>
    <s v="New"/>
    <x v="0"/>
    <s v="Compact Repair Kit"/>
    <n v="1"/>
    <n v="40.67"/>
    <n v="0"/>
    <n v="16.5"/>
    <n v="40.67"/>
    <n v="16.5"/>
    <n v="24.17"/>
    <n v="0.59429554954511932"/>
    <n v="2026"/>
    <x v="1"/>
    <n v="6"/>
    <x v="5"/>
  </r>
  <r>
    <n v="3688"/>
    <d v="2026-06-28T00:00:00"/>
    <n v="2026"/>
    <s v="Q2"/>
    <n v="6"/>
    <s v="Jun"/>
    <x v="2"/>
    <x v="16"/>
    <x v="2"/>
    <s v="New"/>
    <x v="4"/>
    <s v="Resistance Band Set"/>
    <n v="1"/>
    <n v="40.94"/>
    <n v="0"/>
    <n v="14.47"/>
    <n v="40.94"/>
    <n v="14.47"/>
    <n v="26.47"/>
    <n v="0.64655593551538837"/>
    <n v="2026"/>
    <x v="1"/>
    <n v="6"/>
    <x v="5"/>
  </r>
  <r>
    <n v="521"/>
    <d v="2026-06-29T00:00:00"/>
    <n v="2026"/>
    <s v="Q2"/>
    <n v="6"/>
    <s v="Jun"/>
    <x v="3"/>
    <x v="8"/>
    <x v="1"/>
    <s v="Business"/>
    <x v="0"/>
    <s v="Cycling Pack 12L"/>
    <n v="3"/>
    <n v="100.89"/>
    <n v="0.05"/>
    <n v="49.08"/>
    <n v="287.53649999999999"/>
    <n v="147.24"/>
    <n v="140.29649999999998"/>
    <n v="0.48792588071427451"/>
    <n v="2026"/>
    <x v="1"/>
    <n v="6"/>
    <x v="5"/>
  </r>
  <r>
    <n v="557"/>
    <d v="2026-06-29T00:00:00"/>
    <n v="2026"/>
    <s v="Q2"/>
    <n v="6"/>
    <s v="Jun"/>
    <x v="1"/>
    <x v="12"/>
    <x v="1"/>
    <s v="Business"/>
    <x v="0"/>
    <s v="Compact Repair Kit"/>
    <n v="3"/>
    <n v="39.78"/>
    <n v="0.15"/>
    <n v="16.850000000000001"/>
    <n v="101.43900000000001"/>
    <n v="50.550000000000004"/>
    <n v="50.889000000000003"/>
    <n v="0.50167095495815217"/>
    <n v="2026"/>
    <x v="1"/>
    <n v="6"/>
    <x v="5"/>
  </r>
  <r>
    <n v="929"/>
    <d v="2026-06-29T00:00:00"/>
    <n v="2026"/>
    <s v="Q2"/>
    <n v="6"/>
    <s v="Jun"/>
    <x v="0"/>
    <x v="0"/>
    <x v="0"/>
    <s v="Returning"/>
    <x v="4"/>
    <s v="Resistance Band Set"/>
    <n v="1"/>
    <n v="40.299999999999997"/>
    <n v="0.05"/>
    <n v="14.79"/>
    <n v="38.284999999999997"/>
    <n v="14.79"/>
    <n v="23.494999999999997"/>
    <n v="0.61368682251534545"/>
    <n v="2026"/>
    <x v="1"/>
    <n v="6"/>
    <x v="5"/>
  </r>
  <r>
    <n v="1089"/>
    <d v="2026-06-29T00:00:00"/>
    <n v="2026"/>
    <s v="Q2"/>
    <n v="6"/>
    <s v="Jun"/>
    <x v="1"/>
    <x v="11"/>
    <x v="2"/>
    <s v="Returning"/>
    <x v="1"/>
    <s v="Hiking Daypack 20L"/>
    <n v="1"/>
    <n v="90.91"/>
    <n v="0.05"/>
    <n v="45.9"/>
    <n v="86.364499999999992"/>
    <n v="45.9"/>
    <n v="40.464499999999994"/>
    <n v="0.46853163047316893"/>
    <n v="2026"/>
    <x v="1"/>
    <n v="6"/>
    <x v="5"/>
  </r>
  <r>
    <n v="1655"/>
    <d v="2026-06-29T00:00:00"/>
    <n v="2026"/>
    <s v="Q2"/>
    <n v="6"/>
    <s v="Jun"/>
    <x v="0"/>
    <x v="0"/>
    <x v="1"/>
    <s v="Business"/>
    <x v="2"/>
    <s v="Travel Backpack 35L"/>
    <n v="5"/>
    <n v="162.29"/>
    <n v="0.15"/>
    <n v="86.66"/>
    <n v="689.73249999999996"/>
    <n v="433.29999999999995"/>
    <n v="256.4325"/>
    <n v="0.37178543855770174"/>
    <n v="2026"/>
    <x v="1"/>
    <n v="6"/>
    <x v="5"/>
  </r>
  <r>
    <n v="1897"/>
    <d v="2026-06-29T00:00:00"/>
    <n v="2026"/>
    <s v="Q2"/>
    <n v="6"/>
    <s v="Jun"/>
    <x v="1"/>
    <x v="11"/>
    <x v="0"/>
    <s v="Business"/>
    <x v="0"/>
    <s v="Trail Bike Light"/>
    <n v="2"/>
    <n v="51.03"/>
    <n v="0"/>
    <n v="22.59"/>
    <n v="102.06"/>
    <n v="45.18"/>
    <n v="56.88"/>
    <n v="0.55731922398589062"/>
    <n v="2026"/>
    <x v="1"/>
    <n v="6"/>
    <x v="5"/>
  </r>
  <r>
    <n v="2417"/>
    <d v="2026-06-29T00:00:00"/>
    <n v="2026"/>
    <s v="Q2"/>
    <n v="6"/>
    <s v="Jun"/>
    <x v="1"/>
    <x v="12"/>
    <x v="0"/>
    <s v="Business"/>
    <x v="4"/>
    <s v="Training Mat"/>
    <n v="1"/>
    <n v="50.67"/>
    <n v="0"/>
    <n v="22.18"/>
    <n v="50.67"/>
    <n v="22.18"/>
    <n v="28.490000000000002"/>
    <n v="0.56226564041839355"/>
    <n v="2026"/>
    <x v="1"/>
    <n v="6"/>
    <x v="5"/>
  </r>
  <r>
    <n v="3474"/>
    <d v="2026-06-29T00:00:00"/>
    <n v="2026"/>
    <s v="Q2"/>
    <n v="6"/>
    <s v="Jun"/>
    <x v="3"/>
    <x v="8"/>
    <x v="1"/>
    <s v="Returning"/>
    <x v="2"/>
    <s v="Carry-On Duffel"/>
    <n v="10"/>
    <n v="130.62"/>
    <n v="0.05"/>
    <n v="67.05"/>
    <n v="1240.8899999999999"/>
    <n v="670.5"/>
    <n v="570.38999999999987"/>
    <n v="0.45966201677828006"/>
    <n v="2026"/>
    <x v="1"/>
    <n v="6"/>
    <x v="5"/>
  </r>
  <r>
    <n v="4079"/>
    <d v="2026-06-29T00:00:00"/>
    <n v="2026"/>
    <s v="Q2"/>
    <n v="6"/>
    <s v="Jun"/>
    <x v="2"/>
    <x v="5"/>
    <x v="0"/>
    <s v="New"/>
    <x v="3"/>
    <s v="Trail Tent 2P"/>
    <n v="4"/>
    <n v="194.6"/>
    <n v="0"/>
    <n v="104.64"/>
    <n v="778.4"/>
    <n v="418.56"/>
    <n v="359.84"/>
    <n v="0.46228160328879753"/>
    <n v="2026"/>
    <x v="1"/>
    <n v="6"/>
    <x v="5"/>
  </r>
  <r>
    <n v="45"/>
    <d v="2026-06-30T00:00:00"/>
    <n v="2026"/>
    <s v="Q2"/>
    <n v="6"/>
    <s v="Jun"/>
    <x v="2"/>
    <x v="2"/>
    <x v="2"/>
    <s v="New"/>
    <x v="1"/>
    <s v="Hiking Daypack 20L"/>
    <n v="1"/>
    <n v="94"/>
    <n v="0"/>
    <n v="45.62"/>
    <n v="94"/>
    <n v="45.62"/>
    <n v="48.38"/>
    <n v="0.51468085106382977"/>
    <n v="2026"/>
    <x v="1"/>
    <n v="6"/>
    <x v="5"/>
  </r>
  <r>
    <n v="2895"/>
    <d v="2026-06-30T00:00:00"/>
    <n v="2026"/>
    <s v="Q2"/>
    <n v="6"/>
    <s v="Jun"/>
    <x v="3"/>
    <x v="8"/>
    <x v="0"/>
    <s v="Returning"/>
    <x v="4"/>
    <s v="Resistance Band Set"/>
    <n v="2"/>
    <n v="40.46"/>
    <n v="0"/>
    <n v="15.15"/>
    <n v="80.92"/>
    <n v="30.3"/>
    <n v="50.620000000000005"/>
    <n v="0.62555610479485912"/>
    <n v="2026"/>
    <x v="1"/>
    <n v="6"/>
    <x v="5"/>
  </r>
  <r>
    <n v="5158"/>
    <d v="2026-06-30T00:00:00"/>
    <n v="2026"/>
    <s v="Q2"/>
    <n v="6"/>
    <s v="Jun"/>
    <x v="1"/>
    <x v="6"/>
    <x v="2"/>
    <s v="New"/>
    <x v="1"/>
    <s v="Summit Backpack 45L"/>
    <n v="1"/>
    <n v="156.11000000000001"/>
    <n v="0"/>
    <n v="79.52"/>
    <n v="156.11000000000001"/>
    <n v="79.52"/>
    <n v="76.590000000000018"/>
    <n v="0.49061559157004681"/>
    <n v="2026"/>
    <x v="1"/>
    <n v="6"/>
    <x v="5"/>
  </r>
  <r>
    <n v="1217"/>
    <d v="2026-07-01T00:00:00"/>
    <n v="2026"/>
    <s v="Q3"/>
    <n v="7"/>
    <s v="Jul"/>
    <x v="2"/>
    <x v="3"/>
    <x v="0"/>
    <s v="Returning"/>
    <x v="3"/>
    <s v="Compact Sleeping Bag"/>
    <n v="2"/>
    <n v="121.78"/>
    <n v="0.1"/>
    <n v="59.62"/>
    <n v="219.20400000000001"/>
    <n v="119.24"/>
    <n v="99.964000000000013"/>
    <n v="0.45603182423678407"/>
    <n v="2026"/>
    <x v="2"/>
    <n v="7"/>
    <x v="6"/>
  </r>
  <r>
    <n v="2249"/>
    <d v="2026-07-01T00:00:00"/>
    <n v="2026"/>
    <s v="Q3"/>
    <n v="7"/>
    <s v="Jul"/>
    <x v="0"/>
    <x v="15"/>
    <x v="3"/>
    <s v="New"/>
    <x v="4"/>
    <s v="Recovery Roller"/>
    <n v="3"/>
    <n v="36.22"/>
    <n v="0.1"/>
    <n v="13.83"/>
    <n v="97.793999999999997"/>
    <n v="41.49"/>
    <n v="56.303999999999995"/>
    <n v="0.57574084299650286"/>
    <n v="2026"/>
    <x v="2"/>
    <n v="7"/>
    <x v="6"/>
  </r>
  <r>
    <n v="2650"/>
    <d v="2026-07-01T00:00:00"/>
    <n v="2026"/>
    <s v="Q3"/>
    <n v="7"/>
    <s v="Jul"/>
    <x v="3"/>
    <x v="7"/>
    <x v="1"/>
    <s v="Business"/>
    <x v="2"/>
    <s v="Travel Backpack 35L"/>
    <n v="10"/>
    <n v="161.78"/>
    <n v="0.1"/>
    <n v="85.11"/>
    <n v="1456.02"/>
    <n v="851.1"/>
    <n v="604.91999999999996"/>
    <n v="0.4154613260806857"/>
    <n v="2026"/>
    <x v="2"/>
    <n v="7"/>
    <x v="6"/>
  </r>
  <r>
    <n v="3937"/>
    <d v="2026-07-01T00:00:00"/>
    <n v="2026"/>
    <s v="Q3"/>
    <n v="7"/>
    <s v="Jul"/>
    <x v="3"/>
    <x v="7"/>
    <x v="0"/>
    <s v="Business"/>
    <x v="3"/>
    <s v="Compact Sleeping Bag"/>
    <n v="3"/>
    <n v="126.23"/>
    <n v="0.05"/>
    <n v="61.81"/>
    <n v="359.75549999999998"/>
    <n v="185.43"/>
    <n v="174.32549999999998"/>
    <n v="0.4845666014835075"/>
    <n v="2026"/>
    <x v="2"/>
    <n v="7"/>
    <x v="6"/>
  </r>
  <r>
    <n v="4122"/>
    <d v="2026-07-01T00:00:00"/>
    <n v="2026"/>
    <s v="Q3"/>
    <n v="7"/>
    <s v="Jul"/>
    <x v="3"/>
    <x v="8"/>
    <x v="0"/>
    <s v="Returning"/>
    <x v="0"/>
    <s v="Commuter Helmet"/>
    <n v="4"/>
    <n v="79.97"/>
    <n v="0.1"/>
    <n v="43.36"/>
    <n v="287.892"/>
    <n v="173.44"/>
    <n v="114.452"/>
    <n v="0.39755185972517471"/>
    <n v="2026"/>
    <x v="2"/>
    <n v="7"/>
    <x v="6"/>
  </r>
  <r>
    <n v="4589"/>
    <d v="2026-07-01T00:00:00"/>
    <n v="2026"/>
    <s v="Q3"/>
    <n v="7"/>
    <s v="Jul"/>
    <x v="3"/>
    <x v="8"/>
    <x v="2"/>
    <s v="New"/>
    <x v="0"/>
    <s v="Cycling Pack 12L"/>
    <n v="2"/>
    <n v="102.37"/>
    <n v="0"/>
    <n v="50.25"/>
    <n v="204.74"/>
    <n v="100.5"/>
    <n v="104.24000000000001"/>
    <n v="0.50913353521539517"/>
    <n v="2026"/>
    <x v="2"/>
    <n v="7"/>
    <x v="6"/>
  </r>
  <r>
    <n v="4873"/>
    <d v="2026-07-01T00:00:00"/>
    <n v="2026"/>
    <s v="Q3"/>
    <n v="7"/>
    <s v="Jul"/>
    <x v="3"/>
    <x v="13"/>
    <x v="0"/>
    <s v="New"/>
    <x v="0"/>
    <s v="Cycling Pack 12L"/>
    <n v="1"/>
    <n v="102.13"/>
    <n v="0"/>
    <n v="49.17"/>
    <n v="102.13"/>
    <n v="49.17"/>
    <n v="52.959999999999994"/>
    <n v="0.5185547831195535"/>
    <n v="2026"/>
    <x v="2"/>
    <n v="7"/>
    <x v="6"/>
  </r>
  <r>
    <n v="729"/>
    <d v="2026-07-02T00:00:00"/>
    <n v="2026"/>
    <s v="Q3"/>
    <n v="7"/>
    <s v="Jul"/>
    <x v="2"/>
    <x v="2"/>
    <x v="0"/>
    <s v="Returning"/>
    <x v="2"/>
    <s v="Travel Backpack 35L"/>
    <n v="1"/>
    <n v="161.82"/>
    <n v="0"/>
    <n v="87.15"/>
    <n v="161.82"/>
    <n v="87.15"/>
    <n v="74.669999999999987"/>
    <n v="0.46143863552094916"/>
    <n v="2026"/>
    <x v="2"/>
    <n v="7"/>
    <x v="6"/>
  </r>
  <r>
    <n v="906"/>
    <d v="2026-07-02T00:00:00"/>
    <n v="2026"/>
    <s v="Q3"/>
    <n v="7"/>
    <s v="Jul"/>
    <x v="3"/>
    <x v="8"/>
    <x v="0"/>
    <s v="New"/>
    <x v="0"/>
    <s v="Commuter Helmet"/>
    <n v="2"/>
    <n v="83.29"/>
    <n v="0"/>
    <n v="42.45"/>
    <n v="166.58"/>
    <n v="84.9"/>
    <n v="81.680000000000007"/>
    <n v="0.49033497418657701"/>
    <n v="2026"/>
    <x v="2"/>
    <n v="7"/>
    <x v="6"/>
  </r>
  <r>
    <n v="1531"/>
    <d v="2026-07-02T00:00:00"/>
    <n v="2026"/>
    <s v="Q3"/>
    <n v="7"/>
    <s v="Jul"/>
    <x v="2"/>
    <x v="16"/>
    <x v="0"/>
    <s v="New"/>
    <x v="2"/>
    <s v="Carry-On Duffel"/>
    <n v="2"/>
    <n v="136.72999999999999"/>
    <n v="0"/>
    <n v="66.03"/>
    <n v="273.45999999999998"/>
    <n v="132.06"/>
    <n v="141.39999999999998"/>
    <n v="0.5170774519125283"/>
    <n v="2026"/>
    <x v="2"/>
    <n v="7"/>
    <x v="6"/>
  </r>
  <r>
    <n v="1683"/>
    <d v="2026-07-02T00:00:00"/>
    <n v="2026"/>
    <s v="Q3"/>
    <n v="7"/>
    <s v="Jul"/>
    <x v="2"/>
    <x v="2"/>
    <x v="3"/>
    <s v="Returning"/>
    <x v="1"/>
    <s v="Summit Backpack 45L"/>
    <n v="2"/>
    <n v="152.44"/>
    <n v="0"/>
    <n v="81.23"/>
    <n v="304.88"/>
    <n v="162.46"/>
    <n v="142.41999999999999"/>
    <n v="0.46713461033849379"/>
    <n v="2026"/>
    <x v="2"/>
    <n v="7"/>
    <x v="6"/>
  </r>
  <r>
    <n v="2363"/>
    <d v="2026-07-02T00:00:00"/>
    <n v="2026"/>
    <s v="Q3"/>
    <n v="7"/>
    <s v="Jul"/>
    <x v="3"/>
    <x v="7"/>
    <x v="0"/>
    <s v="New"/>
    <x v="1"/>
    <s v="Trekking Poles"/>
    <n v="2"/>
    <n v="71.28"/>
    <n v="0.1"/>
    <n v="32.67"/>
    <n v="128.304"/>
    <n v="65.34"/>
    <n v="62.963999999999999"/>
    <n v="0.4907407407407407"/>
    <n v="2026"/>
    <x v="2"/>
    <n v="7"/>
    <x v="6"/>
  </r>
  <r>
    <n v="3858"/>
    <d v="2026-07-02T00:00:00"/>
    <n v="2026"/>
    <s v="Q3"/>
    <n v="7"/>
    <s v="Jul"/>
    <x v="2"/>
    <x v="3"/>
    <x v="3"/>
    <s v="Returning"/>
    <x v="0"/>
    <s v="Commuter Helmet"/>
    <n v="1"/>
    <n v="80.290000000000006"/>
    <n v="0.1"/>
    <n v="43.47"/>
    <n v="72.26100000000001"/>
    <n v="43.47"/>
    <n v="28.791000000000011"/>
    <n v="0.39843068875326948"/>
    <n v="2026"/>
    <x v="2"/>
    <n v="7"/>
    <x v="6"/>
  </r>
  <r>
    <n v="4233"/>
    <d v="2026-07-02T00:00:00"/>
    <n v="2026"/>
    <s v="Q3"/>
    <n v="7"/>
    <s v="Jul"/>
    <x v="1"/>
    <x v="6"/>
    <x v="3"/>
    <s v="New"/>
    <x v="1"/>
    <s v="Trail Boots"/>
    <n v="1"/>
    <n v="142.38"/>
    <n v="0.05"/>
    <n v="77.17"/>
    <n v="135.261"/>
    <n v="77.17"/>
    <n v="58.090999999999994"/>
    <n v="0.42947338848596417"/>
    <n v="2026"/>
    <x v="2"/>
    <n v="7"/>
    <x v="6"/>
  </r>
  <r>
    <n v="5071"/>
    <d v="2026-07-02T00:00:00"/>
    <n v="2026"/>
    <s v="Q3"/>
    <n v="7"/>
    <s v="Jul"/>
    <x v="3"/>
    <x v="7"/>
    <x v="0"/>
    <s v="New"/>
    <x v="1"/>
    <s v="Hiking Daypack 20L"/>
    <n v="3"/>
    <n v="91.47"/>
    <n v="0.05"/>
    <n v="45.6"/>
    <n v="260.68949999999995"/>
    <n v="136.80000000000001"/>
    <n v="123.88949999999994"/>
    <n v="0.47523778287963253"/>
    <n v="2026"/>
    <x v="2"/>
    <n v="7"/>
    <x v="6"/>
  </r>
  <r>
    <n v="5174"/>
    <d v="2026-07-02T00:00:00"/>
    <n v="2026"/>
    <s v="Q3"/>
    <n v="7"/>
    <s v="Jul"/>
    <x v="1"/>
    <x v="11"/>
    <x v="2"/>
    <s v="New"/>
    <x v="2"/>
    <s v="Packing Cube Set"/>
    <n v="1"/>
    <n v="45.92"/>
    <n v="0.05"/>
    <n v="17.91"/>
    <n v="43.624000000000002"/>
    <n v="17.91"/>
    <n v="25.714000000000002"/>
    <n v="0.58944617641665142"/>
    <n v="2026"/>
    <x v="2"/>
    <n v="7"/>
    <x v="6"/>
  </r>
  <r>
    <n v="727"/>
    <d v="2026-07-03T00:00:00"/>
    <n v="2026"/>
    <s v="Q3"/>
    <n v="7"/>
    <s v="Jul"/>
    <x v="3"/>
    <x v="4"/>
    <x v="2"/>
    <s v="New"/>
    <x v="4"/>
    <s v="Recovery Roller"/>
    <n v="1"/>
    <n v="36.01"/>
    <n v="0"/>
    <n v="14.11"/>
    <n v="36.01"/>
    <n v="14.11"/>
    <n v="21.9"/>
    <n v="0.60816439877811723"/>
    <n v="2026"/>
    <x v="2"/>
    <n v="7"/>
    <x v="6"/>
  </r>
  <r>
    <n v="1546"/>
    <d v="2026-07-03T00:00:00"/>
    <n v="2026"/>
    <s v="Q3"/>
    <n v="7"/>
    <s v="Jul"/>
    <x v="3"/>
    <x v="13"/>
    <x v="0"/>
    <s v="Business"/>
    <x v="2"/>
    <s v="Travel Backpack 35L"/>
    <n v="1"/>
    <n v="165.8"/>
    <n v="0.1"/>
    <n v="88.32"/>
    <n v="149.22000000000003"/>
    <n v="88.32"/>
    <n v="60.900000000000034"/>
    <n v="0.40812223562525146"/>
    <n v="2026"/>
    <x v="2"/>
    <n v="7"/>
    <x v="6"/>
  </r>
  <r>
    <n v="3610"/>
    <d v="2026-07-03T00:00:00"/>
    <n v="2026"/>
    <s v="Q3"/>
    <n v="7"/>
    <s v="Jul"/>
    <x v="2"/>
    <x v="2"/>
    <x v="1"/>
    <s v="Business"/>
    <x v="4"/>
    <s v="Resistance Band Set"/>
    <n v="5"/>
    <n v="40.36"/>
    <n v="0.15"/>
    <n v="14.57"/>
    <n v="171.53"/>
    <n v="72.849999999999994"/>
    <n v="98.68"/>
    <n v="0.57529295167026184"/>
    <n v="2026"/>
    <x v="2"/>
    <n v="7"/>
    <x v="6"/>
  </r>
  <r>
    <n v="3931"/>
    <d v="2026-07-03T00:00:00"/>
    <n v="2026"/>
    <s v="Q3"/>
    <n v="7"/>
    <s v="Jul"/>
    <x v="2"/>
    <x v="16"/>
    <x v="1"/>
    <s v="Business"/>
    <x v="1"/>
    <s v="Trail Boots"/>
    <n v="12"/>
    <n v="143.77000000000001"/>
    <n v="0.1"/>
    <n v="81.680000000000007"/>
    <n v="1552.7160000000003"/>
    <n v="980.16000000000008"/>
    <n v="572.55600000000027"/>
    <n v="0.3687448316369511"/>
    <n v="2026"/>
    <x v="2"/>
    <n v="7"/>
    <x v="6"/>
  </r>
  <r>
    <n v="3942"/>
    <d v="2026-07-03T00:00:00"/>
    <n v="2026"/>
    <s v="Q3"/>
    <n v="7"/>
    <s v="Jul"/>
    <x v="1"/>
    <x v="12"/>
    <x v="0"/>
    <s v="New"/>
    <x v="1"/>
    <s v="Trekking Poles"/>
    <n v="2"/>
    <n v="70.5"/>
    <n v="0"/>
    <n v="32.51"/>
    <n v="141"/>
    <n v="65.02"/>
    <n v="75.98"/>
    <n v="0.53886524822695037"/>
    <n v="2026"/>
    <x v="2"/>
    <n v="7"/>
    <x v="6"/>
  </r>
  <r>
    <n v="4165"/>
    <d v="2026-07-03T00:00:00"/>
    <n v="2026"/>
    <s v="Q3"/>
    <n v="7"/>
    <s v="Jul"/>
    <x v="1"/>
    <x v="14"/>
    <x v="0"/>
    <s v="New"/>
    <x v="1"/>
    <s v="Summit Backpack 45L"/>
    <n v="2"/>
    <n v="152.88999999999999"/>
    <n v="0"/>
    <n v="81.34"/>
    <n v="305.77999999999997"/>
    <n v="162.68"/>
    <n v="143.09999999999997"/>
    <n v="0.46798351756164558"/>
    <n v="2026"/>
    <x v="2"/>
    <n v="7"/>
    <x v="6"/>
  </r>
  <r>
    <n v="1149"/>
    <d v="2026-07-04T00:00:00"/>
    <n v="2026"/>
    <s v="Q3"/>
    <n v="7"/>
    <s v="Jul"/>
    <x v="0"/>
    <x v="15"/>
    <x v="0"/>
    <s v="New"/>
    <x v="0"/>
    <s v="Commuter Helmet"/>
    <n v="2"/>
    <n v="81.900000000000006"/>
    <n v="0"/>
    <n v="42.61"/>
    <n v="163.80000000000001"/>
    <n v="85.22"/>
    <n v="78.580000000000013"/>
    <n v="0.47973137973137975"/>
    <n v="2026"/>
    <x v="2"/>
    <n v="7"/>
    <x v="6"/>
  </r>
  <r>
    <n v="1310"/>
    <d v="2026-07-04T00:00:00"/>
    <n v="2026"/>
    <s v="Q3"/>
    <n v="7"/>
    <s v="Jul"/>
    <x v="2"/>
    <x v="10"/>
    <x v="2"/>
    <s v="New"/>
    <x v="0"/>
    <s v="Cycling Pack 12L"/>
    <n v="1"/>
    <n v="103.58"/>
    <n v="0"/>
    <n v="51.94"/>
    <n v="103.58"/>
    <n v="51.94"/>
    <n v="51.64"/>
    <n v="0.49855184398532537"/>
    <n v="2026"/>
    <x v="2"/>
    <n v="7"/>
    <x v="6"/>
  </r>
  <r>
    <n v="2352"/>
    <d v="2026-07-04T00:00:00"/>
    <n v="2026"/>
    <s v="Q3"/>
    <n v="7"/>
    <s v="Jul"/>
    <x v="2"/>
    <x v="3"/>
    <x v="1"/>
    <s v="Returning"/>
    <x v="1"/>
    <s v="Trekking Poles"/>
    <n v="4"/>
    <n v="69.7"/>
    <n v="0.1"/>
    <n v="32.799999999999997"/>
    <n v="250.92000000000002"/>
    <n v="131.19999999999999"/>
    <n v="119.72000000000003"/>
    <n v="0.47712418300653603"/>
    <n v="2026"/>
    <x v="2"/>
    <n v="7"/>
    <x v="6"/>
  </r>
  <r>
    <n v="2547"/>
    <d v="2026-07-04T00:00:00"/>
    <n v="2026"/>
    <s v="Q3"/>
    <n v="7"/>
    <s v="Jul"/>
    <x v="1"/>
    <x v="12"/>
    <x v="0"/>
    <s v="Business"/>
    <x v="4"/>
    <s v="Resistance Band Set"/>
    <n v="1"/>
    <n v="40.549999999999997"/>
    <n v="0.05"/>
    <n v="14.44"/>
    <n v="38.522499999999994"/>
    <n v="14.44"/>
    <n v="24.082499999999996"/>
    <n v="0.62515413070283599"/>
    <n v="2026"/>
    <x v="2"/>
    <n v="7"/>
    <x v="6"/>
  </r>
  <r>
    <n v="2720"/>
    <d v="2026-07-04T00:00:00"/>
    <n v="2026"/>
    <s v="Q3"/>
    <n v="7"/>
    <s v="Jul"/>
    <x v="3"/>
    <x v="8"/>
    <x v="0"/>
    <s v="New"/>
    <x v="1"/>
    <s v="Trail Boots"/>
    <n v="2"/>
    <n v="145.88999999999999"/>
    <n v="0"/>
    <n v="80.709999999999994"/>
    <n v="291.77999999999997"/>
    <n v="161.41999999999999"/>
    <n v="130.35999999999999"/>
    <n v="0.4467749674412228"/>
    <n v="2026"/>
    <x v="2"/>
    <n v="7"/>
    <x v="6"/>
  </r>
  <r>
    <n v="3591"/>
    <d v="2026-07-04T00:00:00"/>
    <n v="2026"/>
    <s v="Q3"/>
    <n v="7"/>
    <s v="Jul"/>
    <x v="3"/>
    <x v="13"/>
    <x v="0"/>
    <s v="Returning"/>
    <x v="2"/>
    <s v="Travel Backpack 35L"/>
    <n v="1"/>
    <n v="163.25"/>
    <n v="0"/>
    <n v="89.71"/>
    <n v="163.25"/>
    <n v="89.71"/>
    <n v="73.540000000000006"/>
    <n v="0.45047473200612559"/>
    <n v="2026"/>
    <x v="2"/>
    <n v="7"/>
    <x v="6"/>
  </r>
  <r>
    <n v="3819"/>
    <d v="2026-07-04T00:00:00"/>
    <n v="2026"/>
    <s v="Q3"/>
    <n v="7"/>
    <s v="Jul"/>
    <x v="1"/>
    <x v="1"/>
    <x v="0"/>
    <s v="Returning"/>
    <x v="4"/>
    <s v="Resistance Band Set"/>
    <n v="1"/>
    <n v="40.39"/>
    <n v="0.1"/>
    <n v="14.38"/>
    <n v="36.350999999999999"/>
    <n v="14.38"/>
    <n v="21.970999999999997"/>
    <n v="0.60441253335534095"/>
    <n v="2026"/>
    <x v="2"/>
    <n v="7"/>
    <x v="6"/>
  </r>
  <r>
    <n v="4869"/>
    <d v="2026-07-04T00:00:00"/>
    <n v="2026"/>
    <s v="Q3"/>
    <n v="7"/>
    <s v="Jul"/>
    <x v="0"/>
    <x v="15"/>
    <x v="2"/>
    <s v="Returning"/>
    <x v="3"/>
    <s v="Trail Tent 2P"/>
    <n v="1"/>
    <n v="200.22"/>
    <n v="0"/>
    <n v="104.38"/>
    <n v="200.22"/>
    <n v="104.38"/>
    <n v="95.84"/>
    <n v="0.47867345919488563"/>
    <n v="2026"/>
    <x v="2"/>
    <n v="7"/>
    <x v="6"/>
  </r>
  <r>
    <n v="4940"/>
    <d v="2026-07-04T00:00:00"/>
    <n v="2026"/>
    <s v="Q3"/>
    <n v="7"/>
    <s v="Jul"/>
    <x v="1"/>
    <x v="6"/>
    <x v="0"/>
    <s v="Returning"/>
    <x v="2"/>
    <s v="Travel Backpack 35L"/>
    <n v="1"/>
    <n v="164.78"/>
    <n v="0.1"/>
    <n v="88.72"/>
    <n v="148.30199999999999"/>
    <n v="88.72"/>
    <n v="59.581999999999994"/>
    <n v="0.4017612709201494"/>
    <n v="2026"/>
    <x v="2"/>
    <n v="7"/>
    <x v="6"/>
  </r>
  <r>
    <n v="5164"/>
    <d v="2026-07-04T00:00:00"/>
    <n v="2026"/>
    <s v="Q3"/>
    <n v="7"/>
    <s v="Jul"/>
    <x v="1"/>
    <x v="14"/>
    <x v="0"/>
    <s v="Returning"/>
    <x v="1"/>
    <s v="Trail Boots"/>
    <n v="4"/>
    <n v="142.86000000000001"/>
    <n v="0"/>
    <n v="81.62"/>
    <n v="571.44000000000005"/>
    <n v="326.48"/>
    <n v="244.96000000000004"/>
    <n v="0.42867142657146862"/>
    <n v="2026"/>
    <x v="2"/>
    <n v="7"/>
    <x v="6"/>
  </r>
  <r>
    <n v="659"/>
    <d v="2026-07-05T00:00:00"/>
    <n v="2026"/>
    <s v="Q3"/>
    <n v="7"/>
    <s v="Jul"/>
    <x v="3"/>
    <x v="13"/>
    <x v="3"/>
    <s v="Business"/>
    <x v="0"/>
    <s v="Compact Repair Kit"/>
    <n v="1"/>
    <n v="41.18"/>
    <n v="0"/>
    <n v="16.25"/>
    <n v="41.18"/>
    <n v="16.25"/>
    <n v="24.93"/>
    <n v="0.6053909664885867"/>
    <n v="2026"/>
    <x v="2"/>
    <n v="7"/>
    <x v="6"/>
  </r>
  <r>
    <n v="969"/>
    <d v="2026-07-05T00:00:00"/>
    <n v="2026"/>
    <s v="Q3"/>
    <n v="7"/>
    <s v="Jul"/>
    <x v="1"/>
    <x v="11"/>
    <x v="1"/>
    <s v="Business"/>
    <x v="4"/>
    <s v="Recovery Roller"/>
    <n v="12"/>
    <n v="35.81"/>
    <n v="0.15"/>
    <n v="14.29"/>
    <n v="365.262"/>
    <n v="171.48"/>
    <n v="193.78200000000001"/>
    <n v="0.53052877112866936"/>
    <n v="2026"/>
    <x v="2"/>
    <n v="7"/>
    <x v="6"/>
  </r>
  <r>
    <n v="1096"/>
    <d v="2026-07-05T00:00:00"/>
    <n v="2026"/>
    <s v="Q3"/>
    <n v="7"/>
    <s v="Jul"/>
    <x v="1"/>
    <x v="14"/>
    <x v="2"/>
    <s v="New"/>
    <x v="3"/>
    <s v="Alpine Tent 4P"/>
    <n v="3"/>
    <n v="345.42"/>
    <n v="0"/>
    <n v="198.69"/>
    <n v="1036.26"/>
    <n v="596.06999999999994"/>
    <n v="440.19000000000005"/>
    <n v="0.42478721556366167"/>
    <n v="2026"/>
    <x v="2"/>
    <n v="7"/>
    <x v="6"/>
  </r>
  <r>
    <n v="1440"/>
    <d v="2026-07-05T00:00:00"/>
    <n v="2026"/>
    <s v="Q3"/>
    <n v="7"/>
    <s v="Jul"/>
    <x v="3"/>
    <x v="8"/>
    <x v="0"/>
    <s v="Returning"/>
    <x v="0"/>
    <s v="Cycling Pack 12L"/>
    <n v="4"/>
    <n v="101.66"/>
    <n v="0.1"/>
    <n v="51.55"/>
    <n v="365.976"/>
    <n v="206.2"/>
    <n v="159.77600000000001"/>
    <n v="0.43657507596126527"/>
    <n v="2026"/>
    <x v="2"/>
    <n v="7"/>
    <x v="6"/>
  </r>
  <r>
    <n v="2052"/>
    <d v="2026-07-05T00:00:00"/>
    <n v="2026"/>
    <s v="Q3"/>
    <n v="7"/>
    <s v="Jul"/>
    <x v="3"/>
    <x v="13"/>
    <x v="0"/>
    <s v="Business"/>
    <x v="1"/>
    <s v="Trail Boots"/>
    <n v="3"/>
    <n v="146.88999999999999"/>
    <n v="0"/>
    <n v="77.650000000000006"/>
    <n v="440.66999999999996"/>
    <n v="232.95000000000002"/>
    <n v="207.71999999999994"/>
    <n v="0.47137313636054179"/>
    <n v="2026"/>
    <x v="2"/>
    <n v="7"/>
    <x v="6"/>
  </r>
  <r>
    <n v="2096"/>
    <d v="2026-07-05T00:00:00"/>
    <n v="2026"/>
    <s v="Q3"/>
    <n v="7"/>
    <s v="Jul"/>
    <x v="3"/>
    <x v="13"/>
    <x v="3"/>
    <s v="Returning"/>
    <x v="2"/>
    <s v="Travel Backpack 35L"/>
    <n v="2"/>
    <n v="161.21"/>
    <n v="0"/>
    <n v="85.2"/>
    <n v="322.42"/>
    <n v="170.4"/>
    <n v="152.02000000000001"/>
    <n v="0.47149680540909372"/>
    <n v="2026"/>
    <x v="2"/>
    <n v="7"/>
    <x v="6"/>
  </r>
  <r>
    <n v="2488"/>
    <d v="2026-07-05T00:00:00"/>
    <n v="2026"/>
    <s v="Q3"/>
    <n v="7"/>
    <s v="Jul"/>
    <x v="3"/>
    <x v="8"/>
    <x v="2"/>
    <s v="New"/>
    <x v="1"/>
    <s v="Trekking Poles"/>
    <n v="2"/>
    <n v="71.27"/>
    <n v="0.05"/>
    <n v="32.85"/>
    <n v="135.41299999999998"/>
    <n v="65.7"/>
    <n v="69.71299999999998"/>
    <n v="0.5148176319851121"/>
    <n v="2026"/>
    <x v="2"/>
    <n v="7"/>
    <x v="6"/>
  </r>
  <r>
    <n v="3220"/>
    <d v="2026-07-05T00:00:00"/>
    <n v="2026"/>
    <s v="Q3"/>
    <n v="7"/>
    <s v="Jul"/>
    <x v="0"/>
    <x v="9"/>
    <x v="2"/>
    <s v="Returning"/>
    <x v="4"/>
    <s v="Training Mat"/>
    <n v="3"/>
    <n v="50.16"/>
    <n v="0.05"/>
    <n v="22.24"/>
    <n v="142.95599999999999"/>
    <n v="66.72"/>
    <n v="76.23599999999999"/>
    <n v="0.53328296818601528"/>
    <n v="2026"/>
    <x v="2"/>
    <n v="7"/>
    <x v="6"/>
  </r>
  <r>
    <n v="3711"/>
    <d v="2026-07-05T00:00:00"/>
    <n v="2026"/>
    <s v="Q3"/>
    <n v="7"/>
    <s v="Jul"/>
    <x v="3"/>
    <x v="4"/>
    <x v="3"/>
    <s v="New"/>
    <x v="1"/>
    <s v="Trail Boots"/>
    <n v="1"/>
    <n v="145.37"/>
    <n v="0.05"/>
    <n v="81.02"/>
    <n v="138.10149999999999"/>
    <n v="81.02"/>
    <n v="57.081499999999991"/>
    <n v="0.41333005072356199"/>
    <n v="2026"/>
    <x v="2"/>
    <n v="7"/>
    <x v="6"/>
  </r>
  <r>
    <n v="3823"/>
    <d v="2026-07-05T00:00:00"/>
    <n v="2026"/>
    <s v="Q3"/>
    <n v="7"/>
    <s v="Jul"/>
    <x v="3"/>
    <x v="7"/>
    <x v="2"/>
    <s v="New"/>
    <x v="2"/>
    <s v="Packing Cube Set"/>
    <n v="2"/>
    <n v="47.1"/>
    <n v="0"/>
    <n v="17.920000000000002"/>
    <n v="94.2"/>
    <n v="35.840000000000003"/>
    <n v="58.36"/>
    <n v="0.6195329087048832"/>
    <n v="2026"/>
    <x v="2"/>
    <n v="7"/>
    <x v="6"/>
  </r>
  <r>
    <n v="4058"/>
    <d v="2026-07-05T00:00:00"/>
    <n v="2026"/>
    <s v="Q3"/>
    <n v="7"/>
    <s v="Jul"/>
    <x v="3"/>
    <x v="13"/>
    <x v="1"/>
    <s v="Business"/>
    <x v="1"/>
    <s v="Summit Backpack 45L"/>
    <n v="5"/>
    <n v="155.09"/>
    <n v="0.1"/>
    <n v="78.52"/>
    <n v="697.90500000000009"/>
    <n v="392.59999999999997"/>
    <n v="305.30500000000012"/>
    <n v="0.43745925305020034"/>
    <n v="2026"/>
    <x v="2"/>
    <n v="7"/>
    <x v="6"/>
  </r>
  <r>
    <n v="4126"/>
    <d v="2026-07-05T00:00:00"/>
    <n v="2026"/>
    <s v="Q3"/>
    <n v="7"/>
    <s v="Jul"/>
    <x v="3"/>
    <x v="13"/>
    <x v="0"/>
    <s v="New"/>
    <x v="0"/>
    <s v="Commuter Helmet"/>
    <n v="3"/>
    <n v="82.89"/>
    <n v="0"/>
    <n v="42.31"/>
    <n v="248.67000000000002"/>
    <n v="126.93"/>
    <n v="121.74000000000001"/>
    <n v="0.48956448304982508"/>
    <n v="2026"/>
    <x v="2"/>
    <n v="7"/>
    <x v="6"/>
  </r>
  <r>
    <n v="5080"/>
    <d v="2026-07-05T00:00:00"/>
    <n v="2026"/>
    <s v="Q3"/>
    <n v="7"/>
    <s v="Jul"/>
    <x v="2"/>
    <x v="3"/>
    <x v="2"/>
    <s v="New"/>
    <x v="0"/>
    <s v="Commuter Helmet"/>
    <n v="2"/>
    <n v="80.8"/>
    <n v="0"/>
    <n v="42.21"/>
    <n v="161.6"/>
    <n v="84.42"/>
    <n v="77.179999999999993"/>
    <n v="0.47759900990099008"/>
    <n v="2026"/>
    <x v="2"/>
    <n v="7"/>
    <x v="6"/>
  </r>
  <r>
    <n v="923"/>
    <d v="2026-07-06T00:00:00"/>
    <n v="2026"/>
    <s v="Q3"/>
    <n v="7"/>
    <s v="Jul"/>
    <x v="2"/>
    <x v="5"/>
    <x v="0"/>
    <s v="New"/>
    <x v="4"/>
    <s v="Resistance Band Set"/>
    <n v="2"/>
    <n v="39.54"/>
    <n v="0.05"/>
    <n v="14.68"/>
    <n v="75.125999999999991"/>
    <n v="29.36"/>
    <n v="45.765999999999991"/>
    <n v="0.60918989431089099"/>
    <n v="2026"/>
    <x v="2"/>
    <n v="7"/>
    <x v="6"/>
  </r>
  <r>
    <n v="1549"/>
    <d v="2026-07-06T00:00:00"/>
    <n v="2026"/>
    <s v="Q3"/>
    <n v="7"/>
    <s v="Jul"/>
    <x v="2"/>
    <x v="2"/>
    <x v="0"/>
    <s v="New"/>
    <x v="4"/>
    <s v="Weighted Vest"/>
    <n v="2"/>
    <n v="121.35"/>
    <n v="0"/>
    <n v="71.06"/>
    <n v="242.7"/>
    <n v="142.12"/>
    <n v="100.57999999999998"/>
    <n v="0.41442109600329619"/>
    <n v="2026"/>
    <x v="2"/>
    <n v="7"/>
    <x v="6"/>
  </r>
  <r>
    <n v="1839"/>
    <d v="2026-07-06T00:00:00"/>
    <n v="2026"/>
    <s v="Q3"/>
    <n v="7"/>
    <s v="Jul"/>
    <x v="3"/>
    <x v="8"/>
    <x v="2"/>
    <s v="Returning"/>
    <x v="4"/>
    <s v="Resistance Band Set"/>
    <n v="1"/>
    <n v="41.37"/>
    <n v="0"/>
    <n v="15.12"/>
    <n v="41.37"/>
    <n v="15.12"/>
    <n v="26.25"/>
    <n v="0.63451776649746194"/>
    <n v="2026"/>
    <x v="2"/>
    <n v="7"/>
    <x v="6"/>
  </r>
  <r>
    <n v="2053"/>
    <d v="2026-07-06T00:00:00"/>
    <n v="2026"/>
    <s v="Q3"/>
    <n v="7"/>
    <s v="Jul"/>
    <x v="1"/>
    <x v="12"/>
    <x v="0"/>
    <s v="New"/>
    <x v="0"/>
    <s v="Commuter Helmet"/>
    <n v="5"/>
    <n v="81.63"/>
    <n v="0.05"/>
    <n v="42.36"/>
    <n v="387.74249999999995"/>
    <n v="211.8"/>
    <n v="175.94249999999994"/>
    <n v="0.45376119460724568"/>
    <n v="2026"/>
    <x v="2"/>
    <n v="7"/>
    <x v="6"/>
  </r>
  <r>
    <n v="2342"/>
    <d v="2026-07-06T00:00:00"/>
    <n v="2026"/>
    <s v="Q3"/>
    <n v="7"/>
    <s v="Jul"/>
    <x v="1"/>
    <x v="1"/>
    <x v="0"/>
    <s v="Returning"/>
    <x v="4"/>
    <s v="Recovery Roller"/>
    <n v="1"/>
    <n v="36.19"/>
    <n v="0"/>
    <n v="13.91"/>
    <n v="36.19"/>
    <n v="13.91"/>
    <n v="22.279999999999998"/>
    <n v="0.61563967946946663"/>
    <n v="2026"/>
    <x v="2"/>
    <n v="7"/>
    <x v="6"/>
  </r>
  <r>
    <n v="2465"/>
    <d v="2026-07-06T00:00:00"/>
    <n v="2026"/>
    <s v="Q3"/>
    <n v="7"/>
    <s v="Jul"/>
    <x v="1"/>
    <x v="1"/>
    <x v="3"/>
    <s v="New"/>
    <x v="1"/>
    <s v="Trail Boots"/>
    <n v="1"/>
    <n v="142.04"/>
    <n v="0"/>
    <n v="81.67"/>
    <n v="142.04"/>
    <n v="81.67"/>
    <n v="60.36999999999999"/>
    <n v="0.4250211208110391"/>
    <n v="2026"/>
    <x v="2"/>
    <n v="7"/>
    <x v="6"/>
  </r>
  <r>
    <n v="3990"/>
    <d v="2026-07-06T00:00:00"/>
    <n v="2026"/>
    <s v="Q3"/>
    <n v="7"/>
    <s v="Jul"/>
    <x v="2"/>
    <x v="5"/>
    <x v="0"/>
    <s v="Business"/>
    <x v="2"/>
    <s v="Carry-On Duffel"/>
    <n v="1"/>
    <n v="133.66999999999999"/>
    <n v="0"/>
    <n v="68.25"/>
    <n v="133.66999999999999"/>
    <n v="68.25"/>
    <n v="65.419999999999987"/>
    <n v="0.48941422907159415"/>
    <n v="2026"/>
    <x v="2"/>
    <n v="7"/>
    <x v="6"/>
  </r>
  <r>
    <n v="4370"/>
    <d v="2026-07-06T00:00:00"/>
    <n v="2026"/>
    <s v="Q3"/>
    <n v="7"/>
    <s v="Jul"/>
    <x v="2"/>
    <x v="10"/>
    <x v="0"/>
    <s v="New"/>
    <x v="2"/>
    <s v="Travel Backpack 35L"/>
    <n v="6"/>
    <n v="166.6"/>
    <n v="0"/>
    <n v="88.14"/>
    <n v="999.59999999999991"/>
    <n v="528.84"/>
    <n v="470.75999999999988"/>
    <n v="0.47094837935174061"/>
    <n v="2026"/>
    <x v="2"/>
    <n v="7"/>
    <x v="6"/>
  </r>
  <r>
    <n v="4856"/>
    <d v="2026-07-06T00:00:00"/>
    <n v="2026"/>
    <s v="Q3"/>
    <n v="7"/>
    <s v="Jul"/>
    <x v="1"/>
    <x v="12"/>
    <x v="0"/>
    <s v="Returning"/>
    <x v="0"/>
    <s v="Cycling Pack 12L"/>
    <n v="2"/>
    <n v="99.93"/>
    <n v="0.1"/>
    <n v="51.96"/>
    <n v="179.87400000000002"/>
    <n v="103.92"/>
    <n v="75.954000000000022"/>
    <n v="0.422262250241836"/>
    <n v="2026"/>
    <x v="2"/>
    <n v="7"/>
    <x v="6"/>
  </r>
  <r>
    <n v="337"/>
    <d v="2026-07-07T00:00:00"/>
    <n v="2026"/>
    <s v="Q3"/>
    <n v="7"/>
    <s v="Jul"/>
    <x v="0"/>
    <x v="15"/>
    <x v="2"/>
    <s v="Returning"/>
    <x v="0"/>
    <s v="Cycling Pack 12L"/>
    <n v="6"/>
    <n v="100.56"/>
    <n v="0"/>
    <n v="49.47"/>
    <n v="603.36"/>
    <n v="296.82"/>
    <n v="306.54000000000002"/>
    <n v="0.508054892601432"/>
    <n v="2026"/>
    <x v="2"/>
    <n v="7"/>
    <x v="6"/>
  </r>
  <r>
    <n v="1001"/>
    <d v="2026-07-07T00:00:00"/>
    <n v="2026"/>
    <s v="Q3"/>
    <n v="7"/>
    <s v="Jul"/>
    <x v="0"/>
    <x v="9"/>
    <x v="0"/>
    <s v="Returning"/>
    <x v="3"/>
    <s v="Trail Tent 2P"/>
    <n v="1"/>
    <n v="200.48"/>
    <n v="0.05"/>
    <n v="104.11"/>
    <n v="190.45599999999999"/>
    <n v="104.11"/>
    <n v="86.345999999999989"/>
    <n v="0.45336455664300412"/>
    <n v="2026"/>
    <x v="2"/>
    <n v="7"/>
    <x v="6"/>
  </r>
  <r>
    <n v="2424"/>
    <d v="2026-07-07T00:00:00"/>
    <n v="2026"/>
    <s v="Q3"/>
    <n v="7"/>
    <s v="Jul"/>
    <x v="3"/>
    <x v="8"/>
    <x v="0"/>
    <s v="New"/>
    <x v="0"/>
    <s v="Trail Bike Light"/>
    <n v="1"/>
    <n v="51.06"/>
    <n v="0.15"/>
    <n v="22.56"/>
    <n v="43.401000000000003"/>
    <n v="22.56"/>
    <n v="20.841000000000005"/>
    <n v="0.48019630884081022"/>
    <n v="2026"/>
    <x v="2"/>
    <n v="7"/>
    <x v="6"/>
  </r>
  <r>
    <n v="2751"/>
    <d v="2026-07-07T00:00:00"/>
    <n v="2026"/>
    <s v="Q3"/>
    <n v="7"/>
    <s v="Jul"/>
    <x v="0"/>
    <x v="15"/>
    <x v="2"/>
    <s v="New"/>
    <x v="4"/>
    <s v="Weighted Vest"/>
    <n v="2"/>
    <n v="125.9"/>
    <n v="0.15"/>
    <n v="70.27"/>
    <n v="214.03"/>
    <n v="140.54"/>
    <n v="73.490000000000009"/>
    <n v="0.34336307994206422"/>
    <n v="2026"/>
    <x v="2"/>
    <n v="7"/>
    <x v="6"/>
  </r>
  <r>
    <n v="375"/>
    <d v="2026-07-08T00:00:00"/>
    <n v="2026"/>
    <s v="Q3"/>
    <n v="7"/>
    <s v="Jul"/>
    <x v="1"/>
    <x v="12"/>
    <x v="2"/>
    <s v="Returning"/>
    <x v="3"/>
    <s v="Trail Tent 2P"/>
    <n v="2"/>
    <n v="192.24"/>
    <n v="0.05"/>
    <n v="103.65"/>
    <n v="365.25599999999997"/>
    <n v="207.3"/>
    <n v="157.95599999999996"/>
    <n v="0.43245285498390162"/>
    <n v="2026"/>
    <x v="2"/>
    <n v="7"/>
    <x v="6"/>
  </r>
  <r>
    <n v="650"/>
    <d v="2026-07-08T00:00:00"/>
    <n v="2026"/>
    <s v="Q3"/>
    <n v="7"/>
    <s v="Jul"/>
    <x v="0"/>
    <x v="0"/>
    <x v="0"/>
    <s v="Business"/>
    <x v="4"/>
    <s v="Resistance Band Set"/>
    <n v="2"/>
    <n v="40.79"/>
    <n v="0"/>
    <n v="14.61"/>
    <n v="81.58"/>
    <n v="29.22"/>
    <n v="52.36"/>
    <n v="0.64182397646481981"/>
    <n v="2026"/>
    <x v="2"/>
    <n v="7"/>
    <x v="6"/>
  </r>
  <r>
    <n v="941"/>
    <d v="2026-07-08T00:00:00"/>
    <n v="2026"/>
    <s v="Q3"/>
    <n v="7"/>
    <s v="Jul"/>
    <x v="0"/>
    <x v="9"/>
    <x v="2"/>
    <s v="New"/>
    <x v="3"/>
    <s v="Compact Sleeping Bag"/>
    <n v="2"/>
    <n v="125.73"/>
    <n v="0.15"/>
    <n v="61.75"/>
    <n v="213.74100000000001"/>
    <n v="123.5"/>
    <n v="90.241000000000014"/>
    <n v="0.42219789371248384"/>
    <n v="2026"/>
    <x v="2"/>
    <n v="7"/>
    <x v="6"/>
  </r>
  <r>
    <n v="2719"/>
    <d v="2026-07-08T00:00:00"/>
    <n v="2026"/>
    <s v="Q3"/>
    <n v="7"/>
    <s v="Jul"/>
    <x v="0"/>
    <x v="15"/>
    <x v="0"/>
    <s v="Business"/>
    <x v="2"/>
    <s v="Travel Backpack 35L"/>
    <n v="1"/>
    <n v="164.92"/>
    <n v="0"/>
    <n v="89.47"/>
    <n v="164.92"/>
    <n v="89.47"/>
    <n v="75.449999999999989"/>
    <n v="0.45749454280863444"/>
    <n v="2026"/>
    <x v="2"/>
    <n v="7"/>
    <x v="6"/>
  </r>
  <r>
    <n v="3833"/>
    <d v="2026-07-08T00:00:00"/>
    <n v="2026"/>
    <s v="Q3"/>
    <n v="7"/>
    <s v="Jul"/>
    <x v="1"/>
    <x v="6"/>
    <x v="2"/>
    <s v="New"/>
    <x v="0"/>
    <s v="Cycling Pack 12L"/>
    <n v="5"/>
    <n v="103.91"/>
    <n v="0"/>
    <n v="51.19"/>
    <n v="519.54999999999995"/>
    <n v="255.95"/>
    <n v="263.59999999999997"/>
    <n v="0.50736214031373306"/>
    <n v="2026"/>
    <x v="2"/>
    <n v="7"/>
    <x v="6"/>
  </r>
  <r>
    <n v="211"/>
    <d v="2026-07-09T00:00:00"/>
    <n v="2026"/>
    <s v="Q3"/>
    <n v="7"/>
    <s v="Jul"/>
    <x v="2"/>
    <x v="16"/>
    <x v="1"/>
    <s v="Business"/>
    <x v="0"/>
    <s v="Trail Bike Light"/>
    <n v="10"/>
    <n v="49.69"/>
    <n v="0.1"/>
    <n v="21.82"/>
    <n v="447.21"/>
    <n v="218.2"/>
    <n v="229.01"/>
    <n v="0.51208604458755391"/>
    <n v="2026"/>
    <x v="2"/>
    <n v="7"/>
    <x v="6"/>
  </r>
  <r>
    <n v="392"/>
    <d v="2026-07-09T00:00:00"/>
    <n v="2026"/>
    <s v="Q3"/>
    <n v="7"/>
    <s v="Jul"/>
    <x v="3"/>
    <x v="7"/>
    <x v="2"/>
    <s v="Returning"/>
    <x v="1"/>
    <s v="Hiking Daypack 20L"/>
    <n v="3"/>
    <n v="94.19"/>
    <n v="0"/>
    <n v="44.1"/>
    <n v="282.57"/>
    <n v="132.30000000000001"/>
    <n v="150.26999999999998"/>
    <n v="0.53179743072512997"/>
    <n v="2026"/>
    <x v="2"/>
    <n v="7"/>
    <x v="6"/>
  </r>
  <r>
    <n v="1302"/>
    <d v="2026-07-09T00:00:00"/>
    <n v="2026"/>
    <s v="Q3"/>
    <n v="7"/>
    <s v="Jul"/>
    <x v="1"/>
    <x v="14"/>
    <x v="2"/>
    <s v="Returning"/>
    <x v="2"/>
    <s v="Packing Cube Set"/>
    <n v="1"/>
    <n v="46.87"/>
    <n v="0"/>
    <n v="18.649999999999999"/>
    <n v="46.87"/>
    <n v="18.649999999999999"/>
    <n v="28.22"/>
    <n v="0.60209088969490077"/>
    <n v="2026"/>
    <x v="2"/>
    <n v="7"/>
    <x v="6"/>
  </r>
  <r>
    <n v="1366"/>
    <d v="2026-07-09T00:00:00"/>
    <n v="2026"/>
    <s v="Q3"/>
    <n v="7"/>
    <s v="Jul"/>
    <x v="2"/>
    <x v="16"/>
    <x v="0"/>
    <s v="Returning"/>
    <x v="2"/>
    <s v="Insulated Bottle"/>
    <n v="1"/>
    <n v="36.99"/>
    <n v="0.1"/>
    <n v="13.2"/>
    <n v="33.291000000000004"/>
    <n v="13.2"/>
    <n v="20.091000000000005"/>
    <n v="0.60349644047940887"/>
    <n v="2026"/>
    <x v="2"/>
    <n v="7"/>
    <x v="6"/>
  </r>
  <r>
    <n v="1974"/>
    <d v="2026-07-09T00:00:00"/>
    <n v="2026"/>
    <s v="Q3"/>
    <n v="7"/>
    <s v="Jul"/>
    <x v="0"/>
    <x v="15"/>
    <x v="0"/>
    <s v="Returning"/>
    <x v="2"/>
    <s v="Carry-On Duffel"/>
    <n v="1"/>
    <n v="135.44"/>
    <n v="0"/>
    <n v="65.48"/>
    <n v="135.44"/>
    <n v="65.48"/>
    <n v="69.959999999999994"/>
    <n v="0.51653868871825159"/>
    <n v="2026"/>
    <x v="2"/>
    <n v="7"/>
    <x v="6"/>
  </r>
  <r>
    <n v="2716"/>
    <d v="2026-07-09T00:00:00"/>
    <n v="2026"/>
    <s v="Q3"/>
    <n v="7"/>
    <s v="Jul"/>
    <x v="1"/>
    <x v="1"/>
    <x v="0"/>
    <s v="New"/>
    <x v="1"/>
    <s v="Hiking Daypack 20L"/>
    <n v="3"/>
    <n v="92.25"/>
    <n v="0"/>
    <n v="46.27"/>
    <n v="276.75"/>
    <n v="138.81"/>
    <n v="137.94"/>
    <n v="0.49842818428184282"/>
    <n v="2026"/>
    <x v="2"/>
    <n v="7"/>
    <x v="6"/>
  </r>
  <r>
    <n v="3161"/>
    <d v="2026-07-09T00:00:00"/>
    <n v="2026"/>
    <s v="Q3"/>
    <n v="7"/>
    <s v="Jul"/>
    <x v="2"/>
    <x v="5"/>
    <x v="0"/>
    <s v="New"/>
    <x v="3"/>
    <s v="Trail Tent 2P"/>
    <n v="2"/>
    <n v="192.6"/>
    <n v="0"/>
    <n v="104.89"/>
    <n v="385.2"/>
    <n v="209.78"/>
    <n v="175.42"/>
    <n v="0.45539979231568017"/>
    <n v="2026"/>
    <x v="2"/>
    <n v="7"/>
    <x v="6"/>
  </r>
  <r>
    <n v="3240"/>
    <d v="2026-07-09T00:00:00"/>
    <n v="2026"/>
    <s v="Q3"/>
    <n v="7"/>
    <s v="Jul"/>
    <x v="3"/>
    <x v="8"/>
    <x v="0"/>
    <s v="Returning"/>
    <x v="0"/>
    <s v="Compact Repair Kit"/>
    <n v="1"/>
    <n v="39.94"/>
    <n v="0"/>
    <n v="16.89"/>
    <n v="39.94"/>
    <n v="16.89"/>
    <n v="23.049999999999997"/>
    <n v="0.57711567351026538"/>
    <n v="2026"/>
    <x v="2"/>
    <n v="7"/>
    <x v="6"/>
  </r>
  <r>
    <n v="3682"/>
    <d v="2026-07-09T00:00:00"/>
    <n v="2026"/>
    <s v="Q3"/>
    <n v="7"/>
    <s v="Jul"/>
    <x v="2"/>
    <x v="2"/>
    <x v="0"/>
    <s v="Returning"/>
    <x v="1"/>
    <s v="Summit Backpack 45L"/>
    <n v="3"/>
    <n v="150.61000000000001"/>
    <n v="0"/>
    <n v="79.900000000000006"/>
    <n v="451.83000000000004"/>
    <n v="239.70000000000002"/>
    <n v="212.13000000000002"/>
    <n v="0.46949073766682159"/>
    <n v="2026"/>
    <x v="2"/>
    <n v="7"/>
    <x v="6"/>
  </r>
  <r>
    <n v="4725"/>
    <d v="2026-07-09T00:00:00"/>
    <n v="2026"/>
    <s v="Q3"/>
    <n v="7"/>
    <s v="Jul"/>
    <x v="3"/>
    <x v="13"/>
    <x v="0"/>
    <s v="Returning"/>
    <x v="1"/>
    <s v="Trekking Poles"/>
    <n v="2"/>
    <n v="71.069999999999993"/>
    <n v="0"/>
    <n v="31.57"/>
    <n v="142.13999999999999"/>
    <n v="63.14"/>
    <n v="78.999999999999986"/>
    <n v="0.55579006613198245"/>
    <n v="2026"/>
    <x v="2"/>
    <n v="7"/>
    <x v="6"/>
  </r>
  <r>
    <n v="758"/>
    <d v="2026-07-10T00:00:00"/>
    <n v="2026"/>
    <s v="Q3"/>
    <n v="7"/>
    <s v="Jul"/>
    <x v="0"/>
    <x v="0"/>
    <x v="2"/>
    <s v="New"/>
    <x v="0"/>
    <s v="Trail Bike Light"/>
    <n v="1"/>
    <n v="50.78"/>
    <n v="0"/>
    <n v="22.29"/>
    <n v="50.78"/>
    <n v="22.29"/>
    <n v="28.490000000000002"/>
    <n v="0.56104765655769995"/>
    <n v="2026"/>
    <x v="2"/>
    <n v="7"/>
    <x v="6"/>
  </r>
  <r>
    <n v="1910"/>
    <d v="2026-07-10T00:00:00"/>
    <n v="2026"/>
    <s v="Q3"/>
    <n v="7"/>
    <s v="Jul"/>
    <x v="0"/>
    <x v="15"/>
    <x v="0"/>
    <s v="Returning"/>
    <x v="1"/>
    <s v="Trail Boots"/>
    <n v="2"/>
    <n v="141.51"/>
    <n v="0.05"/>
    <n v="77.040000000000006"/>
    <n v="268.86899999999997"/>
    <n v="154.08000000000001"/>
    <n v="114.78899999999996"/>
    <n v="0.42693281858451504"/>
    <n v="2026"/>
    <x v="2"/>
    <n v="7"/>
    <x v="6"/>
  </r>
  <r>
    <n v="1941"/>
    <d v="2026-07-10T00:00:00"/>
    <n v="2026"/>
    <s v="Q3"/>
    <n v="7"/>
    <s v="Jul"/>
    <x v="1"/>
    <x v="12"/>
    <x v="3"/>
    <s v="Returning"/>
    <x v="1"/>
    <s v="Summit Backpack 45L"/>
    <n v="1"/>
    <n v="156.44"/>
    <n v="0.1"/>
    <n v="80.72"/>
    <n v="140.79599999999999"/>
    <n v="80.72"/>
    <n v="60.075999999999993"/>
    <n v="0.42668825818915307"/>
    <n v="2026"/>
    <x v="2"/>
    <n v="7"/>
    <x v="6"/>
  </r>
  <r>
    <n v="2324"/>
    <d v="2026-07-10T00:00:00"/>
    <n v="2026"/>
    <s v="Q3"/>
    <n v="7"/>
    <s v="Jul"/>
    <x v="1"/>
    <x v="12"/>
    <x v="0"/>
    <s v="New"/>
    <x v="4"/>
    <s v="Training Mat"/>
    <n v="2"/>
    <n v="51.75"/>
    <n v="0"/>
    <n v="21.4"/>
    <n v="103.5"/>
    <n v="42.8"/>
    <n v="60.7"/>
    <n v="0.58647342995169083"/>
    <n v="2026"/>
    <x v="2"/>
    <n v="7"/>
    <x v="6"/>
  </r>
  <r>
    <n v="2869"/>
    <d v="2026-07-10T00:00:00"/>
    <n v="2026"/>
    <s v="Q3"/>
    <n v="7"/>
    <s v="Jul"/>
    <x v="2"/>
    <x v="5"/>
    <x v="3"/>
    <s v="New"/>
    <x v="3"/>
    <s v="Portable Camp Stove"/>
    <n v="1"/>
    <n v="82.23"/>
    <n v="0.1"/>
    <n v="38.340000000000003"/>
    <n v="74.007000000000005"/>
    <n v="38.340000000000003"/>
    <n v="35.667000000000002"/>
    <n v="0.48194089748267055"/>
    <n v="2026"/>
    <x v="2"/>
    <n v="7"/>
    <x v="6"/>
  </r>
  <r>
    <n v="3236"/>
    <d v="2026-07-10T00:00:00"/>
    <n v="2026"/>
    <s v="Q3"/>
    <n v="7"/>
    <s v="Jul"/>
    <x v="1"/>
    <x v="6"/>
    <x v="0"/>
    <s v="New"/>
    <x v="1"/>
    <s v="Trail Boots"/>
    <n v="1"/>
    <n v="144.16999999999999"/>
    <n v="0.1"/>
    <n v="78.13"/>
    <n v="129.75299999999999"/>
    <n v="78.13"/>
    <n v="51.62299999999999"/>
    <n v="0.39785592625989374"/>
    <n v="2026"/>
    <x v="2"/>
    <n v="7"/>
    <x v="6"/>
  </r>
  <r>
    <n v="3582"/>
    <d v="2026-07-10T00:00:00"/>
    <n v="2026"/>
    <s v="Q3"/>
    <n v="7"/>
    <s v="Jul"/>
    <x v="1"/>
    <x v="12"/>
    <x v="0"/>
    <s v="Returning"/>
    <x v="3"/>
    <s v="Portable Camp Stove"/>
    <n v="4"/>
    <n v="82.47"/>
    <n v="0"/>
    <n v="40.22"/>
    <n v="329.88"/>
    <n v="160.88"/>
    <n v="169"/>
    <n v="0.51230750575967021"/>
    <n v="2026"/>
    <x v="2"/>
    <n v="7"/>
    <x v="6"/>
  </r>
  <r>
    <n v="3715"/>
    <d v="2026-07-10T00:00:00"/>
    <n v="2026"/>
    <s v="Q3"/>
    <n v="7"/>
    <s v="Jul"/>
    <x v="3"/>
    <x v="8"/>
    <x v="0"/>
    <s v="New"/>
    <x v="3"/>
    <s v="Compact Sleeping Bag"/>
    <n v="1"/>
    <n v="122.14"/>
    <n v="0.15"/>
    <n v="59.87"/>
    <n v="103.819"/>
    <n v="59.87"/>
    <n v="43.949000000000005"/>
    <n v="0.42332328379198414"/>
    <n v="2026"/>
    <x v="2"/>
    <n v="7"/>
    <x v="6"/>
  </r>
  <r>
    <n v="3940"/>
    <d v="2026-07-10T00:00:00"/>
    <n v="2026"/>
    <s v="Q3"/>
    <n v="7"/>
    <s v="Jul"/>
    <x v="2"/>
    <x v="16"/>
    <x v="2"/>
    <s v="Returning"/>
    <x v="1"/>
    <s v="Trail Boots"/>
    <n v="3"/>
    <n v="143.59"/>
    <n v="0"/>
    <n v="78.91"/>
    <n v="430.77"/>
    <n v="236.73"/>
    <n v="194.04"/>
    <n v="0.45044919562643637"/>
    <n v="2026"/>
    <x v="2"/>
    <n v="7"/>
    <x v="6"/>
  </r>
  <r>
    <n v="4760"/>
    <d v="2026-07-10T00:00:00"/>
    <n v="2026"/>
    <s v="Q3"/>
    <n v="7"/>
    <s v="Jul"/>
    <x v="3"/>
    <x v="13"/>
    <x v="0"/>
    <s v="Business"/>
    <x v="1"/>
    <s v="Summit Backpack 45L"/>
    <n v="2"/>
    <n v="157.66"/>
    <n v="0"/>
    <n v="78.760000000000005"/>
    <n v="315.32"/>
    <n v="157.52000000000001"/>
    <n v="157.79999999999998"/>
    <n v="0.50044399340352652"/>
    <n v="2026"/>
    <x v="2"/>
    <n v="7"/>
    <x v="6"/>
  </r>
  <r>
    <n v="4768"/>
    <d v="2026-07-10T00:00:00"/>
    <n v="2026"/>
    <s v="Q3"/>
    <n v="7"/>
    <s v="Jul"/>
    <x v="1"/>
    <x v="1"/>
    <x v="0"/>
    <s v="Business"/>
    <x v="0"/>
    <s v="Cycling Pack 12L"/>
    <n v="1"/>
    <n v="101.58"/>
    <n v="0"/>
    <n v="49.83"/>
    <n v="101.58"/>
    <n v="49.83"/>
    <n v="51.75"/>
    <n v="0.50945067926757237"/>
    <n v="2026"/>
    <x v="2"/>
    <n v="7"/>
    <x v="6"/>
  </r>
  <r>
    <n v="5025"/>
    <d v="2026-07-10T00:00:00"/>
    <n v="2026"/>
    <s v="Q3"/>
    <n v="7"/>
    <s v="Jul"/>
    <x v="2"/>
    <x v="3"/>
    <x v="0"/>
    <s v="Returning"/>
    <x v="2"/>
    <s v="Travel Backpack 35L"/>
    <n v="4"/>
    <n v="166.71"/>
    <n v="0"/>
    <n v="86.55"/>
    <n v="666.84"/>
    <n v="346.2"/>
    <n v="320.64000000000004"/>
    <n v="0.48083498290444487"/>
    <n v="2026"/>
    <x v="2"/>
    <n v="7"/>
    <x v="6"/>
  </r>
  <r>
    <n v="165"/>
    <d v="2026-07-11T00:00:00"/>
    <n v="2026"/>
    <s v="Q3"/>
    <n v="7"/>
    <s v="Jul"/>
    <x v="1"/>
    <x v="12"/>
    <x v="2"/>
    <s v="New"/>
    <x v="0"/>
    <s v="Commuter Helmet"/>
    <n v="2"/>
    <n v="83.33"/>
    <n v="0"/>
    <n v="42.11"/>
    <n v="166.66"/>
    <n v="84.22"/>
    <n v="82.44"/>
    <n v="0.49465978639145564"/>
    <n v="2026"/>
    <x v="2"/>
    <n v="7"/>
    <x v="6"/>
  </r>
  <r>
    <n v="198"/>
    <d v="2026-07-11T00:00:00"/>
    <n v="2026"/>
    <s v="Q3"/>
    <n v="7"/>
    <s v="Jul"/>
    <x v="0"/>
    <x v="15"/>
    <x v="0"/>
    <s v="New"/>
    <x v="1"/>
    <s v="Trekking Poles"/>
    <n v="2"/>
    <n v="71.77"/>
    <n v="0.05"/>
    <n v="32.9"/>
    <n v="136.363"/>
    <n v="65.8"/>
    <n v="70.563000000000002"/>
    <n v="0.5174644148339359"/>
    <n v="2026"/>
    <x v="2"/>
    <n v="7"/>
    <x v="6"/>
  </r>
  <r>
    <n v="1480"/>
    <d v="2026-07-11T00:00:00"/>
    <n v="2026"/>
    <s v="Q3"/>
    <n v="7"/>
    <s v="Jul"/>
    <x v="0"/>
    <x v="15"/>
    <x v="0"/>
    <s v="New"/>
    <x v="2"/>
    <s v="Travel Backpack 35L"/>
    <n v="3"/>
    <n v="164.5"/>
    <n v="0"/>
    <n v="87.06"/>
    <n v="493.5"/>
    <n v="261.18"/>
    <n v="232.32"/>
    <n v="0.47075987841945288"/>
    <n v="2026"/>
    <x v="2"/>
    <n v="7"/>
    <x v="6"/>
  </r>
  <r>
    <n v="1990"/>
    <d v="2026-07-11T00:00:00"/>
    <n v="2026"/>
    <s v="Q3"/>
    <n v="7"/>
    <s v="Jul"/>
    <x v="0"/>
    <x v="15"/>
    <x v="0"/>
    <s v="Returning"/>
    <x v="3"/>
    <s v="Portable Camp Stove"/>
    <n v="3"/>
    <n v="82.28"/>
    <n v="0.1"/>
    <n v="39.51"/>
    <n v="222.15600000000001"/>
    <n v="118.53"/>
    <n v="103.626"/>
    <n v="0.46645600388915898"/>
    <n v="2026"/>
    <x v="2"/>
    <n v="7"/>
    <x v="6"/>
  </r>
  <r>
    <n v="2298"/>
    <d v="2026-07-11T00:00:00"/>
    <n v="2026"/>
    <s v="Q3"/>
    <n v="7"/>
    <s v="Jul"/>
    <x v="2"/>
    <x v="2"/>
    <x v="2"/>
    <s v="New"/>
    <x v="0"/>
    <s v="Cycling Pack 12L"/>
    <n v="2"/>
    <n v="103.17"/>
    <n v="0"/>
    <n v="50.49"/>
    <n v="206.34"/>
    <n v="100.98"/>
    <n v="105.36"/>
    <n v="0.51061355045071244"/>
    <n v="2026"/>
    <x v="2"/>
    <n v="7"/>
    <x v="6"/>
  </r>
  <r>
    <n v="2886"/>
    <d v="2026-07-11T00:00:00"/>
    <n v="2026"/>
    <s v="Q3"/>
    <n v="7"/>
    <s v="Jul"/>
    <x v="0"/>
    <x v="15"/>
    <x v="0"/>
    <s v="New"/>
    <x v="0"/>
    <s v="Trail Bike Light"/>
    <n v="1"/>
    <n v="50.33"/>
    <n v="0.05"/>
    <n v="22.06"/>
    <n v="47.813499999999998"/>
    <n v="22.06"/>
    <n v="25.753499999999999"/>
    <n v="0.53862402877848303"/>
    <n v="2026"/>
    <x v="2"/>
    <n v="7"/>
    <x v="6"/>
  </r>
  <r>
    <n v="2893"/>
    <d v="2026-07-11T00:00:00"/>
    <n v="2026"/>
    <s v="Q3"/>
    <n v="7"/>
    <s v="Jul"/>
    <x v="1"/>
    <x v="11"/>
    <x v="1"/>
    <s v="Business"/>
    <x v="1"/>
    <s v="Trail Boots"/>
    <n v="6"/>
    <n v="142.78"/>
    <n v="0.15"/>
    <n v="80.38"/>
    <n v="728.178"/>
    <n v="482.28"/>
    <n v="245.89800000000002"/>
    <n v="0.33768941110552642"/>
    <n v="2026"/>
    <x v="2"/>
    <n v="7"/>
    <x v="6"/>
  </r>
  <r>
    <n v="2939"/>
    <d v="2026-07-11T00:00:00"/>
    <n v="2026"/>
    <s v="Q3"/>
    <n v="7"/>
    <s v="Jul"/>
    <x v="1"/>
    <x v="6"/>
    <x v="0"/>
    <s v="New"/>
    <x v="3"/>
    <s v="Trail Tent 2P"/>
    <n v="1"/>
    <n v="195.38"/>
    <n v="0.05"/>
    <n v="101.67"/>
    <n v="185.61099999999999"/>
    <n v="101.67"/>
    <n v="83.940999999999988"/>
    <n v="0.45224151585843508"/>
    <n v="2026"/>
    <x v="2"/>
    <n v="7"/>
    <x v="6"/>
  </r>
  <r>
    <n v="3249"/>
    <d v="2026-07-11T00:00:00"/>
    <n v="2026"/>
    <s v="Q3"/>
    <n v="7"/>
    <s v="Jul"/>
    <x v="3"/>
    <x v="4"/>
    <x v="2"/>
    <s v="Returning"/>
    <x v="0"/>
    <s v="Cycling Pack 12L"/>
    <n v="5"/>
    <n v="104.8"/>
    <n v="0"/>
    <n v="50.94"/>
    <n v="524"/>
    <n v="254.7"/>
    <n v="269.3"/>
    <n v="0.51393129770992374"/>
    <n v="2026"/>
    <x v="2"/>
    <n v="7"/>
    <x v="6"/>
  </r>
  <r>
    <n v="3832"/>
    <d v="2026-07-11T00:00:00"/>
    <n v="2026"/>
    <s v="Q3"/>
    <n v="7"/>
    <s v="Jul"/>
    <x v="3"/>
    <x v="7"/>
    <x v="0"/>
    <s v="Returning"/>
    <x v="3"/>
    <s v="Portable Camp Stove"/>
    <n v="3"/>
    <n v="82.26"/>
    <n v="0"/>
    <n v="40.020000000000003"/>
    <n v="246.78000000000003"/>
    <n v="120.06"/>
    <n v="126.72000000000003"/>
    <n v="0.51349380014587898"/>
    <n v="2026"/>
    <x v="2"/>
    <n v="7"/>
    <x v="6"/>
  </r>
  <r>
    <n v="3868"/>
    <d v="2026-07-11T00:00:00"/>
    <n v="2026"/>
    <s v="Q3"/>
    <n v="7"/>
    <s v="Jul"/>
    <x v="2"/>
    <x v="10"/>
    <x v="0"/>
    <s v="Business"/>
    <x v="1"/>
    <s v="Hiking Daypack 20L"/>
    <n v="1"/>
    <n v="90.79"/>
    <n v="0"/>
    <n v="46.39"/>
    <n v="90.79"/>
    <n v="46.39"/>
    <n v="44.400000000000006"/>
    <n v="0.4890406432426479"/>
    <n v="2026"/>
    <x v="2"/>
    <n v="7"/>
    <x v="6"/>
  </r>
  <r>
    <n v="4365"/>
    <d v="2026-07-11T00:00:00"/>
    <n v="2026"/>
    <s v="Q3"/>
    <n v="7"/>
    <s v="Jul"/>
    <x v="1"/>
    <x v="11"/>
    <x v="0"/>
    <s v="Returning"/>
    <x v="0"/>
    <s v="Compact Repair Kit"/>
    <n v="1"/>
    <n v="41.33"/>
    <n v="0"/>
    <n v="17.2"/>
    <n v="41.33"/>
    <n v="17.2"/>
    <n v="24.13"/>
    <n v="0.58383740624243896"/>
    <n v="2026"/>
    <x v="2"/>
    <n v="7"/>
    <x v="6"/>
  </r>
  <r>
    <n v="314"/>
    <d v="2026-07-12T00:00:00"/>
    <n v="2026"/>
    <s v="Q3"/>
    <n v="7"/>
    <s v="Jul"/>
    <x v="2"/>
    <x v="2"/>
    <x v="0"/>
    <s v="Returning"/>
    <x v="4"/>
    <s v="Resistance Band Set"/>
    <n v="2"/>
    <n v="41.09"/>
    <n v="0.05"/>
    <n v="14.54"/>
    <n v="78.070999999999998"/>
    <n v="29.08"/>
    <n v="48.991"/>
    <n v="0.62751854081541159"/>
    <n v="2026"/>
    <x v="2"/>
    <n v="7"/>
    <x v="6"/>
  </r>
  <r>
    <n v="552"/>
    <d v="2026-07-12T00:00:00"/>
    <n v="2026"/>
    <s v="Q3"/>
    <n v="7"/>
    <s v="Jul"/>
    <x v="1"/>
    <x v="12"/>
    <x v="1"/>
    <s v="Business"/>
    <x v="3"/>
    <s v="Portable Camp Stove"/>
    <n v="5"/>
    <n v="82.39"/>
    <n v="0.05"/>
    <n v="39.479999999999997"/>
    <n v="391.35249999999996"/>
    <n v="197.39999999999998"/>
    <n v="193.95249999999999"/>
    <n v="0.49559540312122702"/>
    <n v="2026"/>
    <x v="2"/>
    <n v="7"/>
    <x v="6"/>
  </r>
  <r>
    <n v="1317"/>
    <d v="2026-07-12T00:00:00"/>
    <n v="2026"/>
    <s v="Q3"/>
    <n v="7"/>
    <s v="Jul"/>
    <x v="1"/>
    <x v="14"/>
    <x v="0"/>
    <s v="Business"/>
    <x v="4"/>
    <s v="Recovery Roller"/>
    <n v="3"/>
    <n v="37"/>
    <n v="0"/>
    <n v="13.69"/>
    <n v="111"/>
    <n v="41.07"/>
    <n v="69.930000000000007"/>
    <n v="0.63000000000000012"/>
    <n v="2026"/>
    <x v="2"/>
    <n v="7"/>
    <x v="6"/>
  </r>
  <r>
    <n v="1515"/>
    <d v="2026-07-12T00:00:00"/>
    <n v="2026"/>
    <s v="Q3"/>
    <n v="7"/>
    <s v="Jul"/>
    <x v="3"/>
    <x v="8"/>
    <x v="2"/>
    <s v="New"/>
    <x v="4"/>
    <s v="Resistance Band Set"/>
    <n v="2"/>
    <n v="40.9"/>
    <n v="0"/>
    <n v="14.81"/>
    <n v="81.8"/>
    <n v="29.62"/>
    <n v="52.179999999999993"/>
    <n v="0.63789731051344734"/>
    <n v="2026"/>
    <x v="2"/>
    <n v="7"/>
    <x v="6"/>
  </r>
  <r>
    <n v="1674"/>
    <d v="2026-07-12T00:00:00"/>
    <n v="2026"/>
    <s v="Q3"/>
    <n v="7"/>
    <s v="Jul"/>
    <x v="0"/>
    <x v="0"/>
    <x v="0"/>
    <s v="New"/>
    <x v="4"/>
    <s v="Weighted Vest"/>
    <n v="1"/>
    <n v="123.33"/>
    <n v="0.1"/>
    <n v="70.900000000000006"/>
    <n v="110.997"/>
    <n v="70.900000000000006"/>
    <n v="40.096999999999994"/>
    <n v="0.36124399758552028"/>
    <n v="2026"/>
    <x v="2"/>
    <n v="7"/>
    <x v="6"/>
  </r>
  <r>
    <n v="2407"/>
    <d v="2026-07-12T00:00:00"/>
    <n v="2026"/>
    <s v="Q3"/>
    <n v="7"/>
    <s v="Jul"/>
    <x v="1"/>
    <x v="12"/>
    <x v="3"/>
    <s v="Business"/>
    <x v="1"/>
    <s v="Summit Backpack 45L"/>
    <n v="1"/>
    <n v="153.25"/>
    <n v="0.15"/>
    <n v="78.28"/>
    <n v="130.26249999999999"/>
    <n v="78.28"/>
    <n v="51.982499999999987"/>
    <n v="0.39905959121005657"/>
    <n v="2026"/>
    <x v="2"/>
    <n v="7"/>
    <x v="6"/>
  </r>
  <r>
    <n v="2817"/>
    <d v="2026-07-12T00:00:00"/>
    <n v="2026"/>
    <s v="Q3"/>
    <n v="7"/>
    <s v="Jul"/>
    <x v="3"/>
    <x v="7"/>
    <x v="3"/>
    <s v="New"/>
    <x v="2"/>
    <s v="Carry-On Duffel"/>
    <n v="3"/>
    <n v="134.43"/>
    <n v="0.1"/>
    <n v="65.78"/>
    <n v="362.96100000000001"/>
    <n v="197.34"/>
    <n v="165.62100000000001"/>
    <n v="0.45630522287518493"/>
    <n v="2026"/>
    <x v="2"/>
    <n v="7"/>
    <x v="6"/>
  </r>
  <r>
    <n v="3059"/>
    <d v="2026-07-12T00:00:00"/>
    <n v="2026"/>
    <s v="Q3"/>
    <n v="7"/>
    <s v="Jul"/>
    <x v="0"/>
    <x v="0"/>
    <x v="0"/>
    <s v="Returning"/>
    <x v="1"/>
    <s v="Hiking Daypack 20L"/>
    <n v="1"/>
    <n v="93.73"/>
    <n v="0.05"/>
    <n v="44.51"/>
    <n v="89.043499999999995"/>
    <n v="44.51"/>
    <n v="44.533499999999997"/>
    <n v="0.50013195797559618"/>
    <n v="2026"/>
    <x v="2"/>
    <n v="7"/>
    <x v="6"/>
  </r>
  <r>
    <n v="3210"/>
    <d v="2026-07-12T00:00:00"/>
    <n v="2026"/>
    <s v="Q3"/>
    <n v="7"/>
    <s v="Jul"/>
    <x v="0"/>
    <x v="0"/>
    <x v="0"/>
    <s v="Returning"/>
    <x v="2"/>
    <s v="Insulated Bottle"/>
    <n v="1"/>
    <n v="37.090000000000003"/>
    <n v="0"/>
    <n v="13.43"/>
    <n v="37.090000000000003"/>
    <n v="13.43"/>
    <n v="23.660000000000004"/>
    <n v="0.63790779185764357"/>
    <n v="2026"/>
    <x v="2"/>
    <n v="7"/>
    <x v="6"/>
  </r>
  <r>
    <n v="3670"/>
    <d v="2026-07-12T00:00:00"/>
    <n v="2026"/>
    <s v="Q3"/>
    <n v="7"/>
    <s v="Jul"/>
    <x v="0"/>
    <x v="0"/>
    <x v="2"/>
    <s v="New"/>
    <x v="2"/>
    <s v="Packing Cube Set"/>
    <n v="1"/>
    <n v="45.43"/>
    <n v="0"/>
    <n v="18.66"/>
    <n v="45.43"/>
    <n v="18.66"/>
    <n v="26.77"/>
    <n v="0.58925819942769098"/>
    <n v="2026"/>
    <x v="2"/>
    <n v="7"/>
    <x v="6"/>
  </r>
  <r>
    <n v="4017"/>
    <d v="2026-07-12T00:00:00"/>
    <n v="2026"/>
    <s v="Q3"/>
    <n v="7"/>
    <s v="Jul"/>
    <x v="3"/>
    <x v="8"/>
    <x v="3"/>
    <s v="New"/>
    <x v="4"/>
    <s v="Resistance Band Set"/>
    <n v="1"/>
    <n v="39.5"/>
    <n v="0.1"/>
    <n v="14.86"/>
    <n v="35.550000000000004"/>
    <n v="14.86"/>
    <n v="20.690000000000005"/>
    <n v="0.58199718706047832"/>
    <n v="2026"/>
    <x v="2"/>
    <n v="7"/>
    <x v="6"/>
  </r>
  <r>
    <n v="5012"/>
    <d v="2026-07-12T00:00:00"/>
    <n v="2026"/>
    <s v="Q3"/>
    <n v="7"/>
    <s v="Jul"/>
    <x v="2"/>
    <x v="16"/>
    <x v="2"/>
    <s v="Returning"/>
    <x v="4"/>
    <s v="Weighted Vest"/>
    <n v="2"/>
    <n v="123.58"/>
    <n v="0.1"/>
    <n v="68.739999999999995"/>
    <n v="222.44399999999999"/>
    <n v="137.47999999999999"/>
    <n v="84.963999999999999"/>
    <n v="0.3819568071065077"/>
    <n v="2026"/>
    <x v="2"/>
    <n v="7"/>
    <x v="6"/>
  </r>
  <r>
    <n v="884"/>
    <d v="2026-07-13T00:00:00"/>
    <n v="2026"/>
    <s v="Q3"/>
    <n v="7"/>
    <s v="Jul"/>
    <x v="3"/>
    <x v="13"/>
    <x v="2"/>
    <s v="Returning"/>
    <x v="0"/>
    <s v="Cycling Pack 12L"/>
    <n v="1"/>
    <n v="103.61"/>
    <n v="0"/>
    <n v="51.84"/>
    <n v="103.61"/>
    <n v="51.84"/>
    <n v="51.769999999999996"/>
    <n v="0.49966219476884466"/>
    <n v="2026"/>
    <x v="2"/>
    <n v="7"/>
    <x v="6"/>
  </r>
  <r>
    <n v="1025"/>
    <d v="2026-07-13T00:00:00"/>
    <n v="2026"/>
    <s v="Q3"/>
    <n v="7"/>
    <s v="Jul"/>
    <x v="2"/>
    <x v="2"/>
    <x v="2"/>
    <s v="Returning"/>
    <x v="1"/>
    <s v="Trail Boots"/>
    <n v="2"/>
    <n v="145.75"/>
    <n v="0.05"/>
    <n v="79.319999999999993"/>
    <n v="276.92500000000001"/>
    <n v="158.63999999999999"/>
    <n v="118.28500000000003"/>
    <n v="0.42713731154644768"/>
    <n v="2026"/>
    <x v="2"/>
    <n v="7"/>
    <x v="6"/>
  </r>
  <r>
    <n v="1279"/>
    <d v="2026-07-13T00:00:00"/>
    <n v="2026"/>
    <s v="Q3"/>
    <n v="7"/>
    <s v="Jul"/>
    <x v="3"/>
    <x v="8"/>
    <x v="3"/>
    <s v="New"/>
    <x v="3"/>
    <s v="Trail Tent 2P"/>
    <n v="2"/>
    <n v="193.76"/>
    <n v="0.1"/>
    <n v="104.66"/>
    <n v="348.76799999999997"/>
    <n v="209.32"/>
    <n v="139.44799999999998"/>
    <n v="0.39983025965684921"/>
    <n v="2026"/>
    <x v="2"/>
    <n v="7"/>
    <x v="6"/>
  </r>
  <r>
    <n v="1534"/>
    <d v="2026-07-13T00:00:00"/>
    <n v="2026"/>
    <s v="Q3"/>
    <n v="7"/>
    <s v="Jul"/>
    <x v="2"/>
    <x v="16"/>
    <x v="0"/>
    <s v="Returning"/>
    <x v="1"/>
    <s v="Trail Boots"/>
    <n v="2"/>
    <n v="146.09"/>
    <n v="0.1"/>
    <n v="79.36"/>
    <n v="262.96199999999999"/>
    <n v="158.72"/>
    <n v="104.24199999999999"/>
    <n v="0.39641469109605187"/>
    <n v="2026"/>
    <x v="2"/>
    <n v="7"/>
    <x v="6"/>
  </r>
  <r>
    <n v="2147"/>
    <d v="2026-07-13T00:00:00"/>
    <n v="2026"/>
    <s v="Q3"/>
    <n v="7"/>
    <s v="Jul"/>
    <x v="1"/>
    <x v="14"/>
    <x v="2"/>
    <s v="New"/>
    <x v="2"/>
    <s v="Carry-On Duffel"/>
    <n v="1"/>
    <n v="131.91999999999999"/>
    <n v="0"/>
    <n v="66.19"/>
    <n v="131.91999999999999"/>
    <n v="66.19"/>
    <n v="65.72999999999999"/>
    <n v="0.49825651910248631"/>
    <n v="2026"/>
    <x v="2"/>
    <n v="7"/>
    <x v="6"/>
  </r>
  <r>
    <n v="2385"/>
    <d v="2026-07-13T00:00:00"/>
    <n v="2026"/>
    <s v="Q3"/>
    <n v="7"/>
    <s v="Jul"/>
    <x v="1"/>
    <x v="11"/>
    <x v="1"/>
    <s v="Business"/>
    <x v="3"/>
    <s v="Portable Camp Stove"/>
    <n v="6"/>
    <n v="83.28"/>
    <n v="0.15"/>
    <n v="38.76"/>
    <n v="424.72800000000001"/>
    <n v="232.56"/>
    <n v="192.16800000000001"/>
    <n v="0.45244956772334294"/>
    <n v="2026"/>
    <x v="2"/>
    <n v="7"/>
    <x v="6"/>
  </r>
  <r>
    <n v="2517"/>
    <d v="2026-07-13T00:00:00"/>
    <n v="2026"/>
    <s v="Q3"/>
    <n v="7"/>
    <s v="Jul"/>
    <x v="1"/>
    <x v="6"/>
    <x v="0"/>
    <s v="New"/>
    <x v="2"/>
    <s v="Insulated Bottle"/>
    <n v="1"/>
    <n v="36.479999999999997"/>
    <n v="0.05"/>
    <n v="13.22"/>
    <n v="34.655999999999999"/>
    <n v="13.22"/>
    <n v="21.436"/>
    <n v="0.61853647276084955"/>
    <n v="2026"/>
    <x v="2"/>
    <n v="7"/>
    <x v="6"/>
  </r>
  <r>
    <n v="2746"/>
    <d v="2026-07-13T00:00:00"/>
    <n v="2026"/>
    <s v="Q3"/>
    <n v="7"/>
    <s v="Jul"/>
    <x v="0"/>
    <x v="0"/>
    <x v="2"/>
    <s v="New"/>
    <x v="1"/>
    <s v="Summit Backpack 45L"/>
    <n v="3"/>
    <n v="155.44"/>
    <n v="0.05"/>
    <n v="79.95"/>
    <n v="443.00399999999996"/>
    <n v="239.85000000000002"/>
    <n v="203.15399999999994"/>
    <n v="0.45858276674702703"/>
    <n v="2026"/>
    <x v="2"/>
    <n v="7"/>
    <x v="6"/>
  </r>
  <r>
    <n v="3297"/>
    <d v="2026-07-13T00:00:00"/>
    <n v="2026"/>
    <s v="Q3"/>
    <n v="7"/>
    <s v="Jul"/>
    <x v="0"/>
    <x v="15"/>
    <x v="1"/>
    <s v="Returning"/>
    <x v="4"/>
    <s v="Resistance Band Set"/>
    <n v="6"/>
    <n v="40.58"/>
    <n v="0.15"/>
    <n v="15.06"/>
    <n v="206.958"/>
    <n v="90.36"/>
    <n v="116.598"/>
    <n v="0.5633896732670397"/>
    <n v="2026"/>
    <x v="2"/>
    <n v="7"/>
    <x v="6"/>
  </r>
  <r>
    <n v="772"/>
    <d v="2026-07-14T00:00:00"/>
    <n v="2026"/>
    <s v="Q3"/>
    <n v="7"/>
    <s v="Jul"/>
    <x v="3"/>
    <x v="13"/>
    <x v="0"/>
    <s v="Returning"/>
    <x v="0"/>
    <s v="Cycling Pack 12L"/>
    <n v="2"/>
    <n v="101.03"/>
    <n v="0.1"/>
    <n v="50.98"/>
    <n v="181.85400000000001"/>
    <n v="101.96"/>
    <n v="79.89400000000002"/>
    <n v="0.43933045190097558"/>
    <n v="2026"/>
    <x v="2"/>
    <n v="7"/>
    <x v="6"/>
  </r>
  <r>
    <n v="838"/>
    <d v="2026-07-14T00:00:00"/>
    <n v="2026"/>
    <s v="Q3"/>
    <n v="7"/>
    <s v="Jul"/>
    <x v="0"/>
    <x v="9"/>
    <x v="2"/>
    <s v="Returning"/>
    <x v="3"/>
    <s v="Portable Camp Stove"/>
    <n v="1"/>
    <n v="80.150000000000006"/>
    <n v="0.05"/>
    <n v="38.89"/>
    <n v="76.142499999999998"/>
    <n v="38.89"/>
    <n v="37.252499999999998"/>
    <n v="0.48924713530551267"/>
    <n v="2026"/>
    <x v="2"/>
    <n v="7"/>
    <x v="6"/>
  </r>
  <r>
    <n v="1144"/>
    <d v="2026-07-14T00:00:00"/>
    <n v="2026"/>
    <s v="Q3"/>
    <n v="7"/>
    <s v="Jul"/>
    <x v="2"/>
    <x v="2"/>
    <x v="2"/>
    <s v="New"/>
    <x v="3"/>
    <s v="Portable Camp Stove"/>
    <n v="1"/>
    <n v="83.74"/>
    <n v="0"/>
    <n v="38.96"/>
    <n v="83.74"/>
    <n v="38.96"/>
    <n v="44.779999999999994"/>
    <n v="0.53475041796035339"/>
    <n v="2026"/>
    <x v="2"/>
    <n v="7"/>
    <x v="6"/>
  </r>
  <r>
    <n v="1686"/>
    <d v="2026-07-14T00:00:00"/>
    <n v="2026"/>
    <s v="Q3"/>
    <n v="7"/>
    <s v="Jul"/>
    <x v="2"/>
    <x v="5"/>
    <x v="1"/>
    <s v="Returning"/>
    <x v="2"/>
    <s v="Insulated Bottle"/>
    <n v="8"/>
    <n v="35.75"/>
    <n v="0.15"/>
    <n v="13.56"/>
    <n v="243.1"/>
    <n v="108.48"/>
    <n v="134.62"/>
    <n v="0.55376388317564795"/>
    <n v="2026"/>
    <x v="2"/>
    <n v="7"/>
    <x v="6"/>
  </r>
  <r>
    <n v="2823"/>
    <d v="2026-07-14T00:00:00"/>
    <n v="2026"/>
    <s v="Q3"/>
    <n v="7"/>
    <s v="Jul"/>
    <x v="0"/>
    <x v="15"/>
    <x v="0"/>
    <s v="New"/>
    <x v="0"/>
    <s v="Commuter Helmet"/>
    <n v="3"/>
    <n v="81.39"/>
    <n v="0"/>
    <n v="43.54"/>
    <n v="244.17000000000002"/>
    <n v="130.62"/>
    <n v="113.55000000000001"/>
    <n v="0.46504484580415284"/>
    <n v="2026"/>
    <x v="2"/>
    <n v="7"/>
    <x v="6"/>
  </r>
  <r>
    <n v="2883"/>
    <d v="2026-07-14T00:00:00"/>
    <n v="2026"/>
    <s v="Q3"/>
    <n v="7"/>
    <s v="Jul"/>
    <x v="2"/>
    <x v="10"/>
    <x v="3"/>
    <s v="New"/>
    <x v="2"/>
    <s v="Insulated Bottle"/>
    <n v="1"/>
    <n v="36.799999999999997"/>
    <n v="0"/>
    <n v="13.91"/>
    <n v="36.799999999999997"/>
    <n v="13.91"/>
    <n v="22.889999999999997"/>
    <n v="0.62201086956521734"/>
    <n v="2026"/>
    <x v="2"/>
    <n v="7"/>
    <x v="6"/>
  </r>
  <r>
    <n v="3259"/>
    <d v="2026-07-14T00:00:00"/>
    <n v="2026"/>
    <s v="Q3"/>
    <n v="7"/>
    <s v="Jul"/>
    <x v="2"/>
    <x v="16"/>
    <x v="1"/>
    <s v="Returning"/>
    <x v="3"/>
    <s v="Trail Tent 2P"/>
    <n v="6"/>
    <n v="194.15"/>
    <n v="0.1"/>
    <n v="105.12"/>
    <n v="1048.4100000000001"/>
    <n v="630.72"/>
    <n v="417.69000000000005"/>
    <n v="0.3984032964202936"/>
    <n v="2026"/>
    <x v="2"/>
    <n v="7"/>
    <x v="6"/>
  </r>
  <r>
    <n v="3709"/>
    <d v="2026-07-14T00:00:00"/>
    <n v="2026"/>
    <s v="Q3"/>
    <n v="7"/>
    <s v="Jul"/>
    <x v="0"/>
    <x v="9"/>
    <x v="0"/>
    <s v="New"/>
    <x v="4"/>
    <s v="Training Mat"/>
    <n v="1"/>
    <n v="50.94"/>
    <n v="0"/>
    <n v="22.28"/>
    <n v="50.94"/>
    <n v="22.28"/>
    <n v="28.659999999999997"/>
    <n v="0.5626226933647428"/>
    <n v="2026"/>
    <x v="2"/>
    <n v="7"/>
    <x v="6"/>
  </r>
  <r>
    <n v="61"/>
    <d v="2026-07-15T00:00:00"/>
    <n v="2026"/>
    <s v="Q3"/>
    <n v="7"/>
    <s v="Jul"/>
    <x v="3"/>
    <x v="8"/>
    <x v="0"/>
    <s v="Returning"/>
    <x v="4"/>
    <s v="Weighted Vest"/>
    <n v="2"/>
    <n v="125.89"/>
    <n v="0"/>
    <n v="70.8"/>
    <n v="251.78"/>
    <n v="141.6"/>
    <n v="110.18"/>
    <n v="0.43760425768528083"/>
    <n v="2026"/>
    <x v="2"/>
    <n v="7"/>
    <x v="6"/>
  </r>
  <r>
    <n v="357"/>
    <d v="2026-07-15T00:00:00"/>
    <n v="2026"/>
    <s v="Q3"/>
    <n v="7"/>
    <s v="Jul"/>
    <x v="0"/>
    <x v="9"/>
    <x v="0"/>
    <s v="New"/>
    <x v="4"/>
    <s v="Training Mat"/>
    <n v="2"/>
    <n v="51.9"/>
    <n v="0"/>
    <n v="21.82"/>
    <n v="103.8"/>
    <n v="43.64"/>
    <n v="60.16"/>
    <n v="0.57957610789980729"/>
    <n v="2026"/>
    <x v="2"/>
    <n v="7"/>
    <x v="6"/>
  </r>
  <r>
    <n v="1607"/>
    <d v="2026-07-15T00:00:00"/>
    <n v="2026"/>
    <s v="Q3"/>
    <n v="7"/>
    <s v="Jul"/>
    <x v="0"/>
    <x v="0"/>
    <x v="2"/>
    <s v="New"/>
    <x v="4"/>
    <s v="Resistance Band Set"/>
    <n v="2"/>
    <n v="39.75"/>
    <n v="0"/>
    <n v="14.78"/>
    <n v="79.5"/>
    <n v="29.56"/>
    <n v="49.94"/>
    <n v="0.62817610062893081"/>
    <n v="2026"/>
    <x v="2"/>
    <n v="7"/>
    <x v="6"/>
  </r>
  <r>
    <n v="3295"/>
    <d v="2026-07-15T00:00:00"/>
    <n v="2026"/>
    <s v="Q3"/>
    <n v="7"/>
    <s v="Jul"/>
    <x v="1"/>
    <x v="12"/>
    <x v="3"/>
    <s v="Returning"/>
    <x v="1"/>
    <s v="Hiking Daypack 20L"/>
    <n v="1"/>
    <n v="93.46"/>
    <n v="0.15"/>
    <n v="46.65"/>
    <n v="79.440999999999988"/>
    <n v="46.65"/>
    <n v="32.79099999999999"/>
    <n v="0.41277174255107557"/>
    <n v="2026"/>
    <x v="2"/>
    <n v="7"/>
    <x v="6"/>
  </r>
  <r>
    <n v="4048"/>
    <d v="2026-07-15T00:00:00"/>
    <n v="2026"/>
    <s v="Q3"/>
    <n v="7"/>
    <s v="Jul"/>
    <x v="3"/>
    <x v="13"/>
    <x v="1"/>
    <s v="Business"/>
    <x v="0"/>
    <s v="Commuter Helmet"/>
    <n v="3"/>
    <n v="82.79"/>
    <n v="0.1"/>
    <n v="43.07"/>
    <n v="223.53300000000002"/>
    <n v="129.21"/>
    <n v="94.323000000000008"/>
    <n v="0.42196454214813922"/>
    <n v="2026"/>
    <x v="2"/>
    <n v="7"/>
    <x v="6"/>
  </r>
  <r>
    <n v="4424"/>
    <d v="2026-07-15T00:00:00"/>
    <n v="2026"/>
    <s v="Q3"/>
    <n v="7"/>
    <s v="Jul"/>
    <x v="2"/>
    <x v="2"/>
    <x v="2"/>
    <s v="Business"/>
    <x v="1"/>
    <s v="Hiking Daypack 20L"/>
    <n v="1"/>
    <n v="92.54"/>
    <n v="0"/>
    <n v="44.48"/>
    <n v="92.54"/>
    <n v="44.48"/>
    <n v="48.060000000000009"/>
    <n v="0.51934298681651181"/>
    <n v="2026"/>
    <x v="2"/>
    <n v="7"/>
    <x v="6"/>
  </r>
  <r>
    <n v="4732"/>
    <d v="2026-07-15T00:00:00"/>
    <n v="2026"/>
    <s v="Q3"/>
    <n v="7"/>
    <s v="Jul"/>
    <x v="1"/>
    <x v="14"/>
    <x v="2"/>
    <s v="New"/>
    <x v="2"/>
    <s v="Packing Cube Set"/>
    <n v="1"/>
    <n v="46.53"/>
    <n v="0"/>
    <n v="18.829999999999998"/>
    <n v="46.53"/>
    <n v="18.829999999999998"/>
    <n v="27.700000000000003"/>
    <n v="0.59531485063399958"/>
    <n v="2026"/>
    <x v="2"/>
    <n v="7"/>
    <x v="6"/>
  </r>
  <r>
    <n v="194"/>
    <d v="2026-07-16T00:00:00"/>
    <n v="2026"/>
    <s v="Q3"/>
    <n v="7"/>
    <s v="Jul"/>
    <x v="1"/>
    <x v="12"/>
    <x v="0"/>
    <s v="Returning"/>
    <x v="0"/>
    <s v="Trail Bike Light"/>
    <n v="2"/>
    <n v="49.69"/>
    <n v="0"/>
    <n v="21.97"/>
    <n v="99.38"/>
    <n v="43.94"/>
    <n v="55.44"/>
    <n v="0.557858724089354"/>
    <n v="2026"/>
    <x v="2"/>
    <n v="7"/>
    <x v="6"/>
  </r>
  <r>
    <n v="258"/>
    <d v="2026-07-16T00:00:00"/>
    <n v="2026"/>
    <s v="Q3"/>
    <n v="7"/>
    <s v="Jul"/>
    <x v="3"/>
    <x v="8"/>
    <x v="3"/>
    <s v="New"/>
    <x v="1"/>
    <s v="Trekking Poles"/>
    <n v="3"/>
    <n v="71.34"/>
    <n v="0.1"/>
    <n v="31.71"/>
    <n v="192.61800000000002"/>
    <n v="95.13"/>
    <n v="97.488000000000028"/>
    <n v="0.50612092327819835"/>
    <n v="2026"/>
    <x v="2"/>
    <n v="7"/>
    <x v="6"/>
  </r>
  <r>
    <n v="543"/>
    <d v="2026-07-16T00:00:00"/>
    <n v="2026"/>
    <s v="Q3"/>
    <n v="7"/>
    <s v="Jul"/>
    <x v="1"/>
    <x v="14"/>
    <x v="3"/>
    <s v="Returning"/>
    <x v="0"/>
    <s v="Commuter Helmet"/>
    <n v="1"/>
    <n v="83.03"/>
    <n v="0"/>
    <n v="42.41"/>
    <n v="83.03"/>
    <n v="42.41"/>
    <n v="40.620000000000005"/>
    <n v="0.48922076357942917"/>
    <n v="2026"/>
    <x v="2"/>
    <n v="7"/>
    <x v="6"/>
  </r>
  <r>
    <n v="972"/>
    <d v="2026-07-16T00:00:00"/>
    <n v="2026"/>
    <s v="Q3"/>
    <n v="7"/>
    <s v="Jul"/>
    <x v="3"/>
    <x v="4"/>
    <x v="0"/>
    <s v="Returning"/>
    <x v="4"/>
    <s v="Resistance Band Set"/>
    <n v="1"/>
    <n v="40.799999999999997"/>
    <n v="0"/>
    <n v="14.42"/>
    <n v="40.799999999999997"/>
    <n v="14.42"/>
    <n v="26.379999999999995"/>
    <n v="0.64656862745098032"/>
    <n v="2026"/>
    <x v="2"/>
    <n v="7"/>
    <x v="6"/>
  </r>
  <r>
    <n v="1146"/>
    <d v="2026-07-16T00:00:00"/>
    <n v="2026"/>
    <s v="Q3"/>
    <n v="7"/>
    <s v="Jul"/>
    <x v="1"/>
    <x v="6"/>
    <x v="3"/>
    <s v="Returning"/>
    <x v="3"/>
    <s v="Compact Sleeping Bag"/>
    <n v="2"/>
    <n v="125.34"/>
    <n v="0.15"/>
    <n v="59.04"/>
    <n v="213.078"/>
    <n v="118.08"/>
    <n v="94.998000000000005"/>
    <n v="0.44583673584321237"/>
    <n v="2026"/>
    <x v="2"/>
    <n v="7"/>
    <x v="6"/>
  </r>
  <r>
    <n v="1464"/>
    <d v="2026-07-16T00:00:00"/>
    <n v="2026"/>
    <s v="Q3"/>
    <n v="7"/>
    <s v="Jul"/>
    <x v="0"/>
    <x v="9"/>
    <x v="0"/>
    <s v="Returning"/>
    <x v="4"/>
    <s v="Weighted Vest"/>
    <n v="1"/>
    <n v="122.73"/>
    <n v="0.1"/>
    <n v="70.540000000000006"/>
    <n v="110.45700000000001"/>
    <n v="70.540000000000006"/>
    <n v="39.917000000000002"/>
    <n v="0.36138044668966202"/>
    <n v="2026"/>
    <x v="2"/>
    <n v="7"/>
    <x v="6"/>
  </r>
  <r>
    <n v="1581"/>
    <d v="2026-07-16T00:00:00"/>
    <n v="2026"/>
    <s v="Q3"/>
    <n v="7"/>
    <s v="Jul"/>
    <x v="2"/>
    <x v="5"/>
    <x v="2"/>
    <s v="New"/>
    <x v="1"/>
    <s v="Hiking Daypack 20L"/>
    <n v="5"/>
    <n v="92.72"/>
    <n v="0.1"/>
    <n v="46.2"/>
    <n v="417.24"/>
    <n v="231"/>
    <n v="186.24"/>
    <n v="0.44636180615473109"/>
    <n v="2026"/>
    <x v="2"/>
    <n v="7"/>
    <x v="6"/>
  </r>
  <r>
    <n v="1894"/>
    <d v="2026-07-16T00:00:00"/>
    <n v="2026"/>
    <s v="Q3"/>
    <n v="7"/>
    <s v="Jul"/>
    <x v="3"/>
    <x v="7"/>
    <x v="1"/>
    <s v="Business"/>
    <x v="4"/>
    <s v="Recovery Roller"/>
    <n v="5"/>
    <n v="36.29"/>
    <n v="0.05"/>
    <n v="13.52"/>
    <n v="172.37749999999997"/>
    <n v="67.599999999999994"/>
    <n v="104.77749999999997"/>
    <n v="0.60783744978317933"/>
    <n v="2026"/>
    <x v="2"/>
    <n v="7"/>
    <x v="6"/>
  </r>
  <r>
    <n v="2100"/>
    <d v="2026-07-16T00:00:00"/>
    <n v="2026"/>
    <s v="Q3"/>
    <n v="7"/>
    <s v="Jul"/>
    <x v="2"/>
    <x v="2"/>
    <x v="0"/>
    <s v="Business"/>
    <x v="0"/>
    <s v="Trail Bike Light"/>
    <n v="2"/>
    <n v="49.84"/>
    <n v="0.1"/>
    <n v="23.06"/>
    <n v="89.712000000000003"/>
    <n v="46.12"/>
    <n v="43.592000000000006"/>
    <n v="0.48591046905653651"/>
    <n v="2026"/>
    <x v="2"/>
    <n v="7"/>
    <x v="6"/>
  </r>
  <r>
    <n v="2902"/>
    <d v="2026-07-16T00:00:00"/>
    <n v="2026"/>
    <s v="Q3"/>
    <n v="7"/>
    <s v="Jul"/>
    <x v="1"/>
    <x v="12"/>
    <x v="3"/>
    <s v="Business"/>
    <x v="4"/>
    <s v="Recovery Roller"/>
    <n v="1"/>
    <n v="35.799999999999997"/>
    <n v="0"/>
    <n v="14.05"/>
    <n v="35.799999999999997"/>
    <n v="14.05"/>
    <n v="21.749999999999996"/>
    <n v="0.60754189944134074"/>
    <n v="2026"/>
    <x v="2"/>
    <n v="7"/>
    <x v="6"/>
  </r>
  <r>
    <n v="3115"/>
    <d v="2026-07-16T00:00:00"/>
    <n v="2026"/>
    <s v="Q3"/>
    <n v="7"/>
    <s v="Jul"/>
    <x v="3"/>
    <x v="13"/>
    <x v="0"/>
    <s v="New"/>
    <x v="3"/>
    <s v="Trail Tent 2P"/>
    <n v="1"/>
    <n v="195.12"/>
    <n v="0"/>
    <n v="101.14"/>
    <n v="195.12"/>
    <n v="101.14"/>
    <n v="93.98"/>
    <n v="0.48165231652316526"/>
    <n v="2026"/>
    <x v="2"/>
    <n v="7"/>
    <x v="6"/>
  </r>
  <r>
    <n v="3546"/>
    <d v="2026-07-16T00:00:00"/>
    <n v="2026"/>
    <s v="Q3"/>
    <n v="7"/>
    <s v="Jul"/>
    <x v="0"/>
    <x v="15"/>
    <x v="0"/>
    <s v="New"/>
    <x v="0"/>
    <s v="Compact Repair Kit"/>
    <n v="2"/>
    <n v="39.69"/>
    <n v="0.05"/>
    <n v="16.88"/>
    <n v="75.410999999999987"/>
    <n v="33.76"/>
    <n v="41.650999999999989"/>
    <n v="0.55231995332245953"/>
    <n v="2026"/>
    <x v="2"/>
    <n v="7"/>
    <x v="6"/>
  </r>
  <r>
    <n v="4224"/>
    <d v="2026-07-16T00:00:00"/>
    <n v="2026"/>
    <s v="Q3"/>
    <n v="7"/>
    <s v="Jul"/>
    <x v="2"/>
    <x v="3"/>
    <x v="2"/>
    <s v="Returning"/>
    <x v="3"/>
    <s v="Alpine Tent 4P"/>
    <n v="1"/>
    <n v="348.73"/>
    <n v="0.15"/>
    <n v="190.33"/>
    <n v="296.4205"/>
    <n v="190.33"/>
    <n v="106.09049999999999"/>
    <n v="0.35790540802677273"/>
    <n v="2026"/>
    <x v="2"/>
    <n v="7"/>
    <x v="6"/>
  </r>
  <r>
    <n v="4858"/>
    <d v="2026-07-16T00:00:00"/>
    <n v="2026"/>
    <s v="Q3"/>
    <n v="7"/>
    <s v="Jul"/>
    <x v="1"/>
    <x v="12"/>
    <x v="2"/>
    <s v="Returning"/>
    <x v="2"/>
    <s v="Insulated Bottle"/>
    <n v="1"/>
    <n v="35.5"/>
    <n v="0"/>
    <n v="13.26"/>
    <n v="35.5"/>
    <n v="13.26"/>
    <n v="22.240000000000002"/>
    <n v="0.62647887323943663"/>
    <n v="2026"/>
    <x v="2"/>
    <n v="7"/>
    <x v="6"/>
  </r>
  <r>
    <n v="768"/>
    <d v="2026-07-17T00:00:00"/>
    <n v="2026"/>
    <s v="Q3"/>
    <n v="7"/>
    <s v="Jul"/>
    <x v="0"/>
    <x v="9"/>
    <x v="0"/>
    <s v="Business"/>
    <x v="2"/>
    <s v="Packing Cube Set"/>
    <n v="1"/>
    <n v="46.44"/>
    <n v="0"/>
    <n v="18.47"/>
    <n v="46.44"/>
    <n v="18.47"/>
    <n v="27.97"/>
    <n v="0.60228251507321273"/>
    <n v="2026"/>
    <x v="2"/>
    <n v="7"/>
    <x v="6"/>
  </r>
  <r>
    <n v="1901"/>
    <d v="2026-07-17T00:00:00"/>
    <n v="2026"/>
    <s v="Q3"/>
    <n v="7"/>
    <s v="Jul"/>
    <x v="1"/>
    <x v="14"/>
    <x v="0"/>
    <s v="New"/>
    <x v="1"/>
    <s v="Trekking Poles"/>
    <n v="1"/>
    <n v="70.44"/>
    <n v="0.05"/>
    <n v="32.229999999999997"/>
    <n v="66.917999999999992"/>
    <n v="32.229999999999997"/>
    <n v="34.687999999999995"/>
    <n v="0.51836576108072563"/>
    <n v="2026"/>
    <x v="2"/>
    <n v="7"/>
    <x v="6"/>
  </r>
  <r>
    <n v="2226"/>
    <d v="2026-07-17T00:00:00"/>
    <n v="2026"/>
    <s v="Q3"/>
    <n v="7"/>
    <s v="Jul"/>
    <x v="0"/>
    <x v="15"/>
    <x v="2"/>
    <s v="New"/>
    <x v="1"/>
    <s v="Trekking Poles"/>
    <n v="1"/>
    <n v="69.78"/>
    <n v="0.05"/>
    <n v="32.83"/>
    <n v="66.290999999999997"/>
    <n v="32.83"/>
    <n v="33.460999999999999"/>
    <n v="0.50475931876121949"/>
    <n v="2026"/>
    <x v="2"/>
    <n v="7"/>
    <x v="6"/>
  </r>
  <r>
    <n v="2660"/>
    <d v="2026-07-17T00:00:00"/>
    <n v="2026"/>
    <s v="Q3"/>
    <n v="7"/>
    <s v="Jul"/>
    <x v="2"/>
    <x v="5"/>
    <x v="2"/>
    <s v="New"/>
    <x v="2"/>
    <s v="Insulated Bottle"/>
    <n v="4"/>
    <n v="35.450000000000003"/>
    <n v="0.1"/>
    <n v="13.83"/>
    <n v="127.62000000000002"/>
    <n v="55.32"/>
    <n v="72.300000000000011"/>
    <n v="0.56652562294311237"/>
    <n v="2026"/>
    <x v="2"/>
    <n v="7"/>
    <x v="6"/>
  </r>
  <r>
    <n v="3004"/>
    <d v="2026-07-17T00:00:00"/>
    <n v="2026"/>
    <s v="Q3"/>
    <n v="7"/>
    <s v="Jul"/>
    <x v="3"/>
    <x v="8"/>
    <x v="0"/>
    <s v="Returning"/>
    <x v="0"/>
    <s v="Trail Bike Light"/>
    <n v="1"/>
    <n v="50.82"/>
    <n v="0.05"/>
    <n v="22.36"/>
    <n v="48.278999999999996"/>
    <n v="22.36"/>
    <n v="25.918999999999997"/>
    <n v="0.5368586756146565"/>
    <n v="2026"/>
    <x v="2"/>
    <n v="7"/>
    <x v="6"/>
  </r>
  <r>
    <n v="4020"/>
    <d v="2026-07-17T00:00:00"/>
    <n v="2026"/>
    <s v="Q3"/>
    <n v="7"/>
    <s v="Jul"/>
    <x v="2"/>
    <x v="2"/>
    <x v="0"/>
    <s v="Returning"/>
    <x v="3"/>
    <s v="Compact Sleeping Bag"/>
    <n v="1"/>
    <n v="126.13"/>
    <n v="0.15"/>
    <n v="60.43"/>
    <n v="107.2105"/>
    <n v="60.43"/>
    <n v="46.780499999999996"/>
    <n v="0.43634252242084498"/>
    <n v="2026"/>
    <x v="2"/>
    <n v="7"/>
    <x v="6"/>
  </r>
  <r>
    <n v="4154"/>
    <d v="2026-07-17T00:00:00"/>
    <n v="2026"/>
    <s v="Q3"/>
    <n v="7"/>
    <s v="Jul"/>
    <x v="2"/>
    <x v="10"/>
    <x v="0"/>
    <s v="Returning"/>
    <x v="1"/>
    <s v="Trekking Poles"/>
    <n v="3"/>
    <n v="72.150000000000006"/>
    <n v="0"/>
    <n v="33.01"/>
    <n v="216.45000000000002"/>
    <n v="99.03"/>
    <n v="117.42000000000002"/>
    <n v="0.54248094248094247"/>
    <n v="2026"/>
    <x v="2"/>
    <n v="7"/>
    <x v="6"/>
  </r>
  <r>
    <n v="4957"/>
    <d v="2026-07-17T00:00:00"/>
    <n v="2026"/>
    <s v="Q3"/>
    <n v="7"/>
    <s v="Jul"/>
    <x v="1"/>
    <x v="1"/>
    <x v="0"/>
    <s v="Returning"/>
    <x v="4"/>
    <s v="Recovery Roller"/>
    <n v="1"/>
    <n v="35.58"/>
    <n v="0"/>
    <n v="13.68"/>
    <n v="35.58"/>
    <n v="13.68"/>
    <n v="21.9"/>
    <n v="0.61551433389544685"/>
    <n v="2026"/>
    <x v="2"/>
    <n v="7"/>
    <x v="6"/>
  </r>
  <r>
    <n v="945"/>
    <d v="2026-07-18T00:00:00"/>
    <n v="2026"/>
    <s v="Q3"/>
    <n v="7"/>
    <s v="Jul"/>
    <x v="2"/>
    <x v="3"/>
    <x v="0"/>
    <s v="New"/>
    <x v="1"/>
    <s v="Summit Backpack 45L"/>
    <n v="1"/>
    <n v="154.9"/>
    <n v="0.05"/>
    <n v="77.819999999999993"/>
    <n v="147.155"/>
    <n v="77.819999999999993"/>
    <n v="69.335000000000008"/>
    <n v="0.47116985491488572"/>
    <n v="2026"/>
    <x v="2"/>
    <n v="7"/>
    <x v="6"/>
  </r>
  <r>
    <n v="1726"/>
    <d v="2026-07-18T00:00:00"/>
    <n v="2026"/>
    <s v="Q3"/>
    <n v="7"/>
    <s v="Jul"/>
    <x v="1"/>
    <x v="14"/>
    <x v="2"/>
    <s v="Business"/>
    <x v="3"/>
    <s v="Portable Camp Stove"/>
    <n v="2"/>
    <n v="80.98"/>
    <n v="0.05"/>
    <n v="39.85"/>
    <n v="153.86199999999999"/>
    <n v="79.7"/>
    <n v="74.161999999999992"/>
    <n v="0.48200335365457353"/>
    <n v="2026"/>
    <x v="2"/>
    <n v="7"/>
    <x v="6"/>
  </r>
  <r>
    <n v="1790"/>
    <d v="2026-07-18T00:00:00"/>
    <n v="2026"/>
    <s v="Q3"/>
    <n v="7"/>
    <s v="Jul"/>
    <x v="1"/>
    <x v="12"/>
    <x v="0"/>
    <s v="New"/>
    <x v="1"/>
    <s v="Hiking Daypack 20L"/>
    <n v="1"/>
    <n v="91.36"/>
    <n v="0"/>
    <n v="44.86"/>
    <n v="91.36"/>
    <n v="44.86"/>
    <n v="46.5"/>
    <n v="0.50897548161120842"/>
    <n v="2026"/>
    <x v="2"/>
    <n v="7"/>
    <x v="6"/>
  </r>
  <r>
    <n v="2193"/>
    <d v="2026-07-18T00:00:00"/>
    <n v="2026"/>
    <s v="Q3"/>
    <n v="7"/>
    <s v="Jul"/>
    <x v="2"/>
    <x v="2"/>
    <x v="0"/>
    <s v="Returning"/>
    <x v="0"/>
    <s v="Compact Repair Kit"/>
    <n v="2"/>
    <n v="39.409999999999997"/>
    <n v="0"/>
    <n v="16.8"/>
    <n v="78.819999999999993"/>
    <n v="33.6"/>
    <n v="45.219999999999992"/>
    <n v="0.57371225577264651"/>
    <n v="2026"/>
    <x v="2"/>
    <n v="7"/>
    <x v="6"/>
  </r>
  <r>
    <n v="2781"/>
    <d v="2026-07-18T00:00:00"/>
    <n v="2026"/>
    <s v="Q3"/>
    <n v="7"/>
    <s v="Jul"/>
    <x v="0"/>
    <x v="0"/>
    <x v="0"/>
    <s v="Returning"/>
    <x v="2"/>
    <s v="Carry-On Duffel"/>
    <n v="2"/>
    <n v="134.99"/>
    <n v="0"/>
    <n v="68.77"/>
    <n v="269.98"/>
    <n v="137.54"/>
    <n v="132.44000000000003"/>
    <n v="0.49055485591525305"/>
    <n v="2026"/>
    <x v="2"/>
    <n v="7"/>
    <x v="6"/>
  </r>
  <r>
    <n v="3043"/>
    <d v="2026-07-18T00:00:00"/>
    <n v="2026"/>
    <s v="Q3"/>
    <n v="7"/>
    <s v="Jul"/>
    <x v="1"/>
    <x v="12"/>
    <x v="3"/>
    <s v="New"/>
    <x v="0"/>
    <s v="Compact Repair Kit"/>
    <n v="2"/>
    <n v="40.93"/>
    <n v="0.05"/>
    <n v="16.89"/>
    <n v="77.766999999999996"/>
    <n v="33.78"/>
    <n v="43.986999999999995"/>
    <n v="0.56562552239381736"/>
    <n v="2026"/>
    <x v="2"/>
    <n v="7"/>
    <x v="6"/>
  </r>
  <r>
    <n v="3102"/>
    <d v="2026-07-18T00:00:00"/>
    <n v="2026"/>
    <s v="Q3"/>
    <n v="7"/>
    <s v="Jul"/>
    <x v="3"/>
    <x v="13"/>
    <x v="3"/>
    <s v="Returning"/>
    <x v="1"/>
    <s v="Hiking Daypack 20L"/>
    <n v="1"/>
    <n v="90.02"/>
    <n v="0.05"/>
    <n v="45.83"/>
    <n v="85.518999999999991"/>
    <n v="45.83"/>
    <n v="39.688999999999993"/>
    <n v="0.46409569803201622"/>
    <n v="2026"/>
    <x v="2"/>
    <n v="7"/>
    <x v="6"/>
  </r>
  <r>
    <n v="3156"/>
    <d v="2026-07-18T00:00:00"/>
    <n v="2026"/>
    <s v="Q3"/>
    <n v="7"/>
    <s v="Jul"/>
    <x v="0"/>
    <x v="0"/>
    <x v="2"/>
    <s v="Returning"/>
    <x v="4"/>
    <s v="Training Mat"/>
    <n v="2"/>
    <n v="50.73"/>
    <n v="0"/>
    <n v="21.87"/>
    <n v="101.46"/>
    <n v="43.74"/>
    <n v="57.719999999999992"/>
    <n v="0.56889414547604966"/>
    <n v="2026"/>
    <x v="2"/>
    <n v="7"/>
    <x v="6"/>
  </r>
  <r>
    <n v="3308"/>
    <d v="2026-07-18T00:00:00"/>
    <n v="2026"/>
    <s v="Q3"/>
    <n v="7"/>
    <s v="Jul"/>
    <x v="3"/>
    <x v="13"/>
    <x v="2"/>
    <s v="New"/>
    <x v="4"/>
    <s v="Weighted Vest"/>
    <n v="3"/>
    <n v="121.05"/>
    <n v="0.05"/>
    <n v="68.56"/>
    <n v="344.99249999999995"/>
    <n v="205.68"/>
    <n v="139.31249999999994"/>
    <n v="0.40381312637231231"/>
    <n v="2026"/>
    <x v="2"/>
    <n v="7"/>
    <x v="6"/>
  </r>
  <r>
    <n v="3329"/>
    <d v="2026-07-18T00:00:00"/>
    <n v="2026"/>
    <s v="Q3"/>
    <n v="7"/>
    <s v="Jul"/>
    <x v="1"/>
    <x v="11"/>
    <x v="0"/>
    <s v="New"/>
    <x v="0"/>
    <s v="Commuter Helmet"/>
    <n v="2"/>
    <n v="81.739999999999995"/>
    <n v="0"/>
    <n v="42.75"/>
    <n v="163.47999999999999"/>
    <n v="85.5"/>
    <n v="77.97999999999999"/>
    <n v="0.47700024467824809"/>
    <n v="2026"/>
    <x v="2"/>
    <n v="7"/>
    <x v="6"/>
  </r>
  <r>
    <n v="4102"/>
    <d v="2026-07-18T00:00:00"/>
    <n v="2026"/>
    <s v="Q3"/>
    <n v="7"/>
    <s v="Jul"/>
    <x v="1"/>
    <x v="12"/>
    <x v="0"/>
    <s v="Returning"/>
    <x v="1"/>
    <s v="Summit Backpack 45L"/>
    <n v="3"/>
    <n v="154.01"/>
    <n v="0.1"/>
    <n v="78.78"/>
    <n v="415.827"/>
    <n v="236.34"/>
    <n v="179.48699999999999"/>
    <n v="0.43163863818366771"/>
    <n v="2026"/>
    <x v="2"/>
    <n v="7"/>
    <x v="6"/>
  </r>
  <r>
    <n v="4109"/>
    <d v="2026-07-18T00:00:00"/>
    <n v="2026"/>
    <s v="Q3"/>
    <n v="7"/>
    <s v="Jul"/>
    <x v="1"/>
    <x v="12"/>
    <x v="3"/>
    <s v="New"/>
    <x v="0"/>
    <s v="Cycling Pack 12L"/>
    <n v="4"/>
    <n v="101.61"/>
    <n v="0"/>
    <n v="51.68"/>
    <n v="406.44"/>
    <n v="206.72"/>
    <n v="199.72"/>
    <n v="0.49138864285011319"/>
    <n v="2026"/>
    <x v="2"/>
    <n v="7"/>
    <x v="6"/>
  </r>
  <r>
    <n v="4813"/>
    <d v="2026-07-18T00:00:00"/>
    <n v="2026"/>
    <s v="Q3"/>
    <n v="7"/>
    <s v="Jul"/>
    <x v="2"/>
    <x v="10"/>
    <x v="2"/>
    <s v="Returning"/>
    <x v="4"/>
    <s v="Recovery Roller"/>
    <n v="2"/>
    <n v="36.869999999999997"/>
    <n v="0.15"/>
    <n v="13.94"/>
    <n v="62.678999999999995"/>
    <n v="27.88"/>
    <n v="34.798999999999992"/>
    <n v="0.55519392459994565"/>
    <n v="2026"/>
    <x v="2"/>
    <n v="7"/>
    <x v="6"/>
  </r>
  <r>
    <n v="5054"/>
    <d v="2026-07-18T00:00:00"/>
    <n v="2026"/>
    <s v="Q3"/>
    <n v="7"/>
    <s v="Jul"/>
    <x v="3"/>
    <x v="8"/>
    <x v="0"/>
    <s v="New"/>
    <x v="3"/>
    <s v="Compact Sleeping Bag"/>
    <n v="2"/>
    <n v="121.06"/>
    <n v="0"/>
    <n v="59.62"/>
    <n v="242.12"/>
    <n v="119.24"/>
    <n v="122.88000000000001"/>
    <n v="0.50751693375185858"/>
    <n v="2026"/>
    <x v="2"/>
    <n v="7"/>
    <x v="6"/>
  </r>
  <r>
    <n v="138"/>
    <d v="2026-07-19T00:00:00"/>
    <n v="2026"/>
    <s v="Q3"/>
    <n v="7"/>
    <s v="Jul"/>
    <x v="1"/>
    <x v="12"/>
    <x v="0"/>
    <s v="New"/>
    <x v="1"/>
    <s v="Trekking Poles"/>
    <n v="2"/>
    <n v="71.81"/>
    <n v="0"/>
    <n v="32.35"/>
    <n v="143.62"/>
    <n v="64.7"/>
    <n v="78.92"/>
    <n v="0.54950563988302459"/>
    <n v="2026"/>
    <x v="2"/>
    <n v="7"/>
    <x v="6"/>
  </r>
  <r>
    <n v="433"/>
    <d v="2026-07-19T00:00:00"/>
    <n v="2026"/>
    <s v="Q3"/>
    <n v="7"/>
    <s v="Jul"/>
    <x v="1"/>
    <x v="12"/>
    <x v="0"/>
    <s v="New"/>
    <x v="1"/>
    <s v="Trail Boots"/>
    <n v="4"/>
    <n v="145.18"/>
    <n v="0"/>
    <n v="79.540000000000006"/>
    <n v="580.72"/>
    <n v="318.16000000000003"/>
    <n v="262.56"/>
    <n v="0.45212839234054275"/>
    <n v="2026"/>
    <x v="2"/>
    <n v="7"/>
    <x v="6"/>
  </r>
  <r>
    <n v="484"/>
    <d v="2026-07-19T00:00:00"/>
    <n v="2026"/>
    <s v="Q3"/>
    <n v="7"/>
    <s v="Jul"/>
    <x v="1"/>
    <x v="12"/>
    <x v="0"/>
    <s v="New"/>
    <x v="4"/>
    <s v="Recovery Roller"/>
    <n v="2"/>
    <n v="36.07"/>
    <n v="0"/>
    <n v="13.6"/>
    <n v="72.14"/>
    <n v="27.2"/>
    <n v="44.94"/>
    <n v="0.62295536456889378"/>
    <n v="2026"/>
    <x v="2"/>
    <n v="7"/>
    <x v="6"/>
  </r>
  <r>
    <n v="492"/>
    <d v="2026-07-19T00:00:00"/>
    <n v="2026"/>
    <s v="Q3"/>
    <n v="7"/>
    <s v="Jul"/>
    <x v="1"/>
    <x v="14"/>
    <x v="2"/>
    <s v="New"/>
    <x v="1"/>
    <s v="Trekking Poles"/>
    <n v="3"/>
    <n v="72.23"/>
    <n v="0.1"/>
    <n v="31.67"/>
    <n v="195.02100000000002"/>
    <n v="95.01"/>
    <n v="100.01100000000001"/>
    <n v="0.5128216961250327"/>
    <n v="2026"/>
    <x v="2"/>
    <n v="7"/>
    <x v="6"/>
  </r>
  <r>
    <n v="626"/>
    <d v="2026-07-19T00:00:00"/>
    <n v="2026"/>
    <s v="Q3"/>
    <n v="7"/>
    <s v="Jul"/>
    <x v="1"/>
    <x v="14"/>
    <x v="2"/>
    <s v="Returning"/>
    <x v="2"/>
    <s v="Insulated Bottle"/>
    <n v="1"/>
    <n v="36.549999999999997"/>
    <n v="0.1"/>
    <n v="13.2"/>
    <n v="32.894999999999996"/>
    <n v="13.2"/>
    <n v="19.694999999999997"/>
    <n v="0.59872321021431829"/>
    <n v="2026"/>
    <x v="2"/>
    <n v="7"/>
    <x v="6"/>
  </r>
  <r>
    <n v="1409"/>
    <d v="2026-07-19T00:00:00"/>
    <n v="2026"/>
    <s v="Q3"/>
    <n v="7"/>
    <s v="Jul"/>
    <x v="1"/>
    <x v="14"/>
    <x v="0"/>
    <s v="New"/>
    <x v="3"/>
    <s v="Compact Sleeping Bag"/>
    <n v="5"/>
    <n v="124.68"/>
    <n v="0.05"/>
    <n v="60.61"/>
    <n v="592.23"/>
    <n v="303.05"/>
    <n v="289.18"/>
    <n v="0.48829002245749115"/>
    <n v="2026"/>
    <x v="2"/>
    <n v="7"/>
    <x v="6"/>
  </r>
  <r>
    <n v="1486"/>
    <d v="2026-07-19T00:00:00"/>
    <n v="2026"/>
    <s v="Q3"/>
    <n v="7"/>
    <s v="Jul"/>
    <x v="3"/>
    <x v="8"/>
    <x v="0"/>
    <s v="Returning"/>
    <x v="0"/>
    <s v="Cycling Pack 12L"/>
    <n v="1"/>
    <n v="101.7"/>
    <n v="0.05"/>
    <n v="49.92"/>
    <n v="96.614999999999995"/>
    <n v="49.92"/>
    <n v="46.694999999999993"/>
    <n v="0.48331004502406455"/>
    <n v="2026"/>
    <x v="2"/>
    <n v="7"/>
    <x v="6"/>
  </r>
  <r>
    <n v="1940"/>
    <d v="2026-07-19T00:00:00"/>
    <n v="2026"/>
    <s v="Q3"/>
    <n v="7"/>
    <s v="Jul"/>
    <x v="2"/>
    <x v="16"/>
    <x v="0"/>
    <s v="New"/>
    <x v="4"/>
    <s v="Training Mat"/>
    <n v="2"/>
    <n v="50.24"/>
    <n v="0.05"/>
    <n v="21.88"/>
    <n v="95.456000000000003"/>
    <n v="43.76"/>
    <n v="51.696000000000005"/>
    <n v="0.54156889037881328"/>
    <n v="2026"/>
    <x v="2"/>
    <n v="7"/>
    <x v="6"/>
  </r>
  <r>
    <n v="2215"/>
    <d v="2026-07-19T00:00:00"/>
    <n v="2026"/>
    <s v="Q3"/>
    <n v="7"/>
    <s v="Jul"/>
    <x v="3"/>
    <x v="13"/>
    <x v="2"/>
    <s v="Returning"/>
    <x v="4"/>
    <s v="Recovery Roller"/>
    <n v="3"/>
    <n v="35.53"/>
    <n v="0"/>
    <n v="14"/>
    <n v="106.59"/>
    <n v="42"/>
    <n v="64.59"/>
    <n v="0.60596678862932729"/>
    <n v="2026"/>
    <x v="2"/>
    <n v="7"/>
    <x v="6"/>
  </r>
  <r>
    <n v="2555"/>
    <d v="2026-07-19T00:00:00"/>
    <n v="2026"/>
    <s v="Q3"/>
    <n v="7"/>
    <s v="Jul"/>
    <x v="2"/>
    <x v="2"/>
    <x v="3"/>
    <s v="New"/>
    <x v="2"/>
    <s v="Packing Cube Set"/>
    <n v="2"/>
    <n v="46.89"/>
    <n v="0.1"/>
    <n v="18.53"/>
    <n v="84.402000000000001"/>
    <n v="37.06"/>
    <n v="47.341999999999999"/>
    <n v="0.56091087888912583"/>
    <n v="2026"/>
    <x v="2"/>
    <n v="7"/>
    <x v="6"/>
  </r>
  <r>
    <n v="4710"/>
    <d v="2026-07-19T00:00:00"/>
    <n v="2026"/>
    <s v="Q3"/>
    <n v="7"/>
    <s v="Jul"/>
    <x v="0"/>
    <x v="0"/>
    <x v="2"/>
    <s v="Returning"/>
    <x v="3"/>
    <s v="Trail Tent 2P"/>
    <n v="1"/>
    <n v="197.29"/>
    <n v="0.1"/>
    <n v="104.7"/>
    <n v="177.56100000000001"/>
    <n v="104.7"/>
    <n v="72.861000000000004"/>
    <n v="0.4103434875901803"/>
    <n v="2026"/>
    <x v="2"/>
    <n v="7"/>
    <x v="6"/>
  </r>
  <r>
    <n v="4974"/>
    <d v="2026-07-19T00:00:00"/>
    <n v="2026"/>
    <s v="Q3"/>
    <n v="7"/>
    <s v="Jul"/>
    <x v="0"/>
    <x v="9"/>
    <x v="2"/>
    <s v="Business"/>
    <x v="1"/>
    <s v="Trekking Poles"/>
    <n v="1"/>
    <n v="70.52"/>
    <n v="0.1"/>
    <n v="33.28"/>
    <n v="63.467999999999996"/>
    <n v="33.28"/>
    <n v="30.187999999999995"/>
    <n v="0.47564126804058732"/>
    <n v="2026"/>
    <x v="2"/>
    <n v="7"/>
    <x v="6"/>
  </r>
  <r>
    <n v="5048"/>
    <d v="2026-07-19T00:00:00"/>
    <n v="2026"/>
    <s v="Q3"/>
    <n v="7"/>
    <s v="Jul"/>
    <x v="1"/>
    <x v="12"/>
    <x v="3"/>
    <s v="New"/>
    <x v="4"/>
    <s v="Training Mat"/>
    <n v="3"/>
    <n v="49.9"/>
    <n v="0.05"/>
    <n v="22.27"/>
    <n v="142.21499999999997"/>
    <n v="66.81"/>
    <n v="75.404999999999973"/>
    <n v="0.53021833139964125"/>
    <n v="2026"/>
    <x v="2"/>
    <n v="7"/>
    <x v="6"/>
  </r>
  <r>
    <n v="1"/>
    <d v="2026-07-20T00:00:00"/>
    <n v="2026"/>
    <s v="Q3"/>
    <n v="7"/>
    <s v="Jul"/>
    <x v="3"/>
    <x v="7"/>
    <x v="2"/>
    <s v="New"/>
    <x v="1"/>
    <s v="Summit Backpack 45L"/>
    <n v="3"/>
    <n v="156.25"/>
    <n v="0"/>
    <n v="79.900000000000006"/>
    <n v="468.75"/>
    <n v="239.70000000000002"/>
    <n v="229.04999999999998"/>
    <n v="0.48863999999999996"/>
    <n v="2026"/>
    <x v="2"/>
    <n v="7"/>
    <x v="6"/>
  </r>
  <r>
    <n v="270"/>
    <d v="2026-07-20T00:00:00"/>
    <n v="2026"/>
    <s v="Q3"/>
    <n v="7"/>
    <s v="Jul"/>
    <x v="2"/>
    <x v="2"/>
    <x v="3"/>
    <s v="Returning"/>
    <x v="3"/>
    <s v="Compact Sleeping Bag"/>
    <n v="3"/>
    <n v="120.14"/>
    <n v="0"/>
    <n v="58.9"/>
    <n v="360.42"/>
    <n v="176.7"/>
    <n v="183.72000000000003"/>
    <n v="0.5097386382553688"/>
    <n v="2026"/>
    <x v="2"/>
    <n v="7"/>
    <x v="6"/>
  </r>
  <r>
    <n v="2130"/>
    <d v="2026-07-20T00:00:00"/>
    <n v="2026"/>
    <s v="Q3"/>
    <n v="7"/>
    <s v="Jul"/>
    <x v="1"/>
    <x v="14"/>
    <x v="2"/>
    <s v="Returning"/>
    <x v="1"/>
    <s v="Trail Boots"/>
    <n v="1"/>
    <n v="145.21"/>
    <n v="0"/>
    <n v="80.52"/>
    <n v="145.21"/>
    <n v="80.52"/>
    <n v="64.690000000000012"/>
    <n v="0.44549273466014744"/>
    <n v="2026"/>
    <x v="2"/>
    <n v="7"/>
    <x v="6"/>
  </r>
  <r>
    <n v="2474"/>
    <d v="2026-07-20T00:00:00"/>
    <n v="2026"/>
    <s v="Q3"/>
    <n v="7"/>
    <s v="Jul"/>
    <x v="2"/>
    <x v="2"/>
    <x v="2"/>
    <s v="Returning"/>
    <x v="0"/>
    <s v="Compact Repair Kit"/>
    <n v="2"/>
    <n v="39.78"/>
    <n v="0.1"/>
    <n v="16.260000000000002"/>
    <n v="71.603999999999999"/>
    <n v="32.520000000000003"/>
    <n v="39.083999999999996"/>
    <n v="0.54583542818836928"/>
    <n v="2026"/>
    <x v="2"/>
    <n v="7"/>
    <x v="6"/>
  </r>
  <r>
    <n v="2514"/>
    <d v="2026-07-20T00:00:00"/>
    <n v="2026"/>
    <s v="Q3"/>
    <n v="7"/>
    <s v="Jul"/>
    <x v="1"/>
    <x v="6"/>
    <x v="0"/>
    <s v="New"/>
    <x v="2"/>
    <s v="Travel Backpack 35L"/>
    <n v="2"/>
    <n v="161.97"/>
    <n v="0.1"/>
    <n v="88.57"/>
    <n v="291.54599999999999"/>
    <n v="177.14"/>
    <n v="114.40600000000001"/>
    <n v="0.39241148909606033"/>
    <n v="2026"/>
    <x v="2"/>
    <n v="7"/>
    <x v="6"/>
  </r>
  <r>
    <n v="2616"/>
    <d v="2026-07-20T00:00:00"/>
    <n v="2026"/>
    <s v="Q3"/>
    <n v="7"/>
    <s v="Jul"/>
    <x v="2"/>
    <x v="3"/>
    <x v="2"/>
    <s v="New"/>
    <x v="4"/>
    <s v="Weighted Vest"/>
    <n v="2"/>
    <n v="125.37"/>
    <n v="0"/>
    <n v="68.040000000000006"/>
    <n v="250.74"/>
    <n v="136.08000000000001"/>
    <n v="114.66"/>
    <n v="0.457286432160804"/>
    <n v="2026"/>
    <x v="2"/>
    <n v="7"/>
    <x v="6"/>
  </r>
  <r>
    <n v="2632"/>
    <d v="2026-07-20T00:00:00"/>
    <n v="2026"/>
    <s v="Q3"/>
    <n v="7"/>
    <s v="Jul"/>
    <x v="0"/>
    <x v="15"/>
    <x v="0"/>
    <s v="New"/>
    <x v="3"/>
    <s v="Trail Tent 2P"/>
    <n v="1"/>
    <n v="196.57"/>
    <n v="0"/>
    <n v="104.78"/>
    <n v="196.57"/>
    <n v="104.78"/>
    <n v="91.789999999999992"/>
    <n v="0.46695833545301924"/>
    <n v="2026"/>
    <x v="2"/>
    <n v="7"/>
    <x v="6"/>
  </r>
  <r>
    <n v="3725"/>
    <d v="2026-07-20T00:00:00"/>
    <n v="2026"/>
    <s v="Q3"/>
    <n v="7"/>
    <s v="Jul"/>
    <x v="2"/>
    <x v="16"/>
    <x v="0"/>
    <s v="Returning"/>
    <x v="3"/>
    <s v="Trail Tent 2P"/>
    <n v="2"/>
    <n v="195.74"/>
    <n v="0.05"/>
    <n v="107.17"/>
    <n v="371.90600000000001"/>
    <n v="214.34"/>
    <n v="157.566"/>
    <n v="0.4236715729243411"/>
    <n v="2026"/>
    <x v="2"/>
    <n v="7"/>
    <x v="6"/>
  </r>
  <r>
    <n v="3834"/>
    <d v="2026-07-20T00:00:00"/>
    <n v="2026"/>
    <s v="Q3"/>
    <n v="7"/>
    <s v="Jul"/>
    <x v="1"/>
    <x v="14"/>
    <x v="2"/>
    <s v="New"/>
    <x v="3"/>
    <s v="Trail Tent 2P"/>
    <n v="3"/>
    <n v="192.28"/>
    <n v="0"/>
    <n v="104.3"/>
    <n v="576.84"/>
    <n v="312.89999999999998"/>
    <n v="263.94000000000005"/>
    <n v="0.45756188891200339"/>
    <n v="2026"/>
    <x v="2"/>
    <n v="7"/>
    <x v="6"/>
  </r>
  <r>
    <n v="159"/>
    <d v="2026-07-21T00:00:00"/>
    <n v="2026"/>
    <s v="Q3"/>
    <n v="7"/>
    <s v="Jul"/>
    <x v="1"/>
    <x v="1"/>
    <x v="0"/>
    <s v="Returning"/>
    <x v="1"/>
    <s v="Trekking Poles"/>
    <n v="2"/>
    <n v="70.150000000000006"/>
    <n v="0.05"/>
    <n v="32.950000000000003"/>
    <n v="133.285"/>
    <n v="65.900000000000006"/>
    <n v="67.384999999999991"/>
    <n v="0.50557076940390888"/>
    <n v="2026"/>
    <x v="2"/>
    <n v="7"/>
    <x v="6"/>
  </r>
  <r>
    <n v="435"/>
    <d v="2026-07-21T00:00:00"/>
    <n v="2026"/>
    <s v="Q3"/>
    <n v="7"/>
    <s v="Jul"/>
    <x v="2"/>
    <x v="2"/>
    <x v="0"/>
    <s v="Returning"/>
    <x v="3"/>
    <s v="Alpine Tent 4P"/>
    <n v="2"/>
    <n v="342.38"/>
    <n v="0.05"/>
    <n v="192.01"/>
    <n v="650.52199999999993"/>
    <n v="384.02"/>
    <n v="266.50199999999995"/>
    <n v="0.40967407712575438"/>
    <n v="2026"/>
    <x v="2"/>
    <n v="7"/>
    <x v="6"/>
  </r>
  <r>
    <n v="1467"/>
    <d v="2026-07-21T00:00:00"/>
    <n v="2026"/>
    <s v="Q3"/>
    <n v="7"/>
    <s v="Jul"/>
    <x v="1"/>
    <x v="14"/>
    <x v="3"/>
    <s v="New"/>
    <x v="4"/>
    <s v="Training Mat"/>
    <n v="1"/>
    <n v="50.59"/>
    <n v="0.05"/>
    <n v="22.04"/>
    <n v="48.060499999999998"/>
    <n v="22.04"/>
    <n v="26.020499999999998"/>
    <n v="0.54141134611583319"/>
    <n v="2026"/>
    <x v="2"/>
    <n v="7"/>
    <x v="6"/>
  </r>
  <r>
    <n v="1552"/>
    <d v="2026-07-21T00:00:00"/>
    <n v="2026"/>
    <s v="Q3"/>
    <n v="7"/>
    <s v="Jul"/>
    <x v="3"/>
    <x v="4"/>
    <x v="2"/>
    <s v="New"/>
    <x v="2"/>
    <s v="Packing Cube Set"/>
    <n v="2"/>
    <n v="46.34"/>
    <n v="0.1"/>
    <n v="18.41"/>
    <n v="83.412000000000006"/>
    <n v="36.82"/>
    <n v="46.592000000000006"/>
    <n v="0.55857670359180933"/>
    <n v="2026"/>
    <x v="2"/>
    <n v="7"/>
    <x v="6"/>
  </r>
  <r>
    <n v="1745"/>
    <d v="2026-07-21T00:00:00"/>
    <n v="2026"/>
    <s v="Q3"/>
    <n v="7"/>
    <s v="Jul"/>
    <x v="1"/>
    <x v="6"/>
    <x v="3"/>
    <s v="New"/>
    <x v="1"/>
    <s v="Hiking Daypack 20L"/>
    <n v="1"/>
    <n v="91.45"/>
    <n v="0"/>
    <n v="44.16"/>
    <n v="91.45"/>
    <n v="44.16"/>
    <n v="47.290000000000006"/>
    <n v="0.51711317659923461"/>
    <n v="2026"/>
    <x v="2"/>
    <n v="7"/>
    <x v="6"/>
  </r>
  <r>
    <n v="2174"/>
    <d v="2026-07-21T00:00:00"/>
    <n v="2026"/>
    <s v="Q3"/>
    <n v="7"/>
    <s v="Jul"/>
    <x v="3"/>
    <x v="8"/>
    <x v="3"/>
    <s v="Returning"/>
    <x v="0"/>
    <s v="Compact Repair Kit"/>
    <n v="3"/>
    <n v="40.28"/>
    <n v="0"/>
    <n v="17.12"/>
    <n v="120.84"/>
    <n v="51.36"/>
    <n v="69.48"/>
    <n v="0.57497517378351537"/>
    <n v="2026"/>
    <x v="2"/>
    <n v="7"/>
    <x v="6"/>
  </r>
  <r>
    <n v="3444"/>
    <d v="2026-07-21T00:00:00"/>
    <n v="2026"/>
    <s v="Q3"/>
    <n v="7"/>
    <s v="Jul"/>
    <x v="1"/>
    <x v="14"/>
    <x v="0"/>
    <s v="Returning"/>
    <x v="4"/>
    <s v="Recovery Roller"/>
    <n v="2"/>
    <n v="36.93"/>
    <n v="0"/>
    <n v="13.63"/>
    <n v="73.86"/>
    <n v="27.26"/>
    <n v="46.599999999999994"/>
    <n v="0.63092336853506625"/>
    <n v="2026"/>
    <x v="2"/>
    <n v="7"/>
    <x v="6"/>
  </r>
  <r>
    <n v="3646"/>
    <d v="2026-07-21T00:00:00"/>
    <n v="2026"/>
    <s v="Q3"/>
    <n v="7"/>
    <s v="Jul"/>
    <x v="2"/>
    <x v="2"/>
    <x v="3"/>
    <s v="Returning"/>
    <x v="1"/>
    <s v="Trail Boots"/>
    <n v="1"/>
    <n v="143.69"/>
    <n v="0"/>
    <n v="80.87"/>
    <n v="143.69"/>
    <n v="80.87"/>
    <n v="62.819999999999993"/>
    <n v="0.43719117544714309"/>
    <n v="2026"/>
    <x v="2"/>
    <n v="7"/>
    <x v="6"/>
  </r>
  <r>
    <n v="4558"/>
    <d v="2026-07-21T00:00:00"/>
    <n v="2026"/>
    <s v="Q3"/>
    <n v="7"/>
    <s v="Jul"/>
    <x v="1"/>
    <x v="14"/>
    <x v="3"/>
    <s v="New"/>
    <x v="1"/>
    <s v="Trail Boots"/>
    <n v="2"/>
    <n v="147.09"/>
    <n v="0"/>
    <n v="81.58"/>
    <n v="294.18"/>
    <n v="163.16"/>
    <n v="131.02000000000001"/>
    <n v="0.44537358080087025"/>
    <n v="2026"/>
    <x v="2"/>
    <n v="7"/>
    <x v="6"/>
  </r>
  <r>
    <n v="4564"/>
    <d v="2026-07-21T00:00:00"/>
    <n v="2026"/>
    <s v="Q3"/>
    <n v="7"/>
    <s v="Jul"/>
    <x v="2"/>
    <x v="5"/>
    <x v="0"/>
    <s v="New"/>
    <x v="1"/>
    <s v="Summit Backpack 45L"/>
    <n v="1"/>
    <n v="153.88"/>
    <n v="0"/>
    <n v="80.98"/>
    <n v="153.88"/>
    <n v="80.98"/>
    <n v="72.899999999999991"/>
    <n v="0.47374577592929551"/>
    <n v="2026"/>
    <x v="2"/>
    <n v="7"/>
    <x v="6"/>
  </r>
  <r>
    <n v="4616"/>
    <d v="2026-07-21T00:00:00"/>
    <n v="2026"/>
    <s v="Q3"/>
    <n v="7"/>
    <s v="Jul"/>
    <x v="3"/>
    <x v="13"/>
    <x v="3"/>
    <s v="New"/>
    <x v="1"/>
    <s v="Trekking Poles"/>
    <n v="3"/>
    <n v="72.2"/>
    <n v="0"/>
    <n v="31.45"/>
    <n v="216.60000000000002"/>
    <n v="94.35"/>
    <n v="122.25000000000003"/>
    <n v="0.5644044321329641"/>
    <n v="2026"/>
    <x v="2"/>
    <n v="7"/>
    <x v="6"/>
  </r>
  <r>
    <n v="536"/>
    <d v="2026-07-22T00:00:00"/>
    <n v="2026"/>
    <s v="Q3"/>
    <n v="7"/>
    <s v="Jul"/>
    <x v="3"/>
    <x v="13"/>
    <x v="2"/>
    <s v="Business"/>
    <x v="4"/>
    <s v="Resistance Band Set"/>
    <n v="1"/>
    <n v="40.67"/>
    <n v="0"/>
    <n v="14.28"/>
    <n v="40.67"/>
    <n v="14.28"/>
    <n v="26.39"/>
    <n v="0.64888123924268504"/>
    <n v="2026"/>
    <x v="2"/>
    <n v="7"/>
    <x v="6"/>
  </r>
  <r>
    <n v="571"/>
    <d v="2026-07-22T00:00:00"/>
    <n v="2026"/>
    <s v="Q3"/>
    <n v="7"/>
    <s v="Jul"/>
    <x v="0"/>
    <x v="0"/>
    <x v="0"/>
    <s v="New"/>
    <x v="1"/>
    <s v="Summit Backpack 45L"/>
    <n v="3"/>
    <n v="152.53"/>
    <n v="0"/>
    <n v="80.88"/>
    <n v="457.59000000000003"/>
    <n v="242.64"/>
    <n v="214.95000000000005"/>
    <n v="0.46974365698551113"/>
    <n v="2026"/>
    <x v="2"/>
    <n v="7"/>
    <x v="6"/>
  </r>
  <r>
    <n v="965"/>
    <d v="2026-07-22T00:00:00"/>
    <n v="2026"/>
    <s v="Q3"/>
    <n v="7"/>
    <s v="Jul"/>
    <x v="1"/>
    <x v="11"/>
    <x v="2"/>
    <s v="Returning"/>
    <x v="2"/>
    <s v="Insulated Bottle"/>
    <n v="2"/>
    <n v="35.39"/>
    <n v="0.05"/>
    <n v="13.39"/>
    <n v="67.241"/>
    <n v="26.78"/>
    <n v="40.460999999999999"/>
    <n v="0.60173108668818132"/>
    <n v="2026"/>
    <x v="2"/>
    <n v="7"/>
    <x v="6"/>
  </r>
  <r>
    <n v="1504"/>
    <d v="2026-07-22T00:00:00"/>
    <n v="2026"/>
    <s v="Q3"/>
    <n v="7"/>
    <s v="Jul"/>
    <x v="3"/>
    <x v="4"/>
    <x v="0"/>
    <s v="Returning"/>
    <x v="1"/>
    <s v="Hiking Daypack 20L"/>
    <n v="5"/>
    <n v="93.35"/>
    <n v="0"/>
    <n v="46.31"/>
    <n v="466.75"/>
    <n v="231.55"/>
    <n v="235.2"/>
    <n v="0.50391001606855912"/>
    <n v="2026"/>
    <x v="2"/>
    <n v="7"/>
    <x v="6"/>
  </r>
  <r>
    <n v="2560"/>
    <d v="2026-07-22T00:00:00"/>
    <n v="2026"/>
    <s v="Q3"/>
    <n v="7"/>
    <s v="Jul"/>
    <x v="1"/>
    <x v="12"/>
    <x v="0"/>
    <s v="Returning"/>
    <x v="0"/>
    <s v="Trail Bike Light"/>
    <n v="2"/>
    <n v="51.71"/>
    <n v="0"/>
    <n v="22.75"/>
    <n v="103.42"/>
    <n v="45.5"/>
    <n v="57.92"/>
    <n v="0.5600464126861342"/>
    <n v="2026"/>
    <x v="2"/>
    <n v="7"/>
    <x v="6"/>
  </r>
  <r>
    <n v="2758"/>
    <d v="2026-07-22T00:00:00"/>
    <n v="2026"/>
    <s v="Q3"/>
    <n v="7"/>
    <s v="Jul"/>
    <x v="0"/>
    <x v="0"/>
    <x v="0"/>
    <s v="New"/>
    <x v="0"/>
    <s v="Compact Repair Kit"/>
    <n v="1"/>
    <n v="39.86"/>
    <n v="0"/>
    <n v="16.53"/>
    <n v="39.86"/>
    <n v="16.53"/>
    <n v="23.33"/>
    <n v="0.58529854490717503"/>
    <n v="2026"/>
    <x v="2"/>
    <n v="7"/>
    <x v="6"/>
  </r>
  <r>
    <n v="4030"/>
    <d v="2026-07-22T00:00:00"/>
    <n v="2026"/>
    <s v="Q3"/>
    <n v="7"/>
    <s v="Jul"/>
    <x v="3"/>
    <x v="8"/>
    <x v="0"/>
    <s v="New"/>
    <x v="3"/>
    <s v="Portable Camp Stove"/>
    <n v="2"/>
    <n v="83.71"/>
    <n v="0"/>
    <n v="39.29"/>
    <n v="167.42"/>
    <n v="78.58"/>
    <n v="88.839999999999989"/>
    <n v="0.53064150041811009"/>
    <n v="2026"/>
    <x v="2"/>
    <n v="7"/>
    <x v="6"/>
  </r>
  <r>
    <n v="4337"/>
    <d v="2026-07-22T00:00:00"/>
    <n v="2026"/>
    <s v="Q3"/>
    <n v="7"/>
    <s v="Jul"/>
    <x v="1"/>
    <x v="14"/>
    <x v="2"/>
    <s v="New"/>
    <x v="2"/>
    <s v="Packing Cube Set"/>
    <n v="1"/>
    <n v="47.62"/>
    <n v="0"/>
    <n v="17.82"/>
    <n v="47.62"/>
    <n v="17.82"/>
    <n v="29.799999999999997"/>
    <n v="0.62578748425031494"/>
    <n v="2026"/>
    <x v="2"/>
    <n v="7"/>
    <x v="6"/>
  </r>
  <r>
    <n v="5129"/>
    <d v="2026-07-22T00:00:00"/>
    <n v="2026"/>
    <s v="Q3"/>
    <n v="7"/>
    <s v="Jul"/>
    <x v="1"/>
    <x v="12"/>
    <x v="0"/>
    <s v="Returning"/>
    <x v="0"/>
    <s v="Commuter Helmet"/>
    <n v="1"/>
    <n v="80.05"/>
    <n v="0.05"/>
    <n v="43.81"/>
    <n v="76.047499999999999"/>
    <n v="43.81"/>
    <n v="32.237499999999997"/>
    <n v="0.42391268615010352"/>
    <n v="2026"/>
    <x v="2"/>
    <n v="7"/>
    <x v="6"/>
  </r>
  <r>
    <n v="81"/>
    <d v="2026-07-23T00:00:00"/>
    <n v="2026"/>
    <s v="Q3"/>
    <n v="7"/>
    <s v="Jul"/>
    <x v="3"/>
    <x v="8"/>
    <x v="2"/>
    <s v="Returning"/>
    <x v="4"/>
    <s v="Training Mat"/>
    <n v="1"/>
    <n v="51.82"/>
    <n v="0"/>
    <n v="21.43"/>
    <n v="51.82"/>
    <n v="21.43"/>
    <n v="30.39"/>
    <n v="0.58645310690852959"/>
    <n v="2026"/>
    <x v="2"/>
    <n v="7"/>
    <x v="6"/>
  </r>
  <r>
    <n v="493"/>
    <d v="2026-07-23T00:00:00"/>
    <n v="2026"/>
    <s v="Q3"/>
    <n v="7"/>
    <s v="Jul"/>
    <x v="1"/>
    <x v="11"/>
    <x v="0"/>
    <s v="Business"/>
    <x v="2"/>
    <s v="Travel Backpack 35L"/>
    <n v="4"/>
    <n v="161.28"/>
    <n v="0.15"/>
    <n v="89.2"/>
    <n v="548.35199999999998"/>
    <n v="356.8"/>
    <n v="191.55199999999996"/>
    <n v="0.3493230625583566"/>
    <n v="2026"/>
    <x v="2"/>
    <n v="7"/>
    <x v="6"/>
  </r>
  <r>
    <n v="613"/>
    <d v="2026-07-23T00:00:00"/>
    <n v="2026"/>
    <s v="Q3"/>
    <n v="7"/>
    <s v="Jul"/>
    <x v="0"/>
    <x v="0"/>
    <x v="0"/>
    <s v="New"/>
    <x v="0"/>
    <s v="Compact Repair Kit"/>
    <n v="1"/>
    <n v="39.86"/>
    <n v="0.05"/>
    <n v="16.989999999999998"/>
    <n v="37.866999999999997"/>
    <n v="16.989999999999998"/>
    <n v="20.876999999999999"/>
    <n v="0.55132437214461139"/>
    <n v="2026"/>
    <x v="2"/>
    <n v="7"/>
    <x v="6"/>
  </r>
  <r>
    <n v="958"/>
    <d v="2026-07-23T00:00:00"/>
    <n v="2026"/>
    <s v="Q3"/>
    <n v="7"/>
    <s v="Jul"/>
    <x v="3"/>
    <x v="8"/>
    <x v="3"/>
    <s v="New"/>
    <x v="0"/>
    <s v="Cycling Pack 12L"/>
    <n v="6"/>
    <n v="102.96"/>
    <n v="0.05"/>
    <n v="51.74"/>
    <n v="586.87199999999996"/>
    <n v="310.44"/>
    <n v="276.43199999999996"/>
    <n v="0.47102604997341835"/>
    <n v="2026"/>
    <x v="2"/>
    <n v="7"/>
    <x v="6"/>
  </r>
  <r>
    <n v="1270"/>
    <d v="2026-07-23T00:00:00"/>
    <n v="2026"/>
    <s v="Q3"/>
    <n v="7"/>
    <s v="Jul"/>
    <x v="1"/>
    <x v="12"/>
    <x v="3"/>
    <s v="Returning"/>
    <x v="1"/>
    <s v="Hiking Daypack 20L"/>
    <n v="1"/>
    <n v="94.04"/>
    <n v="0"/>
    <n v="44.88"/>
    <n v="94.04"/>
    <n v="44.88"/>
    <n v="49.160000000000004"/>
    <n v="0.52275627392598889"/>
    <n v="2026"/>
    <x v="2"/>
    <n v="7"/>
    <x v="6"/>
  </r>
  <r>
    <n v="1513"/>
    <d v="2026-07-23T00:00:00"/>
    <n v="2026"/>
    <s v="Q3"/>
    <n v="7"/>
    <s v="Jul"/>
    <x v="3"/>
    <x v="8"/>
    <x v="0"/>
    <s v="New"/>
    <x v="1"/>
    <s v="Trekking Poles"/>
    <n v="2"/>
    <n v="70.790000000000006"/>
    <n v="0"/>
    <n v="32.44"/>
    <n v="141.58000000000001"/>
    <n v="64.88"/>
    <n v="76.700000000000017"/>
    <n v="0.541743184065546"/>
    <n v="2026"/>
    <x v="2"/>
    <n v="7"/>
    <x v="6"/>
  </r>
  <r>
    <n v="2009"/>
    <d v="2026-07-23T00:00:00"/>
    <n v="2026"/>
    <s v="Q3"/>
    <n v="7"/>
    <s v="Jul"/>
    <x v="2"/>
    <x v="10"/>
    <x v="0"/>
    <s v="New"/>
    <x v="2"/>
    <s v="Packing Cube Set"/>
    <n v="2"/>
    <n v="46.41"/>
    <n v="0"/>
    <n v="18.600000000000001"/>
    <n v="92.82"/>
    <n v="37.200000000000003"/>
    <n v="55.61999999999999"/>
    <n v="0.59922430510665803"/>
    <n v="2026"/>
    <x v="2"/>
    <n v="7"/>
    <x v="6"/>
  </r>
  <r>
    <n v="2838"/>
    <d v="2026-07-23T00:00:00"/>
    <n v="2026"/>
    <s v="Q3"/>
    <n v="7"/>
    <s v="Jul"/>
    <x v="3"/>
    <x v="13"/>
    <x v="3"/>
    <s v="New"/>
    <x v="1"/>
    <s v="Trekking Poles"/>
    <n v="1"/>
    <n v="69.75"/>
    <n v="0"/>
    <n v="33.299999999999997"/>
    <n v="69.75"/>
    <n v="33.299999999999997"/>
    <n v="36.450000000000003"/>
    <n v="0.52258064516129032"/>
    <n v="2026"/>
    <x v="2"/>
    <n v="7"/>
    <x v="6"/>
  </r>
  <r>
    <n v="3730"/>
    <d v="2026-07-23T00:00:00"/>
    <n v="2026"/>
    <s v="Q3"/>
    <n v="7"/>
    <s v="Jul"/>
    <x v="0"/>
    <x v="15"/>
    <x v="2"/>
    <s v="Business"/>
    <x v="0"/>
    <s v="Compact Repair Kit"/>
    <n v="3"/>
    <n v="40.81"/>
    <n v="0"/>
    <n v="16.86"/>
    <n v="122.43"/>
    <n v="50.58"/>
    <n v="71.850000000000009"/>
    <n v="0.58686596422445481"/>
    <n v="2026"/>
    <x v="2"/>
    <n v="7"/>
    <x v="6"/>
  </r>
  <r>
    <n v="4287"/>
    <d v="2026-07-23T00:00:00"/>
    <n v="2026"/>
    <s v="Q3"/>
    <n v="7"/>
    <s v="Jul"/>
    <x v="3"/>
    <x v="8"/>
    <x v="3"/>
    <s v="Returning"/>
    <x v="1"/>
    <s v="Summit Backpack 45L"/>
    <n v="5"/>
    <n v="156.69"/>
    <n v="0"/>
    <n v="80.489999999999995"/>
    <n v="783.45"/>
    <n v="402.45"/>
    <n v="381.00000000000006"/>
    <n v="0.48631054949262881"/>
    <n v="2026"/>
    <x v="2"/>
    <n v="7"/>
    <x v="6"/>
  </r>
  <r>
    <n v="4297"/>
    <d v="2026-07-23T00:00:00"/>
    <n v="2026"/>
    <s v="Q3"/>
    <n v="7"/>
    <s v="Jul"/>
    <x v="1"/>
    <x v="6"/>
    <x v="3"/>
    <s v="Returning"/>
    <x v="2"/>
    <s v="Travel Backpack 35L"/>
    <n v="1"/>
    <n v="168.59"/>
    <n v="0.1"/>
    <n v="88.8"/>
    <n v="151.73099999999999"/>
    <n v="88.8"/>
    <n v="62.930999999999997"/>
    <n v="0.41475374181940405"/>
    <n v="2026"/>
    <x v="2"/>
    <n v="7"/>
    <x v="6"/>
  </r>
  <r>
    <n v="5118"/>
    <d v="2026-07-23T00:00:00"/>
    <n v="2026"/>
    <s v="Q3"/>
    <n v="7"/>
    <s v="Jul"/>
    <x v="1"/>
    <x v="12"/>
    <x v="0"/>
    <s v="Business"/>
    <x v="2"/>
    <s v="Insulated Bottle"/>
    <n v="5"/>
    <n v="36.880000000000003"/>
    <n v="0.1"/>
    <n v="13.76"/>
    <n v="165.96"/>
    <n v="68.8"/>
    <n v="97.160000000000011"/>
    <n v="0.58544227524704751"/>
    <n v="2026"/>
    <x v="2"/>
    <n v="7"/>
    <x v="6"/>
  </r>
  <r>
    <n v="363"/>
    <d v="2026-07-24T00:00:00"/>
    <n v="2026"/>
    <s v="Q3"/>
    <n v="7"/>
    <s v="Jul"/>
    <x v="0"/>
    <x v="0"/>
    <x v="1"/>
    <s v="Business"/>
    <x v="2"/>
    <s v="Carry-On Duffel"/>
    <n v="8"/>
    <n v="136.13"/>
    <n v="0.1"/>
    <n v="66.55"/>
    <n v="980.13599999999997"/>
    <n v="532.4"/>
    <n v="447.73599999999999"/>
    <n v="0.45681007533648393"/>
    <n v="2026"/>
    <x v="2"/>
    <n v="7"/>
    <x v="6"/>
  </r>
  <r>
    <n v="4243"/>
    <d v="2026-07-24T00:00:00"/>
    <n v="2026"/>
    <s v="Q3"/>
    <n v="7"/>
    <s v="Jul"/>
    <x v="1"/>
    <x v="14"/>
    <x v="3"/>
    <s v="Returning"/>
    <x v="0"/>
    <s v="Compact Repair Kit"/>
    <n v="2"/>
    <n v="40.479999999999997"/>
    <n v="0.05"/>
    <n v="16.93"/>
    <n v="76.911999999999992"/>
    <n v="33.86"/>
    <n v="43.051999999999992"/>
    <n v="0.5597566049511129"/>
    <n v="2026"/>
    <x v="2"/>
    <n v="7"/>
    <x v="6"/>
  </r>
  <r>
    <n v="4348"/>
    <d v="2026-07-24T00:00:00"/>
    <n v="2026"/>
    <s v="Q3"/>
    <n v="7"/>
    <s v="Jul"/>
    <x v="0"/>
    <x v="0"/>
    <x v="0"/>
    <s v="New"/>
    <x v="0"/>
    <s v="Trail Bike Light"/>
    <n v="4"/>
    <n v="50.09"/>
    <n v="0"/>
    <n v="22.11"/>
    <n v="200.36"/>
    <n v="88.44"/>
    <n v="111.92000000000002"/>
    <n v="0.55859452984627678"/>
    <n v="2026"/>
    <x v="2"/>
    <n v="7"/>
    <x v="6"/>
  </r>
  <r>
    <n v="4405"/>
    <d v="2026-07-24T00:00:00"/>
    <n v="2026"/>
    <s v="Q3"/>
    <n v="7"/>
    <s v="Jul"/>
    <x v="3"/>
    <x v="8"/>
    <x v="0"/>
    <s v="Returning"/>
    <x v="1"/>
    <s v="Summit Backpack 45L"/>
    <n v="1"/>
    <n v="156.54"/>
    <n v="0.1"/>
    <n v="77.38"/>
    <n v="140.886"/>
    <n v="77.38"/>
    <n v="63.506"/>
    <n v="0.4507616086765186"/>
    <n v="2026"/>
    <x v="2"/>
    <n v="7"/>
    <x v="6"/>
  </r>
  <r>
    <n v="4857"/>
    <d v="2026-07-24T00:00:00"/>
    <n v="2026"/>
    <s v="Q3"/>
    <n v="7"/>
    <s v="Jul"/>
    <x v="1"/>
    <x v="6"/>
    <x v="2"/>
    <s v="Returning"/>
    <x v="1"/>
    <s v="Summit Backpack 45L"/>
    <n v="1"/>
    <n v="152.1"/>
    <n v="0.1"/>
    <n v="80.459999999999994"/>
    <n v="136.88999999999999"/>
    <n v="80.459999999999994"/>
    <n v="56.429999999999993"/>
    <n v="0.41222879684418146"/>
    <n v="2026"/>
    <x v="2"/>
    <n v="7"/>
    <x v="6"/>
  </r>
  <r>
    <n v="87"/>
    <d v="2026-07-25T00:00:00"/>
    <n v="2026"/>
    <s v="Q3"/>
    <n v="7"/>
    <s v="Jul"/>
    <x v="1"/>
    <x v="11"/>
    <x v="0"/>
    <s v="Returning"/>
    <x v="1"/>
    <s v="Summit Backpack 45L"/>
    <n v="1"/>
    <n v="155.35"/>
    <n v="0"/>
    <n v="80.47"/>
    <n v="155.35"/>
    <n v="80.47"/>
    <n v="74.88"/>
    <n v="0.48200836820083681"/>
    <n v="2026"/>
    <x v="2"/>
    <n v="7"/>
    <x v="6"/>
  </r>
  <r>
    <n v="315"/>
    <d v="2026-07-25T00:00:00"/>
    <n v="2026"/>
    <s v="Q3"/>
    <n v="7"/>
    <s v="Jul"/>
    <x v="2"/>
    <x v="3"/>
    <x v="3"/>
    <s v="New"/>
    <x v="0"/>
    <s v="Commuter Helmet"/>
    <n v="1"/>
    <n v="81.13"/>
    <n v="0.05"/>
    <n v="42.41"/>
    <n v="77.073499999999996"/>
    <n v="42.41"/>
    <n v="34.663499999999999"/>
    <n v="0.44974602165465433"/>
    <n v="2026"/>
    <x v="2"/>
    <n v="7"/>
    <x v="6"/>
  </r>
  <r>
    <n v="970"/>
    <d v="2026-07-25T00:00:00"/>
    <n v="2026"/>
    <s v="Q3"/>
    <n v="7"/>
    <s v="Jul"/>
    <x v="1"/>
    <x v="11"/>
    <x v="0"/>
    <s v="New"/>
    <x v="1"/>
    <s v="Trail Boots"/>
    <n v="1"/>
    <n v="145.87"/>
    <n v="0"/>
    <n v="81.430000000000007"/>
    <n v="145.87"/>
    <n v="81.430000000000007"/>
    <n v="64.44"/>
    <n v="0.44176321382052508"/>
    <n v="2026"/>
    <x v="2"/>
    <n v="7"/>
    <x v="6"/>
  </r>
  <r>
    <n v="1891"/>
    <d v="2026-07-25T00:00:00"/>
    <n v="2026"/>
    <s v="Q3"/>
    <n v="7"/>
    <s v="Jul"/>
    <x v="1"/>
    <x v="12"/>
    <x v="0"/>
    <s v="New"/>
    <x v="1"/>
    <s v="Summit Backpack 45L"/>
    <n v="6"/>
    <n v="151.88999999999999"/>
    <n v="0.15"/>
    <n v="76.83"/>
    <n v="774.6389999999999"/>
    <n v="460.98"/>
    <n v="313.65899999999988"/>
    <n v="0.40490989996630677"/>
    <n v="2026"/>
    <x v="2"/>
    <n v="7"/>
    <x v="6"/>
  </r>
  <r>
    <n v="2148"/>
    <d v="2026-07-25T00:00:00"/>
    <n v="2026"/>
    <s v="Q3"/>
    <n v="7"/>
    <s v="Jul"/>
    <x v="2"/>
    <x v="10"/>
    <x v="0"/>
    <s v="New"/>
    <x v="4"/>
    <s v="Resistance Band Set"/>
    <n v="2"/>
    <n v="41.14"/>
    <n v="0.1"/>
    <n v="14.84"/>
    <n v="74.052000000000007"/>
    <n v="29.68"/>
    <n v="44.372000000000007"/>
    <n v="0.59920056176740677"/>
    <n v="2026"/>
    <x v="2"/>
    <n v="7"/>
    <x v="6"/>
  </r>
  <r>
    <n v="2467"/>
    <d v="2026-07-25T00:00:00"/>
    <n v="2026"/>
    <s v="Q3"/>
    <n v="7"/>
    <s v="Jul"/>
    <x v="3"/>
    <x v="4"/>
    <x v="2"/>
    <s v="Returning"/>
    <x v="0"/>
    <s v="Trail Bike Light"/>
    <n v="1"/>
    <n v="49.5"/>
    <n v="0"/>
    <n v="21.83"/>
    <n v="49.5"/>
    <n v="21.83"/>
    <n v="27.67"/>
    <n v="0.55898989898989904"/>
    <n v="2026"/>
    <x v="2"/>
    <n v="7"/>
    <x v="6"/>
  </r>
  <r>
    <n v="3710"/>
    <d v="2026-07-25T00:00:00"/>
    <n v="2026"/>
    <s v="Q3"/>
    <n v="7"/>
    <s v="Jul"/>
    <x v="3"/>
    <x v="7"/>
    <x v="0"/>
    <s v="New"/>
    <x v="2"/>
    <s v="Packing Cube Set"/>
    <n v="2"/>
    <n v="46.48"/>
    <n v="0.05"/>
    <n v="18.760000000000002"/>
    <n v="88.311999999999983"/>
    <n v="37.520000000000003"/>
    <n v="50.79199999999998"/>
    <n v="0.57514267596702584"/>
    <n v="2026"/>
    <x v="2"/>
    <n v="7"/>
    <x v="6"/>
  </r>
  <r>
    <n v="3714"/>
    <d v="2026-07-25T00:00:00"/>
    <n v="2026"/>
    <s v="Q3"/>
    <n v="7"/>
    <s v="Jul"/>
    <x v="2"/>
    <x v="2"/>
    <x v="3"/>
    <s v="Returning"/>
    <x v="2"/>
    <s v="Insulated Bottle"/>
    <n v="1"/>
    <n v="36.909999999999997"/>
    <n v="0"/>
    <n v="13.56"/>
    <n v="36.909999999999997"/>
    <n v="13.56"/>
    <n v="23.349999999999994"/>
    <n v="0.63261988620969922"/>
    <n v="2026"/>
    <x v="2"/>
    <n v="7"/>
    <x v="6"/>
  </r>
  <r>
    <n v="3893"/>
    <d v="2026-07-25T00:00:00"/>
    <n v="2026"/>
    <s v="Q3"/>
    <n v="7"/>
    <s v="Jul"/>
    <x v="0"/>
    <x v="0"/>
    <x v="0"/>
    <s v="Returning"/>
    <x v="2"/>
    <s v="Insulated Bottle"/>
    <n v="1"/>
    <n v="35.6"/>
    <n v="0"/>
    <n v="13.91"/>
    <n v="35.6"/>
    <n v="13.91"/>
    <n v="21.69"/>
    <n v="0.60926966292134832"/>
    <n v="2026"/>
    <x v="2"/>
    <n v="7"/>
    <x v="6"/>
  </r>
  <r>
    <n v="4136"/>
    <d v="2026-07-25T00:00:00"/>
    <n v="2026"/>
    <s v="Q3"/>
    <n v="7"/>
    <s v="Jul"/>
    <x v="1"/>
    <x v="11"/>
    <x v="2"/>
    <s v="New"/>
    <x v="0"/>
    <s v="Commuter Helmet"/>
    <n v="2"/>
    <n v="80.25"/>
    <n v="0.05"/>
    <n v="42.39"/>
    <n v="152.47499999999999"/>
    <n v="84.78"/>
    <n v="67.694999999999993"/>
    <n v="0.44397442203639936"/>
    <n v="2026"/>
    <x v="2"/>
    <n v="7"/>
    <x v="6"/>
  </r>
  <r>
    <n v="4212"/>
    <d v="2026-07-25T00:00:00"/>
    <n v="2026"/>
    <s v="Q3"/>
    <n v="7"/>
    <s v="Jul"/>
    <x v="0"/>
    <x v="0"/>
    <x v="3"/>
    <s v="Returning"/>
    <x v="2"/>
    <s v="Packing Cube Set"/>
    <n v="2"/>
    <n v="47.52"/>
    <n v="0.1"/>
    <n v="17.86"/>
    <n v="85.536000000000001"/>
    <n v="35.72"/>
    <n v="49.816000000000003"/>
    <n v="0.58239805462027683"/>
    <n v="2026"/>
    <x v="2"/>
    <n v="7"/>
    <x v="6"/>
  </r>
  <r>
    <n v="4332"/>
    <d v="2026-07-25T00:00:00"/>
    <n v="2026"/>
    <s v="Q3"/>
    <n v="7"/>
    <s v="Jul"/>
    <x v="3"/>
    <x v="13"/>
    <x v="0"/>
    <s v="New"/>
    <x v="2"/>
    <s v="Travel Backpack 35L"/>
    <n v="2"/>
    <n v="164.58"/>
    <n v="0.1"/>
    <n v="86.55"/>
    <n v="296.24400000000003"/>
    <n v="173.1"/>
    <n v="123.14400000000003"/>
    <n v="0.41568436829100341"/>
    <n v="2026"/>
    <x v="2"/>
    <n v="7"/>
    <x v="6"/>
  </r>
  <r>
    <n v="702"/>
    <d v="2026-07-26T00:00:00"/>
    <n v="2026"/>
    <s v="Q3"/>
    <n v="7"/>
    <s v="Jul"/>
    <x v="0"/>
    <x v="9"/>
    <x v="0"/>
    <s v="New"/>
    <x v="0"/>
    <s v="Compact Repair Kit"/>
    <n v="1"/>
    <n v="39.99"/>
    <n v="0.05"/>
    <n v="16.739999999999998"/>
    <n v="37.990499999999997"/>
    <n v="16.739999999999998"/>
    <n v="21.250499999999999"/>
    <n v="0.55936352509179932"/>
    <n v="2026"/>
    <x v="2"/>
    <n v="7"/>
    <x v="6"/>
  </r>
  <r>
    <n v="1223"/>
    <d v="2026-07-26T00:00:00"/>
    <n v="2026"/>
    <s v="Q3"/>
    <n v="7"/>
    <s v="Jul"/>
    <x v="1"/>
    <x v="12"/>
    <x v="2"/>
    <s v="New"/>
    <x v="1"/>
    <s v="Trail Boots"/>
    <n v="1"/>
    <n v="140.44"/>
    <n v="0"/>
    <n v="77.08"/>
    <n v="140.44"/>
    <n v="77.08"/>
    <n v="63.36"/>
    <n v="0.45115351751637711"/>
    <n v="2026"/>
    <x v="2"/>
    <n v="7"/>
    <x v="6"/>
  </r>
  <r>
    <n v="1370"/>
    <d v="2026-07-26T00:00:00"/>
    <n v="2026"/>
    <s v="Q3"/>
    <n v="7"/>
    <s v="Jul"/>
    <x v="2"/>
    <x v="10"/>
    <x v="3"/>
    <s v="New"/>
    <x v="4"/>
    <s v="Weighted Vest"/>
    <n v="2"/>
    <n v="123.73"/>
    <n v="0.05"/>
    <n v="68.22"/>
    <n v="235.08699999999999"/>
    <n v="136.44"/>
    <n v="98.646999999999991"/>
    <n v="0.41961911973014243"/>
    <n v="2026"/>
    <x v="2"/>
    <n v="7"/>
    <x v="6"/>
  </r>
  <r>
    <n v="3476"/>
    <d v="2026-07-26T00:00:00"/>
    <n v="2026"/>
    <s v="Q3"/>
    <n v="7"/>
    <s v="Jul"/>
    <x v="3"/>
    <x v="13"/>
    <x v="1"/>
    <s v="New"/>
    <x v="2"/>
    <s v="Carry-On Duffel"/>
    <n v="3"/>
    <n v="132.68"/>
    <n v="0.15"/>
    <n v="67.38"/>
    <n v="338.334"/>
    <n v="202.14"/>
    <n v="136.19400000000002"/>
    <n v="0.40254304917625783"/>
    <n v="2026"/>
    <x v="2"/>
    <n v="7"/>
    <x v="6"/>
  </r>
  <r>
    <n v="4066"/>
    <d v="2026-07-26T00:00:00"/>
    <n v="2026"/>
    <s v="Q3"/>
    <n v="7"/>
    <s v="Jul"/>
    <x v="3"/>
    <x v="7"/>
    <x v="2"/>
    <s v="New"/>
    <x v="4"/>
    <s v="Recovery Roller"/>
    <n v="1"/>
    <n v="35.479999999999997"/>
    <n v="0.05"/>
    <n v="14.15"/>
    <n v="33.705999999999996"/>
    <n v="14.15"/>
    <n v="19.555999999999997"/>
    <n v="0.58019343737020113"/>
    <n v="2026"/>
    <x v="2"/>
    <n v="7"/>
    <x v="6"/>
  </r>
  <r>
    <n v="4153"/>
    <d v="2026-07-26T00:00:00"/>
    <n v="2026"/>
    <s v="Q3"/>
    <n v="7"/>
    <s v="Jul"/>
    <x v="3"/>
    <x v="7"/>
    <x v="0"/>
    <s v="Business"/>
    <x v="2"/>
    <s v="Carry-On Duffel"/>
    <n v="3"/>
    <n v="134.63"/>
    <n v="0"/>
    <n v="67.2"/>
    <n v="403.89"/>
    <n v="201.60000000000002"/>
    <n v="202.28999999999996"/>
    <n v="0.50085419297333422"/>
    <n v="2026"/>
    <x v="2"/>
    <n v="7"/>
    <x v="6"/>
  </r>
  <r>
    <n v="379"/>
    <d v="2026-07-27T00:00:00"/>
    <n v="2026"/>
    <s v="Q3"/>
    <n v="7"/>
    <s v="Jul"/>
    <x v="0"/>
    <x v="9"/>
    <x v="3"/>
    <s v="New"/>
    <x v="1"/>
    <s v="Trekking Poles"/>
    <n v="3"/>
    <n v="72.03"/>
    <n v="0"/>
    <n v="32.46"/>
    <n v="216.09"/>
    <n v="97.38"/>
    <n v="118.71000000000001"/>
    <n v="0.54935443565181175"/>
    <n v="2026"/>
    <x v="2"/>
    <n v="7"/>
    <x v="6"/>
  </r>
  <r>
    <n v="820"/>
    <d v="2026-07-27T00:00:00"/>
    <n v="2026"/>
    <s v="Q3"/>
    <n v="7"/>
    <s v="Jul"/>
    <x v="3"/>
    <x v="7"/>
    <x v="3"/>
    <s v="Returning"/>
    <x v="4"/>
    <s v="Resistance Band Set"/>
    <n v="1"/>
    <n v="40.24"/>
    <n v="0"/>
    <n v="15.05"/>
    <n v="40.24"/>
    <n v="15.05"/>
    <n v="25.19"/>
    <n v="0.62599403578528823"/>
    <n v="2026"/>
    <x v="2"/>
    <n v="7"/>
    <x v="6"/>
  </r>
  <r>
    <n v="2003"/>
    <d v="2026-07-27T00:00:00"/>
    <n v="2026"/>
    <s v="Q3"/>
    <n v="7"/>
    <s v="Jul"/>
    <x v="2"/>
    <x v="5"/>
    <x v="2"/>
    <s v="Returning"/>
    <x v="2"/>
    <s v="Insulated Bottle"/>
    <n v="1"/>
    <n v="36.14"/>
    <n v="0"/>
    <n v="13.52"/>
    <n v="36.14"/>
    <n v="13.52"/>
    <n v="22.62"/>
    <n v="0.62589928057553956"/>
    <n v="2026"/>
    <x v="2"/>
    <n v="7"/>
    <x v="6"/>
  </r>
  <r>
    <n v="2682"/>
    <d v="2026-07-27T00:00:00"/>
    <n v="2026"/>
    <s v="Q3"/>
    <n v="7"/>
    <s v="Jul"/>
    <x v="1"/>
    <x v="11"/>
    <x v="0"/>
    <s v="New"/>
    <x v="4"/>
    <s v="Resistance Band Set"/>
    <n v="2"/>
    <n v="40.22"/>
    <n v="0.05"/>
    <n v="14.72"/>
    <n v="76.417999999999992"/>
    <n v="29.44"/>
    <n v="46.977999999999994"/>
    <n v="0.61475045146431473"/>
    <n v="2026"/>
    <x v="2"/>
    <n v="7"/>
    <x v="6"/>
  </r>
  <r>
    <n v="3860"/>
    <d v="2026-07-27T00:00:00"/>
    <n v="2026"/>
    <s v="Q3"/>
    <n v="7"/>
    <s v="Jul"/>
    <x v="3"/>
    <x v="7"/>
    <x v="0"/>
    <s v="Returning"/>
    <x v="4"/>
    <s v="Recovery Roller"/>
    <n v="3"/>
    <n v="37.130000000000003"/>
    <n v="0.05"/>
    <n v="14.29"/>
    <n v="105.82050000000001"/>
    <n v="42.87"/>
    <n v="62.950500000000012"/>
    <n v="0.59488000907196625"/>
    <n v="2026"/>
    <x v="2"/>
    <n v="7"/>
    <x v="6"/>
  </r>
  <r>
    <n v="4063"/>
    <d v="2026-07-27T00:00:00"/>
    <n v="2026"/>
    <s v="Q3"/>
    <n v="7"/>
    <s v="Jul"/>
    <x v="0"/>
    <x v="9"/>
    <x v="0"/>
    <s v="New"/>
    <x v="3"/>
    <s v="Compact Sleeping Bag"/>
    <n v="4"/>
    <n v="125.07"/>
    <n v="0.05"/>
    <n v="60"/>
    <n v="475.26599999999996"/>
    <n v="240"/>
    <n v="235.26599999999996"/>
    <n v="0.4950196311118405"/>
    <n v="2026"/>
    <x v="2"/>
    <n v="7"/>
    <x v="6"/>
  </r>
  <r>
    <n v="4474"/>
    <d v="2026-07-27T00:00:00"/>
    <n v="2026"/>
    <s v="Q3"/>
    <n v="7"/>
    <s v="Jul"/>
    <x v="3"/>
    <x v="13"/>
    <x v="1"/>
    <s v="Returning"/>
    <x v="4"/>
    <s v="Weighted Vest"/>
    <n v="5"/>
    <n v="122.14"/>
    <n v="0.05"/>
    <n v="70.64"/>
    <n v="580.16499999999996"/>
    <n v="353.2"/>
    <n v="226.96499999999997"/>
    <n v="0.39120767367903958"/>
    <n v="2026"/>
    <x v="2"/>
    <n v="7"/>
    <x v="6"/>
  </r>
  <r>
    <n v="21"/>
    <d v="2026-07-28T00:00:00"/>
    <n v="2026"/>
    <s v="Q3"/>
    <n v="7"/>
    <s v="Jul"/>
    <x v="1"/>
    <x v="11"/>
    <x v="0"/>
    <s v="Business"/>
    <x v="3"/>
    <s v="Compact Sleeping Bag"/>
    <n v="1"/>
    <n v="120.09"/>
    <n v="0"/>
    <n v="62.18"/>
    <n v="120.09"/>
    <n v="62.18"/>
    <n v="57.910000000000004"/>
    <n v="0.48222166708302111"/>
    <n v="2026"/>
    <x v="2"/>
    <n v="7"/>
    <x v="6"/>
  </r>
  <r>
    <n v="368"/>
    <d v="2026-07-28T00:00:00"/>
    <n v="2026"/>
    <s v="Q3"/>
    <n v="7"/>
    <s v="Jul"/>
    <x v="3"/>
    <x v="4"/>
    <x v="3"/>
    <s v="Returning"/>
    <x v="0"/>
    <s v="Cycling Pack 12L"/>
    <n v="6"/>
    <n v="102.75"/>
    <n v="0"/>
    <n v="51.55"/>
    <n v="616.5"/>
    <n v="309.29999999999995"/>
    <n v="307.20000000000005"/>
    <n v="0.49829683698296845"/>
    <n v="2026"/>
    <x v="2"/>
    <n v="7"/>
    <x v="6"/>
  </r>
  <r>
    <n v="457"/>
    <d v="2026-07-28T00:00:00"/>
    <n v="2026"/>
    <s v="Q3"/>
    <n v="7"/>
    <s v="Jul"/>
    <x v="2"/>
    <x v="2"/>
    <x v="0"/>
    <s v="Returning"/>
    <x v="3"/>
    <s v="Trail Tent 2P"/>
    <n v="4"/>
    <n v="191.15"/>
    <n v="0"/>
    <n v="105.01"/>
    <n v="764.6"/>
    <n v="420.04"/>
    <n v="344.56"/>
    <n v="0.45064085796494896"/>
    <n v="2026"/>
    <x v="2"/>
    <n v="7"/>
    <x v="6"/>
  </r>
  <r>
    <n v="1516"/>
    <d v="2026-07-28T00:00:00"/>
    <n v="2026"/>
    <s v="Q3"/>
    <n v="7"/>
    <s v="Jul"/>
    <x v="0"/>
    <x v="9"/>
    <x v="0"/>
    <s v="Business"/>
    <x v="4"/>
    <s v="Resistance Band Set"/>
    <n v="2"/>
    <n v="40.15"/>
    <n v="0.1"/>
    <n v="14.86"/>
    <n v="72.27"/>
    <n v="29.72"/>
    <n v="42.55"/>
    <n v="0.58876435588764353"/>
    <n v="2026"/>
    <x v="2"/>
    <n v="7"/>
    <x v="6"/>
  </r>
  <r>
    <n v="2266"/>
    <d v="2026-07-28T00:00:00"/>
    <n v="2026"/>
    <s v="Q3"/>
    <n v="7"/>
    <s v="Jul"/>
    <x v="1"/>
    <x v="11"/>
    <x v="3"/>
    <s v="Business"/>
    <x v="3"/>
    <s v="Portable Camp Stove"/>
    <n v="1"/>
    <n v="83.05"/>
    <n v="0"/>
    <n v="38.86"/>
    <n v="83.05"/>
    <n v="38.86"/>
    <n v="44.19"/>
    <n v="0.53208910295003009"/>
    <n v="2026"/>
    <x v="2"/>
    <n v="7"/>
    <x v="6"/>
  </r>
  <r>
    <n v="2802"/>
    <d v="2026-07-28T00:00:00"/>
    <n v="2026"/>
    <s v="Q3"/>
    <n v="7"/>
    <s v="Jul"/>
    <x v="0"/>
    <x v="9"/>
    <x v="0"/>
    <s v="Returning"/>
    <x v="1"/>
    <s v="Trail Boots"/>
    <n v="2"/>
    <n v="146.22999999999999"/>
    <n v="0"/>
    <n v="79.040000000000006"/>
    <n v="292.45999999999998"/>
    <n v="158.08000000000001"/>
    <n v="134.37999999999997"/>
    <n v="0.45948163851466861"/>
    <n v="2026"/>
    <x v="2"/>
    <n v="7"/>
    <x v="6"/>
  </r>
  <r>
    <n v="3604"/>
    <d v="2026-07-28T00:00:00"/>
    <n v="2026"/>
    <s v="Q3"/>
    <n v="7"/>
    <s v="Jul"/>
    <x v="1"/>
    <x v="14"/>
    <x v="0"/>
    <s v="Returning"/>
    <x v="1"/>
    <s v="Trail Boots"/>
    <n v="2"/>
    <n v="144.09"/>
    <n v="0"/>
    <n v="77.67"/>
    <n v="288.18"/>
    <n v="155.34"/>
    <n v="132.84"/>
    <n v="0.46096189881324173"/>
    <n v="2026"/>
    <x v="2"/>
    <n v="7"/>
    <x v="6"/>
  </r>
  <r>
    <n v="3644"/>
    <d v="2026-07-28T00:00:00"/>
    <n v="2026"/>
    <s v="Q3"/>
    <n v="7"/>
    <s v="Jul"/>
    <x v="2"/>
    <x v="10"/>
    <x v="2"/>
    <s v="Business"/>
    <x v="1"/>
    <s v="Hiking Daypack 20L"/>
    <n v="3"/>
    <n v="93.01"/>
    <n v="0.15"/>
    <n v="46.68"/>
    <n v="237.17550000000003"/>
    <n v="140.04"/>
    <n v="97.135500000000036"/>
    <n v="0.4095511551572571"/>
    <n v="2026"/>
    <x v="2"/>
    <n v="7"/>
    <x v="6"/>
  </r>
  <r>
    <n v="4271"/>
    <d v="2026-07-28T00:00:00"/>
    <n v="2026"/>
    <s v="Q3"/>
    <n v="7"/>
    <s v="Jul"/>
    <x v="0"/>
    <x v="0"/>
    <x v="2"/>
    <s v="New"/>
    <x v="3"/>
    <s v="Compact Sleeping Bag"/>
    <n v="1"/>
    <n v="121.61"/>
    <n v="0.1"/>
    <n v="60.58"/>
    <n v="109.449"/>
    <n v="60.58"/>
    <n v="48.869"/>
    <n v="0.4465001964385239"/>
    <n v="2026"/>
    <x v="2"/>
    <n v="7"/>
    <x v="6"/>
  </r>
  <r>
    <n v="272"/>
    <d v="2026-07-29T00:00:00"/>
    <n v="2026"/>
    <s v="Q3"/>
    <n v="7"/>
    <s v="Jul"/>
    <x v="3"/>
    <x v="4"/>
    <x v="0"/>
    <s v="Business"/>
    <x v="3"/>
    <s v="Trail Tent 2P"/>
    <n v="2"/>
    <n v="195.09"/>
    <n v="0"/>
    <n v="106.82"/>
    <n v="390.18"/>
    <n v="213.64"/>
    <n v="176.54000000000002"/>
    <n v="0.45245783997129535"/>
    <n v="2026"/>
    <x v="2"/>
    <n v="7"/>
    <x v="6"/>
  </r>
  <r>
    <n v="1469"/>
    <d v="2026-07-29T00:00:00"/>
    <n v="2026"/>
    <s v="Q3"/>
    <n v="7"/>
    <s v="Jul"/>
    <x v="2"/>
    <x v="10"/>
    <x v="2"/>
    <s v="Returning"/>
    <x v="2"/>
    <s v="Travel Backpack 35L"/>
    <n v="3"/>
    <n v="167.52"/>
    <n v="0"/>
    <n v="87.26"/>
    <n v="502.56000000000006"/>
    <n v="261.78000000000003"/>
    <n v="240.78000000000003"/>
    <n v="0.4791069723018147"/>
    <n v="2026"/>
    <x v="2"/>
    <n v="7"/>
    <x v="6"/>
  </r>
  <r>
    <n v="2253"/>
    <d v="2026-07-29T00:00:00"/>
    <n v="2026"/>
    <s v="Q3"/>
    <n v="7"/>
    <s v="Jul"/>
    <x v="1"/>
    <x v="14"/>
    <x v="3"/>
    <s v="New"/>
    <x v="0"/>
    <s v="Trail Bike Light"/>
    <n v="3"/>
    <n v="50.98"/>
    <n v="0"/>
    <n v="22.63"/>
    <n v="152.94"/>
    <n v="67.89"/>
    <n v="85.05"/>
    <n v="0.55610043154178113"/>
    <n v="2026"/>
    <x v="2"/>
    <n v="7"/>
    <x v="6"/>
  </r>
  <r>
    <n v="2554"/>
    <d v="2026-07-29T00:00:00"/>
    <n v="2026"/>
    <s v="Q3"/>
    <n v="7"/>
    <s v="Jul"/>
    <x v="1"/>
    <x v="11"/>
    <x v="3"/>
    <s v="New"/>
    <x v="4"/>
    <s v="Training Mat"/>
    <n v="2"/>
    <n v="49.98"/>
    <n v="0.1"/>
    <n v="21.91"/>
    <n v="89.963999999999999"/>
    <n v="43.82"/>
    <n v="46.143999999999998"/>
    <n v="0.51291627762215997"/>
    <n v="2026"/>
    <x v="2"/>
    <n v="7"/>
    <x v="6"/>
  </r>
  <r>
    <n v="2624"/>
    <d v="2026-07-29T00:00:00"/>
    <n v="2026"/>
    <s v="Q3"/>
    <n v="7"/>
    <s v="Jul"/>
    <x v="3"/>
    <x v="4"/>
    <x v="1"/>
    <s v="Business"/>
    <x v="2"/>
    <s v="Insulated Bottle"/>
    <n v="4"/>
    <n v="36.44"/>
    <n v="0.15"/>
    <n v="13.32"/>
    <n v="123.89599999999999"/>
    <n v="53.28"/>
    <n v="70.615999999999985"/>
    <n v="0.5699619035319945"/>
    <n v="2026"/>
    <x v="2"/>
    <n v="7"/>
    <x v="6"/>
  </r>
  <r>
    <n v="3338"/>
    <d v="2026-07-29T00:00:00"/>
    <n v="2026"/>
    <s v="Q3"/>
    <n v="7"/>
    <s v="Jul"/>
    <x v="0"/>
    <x v="0"/>
    <x v="0"/>
    <s v="Returning"/>
    <x v="3"/>
    <s v="Trail Tent 2P"/>
    <n v="1"/>
    <n v="195.34"/>
    <n v="0.05"/>
    <n v="106.6"/>
    <n v="185.57300000000001"/>
    <n v="106.6"/>
    <n v="78.973000000000013"/>
    <n v="0.42556298599472991"/>
    <n v="2026"/>
    <x v="2"/>
    <n v="7"/>
    <x v="6"/>
  </r>
  <r>
    <n v="4575"/>
    <d v="2026-07-29T00:00:00"/>
    <n v="2026"/>
    <s v="Q3"/>
    <n v="7"/>
    <s v="Jul"/>
    <x v="2"/>
    <x v="5"/>
    <x v="0"/>
    <s v="Business"/>
    <x v="0"/>
    <s v="Cycling Pack 12L"/>
    <n v="1"/>
    <n v="103.31"/>
    <n v="0"/>
    <n v="50.93"/>
    <n v="103.31"/>
    <n v="50.93"/>
    <n v="52.38"/>
    <n v="0.50701771367728199"/>
    <n v="2026"/>
    <x v="2"/>
    <n v="7"/>
    <x v="6"/>
  </r>
  <r>
    <n v="4871"/>
    <d v="2026-07-29T00:00:00"/>
    <n v="2026"/>
    <s v="Q3"/>
    <n v="7"/>
    <s v="Jul"/>
    <x v="0"/>
    <x v="0"/>
    <x v="0"/>
    <s v="New"/>
    <x v="3"/>
    <s v="Compact Sleeping Bag"/>
    <n v="3"/>
    <n v="123.31"/>
    <n v="0"/>
    <n v="59.16"/>
    <n v="369.93"/>
    <n v="177.48"/>
    <n v="192.45000000000002"/>
    <n v="0.52023355770010549"/>
    <n v="2026"/>
    <x v="2"/>
    <n v="7"/>
    <x v="6"/>
  </r>
  <r>
    <n v="4931"/>
    <d v="2026-07-29T00:00:00"/>
    <n v="2026"/>
    <s v="Q3"/>
    <n v="7"/>
    <s v="Jul"/>
    <x v="0"/>
    <x v="15"/>
    <x v="0"/>
    <s v="New"/>
    <x v="4"/>
    <s v="Resistance Band Set"/>
    <n v="1"/>
    <n v="40.36"/>
    <n v="0.1"/>
    <n v="14.82"/>
    <n v="36.323999999999998"/>
    <n v="14.82"/>
    <n v="21.503999999999998"/>
    <n v="0.59200528576148004"/>
    <n v="2026"/>
    <x v="2"/>
    <n v="7"/>
    <x v="6"/>
  </r>
  <r>
    <n v="4962"/>
    <d v="2026-07-29T00:00:00"/>
    <n v="2026"/>
    <s v="Q3"/>
    <n v="7"/>
    <s v="Jul"/>
    <x v="0"/>
    <x v="15"/>
    <x v="2"/>
    <s v="New"/>
    <x v="3"/>
    <s v="Portable Camp Stove"/>
    <n v="2"/>
    <n v="83.06"/>
    <n v="0"/>
    <n v="38.74"/>
    <n v="166.12"/>
    <n v="77.48"/>
    <n v="88.64"/>
    <n v="0.5335901757765471"/>
    <n v="2026"/>
    <x v="2"/>
    <n v="7"/>
    <x v="6"/>
  </r>
  <r>
    <n v="5006"/>
    <d v="2026-07-29T00:00:00"/>
    <n v="2026"/>
    <s v="Q3"/>
    <n v="7"/>
    <s v="Jul"/>
    <x v="2"/>
    <x v="3"/>
    <x v="0"/>
    <s v="Returning"/>
    <x v="1"/>
    <s v="Summit Backpack 45L"/>
    <n v="2"/>
    <n v="151.72999999999999"/>
    <n v="0"/>
    <n v="81.209999999999994"/>
    <n v="303.45999999999998"/>
    <n v="162.41999999999999"/>
    <n v="141.04"/>
    <n v="0.46477295195412904"/>
    <n v="2026"/>
    <x v="2"/>
    <n v="7"/>
    <x v="6"/>
  </r>
  <r>
    <n v="5033"/>
    <d v="2026-07-29T00:00:00"/>
    <n v="2026"/>
    <s v="Q3"/>
    <n v="7"/>
    <s v="Jul"/>
    <x v="3"/>
    <x v="8"/>
    <x v="0"/>
    <s v="New"/>
    <x v="1"/>
    <s v="Trekking Poles"/>
    <n v="4"/>
    <n v="72.010000000000005"/>
    <n v="0.05"/>
    <n v="32.36"/>
    <n v="273.63800000000003"/>
    <n v="129.44"/>
    <n v="144.19800000000004"/>
    <n v="0.52696628392255473"/>
    <n v="2026"/>
    <x v="2"/>
    <n v="7"/>
    <x v="6"/>
  </r>
  <r>
    <n v="5117"/>
    <d v="2026-07-29T00:00:00"/>
    <n v="2026"/>
    <s v="Q3"/>
    <n v="7"/>
    <s v="Jul"/>
    <x v="1"/>
    <x v="11"/>
    <x v="0"/>
    <s v="Business"/>
    <x v="1"/>
    <s v="Summit Backpack 45L"/>
    <n v="1"/>
    <n v="154.87"/>
    <n v="0"/>
    <n v="80.459999999999994"/>
    <n v="154.87"/>
    <n v="80.459999999999994"/>
    <n v="74.410000000000011"/>
    <n v="0.48046748886162594"/>
    <n v="2026"/>
    <x v="2"/>
    <n v="7"/>
    <x v="6"/>
  </r>
  <r>
    <n v="954"/>
    <d v="2026-07-30T00:00:00"/>
    <n v="2026"/>
    <s v="Q3"/>
    <n v="7"/>
    <s v="Jul"/>
    <x v="1"/>
    <x v="1"/>
    <x v="0"/>
    <s v="New"/>
    <x v="2"/>
    <s v="Carry-On Duffel"/>
    <n v="3"/>
    <n v="134.61000000000001"/>
    <n v="0.1"/>
    <n v="65.77"/>
    <n v="363.44700000000006"/>
    <n v="197.31"/>
    <n v="166.13700000000006"/>
    <n v="0.45711479252820914"/>
    <n v="2026"/>
    <x v="2"/>
    <n v="7"/>
    <x v="6"/>
  </r>
  <r>
    <n v="1644"/>
    <d v="2026-07-30T00:00:00"/>
    <n v="2026"/>
    <s v="Q3"/>
    <n v="7"/>
    <s v="Jul"/>
    <x v="3"/>
    <x v="13"/>
    <x v="0"/>
    <s v="Returning"/>
    <x v="0"/>
    <s v="Commuter Helmet"/>
    <n v="3"/>
    <n v="81.5"/>
    <n v="0.05"/>
    <n v="43.85"/>
    <n v="232.27499999999998"/>
    <n v="131.55000000000001"/>
    <n v="100.72499999999997"/>
    <n v="0.43364546335163051"/>
    <n v="2026"/>
    <x v="2"/>
    <n v="7"/>
    <x v="6"/>
  </r>
  <r>
    <n v="2030"/>
    <d v="2026-07-30T00:00:00"/>
    <n v="2026"/>
    <s v="Q3"/>
    <n v="7"/>
    <s v="Jul"/>
    <x v="0"/>
    <x v="0"/>
    <x v="3"/>
    <s v="Business"/>
    <x v="2"/>
    <s v="Carry-On Duffel"/>
    <n v="2"/>
    <n v="135.63"/>
    <n v="0"/>
    <n v="66.63"/>
    <n v="271.26"/>
    <n v="133.26"/>
    <n v="138"/>
    <n v="0.50873700508737008"/>
    <n v="2026"/>
    <x v="2"/>
    <n v="7"/>
    <x v="6"/>
  </r>
  <r>
    <n v="2595"/>
    <d v="2026-07-30T00:00:00"/>
    <n v="2026"/>
    <s v="Q3"/>
    <n v="7"/>
    <s v="Jul"/>
    <x v="0"/>
    <x v="9"/>
    <x v="1"/>
    <s v="Business"/>
    <x v="2"/>
    <s v="Carry-On Duffel"/>
    <n v="15"/>
    <n v="133.44999999999999"/>
    <n v="0.2"/>
    <n v="65.819999999999993"/>
    <n v="1601.3999999999999"/>
    <n v="987.3"/>
    <n v="614.09999999999991"/>
    <n v="0.3834769576620457"/>
    <n v="2026"/>
    <x v="2"/>
    <n v="7"/>
    <x v="6"/>
  </r>
  <r>
    <n v="2763"/>
    <d v="2026-07-30T00:00:00"/>
    <n v="2026"/>
    <s v="Q3"/>
    <n v="7"/>
    <s v="Jul"/>
    <x v="0"/>
    <x v="15"/>
    <x v="0"/>
    <s v="Business"/>
    <x v="3"/>
    <s v="Compact Sleeping Bag"/>
    <n v="1"/>
    <n v="120.94"/>
    <n v="0"/>
    <n v="62.24"/>
    <n v="120.94"/>
    <n v="62.24"/>
    <n v="58.699999999999996"/>
    <n v="0.48536464362493797"/>
    <n v="2026"/>
    <x v="2"/>
    <n v="7"/>
    <x v="6"/>
  </r>
  <r>
    <n v="3537"/>
    <d v="2026-07-30T00:00:00"/>
    <n v="2026"/>
    <s v="Q3"/>
    <n v="7"/>
    <s v="Jul"/>
    <x v="1"/>
    <x v="11"/>
    <x v="0"/>
    <s v="Returning"/>
    <x v="3"/>
    <s v="Alpine Tent 4P"/>
    <n v="2"/>
    <n v="332.99"/>
    <n v="0.15"/>
    <n v="199.09"/>
    <n v="566.08299999999997"/>
    <n v="398.18"/>
    <n v="167.90299999999996"/>
    <n v="0.29660491482697759"/>
    <n v="2026"/>
    <x v="2"/>
    <n v="7"/>
    <x v="6"/>
  </r>
  <r>
    <n v="3550"/>
    <d v="2026-07-30T00:00:00"/>
    <n v="2026"/>
    <s v="Q3"/>
    <n v="7"/>
    <s v="Jul"/>
    <x v="0"/>
    <x v="15"/>
    <x v="0"/>
    <s v="Returning"/>
    <x v="3"/>
    <s v="Compact Sleeping Bag"/>
    <n v="3"/>
    <n v="120.88"/>
    <n v="0"/>
    <n v="60.97"/>
    <n v="362.64"/>
    <n v="182.91"/>
    <n v="179.73"/>
    <n v="0.49561548643282594"/>
    <n v="2026"/>
    <x v="2"/>
    <n v="7"/>
    <x v="6"/>
  </r>
  <r>
    <n v="3875"/>
    <d v="2026-07-30T00:00:00"/>
    <n v="2026"/>
    <s v="Q3"/>
    <n v="7"/>
    <s v="Jul"/>
    <x v="3"/>
    <x v="8"/>
    <x v="0"/>
    <s v="Returning"/>
    <x v="0"/>
    <s v="Cycling Pack 12L"/>
    <n v="1"/>
    <n v="101.73"/>
    <n v="0.05"/>
    <n v="51.63"/>
    <n v="96.643500000000003"/>
    <n v="51.63"/>
    <n v="45.013500000000001"/>
    <n v="0.46576852038678235"/>
    <n v="2026"/>
    <x v="2"/>
    <n v="7"/>
    <x v="6"/>
  </r>
  <r>
    <n v="4467"/>
    <d v="2026-07-30T00:00:00"/>
    <n v="2026"/>
    <s v="Q3"/>
    <n v="7"/>
    <s v="Jul"/>
    <x v="3"/>
    <x v="7"/>
    <x v="0"/>
    <s v="Returning"/>
    <x v="2"/>
    <s v="Insulated Bottle"/>
    <n v="2"/>
    <n v="36.21"/>
    <n v="0"/>
    <n v="13.5"/>
    <n v="72.42"/>
    <n v="27"/>
    <n v="45.42"/>
    <n v="0.62717481358740679"/>
    <n v="2026"/>
    <x v="2"/>
    <n v="7"/>
    <x v="6"/>
  </r>
  <r>
    <n v="739"/>
    <d v="2026-07-31T00:00:00"/>
    <n v="2026"/>
    <s v="Q3"/>
    <n v="7"/>
    <s v="Jul"/>
    <x v="3"/>
    <x v="7"/>
    <x v="0"/>
    <s v="Business"/>
    <x v="0"/>
    <s v="Cycling Pack 12L"/>
    <n v="5"/>
    <n v="104.65"/>
    <n v="0"/>
    <n v="49.2"/>
    <n v="523.25"/>
    <n v="246"/>
    <n v="277.25"/>
    <n v="0.52986144290492121"/>
    <n v="2026"/>
    <x v="2"/>
    <n v="7"/>
    <x v="6"/>
  </r>
  <r>
    <n v="2376"/>
    <d v="2026-07-31T00:00:00"/>
    <n v="2026"/>
    <s v="Q3"/>
    <n v="7"/>
    <s v="Jul"/>
    <x v="2"/>
    <x v="5"/>
    <x v="1"/>
    <s v="Returning"/>
    <x v="3"/>
    <s v="Trail Tent 2P"/>
    <n v="5"/>
    <n v="198.35"/>
    <n v="0.05"/>
    <n v="104.96"/>
    <n v="942.16249999999991"/>
    <n v="524.79999999999995"/>
    <n v="417.36249999999995"/>
    <n v="0.44298356175288234"/>
    <n v="2026"/>
    <x v="2"/>
    <n v="7"/>
    <x v="6"/>
  </r>
  <r>
    <n v="3109"/>
    <d v="2026-07-31T00:00:00"/>
    <n v="2026"/>
    <s v="Q3"/>
    <n v="7"/>
    <s v="Jul"/>
    <x v="0"/>
    <x v="0"/>
    <x v="3"/>
    <s v="Returning"/>
    <x v="4"/>
    <s v="Recovery Roller"/>
    <n v="2"/>
    <n v="36.56"/>
    <n v="0.05"/>
    <n v="13.76"/>
    <n v="69.463999999999999"/>
    <n v="27.52"/>
    <n v="41.944000000000003"/>
    <n v="0.60382356328457909"/>
    <n v="2026"/>
    <x v="2"/>
    <n v="7"/>
    <x v="6"/>
  </r>
  <r>
    <n v="4362"/>
    <d v="2026-07-31T00:00:00"/>
    <n v="2026"/>
    <s v="Q3"/>
    <n v="7"/>
    <s v="Jul"/>
    <x v="1"/>
    <x v="14"/>
    <x v="0"/>
    <s v="Returning"/>
    <x v="1"/>
    <s v="Hiking Daypack 20L"/>
    <n v="5"/>
    <n v="92.41"/>
    <n v="0"/>
    <n v="44.29"/>
    <n v="462.04999999999995"/>
    <n v="221.45"/>
    <n v="240.59999999999997"/>
    <n v="0.52072286549074775"/>
    <n v="2026"/>
    <x v="2"/>
    <n v="7"/>
    <x v="6"/>
  </r>
  <r>
    <n v="777"/>
    <d v="2026-08-01T00:00:00"/>
    <n v="2026"/>
    <s v="Q3"/>
    <n v="8"/>
    <s v="Aug"/>
    <x v="3"/>
    <x v="13"/>
    <x v="0"/>
    <s v="Returning"/>
    <x v="3"/>
    <s v="Compact Sleeping Bag"/>
    <n v="4"/>
    <n v="121.87"/>
    <n v="0"/>
    <n v="59.89"/>
    <n v="487.48"/>
    <n v="239.56"/>
    <n v="247.92000000000002"/>
    <n v="0.50857471075736438"/>
    <n v="2026"/>
    <x v="2"/>
    <n v="8"/>
    <x v="7"/>
  </r>
  <r>
    <n v="831"/>
    <d v="2026-08-01T00:00:00"/>
    <n v="2026"/>
    <s v="Q3"/>
    <n v="8"/>
    <s v="Aug"/>
    <x v="3"/>
    <x v="8"/>
    <x v="0"/>
    <s v="Returning"/>
    <x v="2"/>
    <s v="Carry-On Duffel"/>
    <n v="2"/>
    <n v="130.9"/>
    <n v="0.05"/>
    <n v="67.959999999999994"/>
    <n v="248.71"/>
    <n v="135.91999999999999"/>
    <n v="112.79000000000002"/>
    <n v="0.45350006031120588"/>
    <n v="2026"/>
    <x v="2"/>
    <n v="8"/>
    <x v="7"/>
  </r>
  <r>
    <n v="2059"/>
    <d v="2026-08-01T00:00:00"/>
    <n v="2026"/>
    <s v="Q3"/>
    <n v="8"/>
    <s v="Aug"/>
    <x v="2"/>
    <x v="2"/>
    <x v="2"/>
    <s v="New"/>
    <x v="0"/>
    <s v="Trail Bike Light"/>
    <n v="1"/>
    <n v="50.98"/>
    <n v="0"/>
    <n v="22.92"/>
    <n v="50.98"/>
    <n v="22.92"/>
    <n v="28.059999999999995"/>
    <n v="0.55041192624558644"/>
    <n v="2026"/>
    <x v="2"/>
    <n v="8"/>
    <x v="7"/>
  </r>
  <r>
    <n v="2519"/>
    <d v="2026-08-01T00:00:00"/>
    <n v="2026"/>
    <s v="Q3"/>
    <n v="8"/>
    <s v="Aug"/>
    <x v="2"/>
    <x v="2"/>
    <x v="0"/>
    <s v="Returning"/>
    <x v="1"/>
    <s v="Hiking Daypack 20L"/>
    <n v="2"/>
    <n v="91.11"/>
    <n v="0"/>
    <n v="44.19"/>
    <n v="182.22"/>
    <n v="88.38"/>
    <n v="93.84"/>
    <n v="0.51498189002304906"/>
    <n v="2026"/>
    <x v="2"/>
    <n v="8"/>
    <x v="7"/>
  </r>
  <r>
    <n v="2644"/>
    <d v="2026-08-01T00:00:00"/>
    <n v="2026"/>
    <s v="Q3"/>
    <n v="8"/>
    <s v="Aug"/>
    <x v="0"/>
    <x v="0"/>
    <x v="3"/>
    <s v="Returning"/>
    <x v="2"/>
    <s v="Insulated Bottle"/>
    <n v="3"/>
    <n v="35.619999999999997"/>
    <n v="0.05"/>
    <n v="13.47"/>
    <n v="101.51699999999998"/>
    <n v="40.410000000000004"/>
    <n v="61.106999999999978"/>
    <n v="0.60193859156594454"/>
    <n v="2026"/>
    <x v="2"/>
    <n v="8"/>
    <x v="7"/>
  </r>
  <r>
    <n v="4141"/>
    <d v="2026-08-01T00:00:00"/>
    <n v="2026"/>
    <s v="Q3"/>
    <n v="8"/>
    <s v="Aug"/>
    <x v="3"/>
    <x v="13"/>
    <x v="0"/>
    <s v="New"/>
    <x v="1"/>
    <s v="Hiking Daypack 20L"/>
    <n v="1"/>
    <n v="91.95"/>
    <n v="0.05"/>
    <n v="46.47"/>
    <n v="87.352499999999992"/>
    <n v="46.47"/>
    <n v="40.882499999999993"/>
    <n v="0.46801751523997592"/>
    <n v="2026"/>
    <x v="2"/>
    <n v="8"/>
    <x v="7"/>
  </r>
  <r>
    <n v="4804"/>
    <d v="2026-08-01T00:00:00"/>
    <n v="2026"/>
    <s v="Q3"/>
    <n v="8"/>
    <s v="Aug"/>
    <x v="0"/>
    <x v="9"/>
    <x v="0"/>
    <s v="Returning"/>
    <x v="4"/>
    <s v="Training Mat"/>
    <n v="1"/>
    <n v="49.46"/>
    <n v="0"/>
    <n v="21.47"/>
    <n v="49.46"/>
    <n v="21.47"/>
    <n v="27.990000000000002"/>
    <n v="0.5659118479579458"/>
    <n v="2026"/>
    <x v="2"/>
    <n v="8"/>
    <x v="7"/>
  </r>
  <r>
    <n v="5161"/>
    <d v="2026-08-01T00:00:00"/>
    <n v="2026"/>
    <s v="Q3"/>
    <n v="8"/>
    <s v="Aug"/>
    <x v="0"/>
    <x v="15"/>
    <x v="0"/>
    <s v="New"/>
    <x v="0"/>
    <s v="Compact Repair Kit"/>
    <n v="1"/>
    <n v="41.25"/>
    <n v="0.05"/>
    <n v="16.98"/>
    <n v="39.1875"/>
    <n v="16.98"/>
    <n v="22.2075"/>
    <n v="0.56669856459330148"/>
    <n v="2026"/>
    <x v="2"/>
    <n v="8"/>
    <x v="7"/>
  </r>
  <r>
    <n v="590"/>
    <d v="2026-08-02T00:00:00"/>
    <n v="2026"/>
    <s v="Q3"/>
    <n v="8"/>
    <s v="Aug"/>
    <x v="2"/>
    <x v="5"/>
    <x v="0"/>
    <s v="Returning"/>
    <x v="2"/>
    <s v="Carry-On Duffel"/>
    <n v="4"/>
    <n v="133.65"/>
    <n v="0"/>
    <n v="66"/>
    <n v="534.6"/>
    <n v="264"/>
    <n v="270.60000000000002"/>
    <n v="0.50617283950617287"/>
    <n v="2026"/>
    <x v="2"/>
    <n v="8"/>
    <x v="7"/>
  </r>
  <r>
    <n v="1599"/>
    <d v="2026-08-02T00:00:00"/>
    <n v="2026"/>
    <s v="Q3"/>
    <n v="8"/>
    <s v="Aug"/>
    <x v="3"/>
    <x v="4"/>
    <x v="0"/>
    <s v="Returning"/>
    <x v="3"/>
    <s v="Trail Tent 2P"/>
    <n v="2"/>
    <n v="200.45"/>
    <n v="0.05"/>
    <n v="105.42"/>
    <n v="380.85499999999996"/>
    <n v="210.84"/>
    <n v="170.01499999999996"/>
    <n v="0.44640348689133652"/>
    <n v="2026"/>
    <x v="2"/>
    <n v="8"/>
    <x v="7"/>
  </r>
  <r>
    <n v="1665"/>
    <d v="2026-08-02T00:00:00"/>
    <n v="2026"/>
    <s v="Q3"/>
    <n v="8"/>
    <s v="Aug"/>
    <x v="0"/>
    <x v="0"/>
    <x v="3"/>
    <s v="Returning"/>
    <x v="0"/>
    <s v="Trail Bike Light"/>
    <n v="2"/>
    <n v="51.87"/>
    <n v="0.05"/>
    <n v="21.98"/>
    <n v="98.552999999999997"/>
    <n v="43.96"/>
    <n v="54.592999999999996"/>
    <n v="0.55394559272675614"/>
    <n v="2026"/>
    <x v="2"/>
    <n v="8"/>
    <x v="7"/>
  </r>
  <r>
    <n v="2409"/>
    <d v="2026-08-02T00:00:00"/>
    <n v="2026"/>
    <s v="Q3"/>
    <n v="8"/>
    <s v="Aug"/>
    <x v="3"/>
    <x v="13"/>
    <x v="0"/>
    <s v="Returning"/>
    <x v="3"/>
    <s v="Portable Camp Stove"/>
    <n v="1"/>
    <n v="83.6"/>
    <n v="0.05"/>
    <n v="38.51"/>
    <n v="79.419999999999987"/>
    <n v="38.51"/>
    <n v="40.909999999999989"/>
    <n v="0.51510954419541677"/>
    <n v="2026"/>
    <x v="2"/>
    <n v="8"/>
    <x v="7"/>
  </r>
  <r>
    <n v="2936"/>
    <d v="2026-08-02T00:00:00"/>
    <n v="2026"/>
    <s v="Q3"/>
    <n v="8"/>
    <s v="Aug"/>
    <x v="2"/>
    <x v="16"/>
    <x v="0"/>
    <s v="New"/>
    <x v="2"/>
    <s v="Insulated Bottle"/>
    <n v="1"/>
    <n v="35.74"/>
    <n v="0"/>
    <n v="13.49"/>
    <n v="35.74"/>
    <n v="13.49"/>
    <n v="22.25"/>
    <n v="0.62255176273083379"/>
    <n v="2026"/>
    <x v="2"/>
    <n v="8"/>
    <x v="7"/>
  </r>
  <r>
    <n v="3397"/>
    <d v="2026-08-02T00:00:00"/>
    <n v="2026"/>
    <s v="Q3"/>
    <n v="8"/>
    <s v="Aug"/>
    <x v="3"/>
    <x v="4"/>
    <x v="0"/>
    <s v="Returning"/>
    <x v="0"/>
    <s v="Commuter Helmet"/>
    <n v="1"/>
    <n v="79.849999999999994"/>
    <n v="0.1"/>
    <n v="43.11"/>
    <n v="71.864999999999995"/>
    <n v="43.11"/>
    <n v="28.754999999999995"/>
    <n v="0.40012523481527862"/>
    <n v="2026"/>
    <x v="2"/>
    <n v="8"/>
    <x v="7"/>
  </r>
  <r>
    <n v="4556"/>
    <d v="2026-08-02T00:00:00"/>
    <n v="2026"/>
    <s v="Q3"/>
    <n v="8"/>
    <s v="Aug"/>
    <x v="0"/>
    <x v="15"/>
    <x v="0"/>
    <s v="Returning"/>
    <x v="2"/>
    <s v="Packing Cube Set"/>
    <n v="2"/>
    <n v="46.44"/>
    <n v="0"/>
    <n v="18.489999999999998"/>
    <n v="92.88"/>
    <n v="36.979999999999997"/>
    <n v="55.9"/>
    <n v="0.60185185185185186"/>
    <n v="2026"/>
    <x v="2"/>
    <n v="8"/>
    <x v="7"/>
  </r>
  <r>
    <n v="4614"/>
    <d v="2026-08-02T00:00:00"/>
    <n v="2026"/>
    <s v="Q3"/>
    <n v="8"/>
    <s v="Aug"/>
    <x v="3"/>
    <x v="8"/>
    <x v="2"/>
    <s v="Returning"/>
    <x v="0"/>
    <s v="Trail Bike Light"/>
    <n v="2"/>
    <n v="50.44"/>
    <n v="0"/>
    <n v="22.99"/>
    <n v="100.88"/>
    <n v="45.98"/>
    <n v="54.9"/>
    <n v="0.54421094369547984"/>
    <n v="2026"/>
    <x v="2"/>
    <n v="8"/>
    <x v="7"/>
  </r>
  <r>
    <n v="4999"/>
    <d v="2026-08-02T00:00:00"/>
    <n v="2026"/>
    <s v="Q3"/>
    <n v="8"/>
    <s v="Aug"/>
    <x v="3"/>
    <x v="8"/>
    <x v="0"/>
    <s v="Returning"/>
    <x v="0"/>
    <s v="Commuter Helmet"/>
    <n v="2"/>
    <n v="81.38"/>
    <n v="0"/>
    <n v="42.19"/>
    <n v="162.76"/>
    <n v="84.38"/>
    <n v="78.38"/>
    <n v="0.4815679528139592"/>
    <n v="2026"/>
    <x v="2"/>
    <n v="8"/>
    <x v="7"/>
  </r>
  <r>
    <n v="207"/>
    <d v="2026-08-03T00:00:00"/>
    <n v="2026"/>
    <s v="Q3"/>
    <n v="8"/>
    <s v="Aug"/>
    <x v="2"/>
    <x v="16"/>
    <x v="0"/>
    <s v="Returning"/>
    <x v="4"/>
    <s v="Resistance Band Set"/>
    <n v="1"/>
    <n v="41.3"/>
    <n v="0"/>
    <n v="14.52"/>
    <n v="41.3"/>
    <n v="14.52"/>
    <n v="26.779999999999998"/>
    <n v="0.64842615012106541"/>
    <n v="2026"/>
    <x v="2"/>
    <n v="8"/>
    <x v="7"/>
  </r>
  <r>
    <n v="295"/>
    <d v="2026-08-03T00:00:00"/>
    <n v="2026"/>
    <s v="Q3"/>
    <n v="8"/>
    <s v="Aug"/>
    <x v="3"/>
    <x v="8"/>
    <x v="3"/>
    <s v="Returning"/>
    <x v="2"/>
    <s v="Insulated Bottle"/>
    <n v="2"/>
    <n v="36.15"/>
    <n v="0.1"/>
    <n v="13.19"/>
    <n v="65.069999999999993"/>
    <n v="26.38"/>
    <n v="38.69"/>
    <n v="0.59459044106347014"/>
    <n v="2026"/>
    <x v="2"/>
    <n v="8"/>
    <x v="7"/>
  </r>
  <r>
    <n v="657"/>
    <d v="2026-08-03T00:00:00"/>
    <n v="2026"/>
    <s v="Q3"/>
    <n v="8"/>
    <s v="Aug"/>
    <x v="1"/>
    <x v="12"/>
    <x v="0"/>
    <s v="Returning"/>
    <x v="2"/>
    <s v="Carry-On Duffel"/>
    <n v="3"/>
    <n v="132.59"/>
    <n v="0.1"/>
    <n v="66.040000000000006"/>
    <n v="357.99299999999999"/>
    <n v="198.12"/>
    <n v="159.87299999999999"/>
    <n v="0.44658135773604507"/>
    <n v="2026"/>
    <x v="2"/>
    <n v="8"/>
    <x v="7"/>
  </r>
  <r>
    <n v="694"/>
    <d v="2026-08-03T00:00:00"/>
    <n v="2026"/>
    <s v="Q3"/>
    <n v="8"/>
    <s v="Aug"/>
    <x v="2"/>
    <x v="3"/>
    <x v="0"/>
    <s v="New"/>
    <x v="1"/>
    <s v="Trail Boots"/>
    <n v="3"/>
    <n v="144"/>
    <n v="0"/>
    <n v="78.89"/>
    <n v="432"/>
    <n v="236.67000000000002"/>
    <n v="195.32999999999998"/>
    <n v="0.45215277777777774"/>
    <n v="2026"/>
    <x v="2"/>
    <n v="8"/>
    <x v="7"/>
  </r>
  <r>
    <n v="1187"/>
    <d v="2026-08-03T00:00:00"/>
    <n v="2026"/>
    <s v="Q3"/>
    <n v="8"/>
    <s v="Aug"/>
    <x v="0"/>
    <x v="0"/>
    <x v="0"/>
    <s v="Returning"/>
    <x v="2"/>
    <s v="Packing Cube Set"/>
    <n v="2"/>
    <n v="45.45"/>
    <n v="0.05"/>
    <n v="18.829999999999998"/>
    <n v="86.355000000000004"/>
    <n v="37.659999999999997"/>
    <n v="48.695000000000007"/>
    <n v="0.56389323142840608"/>
    <n v="2026"/>
    <x v="2"/>
    <n v="8"/>
    <x v="7"/>
  </r>
  <r>
    <n v="1915"/>
    <d v="2026-08-03T00:00:00"/>
    <n v="2026"/>
    <s v="Q3"/>
    <n v="8"/>
    <s v="Aug"/>
    <x v="1"/>
    <x v="6"/>
    <x v="0"/>
    <s v="Returning"/>
    <x v="0"/>
    <s v="Compact Repair Kit"/>
    <n v="1"/>
    <n v="41.16"/>
    <n v="0.05"/>
    <n v="16.66"/>
    <n v="39.101999999999997"/>
    <n v="16.66"/>
    <n v="22.441999999999997"/>
    <n v="0.57393483709273174"/>
    <n v="2026"/>
    <x v="2"/>
    <n v="8"/>
    <x v="7"/>
  </r>
  <r>
    <n v="2156"/>
    <d v="2026-08-03T00:00:00"/>
    <n v="2026"/>
    <s v="Q3"/>
    <n v="8"/>
    <s v="Aug"/>
    <x v="0"/>
    <x v="0"/>
    <x v="2"/>
    <s v="Returning"/>
    <x v="2"/>
    <s v="Travel Backpack 35L"/>
    <n v="1"/>
    <n v="162.78"/>
    <n v="0"/>
    <n v="85.08"/>
    <n v="162.78"/>
    <n v="85.08"/>
    <n v="77.7"/>
    <n v="0.47733136748986366"/>
    <n v="2026"/>
    <x v="2"/>
    <n v="8"/>
    <x v="7"/>
  </r>
  <r>
    <n v="2539"/>
    <d v="2026-08-03T00:00:00"/>
    <n v="2026"/>
    <s v="Q3"/>
    <n v="8"/>
    <s v="Aug"/>
    <x v="2"/>
    <x v="16"/>
    <x v="2"/>
    <s v="New"/>
    <x v="0"/>
    <s v="Commuter Helmet"/>
    <n v="1"/>
    <n v="80.040000000000006"/>
    <n v="0.1"/>
    <n v="41.88"/>
    <n v="72.036000000000001"/>
    <n v="41.88"/>
    <n v="30.155999999999999"/>
    <n v="0.41862402132267196"/>
    <n v="2026"/>
    <x v="2"/>
    <n v="8"/>
    <x v="7"/>
  </r>
  <r>
    <n v="3803"/>
    <d v="2026-08-03T00:00:00"/>
    <n v="2026"/>
    <s v="Q3"/>
    <n v="8"/>
    <s v="Aug"/>
    <x v="2"/>
    <x v="5"/>
    <x v="0"/>
    <s v="New"/>
    <x v="1"/>
    <s v="Hiking Daypack 20L"/>
    <n v="1"/>
    <n v="90.21"/>
    <n v="0"/>
    <n v="46.31"/>
    <n v="90.21"/>
    <n v="46.31"/>
    <n v="43.899999999999991"/>
    <n v="0.48664227912648261"/>
    <n v="2026"/>
    <x v="2"/>
    <n v="8"/>
    <x v="7"/>
  </r>
  <r>
    <n v="100"/>
    <d v="2026-08-04T00:00:00"/>
    <n v="2026"/>
    <s v="Q3"/>
    <n v="8"/>
    <s v="Aug"/>
    <x v="0"/>
    <x v="9"/>
    <x v="2"/>
    <s v="Business"/>
    <x v="2"/>
    <s v="Carry-On Duffel"/>
    <n v="1"/>
    <n v="133.6"/>
    <n v="0.1"/>
    <n v="67.3"/>
    <n v="120.24"/>
    <n v="67.3"/>
    <n v="52.94"/>
    <n v="0.44028609447771122"/>
    <n v="2026"/>
    <x v="2"/>
    <n v="8"/>
    <x v="7"/>
  </r>
  <r>
    <n v="118"/>
    <d v="2026-08-04T00:00:00"/>
    <n v="2026"/>
    <s v="Q3"/>
    <n v="8"/>
    <s v="Aug"/>
    <x v="3"/>
    <x v="4"/>
    <x v="0"/>
    <s v="Returning"/>
    <x v="2"/>
    <s v="Packing Cube Set"/>
    <n v="1"/>
    <n v="47.53"/>
    <n v="0"/>
    <n v="18.04"/>
    <n v="47.53"/>
    <n v="18.04"/>
    <n v="29.490000000000002"/>
    <n v="0.62045024195245113"/>
    <n v="2026"/>
    <x v="2"/>
    <n v="8"/>
    <x v="7"/>
  </r>
  <r>
    <n v="220"/>
    <d v="2026-08-04T00:00:00"/>
    <n v="2026"/>
    <s v="Q3"/>
    <n v="8"/>
    <s v="Aug"/>
    <x v="0"/>
    <x v="15"/>
    <x v="0"/>
    <s v="Returning"/>
    <x v="2"/>
    <s v="Packing Cube Set"/>
    <n v="2"/>
    <n v="46.71"/>
    <n v="0"/>
    <n v="18.41"/>
    <n v="93.42"/>
    <n v="36.82"/>
    <n v="56.6"/>
    <n v="0.60586598158852489"/>
    <n v="2026"/>
    <x v="2"/>
    <n v="8"/>
    <x v="7"/>
  </r>
  <r>
    <n v="1145"/>
    <d v="2026-08-04T00:00:00"/>
    <n v="2026"/>
    <s v="Q3"/>
    <n v="8"/>
    <s v="Aug"/>
    <x v="2"/>
    <x v="16"/>
    <x v="3"/>
    <s v="New"/>
    <x v="3"/>
    <s v="Trail Tent 2P"/>
    <n v="1"/>
    <n v="197.26"/>
    <n v="0"/>
    <n v="104.09"/>
    <n v="197.26"/>
    <n v="104.09"/>
    <n v="93.169999999999987"/>
    <n v="0.47232079488999285"/>
    <n v="2026"/>
    <x v="2"/>
    <n v="8"/>
    <x v="7"/>
  </r>
  <r>
    <n v="1289"/>
    <d v="2026-08-04T00:00:00"/>
    <n v="2026"/>
    <s v="Q3"/>
    <n v="8"/>
    <s v="Aug"/>
    <x v="2"/>
    <x v="16"/>
    <x v="3"/>
    <s v="New"/>
    <x v="1"/>
    <s v="Trekking Poles"/>
    <n v="1"/>
    <n v="70.56"/>
    <n v="0"/>
    <n v="32.11"/>
    <n v="70.56"/>
    <n v="32.11"/>
    <n v="38.450000000000003"/>
    <n v="0.54492630385487528"/>
    <n v="2026"/>
    <x v="2"/>
    <n v="8"/>
    <x v="7"/>
  </r>
  <r>
    <n v="1411"/>
    <d v="2026-08-04T00:00:00"/>
    <n v="2026"/>
    <s v="Q3"/>
    <n v="8"/>
    <s v="Aug"/>
    <x v="1"/>
    <x v="12"/>
    <x v="0"/>
    <s v="Business"/>
    <x v="4"/>
    <s v="Recovery Roller"/>
    <n v="1"/>
    <n v="36.58"/>
    <n v="0"/>
    <n v="13.98"/>
    <n v="36.58"/>
    <n v="13.98"/>
    <n v="22.599999999999998"/>
    <n v="0.61782394751230174"/>
    <n v="2026"/>
    <x v="2"/>
    <n v="8"/>
    <x v="7"/>
  </r>
  <r>
    <n v="1799"/>
    <d v="2026-08-04T00:00:00"/>
    <n v="2026"/>
    <s v="Q3"/>
    <n v="8"/>
    <s v="Aug"/>
    <x v="3"/>
    <x v="13"/>
    <x v="1"/>
    <s v="Business"/>
    <x v="0"/>
    <s v="Commuter Helmet"/>
    <n v="4"/>
    <n v="82.98"/>
    <n v="0.05"/>
    <n v="43.79"/>
    <n v="315.32400000000001"/>
    <n v="175.16"/>
    <n v="140.16400000000002"/>
    <n v="0.44450787126891711"/>
    <n v="2026"/>
    <x v="2"/>
    <n v="8"/>
    <x v="7"/>
  </r>
  <r>
    <n v="1871"/>
    <d v="2026-08-04T00:00:00"/>
    <n v="2026"/>
    <s v="Q3"/>
    <n v="8"/>
    <s v="Aug"/>
    <x v="0"/>
    <x v="0"/>
    <x v="0"/>
    <s v="New"/>
    <x v="0"/>
    <s v="Compact Repair Kit"/>
    <n v="1"/>
    <n v="41.25"/>
    <n v="0"/>
    <n v="17.02"/>
    <n v="41.25"/>
    <n v="17.02"/>
    <n v="24.23"/>
    <n v="0.58739393939393936"/>
    <n v="2026"/>
    <x v="2"/>
    <n v="8"/>
    <x v="7"/>
  </r>
  <r>
    <n v="4180"/>
    <d v="2026-08-04T00:00:00"/>
    <n v="2026"/>
    <s v="Q3"/>
    <n v="8"/>
    <s v="Aug"/>
    <x v="2"/>
    <x v="3"/>
    <x v="0"/>
    <s v="Returning"/>
    <x v="0"/>
    <s v="Cycling Pack 12L"/>
    <n v="1"/>
    <n v="101.37"/>
    <n v="0"/>
    <n v="51.56"/>
    <n v="101.37"/>
    <n v="51.56"/>
    <n v="49.81"/>
    <n v="0.49136825490776365"/>
    <n v="2026"/>
    <x v="2"/>
    <n v="8"/>
    <x v="7"/>
  </r>
  <r>
    <n v="4338"/>
    <d v="2026-08-04T00:00:00"/>
    <n v="2026"/>
    <s v="Q3"/>
    <n v="8"/>
    <s v="Aug"/>
    <x v="2"/>
    <x v="16"/>
    <x v="0"/>
    <s v="Returning"/>
    <x v="3"/>
    <s v="Alpine Tent 4P"/>
    <n v="1"/>
    <n v="340.66"/>
    <n v="0.05"/>
    <n v="194.13"/>
    <n v="323.62700000000001"/>
    <n v="194.13"/>
    <n v="129.49700000000001"/>
    <n v="0.40014275693931595"/>
    <n v="2026"/>
    <x v="2"/>
    <n v="8"/>
    <x v="7"/>
  </r>
  <r>
    <n v="4463"/>
    <d v="2026-08-04T00:00:00"/>
    <n v="2026"/>
    <s v="Q3"/>
    <n v="8"/>
    <s v="Aug"/>
    <x v="2"/>
    <x v="2"/>
    <x v="3"/>
    <s v="Business"/>
    <x v="0"/>
    <s v="Trail Bike Light"/>
    <n v="1"/>
    <n v="50.43"/>
    <n v="0.15"/>
    <n v="22.94"/>
    <n v="42.865499999999997"/>
    <n v="22.94"/>
    <n v="19.925499999999996"/>
    <n v="0.46483768998378644"/>
    <n v="2026"/>
    <x v="2"/>
    <n v="8"/>
    <x v="7"/>
  </r>
  <r>
    <n v="382"/>
    <d v="2026-08-05T00:00:00"/>
    <n v="2026"/>
    <s v="Q3"/>
    <n v="8"/>
    <s v="Aug"/>
    <x v="3"/>
    <x v="8"/>
    <x v="0"/>
    <s v="New"/>
    <x v="4"/>
    <s v="Resistance Band Set"/>
    <n v="1"/>
    <n v="40.42"/>
    <n v="0.05"/>
    <n v="14.33"/>
    <n v="38.399000000000001"/>
    <n v="14.33"/>
    <n v="24.069000000000003"/>
    <n v="0.62681319826037141"/>
    <n v="2026"/>
    <x v="2"/>
    <n v="8"/>
    <x v="7"/>
  </r>
  <r>
    <n v="1011"/>
    <d v="2026-08-05T00:00:00"/>
    <n v="2026"/>
    <s v="Q3"/>
    <n v="8"/>
    <s v="Aug"/>
    <x v="0"/>
    <x v="0"/>
    <x v="0"/>
    <s v="New"/>
    <x v="0"/>
    <s v="Trail Bike Light"/>
    <n v="1"/>
    <n v="51.81"/>
    <n v="0.05"/>
    <n v="22.28"/>
    <n v="49.219499999999996"/>
    <n v="22.28"/>
    <n v="26.939499999999995"/>
    <n v="0.54733388189640275"/>
    <n v="2026"/>
    <x v="2"/>
    <n v="8"/>
    <x v="7"/>
  </r>
  <r>
    <n v="1148"/>
    <d v="2026-08-05T00:00:00"/>
    <n v="2026"/>
    <s v="Q3"/>
    <n v="8"/>
    <s v="Aug"/>
    <x v="2"/>
    <x v="2"/>
    <x v="2"/>
    <s v="New"/>
    <x v="4"/>
    <s v="Recovery Roller"/>
    <n v="3"/>
    <n v="35.9"/>
    <n v="0"/>
    <n v="14.11"/>
    <n v="107.69999999999999"/>
    <n v="42.33"/>
    <n v="65.36999999999999"/>
    <n v="0.60696378830083564"/>
    <n v="2026"/>
    <x v="2"/>
    <n v="8"/>
    <x v="7"/>
  </r>
  <r>
    <n v="1397"/>
    <d v="2026-08-05T00:00:00"/>
    <n v="2026"/>
    <s v="Q3"/>
    <n v="8"/>
    <s v="Aug"/>
    <x v="1"/>
    <x v="14"/>
    <x v="2"/>
    <s v="Business"/>
    <x v="1"/>
    <s v="Hiking Daypack 20L"/>
    <n v="2"/>
    <n v="90.27"/>
    <n v="0.05"/>
    <n v="46.38"/>
    <n v="171.51299999999998"/>
    <n v="92.76"/>
    <n v="78.752999999999972"/>
    <n v="0.45916636056742044"/>
    <n v="2026"/>
    <x v="2"/>
    <n v="8"/>
    <x v="7"/>
  </r>
  <r>
    <n v="2252"/>
    <d v="2026-08-05T00:00:00"/>
    <n v="2026"/>
    <s v="Q3"/>
    <n v="8"/>
    <s v="Aug"/>
    <x v="1"/>
    <x v="11"/>
    <x v="0"/>
    <s v="New"/>
    <x v="0"/>
    <s v="Trail Bike Light"/>
    <n v="1"/>
    <n v="49.68"/>
    <n v="0.05"/>
    <n v="22.02"/>
    <n v="47.195999999999998"/>
    <n v="22.02"/>
    <n v="25.175999999999998"/>
    <n v="0.53343503686753113"/>
    <n v="2026"/>
    <x v="2"/>
    <n v="8"/>
    <x v="7"/>
  </r>
  <r>
    <n v="2415"/>
    <d v="2026-08-05T00:00:00"/>
    <n v="2026"/>
    <s v="Q3"/>
    <n v="8"/>
    <s v="Aug"/>
    <x v="1"/>
    <x v="12"/>
    <x v="0"/>
    <s v="New"/>
    <x v="2"/>
    <s v="Carry-On Duffel"/>
    <n v="2"/>
    <n v="131.25"/>
    <n v="0.05"/>
    <n v="65.42"/>
    <n v="249.375"/>
    <n v="130.84"/>
    <n v="118.535"/>
    <n v="0.47532832080200499"/>
    <n v="2026"/>
    <x v="2"/>
    <n v="8"/>
    <x v="7"/>
  </r>
  <r>
    <n v="2525"/>
    <d v="2026-08-05T00:00:00"/>
    <n v="2026"/>
    <s v="Q3"/>
    <n v="8"/>
    <s v="Aug"/>
    <x v="3"/>
    <x v="4"/>
    <x v="2"/>
    <s v="New"/>
    <x v="4"/>
    <s v="Recovery Roller"/>
    <n v="2"/>
    <n v="36.78"/>
    <n v="0.05"/>
    <n v="13.85"/>
    <n v="69.882000000000005"/>
    <n v="27.7"/>
    <n v="42.182000000000002"/>
    <n v="0.60361752668784519"/>
    <n v="2026"/>
    <x v="2"/>
    <n v="8"/>
    <x v="7"/>
  </r>
  <r>
    <n v="2652"/>
    <d v="2026-08-05T00:00:00"/>
    <n v="2026"/>
    <s v="Q3"/>
    <n v="8"/>
    <s v="Aug"/>
    <x v="2"/>
    <x v="2"/>
    <x v="2"/>
    <s v="Returning"/>
    <x v="0"/>
    <s v="Commuter Helmet"/>
    <n v="1"/>
    <n v="80.790000000000006"/>
    <n v="0.1"/>
    <n v="43.65"/>
    <n v="72.711000000000013"/>
    <n v="43.65"/>
    <n v="29.061000000000014"/>
    <n v="0.39967817799232591"/>
    <n v="2026"/>
    <x v="2"/>
    <n v="8"/>
    <x v="7"/>
  </r>
  <r>
    <n v="4035"/>
    <d v="2026-08-05T00:00:00"/>
    <n v="2026"/>
    <s v="Q3"/>
    <n v="8"/>
    <s v="Aug"/>
    <x v="0"/>
    <x v="9"/>
    <x v="0"/>
    <s v="Returning"/>
    <x v="0"/>
    <s v="Compact Repair Kit"/>
    <n v="2"/>
    <n v="40.53"/>
    <n v="0.05"/>
    <n v="17.100000000000001"/>
    <n v="77.007000000000005"/>
    <n v="34.200000000000003"/>
    <n v="42.807000000000002"/>
    <n v="0.55588452997779425"/>
    <n v="2026"/>
    <x v="2"/>
    <n v="8"/>
    <x v="7"/>
  </r>
  <r>
    <n v="4377"/>
    <d v="2026-08-05T00:00:00"/>
    <n v="2026"/>
    <s v="Q3"/>
    <n v="8"/>
    <s v="Aug"/>
    <x v="2"/>
    <x v="2"/>
    <x v="3"/>
    <s v="New"/>
    <x v="0"/>
    <s v="Commuter Helmet"/>
    <n v="2"/>
    <n v="81.66"/>
    <n v="0"/>
    <n v="42.11"/>
    <n v="163.32"/>
    <n v="84.22"/>
    <n v="79.099999999999994"/>
    <n v="0.48432525104090129"/>
    <n v="2026"/>
    <x v="2"/>
    <n v="8"/>
    <x v="7"/>
  </r>
  <r>
    <n v="4734"/>
    <d v="2026-08-05T00:00:00"/>
    <n v="2026"/>
    <s v="Q3"/>
    <n v="8"/>
    <s v="Aug"/>
    <x v="1"/>
    <x v="12"/>
    <x v="3"/>
    <s v="Returning"/>
    <x v="1"/>
    <s v="Trail Boots"/>
    <n v="1"/>
    <n v="146.55000000000001"/>
    <n v="0"/>
    <n v="78.8"/>
    <n v="146.55000000000001"/>
    <n v="78.8"/>
    <n v="67.750000000000014"/>
    <n v="0.46229955646537024"/>
    <n v="2026"/>
    <x v="2"/>
    <n v="8"/>
    <x v="7"/>
  </r>
  <r>
    <n v="4892"/>
    <d v="2026-08-05T00:00:00"/>
    <n v="2026"/>
    <s v="Q3"/>
    <n v="8"/>
    <s v="Aug"/>
    <x v="1"/>
    <x v="1"/>
    <x v="2"/>
    <s v="Returning"/>
    <x v="2"/>
    <s v="Travel Backpack 35L"/>
    <n v="2"/>
    <n v="161.75"/>
    <n v="0.1"/>
    <n v="85.85"/>
    <n v="291.15000000000003"/>
    <n v="171.7"/>
    <n v="119.45000000000005"/>
    <n v="0.41026962047054794"/>
    <n v="2026"/>
    <x v="2"/>
    <n v="8"/>
    <x v="7"/>
  </r>
  <r>
    <n v="5059"/>
    <d v="2026-08-05T00:00:00"/>
    <n v="2026"/>
    <s v="Q3"/>
    <n v="8"/>
    <s v="Aug"/>
    <x v="1"/>
    <x v="1"/>
    <x v="3"/>
    <s v="Returning"/>
    <x v="3"/>
    <s v="Compact Sleeping Bag"/>
    <n v="2"/>
    <n v="122.47"/>
    <n v="0"/>
    <n v="59.73"/>
    <n v="244.94"/>
    <n v="119.46"/>
    <n v="125.48"/>
    <n v="0.5122887237690863"/>
    <n v="2026"/>
    <x v="2"/>
    <n v="8"/>
    <x v="7"/>
  </r>
  <r>
    <n v="835"/>
    <d v="2026-08-06T00:00:00"/>
    <n v="2026"/>
    <s v="Q3"/>
    <n v="8"/>
    <s v="Aug"/>
    <x v="3"/>
    <x v="7"/>
    <x v="3"/>
    <s v="Returning"/>
    <x v="1"/>
    <s v="Trekking Poles"/>
    <n v="3"/>
    <n v="70.930000000000007"/>
    <n v="0"/>
    <n v="32.9"/>
    <n v="212.79000000000002"/>
    <n v="98.699999999999989"/>
    <n v="114.09000000000003"/>
    <n v="0.53616241364725792"/>
    <n v="2026"/>
    <x v="2"/>
    <n v="8"/>
    <x v="7"/>
  </r>
  <r>
    <n v="1104"/>
    <d v="2026-08-06T00:00:00"/>
    <n v="2026"/>
    <s v="Q3"/>
    <n v="8"/>
    <s v="Aug"/>
    <x v="0"/>
    <x v="15"/>
    <x v="0"/>
    <s v="Returning"/>
    <x v="3"/>
    <s v="Trail Tent 2P"/>
    <n v="1"/>
    <n v="191.44"/>
    <n v="0"/>
    <n v="102.13"/>
    <n v="191.44"/>
    <n v="102.13"/>
    <n v="89.31"/>
    <n v="0.46651692436272463"/>
    <n v="2026"/>
    <x v="2"/>
    <n v="8"/>
    <x v="7"/>
  </r>
  <r>
    <n v="1976"/>
    <d v="2026-08-06T00:00:00"/>
    <n v="2026"/>
    <s v="Q3"/>
    <n v="8"/>
    <s v="Aug"/>
    <x v="3"/>
    <x v="8"/>
    <x v="0"/>
    <s v="Returning"/>
    <x v="0"/>
    <s v="Commuter Helmet"/>
    <n v="2"/>
    <n v="82.92"/>
    <n v="0"/>
    <n v="41.64"/>
    <n v="165.84"/>
    <n v="83.28"/>
    <n v="82.56"/>
    <n v="0.49782923299565845"/>
    <n v="2026"/>
    <x v="2"/>
    <n v="8"/>
    <x v="7"/>
  </r>
  <r>
    <n v="2596"/>
    <d v="2026-08-06T00:00:00"/>
    <n v="2026"/>
    <s v="Q3"/>
    <n v="8"/>
    <s v="Aug"/>
    <x v="2"/>
    <x v="3"/>
    <x v="2"/>
    <s v="Returning"/>
    <x v="3"/>
    <s v="Portable Camp Stove"/>
    <n v="1"/>
    <n v="82.82"/>
    <n v="0"/>
    <n v="38.83"/>
    <n v="82.82"/>
    <n v="38.83"/>
    <n v="43.989999999999995"/>
    <n v="0.53115189567737264"/>
    <n v="2026"/>
    <x v="2"/>
    <n v="8"/>
    <x v="7"/>
  </r>
  <r>
    <n v="2693"/>
    <d v="2026-08-06T00:00:00"/>
    <n v="2026"/>
    <s v="Q3"/>
    <n v="8"/>
    <s v="Aug"/>
    <x v="3"/>
    <x v="8"/>
    <x v="0"/>
    <s v="New"/>
    <x v="3"/>
    <s v="Alpine Tent 4P"/>
    <n v="1"/>
    <n v="335.26"/>
    <n v="0.05"/>
    <n v="193.73"/>
    <n v="318.49699999999996"/>
    <n v="193.73"/>
    <n v="124.76699999999997"/>
    <n v="0.39173681384754011"/>
    <n v="2026"/>
    <x v="2"/>
    <n v="8"/>
    <x v="7"/>
  </r>
  <r>
    <n v="3045"/>
    <d v="2026-08-06T00:00:00"/>
    <n v="2026"/>
    <s v="Q3"/>
    <n v="8"/>
    <s v="Aug"/>
    <x v="2"/>
    <x v="16"/>
    <x v="3"/>
    <s v="Business"/>
    <x v="2"/>
    <s v="Packing Cube Set"/>
    <n v="1"/>
    <n v="47.19"/>
    <n v="0.05"/>
    <n v="18.11"/>
    <n v="44.830499999999994"/>
    <n v="18.11"/>
    <n v="26.720499999999994"/>
    <n v="0.59603395010093574"/>
    <n v="2026"/>
    <x v="2"/>
    <n v="8"/>
    <x v="7"/>
  </r>
  <r>
    <n v="3340"/>
    <d v="2026-08-06T00:00:00"/>
    <n v="2026"/>
    <s v="Q3"/>
    <n v="8"/>
    <s v="Aug"/>
    <x v="2"/>
    <x v="16"/>
    <x v="3"/>
    <s v="Returning"/>
    <x v="1"/>
    <s v="Hiking Daypack 20L"/>
    <n v="3"/>
    <n v="91.57"/>
    <n v="0"/>
    <n v="44.52"/>
    <n v="274.70999999999998"/>
    <n v="133.56"/>
    <n v="141.14999999999998"/>
    <n v="0.51381456808998571"/>
    <n v="2026"/>
    <x v="2"/>
    <n v="8"/>
    <x v="7"/>
  </r>
  <r>
    <n v="3553"/>
    <d v="2026-08-06T00:00:00"/>
    <n v="2026"/>
    <s v="Q3"/>
    <n v="8"/>
    <s v="Aug"/>
    <x v="3"/>
    <x v="13"/>
    <x v="0"/>
    <s v="New"/>
    <x v="1"/>
    <s v="Summit Backpack 45L"/>
    <n v="4"/>
    <n v="154.41999999999999"/>
    <n v="0"/>
    <n v="77.86"/>
    <n v="617.67999999999995"/>
    <n v="311.44"/>
    <n v="306.23999999999995"/>
    <n v="0.49579070068643954"/>
    <n v="2026"/>
    <x v="2"/>
    <n v="8"/>
    <x v="7"/>
  </r>
  <r>
    <n v="3807"/>
    <d v="2026-08-06T00:00:00"/>
    <n v="2026"/>
    <s v="Q3"/>
    <n v="8"/>
    <s v="Aug"/>
    <x v="0"/>
    <x v="0"/>
    <x v="3"/>
    <s v="Returning"/>
    <x v="0"/>
    <s v="Trail Bike Light"/>
    <n v="2"/>
    <n v="49.91"/>
    <n v="0.05"/>
    <n v="21.86"/>
    <n v="94.828999999999994"/>
    <n v="43.72"/>
    <n v="51.108999999999995"/>
    <n v="0.53895960096594919"/>
    <n v="2026"/>
    <x v="2"/>
    <n v="8"/>
    <x v="7"/>
  </r>
  <r>
    <n v="4061"/>
    <d v="2026-08-06T00:00:00"/>
    <n v="2026"/>
    <s v="Q3"/>
    <n v="8"/>
    <s v="Aug"/>
    <x v="3"/>
    <x v="8"/>
    <x v="3"/>
    <s v="Returning"/>
    <x v="1"/>
    <s v="Hiking Daypack 20L"/>
    <n v="1"/>
    <n v="91.58"/>
    <n v="0.1"/>
    <n v="44.87"/>
    <n v="82.421999999999997"/>
    <n v="44.87"/>
    <n v="37.552"/>
    <n v="0.45560651282424597"/>
    <n v="2026"/>
    <x v="2"/>
    <n v="8"/>
    <x v="7"/>
  </r>
  <r>
    <n v="4645"/>
    <d v="2026-08-06T00:00:00"/>
    <n v="2026"/>
    <s v="Q3"/>
    <n v="8"/>
    <s v="Aug"/>
    <x v="2"/>
    <x v="10"/>
    <x v="0"/>
    <s v="New"/>
    <x v="4"/>
    <s v="Resistance Band Set"/>
    <n v="3"/>
    <n v="41.11"/>
    <n v="0"/>
    <n v="14.49"/>
    <n v="123.33"/>
    <n v="43.47"/>
    <n v="79.86"/>
    <n v="0.64753101435173921"/>
    <n v="2026"/>
    <x v="2"/>
    <n v="8"/>
    <x v="7"/>
  </r>
  <r>
    <n v="5104"/>
    <d v="2026-08-06T00:00:00"/>
    <n v="2026"/>
    <s v="Q3"/>
    <n v="8"/>
    <s v="Aug"/>
    <x v="1"/>
    <x v="12"/>
    <x v="0"/>
    <s v="Returning"/>
    <x v="2"/>
    <s v="Insulated Bottle"/>
    <n v="4"/>
    <n v="35.9"/>
    <n v="0"/>
    <n v="13.49"/>
    <n v="143.6"/>
    <n v="53.96"/>
    <n v="89.639999999999986"/>
    <n v="0.62423398328690805"/>
    <n v="2026"/>
    <x v="2"/>
    <n v="8"/>
    <x v="7"/>
  </r>
  <r>
    <n v="813"/>
    <d v="2026-08-07T00:00:00"/>
    <n v="2026"/>
    <s v="Q3"/>
    <n v="8"/>
    <s v="Aug"/>
    <x v="2"/>
    <x v="16"/>
    <x v="0"/>
    <s v="Returning"/>
    <x v="4"/>
    <s v="Recovery Roller"/>
    <n v="1"/>
    <n v="36.33"/>
    <n v="0.05"/>
    <n v="13.78"/>
    <n v="34.513499999999993"/>
    <n v="13.78"/>
    <n v="20.733499999999992"/>
    <n v="0.60073594390600771"/>
    <n v="2026"/>
    <x v="2"/>
    <n v="8"/>
    <x v="7"/>
  </r>
  <r>
    <n v="836"/>
    <d v="2026-08-07T00:00:00"/>
    <n v="2026"/>
    <s v="Q3"/>
    <n v="8"/>
    <s v="Aug"/>
    <x v="1"/>
    <x v="14"/>
    <x v="3"/>
    <s v="New"/>
    <x v="2"/>
    <s v="Packing Cube Set"/>
    <n v="5"/>
    <n v="45.94"/>
    <n v="0.05"/>
    <n v="18.059999999999999"/>
    <n v="218.21499999999997"/>
    <n v="90.3"/>
    <n v="127.91499999999998"/>
    <n v="0.5861879339183832"/>
    <n v="2026"/>
    <x v="2"/>
    <n v="8"/>
    <x v="7"/>
  </r>
  <r>
    <n v="1266"/>
    <d v="2026-08-07T00:00:00"/>
    <n v="2026"/>
    <s v="Q3"/>
    <n v="8"/>
    <s v="Aug"/>
    <x v="0"/>
    <x v="15"/>
    <x v="2"/>
    <s v="Returning"/>
    <x v="4"/>
    <s v="Recovery Roller"/>
    <n v="1"/>
    <n v="36.630000000000003"/>
    <n v="0"/>
    <n v="13.7"/>
    <n v="36.630000000000003"/>
    <n v="13.7"/>
    <n v="22.930000000000003"/>
    <n v="0.62598962598962604"/>
    <n v="2026"/>
    <x v="2"/>
    <n v="8"/>
    <x v="7"/>
  </r>
  <r>
    <n v="2201"/>
    <d v="2026-08-07T00:00:00"/>
    <n v="2026"/>
    <s v="Q3"/>
    <n v="8"/>
    <s v="Aug"/>
    <x v="1"/>
    <x v="1"/>
    <x v="0"/>
    <s v="Returning"/>
    <x v="1"/>
    <s v="Trail Boots"/>
    <n v="1"/>
    <n v="141.38"/>
    <n v="0.05"/>
    <n v="77.14"/>
    <n v="134.31099999999998"/>
    <n v="77.14"/>
    <n v="57.170999999999978"/>
    <n v="0.42566133823737434"/>
    <n v="2026"/>
    <x v="2"/>
    <n v="8"/>
    <x v="7"/>
  </r>
  <r>
    <n v="2382"/>
    <d v="2026-08-07T00:00:00"/>
    <n v="2026"/>
    <s v="Q3"/>
    <n v="8"/>
    <s v="Aug"/>
    <x v="1"/>
    <x v="14"/>
    <x v="2"/>
    <s v="Returning"/>
    <x v="3"/>
    <s v="Alpine Tent 4P"/>
    <n v="3"/>
    <n v="343.45"/>
    <n v="0.05"/>
    <n v="195.73"/>
    <n v="978.83249999999987"/>
    <n v="587.18999999999994"/>
    <n v="391.64249999999993"/>
    <n v="0.40011186796515236"/>
    <n v="2026"/>
    <x v="2"/>
    <n v="8"/>
    <x v="7"/>
  </r>
  <r>
    <n v="1227"/>
    <d v="2026-08-08T00:00:00"/>
    <n v="2026"/>
    <s v="Q3"/>
    <n v="8"/>
    <s v="Aug"/>
    <x v="3"/>
    <x v="8"/>
    <x v="0"/>
    <s v="Returning"/>
    <x v="0"/>
    <s v="Cycling Pack 12L"/>
    <n v="1"/>
    <n v="104.69"/>
    <n v="0"/>
    <n v="49.06"/>
    <n v="104.69"/>
    <n v="49.06"/>
    <n v="55.629999999999995"/>
    <n v="0.53137835514375775"/>
    <n v="2026"/>
    <x v="2"/>
    <n v="8"/>
    <x v="7"/>
  </r>
  <r>
    <n v="1843"/>
    <d v="2026-08-08T00:00:00"/>
    <n v="2026"/>
    <s v="Q3"/>
    <n v="8"/>
    <s v="Aug"/>
    <x v="3"/>
    <x v="8"/>
    <x v="0"/>
    <s v="New"/>
    <x v="3"/>
    <s v="Alpine Tent 4P"/>
    <n v="2"/>
    <n v="341.23"/>
    <n v="0.05"/>
    <n v="192.5"/>
    <n v="648.33699999999999"/>
    <n v="385"/>
    <n v="263.33699999999999"/>
    <n v="0.40617302421425894"/>
    <n v="2026"/>
    <x v="2"/>
    <n v="8"/>
    <x v="7"/>
  </r>
  <r>
    <n v="2369"/>
    <d v="2026-08-08T00:00:00"/>
    <n v="2026"/>
    <s v="Q3"/>
    <n v="8"/>
    <s v="Aug"/>
    <x v="3"/>
    <x v="8"/>
    <x v="2"/>
    <s v="New"/>
    <x v="3"/>
    <s v="Compact Sleeping Bag"/>
    <n v="1"/>
    <n v="125.95"/>
    <n v="0.05"/>
    <n v="61.9"/>
    <n v="119.6525"/>
    <n v="61.9"/>
    <n v="57.752500000000005"/>
    <n v="0.48266856104134892"/>
    <n v="2026"/>
    <x v="2"/>
    <n v="8"/>
    <x v="7"/>
  </r>
  <r>
    <n v="2386"/>
    <d v="2026-08-08T00:00:00"/>
    <n v="2026"/>
    <s v="Q3"/>
    <n v="8"/>
    <s v="Aug"/>
    <x v="1"/>
    <x v="1"/>
    <x v="0"/>
    <s v="Returning"/>
    <x v="1"/>
    <s v="Hiking Daypack 20L"/>
    <n v="6"/>
    <n v="91.9"/>
    <n v="0.05"/>
    <n v="44.69"/>
    <n v="523.83000000000004"/>
    <n v="268.14"/>
    <n v="255.69000000000005"/>
    <n v="0.48811637363266713"/>
    <n v="2026"/>
    <x v="2"/>
    <n v="8"/>
    <x v="7"/>
  </r>
  <r>
    <n v="2579"/>
    <d v="2026-08-08T00:00:00"/>
    <n v="2026"/>
    <s v="Q3"/>
    <n v="8"/>
    <s v="Aug"/>
    <x v="3"/>
    <x v="8"/>
    <x v="2"/>
    <s v="Returning"/>
    <x v="3"/>
    <s v="Portable Camp Stove"/>
    <n v="1"/>
    <n v="81.22"/>
    <n v="0"/>
    <n v="39.18"/>
    <n v="81.22"/>
    <n v="39.18"/>
    <n v="42.04"/>
    <n v="0.51760650086185667"/>
    <n v="2026"/>
    <x v="2"/>
    <n v="8"/>
    <x v="7"/>
  </r>
  <r>
    <n v="3075"/>
    <d v="2026-08-08T00:00:00"/>
    <n v="2026"/>
    <s v="Q3"/>
    <n v="8"/>
    <s v="Aug"/>
    <x v="0"/>
    <x v="0"/>
    <x v="0"/>
    <s v="Business"/>
    <x v="1"/>
    <s v="Trekking Poles"/>
    <n v="2"/>
    <n v="72.31"/>
    <n v="0"/>
    <n v="31.75"/>
    <n v="144.62"/>
    <n v="63.5"/>
    <n v="81.12"/>
    <n v="0.56091826856589688"/>
    <n v="2026"/>
    <x v="2"/>
    <n v="8"/>
    <x v="7"/>
  </r>
  <r>
    <n v="3982"/>
    <d v="2026-08-08T00:00:00"/>
    <n v="2026"/>
    <s v="Q3"/>
    <n v="8"/>
    <s v="Aug"/>
    <x v="2"/>
    <x v="2"/>
    <x v="2"/>
    <s v="Returning"/>
    <x v="3"/>
    <s v="Portable Camp Stove"/>
    <n v="1"/>
    <n v="79.989999999999995"/>
    <n v="0.05"/>
    <n v="40.25"/>
    <n v="75.990499999999997"/>
    <n v="40.25"/>
    <n v="35.740499999999997"/>
    <n v="0.47032852790809376"/>
    <n v="2026"/>
    <x v="2"/>
    <n v="8"/>
    <x v="7"/>
  </r>
  <r>
    <n v="4530"/>
    <d v="2026-08-08T00:00:00"/>
    <n v="2026"/>
    <s v="Q3"/>
    <n v="8"/>
    <s v="Aug"/>
    <x v="3"/>
    <x v="13"/>
    <x v="0"/>
    <s v="New"/>
    <x v="1"/>
    <s v="Summit Backpack 45L"/>
    <n v="1"/>
    <n v="151.87"/>
    <n v="0.1"/>
    <n v="76.97"/>
    <n v="136.68300000000002"/>
    <n v="76.97"/>
    <n v="59.713000000000022"/>
    <n v="0.4368721786908395"/>
    <n v="2026"/>
    <x v="2"/>
    <n v="8"/>
    <x v="7"/>
  </r>
  <r>
    <n v="4641"/>
    <d v="2026-08-08T00:00:00"/>
    <n v="2026"/>
    <s v="Q3"/>
    <n v="8"/>
    <s v="Aug"/>
    <x v="3"/>
    <x v="8"/>
    <x v="3"/>
    <s v="New"/>
    <x v="1"/>
    <s v="Summit Backpack 45L"/>
    <n v="1"/>
    <n v="156.55000000000001"/>
    <n v="0"/>
    <n v="80.430000000000007"/>
    <n v="156.55000000000001"/>
    <n v="80.430000000000007"/>
    <n v="76.12"/>
    <n v="0.48623442989460236"/>
    <n v="2026"/>
    <x v="2"/>
    <n v="8"/>
    <x v="7"/>
  </r>
  <r>
    <n v="4778"/>
    <d v="2026-08-08T00:00:00"/>
    <n v="2026"/>
    <s v="Q3"/>
    <n v="8"/>
    <s v="Aug"/>
    <x v="1"/>
    <x v="12"/>
    <x v="2"/>
    <s v="New"/>
    <x v="1"/>
    <s v="Summit Backpack 45L"/>
    <n v="1"/>
    <n v="152.72"/>
    <n v="0"/>
    <n v="77.73"/>
    <n v="152.72"/>
    <n v="77.73"/>
    <n v="74.989999999999995"/>
    <n v="0.4910293347302252"/>
    <n v="2026"/>
    <x v="2"/>
    <n v="8"/>
    <x v="7"/>
  </r>
  <r>
    <n v="5132"/>
    <d v="2026-08-08T00:00:00"/>
    <n v="2026"/>
    <s v="Q3"/>
    <n v="8"/>
    <s v="Aug"/>
    <x v="1"/>
    <x v="12"/>
    <x v="0"/>
    <s v="Business"/>
    <x v="0"/>
    <s v="Compact Repair Kit"/>
    <n v="1"/>
    <n v="40.51"/>
    <n v="0.05"/>
    <n v="16.29"/>
    <n v="38.484499999999997"/>
    <n v="16.29"/>
    <n v="22.194499999999998"/>
    <n v="0.57671270251659756"/>
    <n v="2026"/>
    <x v="2"/>
    <n v="8"/>
    <x v="7"/>
  </r>
  <r>
    <n v="227"/>
    <d v="2026-08-09T00:00:00"/>
    <n v="2026"/>
    <s v="Q3"/>
    <n v="8"/>
    <s v="Aug"/>
    <x v="3"/>
    <x v="7"/>
    <x v="3"/>
    <s v="Returning"/>
    <x v="4"/>
    <s v="Resistance Band Set"/>
    <n v="3"/>
    <n v="40.61"/>
    <n v="0"/>
    <n v="14.72"/>
    <n v="121.83"/>
    <n v="44.160000000000004"/>
    <n v="77.669999999999987"/>
    <n v="0.63752770253632096"/>
    <n v="2026"/>
    <x v="2"/>
    <n v="8"/>
    <x v="7"/>
  </r>
  <r>
    <n v="390"/>
    <d v="2026-08-09T00:00:00"/>
    <n v="2026"/>
    <s v="Q3"/>
    <n v="8"/>
    <s v="Aug"/>
    <x v="2"/>
    <x v="5"/>
    <x v="2"/>
    <s v="New"/>
    <x v="1"/>
    <s v="Hiking Daypack 20L"/>
    <n v="1"/>
    <n v="93.41"/>
    <n v="0.05"/>
    <n v="44.7"/>
    <n v="88.739499999999992"/>
    <n v="44.7"/>
    <n v="44.03949999999999"/>
    <n v="0.49627843294136198"/>
    <n v="2026"/>
    <x v="2"/>
    <n v="8"/>
    <x v="7"/>
  </r>
  <r>
    <n v="859"/>
    <d v="2026-08-09T00:00:00"/>
    <n v="2026"/>
    <s v="Q3"/>
    <n v="8"/>
    <s v="Aug"/>
    <x v="0"/>
    <x v="0"/>
    <x v="2"/>
    <s v="New"/>
    <x v="1"/>
    <s v="Hiking Daypack 20L"/>
    <n v="2"/>
    <n v="90.23"/>
    <n v="0"/>
    <n v="44.22"/>
    <n v="180.46"/>
    <n v="88.44"/>
    <n v="92.02000000000001"/>
    <n v="0.50991909564446414"/>
    <n v="2026"/>
    <x v="2"/>
    <n v="8"/>
    <x v="7"/>
  </r>
  <r>
    <n v="1468"/>
    <d v="2026-08-09T00:00:00"/>
    <n v="2026"/>
    <s v="Q3"/>
    <n v="8"/>
    <s v="Aug"/>
    <x v="1"/>
    <x v="11"/>
    <x v="2"/>
    <s v="Returning"/>
    <x v="0"/>
    <s v="Trail Bike Light"/>
    <n v="1"/>
    <n v="51.75"/>
    <n v="0"/>
    <n v="22.36"/>
    <n v="51.75"/>
    <n v="22.36"/>
    <n v="29.39"/>
    <n v="0.56792270531400968"/>
    <n v="2026"/>
    <x v="2"/>
    <n v="8"/>
    <x v="7"/>
  </r>
  <r>
    <n v="2356"/>
    <d v="2026-08-09T00:00:00"/>
    <n v="2026"/>
    <s v="Q3"/>
    <n v="8"/>
    <s v="Aug"/>
    <x v="3"/>
    <x v="13"/>
    <x v="2"/>
    <s v="New"/>
    <x v="0"/>
    <s v="Cycling Pack 12L"/>
    <n v="3"/>
    <n v="102.91"/>
    <n v="0.1"/>
    <n v="50.23"/>
    <n v="277.85700000000003"/>
    <n v="150.69"/>
    <n v="127.16700000000003"/>
    <n v="0.45767067232425318"/>
    <n v="2026"/>
    <x v="2"/>
    <n v="8"/>
    <x v="7"/>
  </r>
  <r>
    <n v="3556"/>
    <d v="2026-08-09T00:00:00"/>
    <n v="2026"/>
    <s v="Q3"/>
    <n v="8"/>
    <s v="Aug"/>
    <x v="2"/>
    <x v="16"/>
    <x v="0"/>
    <s v="New"/>
    <x v="0"/>
    <s v="Commuter Helmet"/>
    <n v="4"/>
    <n v="82.63"/>
    <n v="0.1"/>
    <n v="43.78"/>
    <n v="297.46800000000002"/>
    <n v="175.12"/>
    <n v="122.34800000000001"/>
    <n v="0.41129802197211129"/>
    <n v="2026"/>
    <x v="2"/>
    <n v="8"/>
    <x v="7"/>
  </r>
  <r>
    <n v="925"/>
    <d v="2026-08-10T00:00:00"/>
    <n v="2026"/>
    <s v="Q3"/>
    <n v="8"/>
    <s v="Aug"/>
    <x v="0"/>
    <x v="0"/>
    <x v="2"/>
    <s v="Returning"/>
    <x v="3"/>
    <s v="Trail Tent 2P"/>
    <n v="1"/>
    <n v="196.39"/>
    <n v="0"/>
    <n v="102.92"/>
    <n v="196.39"/>
    <n v="102.92"/>
    <n v="93.469999999999985"/>
    <n v="0.47594073017974436"/>
    <n v="2026"/>
    <x v="2"/>
    <n v="8"/>
    <x v="7"/>
  </r>
  <r>
    <n v="1563"/>
    <d v="2026-08-10T00:00:00"/>
    <n v="2026"/>
    <s v="Q3"/>
    <n v="8"/>
    <s v="Aug"/>
    <x v="2"/>
    <x v="10"/>
    <x v="3"/>
    <s v="Business"/>
    <x v="2"/>
    <s v="Insulated Bottle"/>
    <n v="2"/>
    <n v="36.25"/>
    <n v="0"/>
    <n v="13.77"/>
    <n v="72.5"/>
    <n v="27.54"/>
    <n v="44.96"/>
    <n v="0.62013793103448278"/>
    <n v="2026"/>
    <x v="2"/>
    <n v="8"/>
    <x v="7"/>
  </r>
  <r>
    <n v="1634"/>
    <d v="2026-08-10T00:00:00"/>
    <n v="2026"/>
    <s v="Q3"/>
    <n v="8"/>
    <s v="Aug"/>
    <x v="1"/>
    <x v="1"/>
    <x v="2"/>
    <s v="Returning"/>
    <x v="3"/>
    <s v="Trail Tent 2P"/>
    <n v="2"/>
    <n v="199.85"/>
    <n v="0.05"/>
    <n v="104.34"/>
    <n v="379.71499999999997"/>
    <n v="208.68"/>
    <n v="171.03499999999997"/>
    <n v="0.45042992770893953"/>
    <n v="2026"/>
    <x v="2"/>
    <n v="8"/>
    <x v="7"/>
  </r>
  <r>
    <n v="2187"/>
    <d v="2026-08-10T00:00:00"/>
    <n v="2026"/>
    <s v="Q3"/>
    <n v="8"/>
    <s v="Aug"/>
    <x v="2"/>
    <x v="2"/>
    <x v="2"/>
    <s v="New"/>
    <x v="2"/>
    <s v="Packing Cube Set"/>
    <n v="1"/>
    <n v="46.32"/>
    <n v="0.05"/>
    <n v="18.34"/>
    <n v="44.003999999999998"/>
    <n v="18.34"/>
    <n v="25.663999999999998"/>
    <n v="0.58321970729933637"/>
    <n v="2026"/>
    <x v="2"/>
    <n v="8"/>
    <x v="7"/>
  </r>
  <r>
    <n v="2773"/>
    <d v="2026-08-10T00:00:00"/>
    <n v="2026"/>
    <s v="Q3"/>
    <n v="8"/>
    <s v="Aug"/>
    <x v="1"/>
    <x v="14"/>
    <x v="0"/>
    <s v="New"/>
    <x v="1"/>
    <s v="Summit Backpack 45L"/>
    <n v="4"/>
    <n v="151.06"/>
    <n v="0"/>
    <n v="77.67"/>
    <n v="604.24"/>
    <n v="310.68"/>
    <n v="293.56"/>
    <n v="0.48583344366476894"/>
    <n v="2026"/>
    <x v="2"/>
    <n v="8"/>
    <x v="7"/>
  </r>
  <r>
    <n v="5040"/>
    <d v="2026-08-10T00:00:00"/>
    <n v="2026"/>
    <s v="Q3"/>
    <n v="8"/>
    <s v="Aug"/>
    <x v="3"/>
    <x v="7"/>
    <x v="0"/>
    <s v="Returning"/>
    <x v="1"/>
    <s v="Trekking Poles"/>
    <n v="1"/>
    <n v="72.39"/>
    <n v="0.1"/>
    <n v="31.64"/>
    <n v="65.150999999999996"/>
    <n v="31.64"/>
    <n v="33.510999999999996"/>
    <n v="0.51435895074519189"/>
    <n v="2026"/>
    <x v="2"/>
    <n v="8"/>
    <x v="7"/>
  </r>
  <r>
    <n v="415"/>
    <d v="2026-08-11T00:00:00"/>
    <n v="2026"/>
    <s v="Q3"/>
    <n v="8"/>
    <s v="Aug"/>
    <x v="0"/>
    <x v="9"/>
    <x v="2"/>
    <s v="Returning"/>
    <x v="1"/>
    <s v="Trekking Poles"/>
    <n v="1"/>
    <n v="72.650000000000006"/>
    <n v="0"/>
    <n v="31.72"/>
    <n v="72.650000000000006"/>
    <n v="31.72"/>
    <n v="40.930000000000007"/>
    <n v="0.56338609772883697"/>
    <n v="2026"/>
    <x v="2"/>
    <n v="8"/>
    <x v="7"/>
  </r>
  <r>
    <n v="1111"/>
    <d v="2026-08-11T00:00:00"/>
    <n v="2026"/>
    <s v="Q3"/>
    <n v="8"/>
    <s v="Aug"/>
    <x v="3"/>
    <x v="13"/>
    <x v="0"/>
    <s v="New"/>
    <x v="3"/>
    <s v="Trail Tent 2P"/>
    <n v="1"/>
    <n v="198.44"/>
    <n v="0"/>
    <n v="106.79"/>
    <n v="198.44"/>
    <n v="106.79"/>
    <n v="91.649999999999991"/>
    <n v="0.46185244910300338"/>
    <n v="2026"/>
    <x v="2"/>
    <n v="8"/>
    <x v="7"/>
  </r>
  <r>
    <n v="1243"/>
    <d v="2026-08-11T00:00:00"/>
    <n v="2026"/>
    <s v="Q3"/>
    <n v="8"/>
    <s v="Aug"/>
    <x v="2"/>
    <x v="16"/>
    <x v="0"/>
    <s v="Returning"/>
    <x v="3"/>
    <s v="Trail Tent 2P"/>
    <n v="1"/>
    <n v="193.67"/>
    <n v="0"/>
    <n v="103.79"/>
    <n v="193.67"/>
    <n v="103.79"/>
    <n v="89.879999999999981"/>
    <n v="0.46408839779005517"/>
    <n v="2026"/>
    <x v="2"/>
    <n v="8"/>
    <x v="7"/>
  </r>
  <r>
    <n v="1326"/>
    <d v="2026-08-11T00:00:00"/>
    <n v="2026"/>
    <s v="Q3"/>
    <n v="8"/>
    <s v="Aug"/>
    <x v="3"/>
    <x v="8"/>
    <x v="0"/>
    <s v="Returning"/>
    <x v="2"/>
    <s v="Travel Backpack 35L"/>
    <n v="5"/>
    <n v="166.03"/>
    <n v="0"/>
    <n v="87.46"/>
    <n v="830.15"/>
    <n v="437.29999999999995"/>
    <n v="392.85"/>
    <n v="0.47322772992832624"/>
    <n v="2026"/>
    <x v="2"/>
    <n v="8"/>
    <x v="7"/>
  </r>
  <r>
    <n v="1682"/>
    <d v="2026-08-11T00:00:00"/>
    <n v="2026"/>
    <s v="Q3"/>
    <n v="8"/>
    <s v="Aug"/>
    <x v="0"/>
    <x v="0"/>
    <x v="0"/>
    <s v="Business"/>
    <x v="3"/>
    <s v="Portable Camp Stove"/>
    <n v="2"/>
    <n v="81.569999999999993"/>
    <n v="0"/>
    <n v="40.36"/>
    <n v="163.13999999999999"/>
    <n v="80.72"/>
    <n v="82.419999999999987"/>
    <n v="0.50521024886600463"/>
    <n v="2026"/>
    <x v="2"/>
    <n v="8"/>
    <x v="7"/>
  </r>
  <r>
    <n v="2618"/>
    <d v="2026-08-11T00:00:00"/>
    <n v="2026"/>
    <s v="Q3"/>
    <n v="8"/>
    <s v="Aug"/>
    <x v="0"/>
    <x v="15"/>
    <x v="2"/>
    <s v="Business"/>
    <x v="1"/>
    <s v="Trail Boots"/>
    <n v="2"/>
    <n v="143.86000000000001"/>
    <n v="0"/>
    <n v="81.23"/>
    <n v="287.72000000000003"/>
    <n v="162.46"/>
    <n v="125.26000000000002"/>
    <n v="0.43535381621020441"/>
    <n v="2026"/>
    <x v="2"/>
    <n v="8"/>
    <x v="7"/>
  </r>
  <r>
    <n v="3319"/>
    <d v="2026-08-11T00:00:00"/>
    <n v="2026"/>
    <s v="Q3"/>
    <n v="8"/>
    <s v="Aug"/>
    <x v="1"/>
    <x v="14"/>
    <x v="0"/>
    <s v="Returning"/>
    <x v="1"/>
    <s v="Hiking Daypack 20L"/>
    <n v="3"/>
    <n v="93.53"/>
    <n v="0"/>
    <n v="46.19"/>
    <n v="280.59000000000003"/>
    <n v="138.57"/>
    <n v="142.02000000000004"/>
    <n v="0.5061477600769807"/>
    <n v="2026"/>
    <x v="2"/>
    <n v="8"/>
    <x v="7"/>
  </r>
  <r>
    <n v="4600"/>
    <d v="2026-08-11T00:00:00"/>
    <n v="2026"/>
    <s v="Q3"/>
    <n v="8"/>
    <s v="Aug"/>
    <x v="3"/>
    <x v="4"/>
    <x v="1"/>
    <s v="Business"/>
    <x v="2"/>
    <s v="Travel Backpack 35L"/>
    <n v="10"/>
    <n v="162.38"/>
    <n v="0.05"/>
    <n v="85.82"/>
    <n v="1542.61"/>
    <n v="858.19999999999993"/>
    <n v="684.41"/>
    <n v="0.44367014345816508"/>
    <n v="2026"/>
    <x v="2"/>
    <n v="8"/>
    <x v="7"/>
  </r>
  <r>
    <n v="5168"/>
    <d v="2026-08-11T00:00:00"/>
    <n v="2026"/>
    <s v="Q3"/>
    <n v="8"/>
    <s v="Aug"/>
    <x v="0"/>
    <x v="15"/>
    <x v="3"/>
    <s v="Business"/>
    <x v="4"/>
    <s v="Weighted Vest"/>
    <n v="1"/>
    <n v="122.52"/>
    <n v="0.05"/>
    <n v="69.66"/>
    <n v="116.39399999999999"/>
    <n v="69.66"/>
    <n v="46.733999999999995"/>
    <n v="0.40151554203824935"/>
    <n v="2026"/>
    <x v="2"/>
    <n v="8"/>
    <x v="7"/>
  </r>
  <r>
    <n v="245"/>
    <d v="2026-08-12T00:00:00"/>
    <n v="2026"/>
    <s v="Q3"/>
    <n v="8"/>
    <s v="Aug"/>
    <x v="3"/>
    <x v="13"/>
    <x v="3"/>
    <s v="Returning"/>
    <x v="1"/>
    <s v="Trail Boots"/>
    <n v="1"/>
    <n v="142.84"/>
    <n v="0"/>
    <n v="77.7"/>
    <n v="142.84"/>
    <n v="77.7"/>
    <n v="65.14"/>
    <n v="0.4560347241669"/>
    <n v="2026"/>
    <x v="2"/>
    <n v="8"/>
    <x v="7"/>
  </r>
  <r>
    <n v="322"/>
    <d v="2026-08-12T00:00:00"/>
    <n v="2026"/>
    <s v="Q3"/>
    <n v="8"/>
    <s v="Aug"/>
    <x v="1"/>
    <x v="14"/>
    <x v="2"/>
    <s v="Returning"/>
    <x v="1"/>
    <s v="Trekking Poles"/>
    <n v="3"/>
    <n v="72.349999999999994"/>
    <n v="0"/>
    <n v="32.119999999999997"/>
    <n v="217.04999999999998"/>
    <n v="96.359999999999985"/>
    <n v="120.69"/>
    <n v="0.55604699378023503"/>
    <n v="2026"/>
    <x v="2"/>
    <n v="8"/>
    <x v="7"/>
  </r>
  <r>
    <n v="1101"/>
    <d v="2026-08-12T00:00:00"/>
    <n v="2026"/>
    <s v="Q3"/>
    <n v="8"/>
    <s v="Aug"/>
    <x v="3"/>
    <x v="4"/>
    <x v="0"/>
    <s v="New"/>
    <x v="4"/>
    <s v="Resistance Band Set"/>
    <n v="3"/>
    <n v="40.14"/>
    <n v="0.05"/>
    <n v="14.53"/>
    <n v="114.399"/>
    <n v="43.589999999999996"/>
    <n v="70.808999999999997"/>
    <n v="0.61896520074476169"/>
    <n v="2026"/>
    <x v="2"/>
    <n v="8"/>
    <x v="7"/>
  </r>
  <r>
    <n v="1564"/>
    <d v="2026-08-12T00:00:00"/>
    <n v="2026"/>
    <s v="Q3"/>
    <n v="8"/>
    <s v="Aug"/>
    <x v="3"/>
    <x v="13"/>
    <x v="0"/>
    <s v="New"/>
    <x v="4"/>
    <s v="Training Mat"/>
    <n v="2"/>
    <n v="51.84"/>
    <n v="0"/>
    <n v="21.62"/>
    <n v="103.68"/>
    <n v="43.24"/>
    <n v="60.440000000000005"/>
    <n v="0.58294753086419759"/>
    <n v="2026"/>
    <x v="2"/>
    <n v="8"/>
    <x v="7"/>
  </r>
  <r>
    <n v="3712"/>
    <d v="2026-08-12T00:00:00"/>
    <n v="2026"/>
    <s v="Q3"/>
    <n v="8"/>
    <s v="Aug"/>
    <x v="3"/>
    <x v="8"/>
    <x v="0"/>
    <s v="New"/>
    <x v="0"/>
    <s v="Commuter Helmet"/>
    <n v="3"/>
    <n v="82.32"/>
    <n v="0.15"/>
    <n v="41.95"/>
    <n v="209.91599999999997"/>
    <n v="125.85000000000001"/>
    <n v="84.06599999999996"/>
    <n v="0.40047447550448739"/>
    <n v="2026"/>
    <x v="2"/>
    <n v="8"/>
    <x v="7"/>
  </r>
  <r>
    <n v="771"/>
    <d v="2026-08-13T00:00:00"/>
    <n v="2026"/>
    <s v="Q3"/>
    <n v="8"/>
    <s v="Aug"/>
    <x v="2"/>
    <x v="5"/>
    <x v="0"/>
    <s v="Returning"/>
    <x v="1"/>
    <s v="Hiking Daypack 20L"/>
    <n v="1"/>
    <n v="91.78"/>
    <n v="0"/>
    <n v="46.15"/>
    <n v="91.78"/>
    <n v="46.15"/>
    <n v="45.63"/>
    <n v="0.49716713881019831"/>
    <n v="2026"/>
    <x v="2"/>
    <n v="8"/>
    <x v="7"/>
  </r>
  <r>
    <n v="2749"/>
    <d v="2026-08-13T00:00:00"/>
    <n v="2026"/>
    <s v="Q3"/>
    <n v="8"/>
    <s v="Aug"/>
    <x v="1"/>
    <x v="14"/>
    <x v="0"/>
    <s v="Business"/>
    <x v="1"/>
    <s v="Hiking Daypack 20L"/>
    <n v="2"/>
    <n v="93.13"/>
    <n v="0"/>
    <n v="45.68"/>
    <n v="186.26"/>
    <n v="91.36"/>
    <n v="94.899999999999991"/>
    <n v="0.50950284548480618"/>
    <n v="2026"/>
    <x v="2"/>
    <n v="8"/>
    <x v="7"/>
  </r>
  <r>
    <n v="4252"/>
    <d v="2026-08-13T00:00:00"/>
    <n v="2026"/>
    <s v="Q3"/>
    <n v="8"/>
    <s v="Aug"/>
    <x v="1"/>
    <x v="12"/>
    <x v="0"/>
    <s v="Returning"/>
    <x v="2"/>
    <s v="Insulated Bottle"/>
    <n v="1"/>
    <n v="36.67"/>
    <n v="0.1"/>
    <n v="13.18"/>
    <n v="33.003"/>
    <n v="13.18"/>
    <n v="19.823"/>
    <n v="0.60064236584552921"/>
    <n v="2026"/>
    <x v="2"/>
    <n v="8"/>
    <x v="7"/>
  </r>
  <r>
    <n v="4665"/>
    <d v="2026-08-13T00:00:00"/>
    <n v="2026"/>
    <s v="Q3"/>
    <n v="8"/>
    <s v="Aug"/>
    <x v="3"/>
    <x v="8"/>
    <x v="1"/>
    <s v="Returning"/>
    <x v="4"/>
    <s v="Training Mat"/>
    <n v="4"/>
    <n v="51.25"/>
    <n v="0.1"/>
    <n v="21.77"/>
    <n v="184.5"/>
    <n v="87.08"/>
    <n v="97.42"/>
    <n v="0.52802168021680218"/>
    <n v="2026"/>
    <x v="2"/>
    <n v="8"/>
    <x v="7"/>
  </r>
  <r>
    <n v="4767"/>
    <d v="2026-08-13T00:00:00"/>
    <n v="2026"/>
    <s v="Q3"/>
    <n v="8"/>
    <s v="Aug"/>
    <x v="3"/>
    <x v="8"/>
    <x v="3"/>
    <s v="Business"/>
    <x v="4"/>
    <s v="Resistance Band Set"/>
    <n v="1"/>
    <n v="39.61"/>
    <n v="0.1"/>
    <n v="14.85"/>
    <n v="35.649000000000001"/>
    <n v="14.85"/>
    <n v="20.798999999999999"/>
    <n v="0.58343852562484222"/>
    <n v="2026"/>
    <x v="2"/>
    <n v="8"/>
    <x v="7"/>
  </r>
  <r>
    <n v="4832"/>
    <d v="2026-08-13T00:00:00"/>
    <n v="2026"/>
    <s v="Q3"/>
    <n v="8"/>
    <s v="Aug"/>
    <x v="0"/>
    <x v="15"/>
    <x v="3"/>
    <s v="Returning"/>
    <x v="0"/>
    <s v="Commuter Helmet"/>
    <n v="2"/>
    <n v="81.59"/>
    <n v="0.15"/>
    <n v="43.9"/>
    <n v="138.703"/>
    <n v="87.8"/>
    <n v="50.903000000000006"/>
    <n v="0.3669927831409559"/>
    <n v="2026"/>
    <x v="2"/>
    <n v="8"/>
    <x v="7"/>
  </r>
  <r>
    <n v="747"/>
    <d v="2026-08-14T00:00:00"/>
    <n v="2026"/>
    <s v="Q3"/>
    <n v="8"/>
    <s v="Aug"/>
    <x v="1"/>
    <x v="1"/>
    <x v="2"/>
    <s v="New"/>
    <x v="4"/>
    <s v="Weighted Vest"/>
    <n v="3"/>
    <n v="122.96"/>
    <n v="0.1"/>
    <n v="67.62"/>
    <n v="331.99200000000002"/>
    <n v="202.86"/>
    <n v="129.13200000000001"/>
    <n v="0.38896117978746475"/>
    <n v="2026"/>
    <x v="2"/>
    <n v="8"/>
    <x v="7"/>
  </r>
  <r>
    <n v="2281"/>
    <d v="2026-08-14T00:00:00"/>
    <n v="2026"/>
    <s v="Q3"/>
    <n v="8"/>
    <s v="Aug"/>
    <x v="1"/>
    <x v="11"/>
    <x v="2"/>
    <s v="Returning"/>
    <x v="1"/>
    <s v="Trekking Poles"/>
    <n v="1"/>
    <n v="70.91"/>
    <n v="0"/>
    <n v="33.11"/>
    <n v="70.91"/>
    <n v="33.11"/>
    <n v="37.799999999999997"/>
    <n v="0.53307008884501483"/>
    <n v="2026"/>
    <x v="2"/>
    <n v="8"/>
    <x v="7"/>
  </r>
  <r>
    <n v="2414"/>
    <d v="2026-08-14T00:00:00"/>
    <n v="2026"/>
    <s v="Q3"/>
    <n v="8"/>
    <s v="Aug"/>
    <x v="1"/>
    <x v="6"/>
    <x v="1"/>
    <s v="Business"/>
    <x v="0"/>
    <s v="Trail Bike Light"/>
    <n v="6"/>
    <n v="50.94"/>
    <n v="0.1"/>
    <n v="22.76"/>
    <n v="275.07600000000002"/>
    <n v="136.56"/>
    <n v="138.51600000000002"/>
    <n v="0.50355538105832576"/>
    <n v="2026"/>
    <x v="2"/>
    <n v="8"/>
    <x v="7"/>
  </r>
  <r>
    <n v="3162"/>
    <d v="2026-08-14T00:00:00"/>
    <n v="2026"/>
    <s v="Q3"/>
    <n v="8"/>
    <s v="Aug"/>
    <x v="1"/>
    <x v="1"/>
    <x v="0"/>
    <s v="New"/>
    <x v="1"/>
    <s v="Trail Boots"/>
    <n v="1"/>
    <n v="144.96"/>
    <n v="0.05"/>
    <n v="77.959999999999994"/>
    <n v="137.71199999999999"/>
    <n v="77.959999999999994"/>
    <n v="59.751999999999995"/>
    <n v="0.43389101893807364"/>
    <n v="2026"/>
    <x v="2"/>
    <n v="8"/>
    <x v="7"/>
  </r>
  <r>
    <n v="3200"/>
    <d v="2026-08-14T00:00:00"/>
    <n v="2026"/>
    <s v="Q3"/>
    <n v="8"/>
    <s v="Aug"/>
    <x v="3"/>
    <x v="8"/>
    <x v="2"/>
    <s v="New"/>
    <x v="1"/>
    <s v="Summit Backpack 45L"/>
    <n v="1"/>
    <n v="152.97"/>
    <n v="0"/>
    <n v="79.66"/>
    <n v="152.97"/>
    <n v="79.66"/>
    <n v="73.31"/>
    <n v="0.47924429626724196"/>
    <n v="2026"/>
    <x v="2"/>
    <n v="8"/>
    <x v="7"/>
  </r>
  <r>
    <n v="3521"/>
    <d v="2026-08-14T00:00:00"/>
    <n v="2026"/>
    <s v="Q3"/>
    <n v="8"/>
    <s v="Aug"/>
    <x v="2"/>
    <x v="16"/>
    <x v="0"/>
    <s v="Business"/>
    <x v="2"/>
    <s v="Packing Cube Set"/>
    <n v="2"/>
    <n v="45.79"/>
    <n v="0"/>
    <n v="18.23"/>
    <n v="91.58"/>
    <n v="36.46"/>
    <n v="55.12"/>
    <n v="0.60187813933173184"/>
    <n v="2026"/>
    <x v="2"/>
    <n v="8"/>
    <x v="7"/>
  </r>
  <r>
    <n v="4447"/>
    <d v="2026-08-14T00:00:00"/>
    <n v="2026"/>
    <s v="Q3"/>
    <n v="8"/>
    <s v="Aug"/>
    <x v="1"/>
    <x v="6"/>
    <x v="0"/>
    <s v="New"/>
    <x v="2"/>
    <s v="Travel Backpack 35L"/>
    <n v="1"/>
    <n v="161.31"/>
    <n v="0"/>
    <n v="87.81"/>
    <n v="161.31"/>
    <n v="87.81"/>
    <n v="73.5"/>
    <n v="0.45564441138181139"/>
    <n v="2026"/>
    <x v="2"/>
    <n v="8"/>
    <x v="7"/>
  </r>
  <r>
    <n v="421"/>
    <d v="2026-08-15T00:00:00"/>
    <n v="2026"/>
    <s v="Q3"/>
    <n v="8"/>
    <s v="Aug"/>
    <x v="3"/>
    <x v="7"/>
    <x v="0"/>
    <s v="New"/>
    <x v="4"/>
    <s v="Recovery Roller"/>
    <n v="2"/>
    <n v="35.97"/>
    <n v="0.05"/>
    <n v="14.28"/>
    <n v="68.342999999999989"/>
    <n v="28.56"/>
    <n v="39.782999999999987"/>
    <n v="0.58210789693165343"/>
    <n v="2026"/>
    <x v="2"/>
    <n v="8"/>
    <x v="7"/>
  </r>
  <r>
    <n v="962"/>
    <d v="2026-08-15T00:00:00"/>
    <n v="2026"/>
    <s v="Q3"/>
    <n v="8"/>
    <s v="Aug"/>
    <x v="0"/>
    <x v="0"/>
    <x v="2"/>
    <s v="New"/>
    <x v="4"/>
    <s v="Resistance Band Set"/>
    <n v="2"/>
    <n v="39.729999999999997"/>
    <n v="0"/>
    <n v="14.95"/>
    <n v="79.459999999999994"/>
    <n v="29.9"/>
    <n v="49.559999999999995"/>
    <n v="0.62371004278882458"/>
    <n v="2026"/>
    <x v="2"/>
    <n v="8"/>
    <x v="7"/>
  </r>
  <r>
    <n v="1386"/>
    <d v="2026-08-15T00:00:00"/>
    <n v="2026"/>
    <s v="Q3"/>
    <n v="8"/>
    <s v="Aug"/>
    <x v="1"/>
    <x v="12"/>
    <x v="0"/>
    <s v="Business"/>
    <x v="2"/>
    <s v="Insulated Bottle"/>
    <n v="2"/>
    <n v="36.049999999999997"/>
    <n v="0"/>
    <n v="13.8"/>
    <n v="72.099999999999994"/>
    <n v="27.6"/>
    <n v="44.499999999999993"/>
    <n v="0.61719833564493753"/>
    <n v="2026"/>
    <x v="2"/>
    <n v="8"/>
    <x v="7"/>
  </r>
  <r>
    <n v="3083"/>
    <d v="2026-08-15T00:00:00"/>
    <n v="2026"/>
    <s v="Q3"/>
    <n v="8"/>
    <s v="Aug"/>
    <x v="3"/>
    <x v="7"/>
    <x v="0"/>
    <s v="New"/>
    <x v="3"/>
    <s v="Trail Tent 2P"/>
    <n v="1"/>
    <n v="194.36"/>
    <n v="0"/>
    <n v="106.01"/>
    <n v="194.36"/>
    <n v="106.01"/>
    <n v="88.350000000000009"/>
    <n v="0.45456884132537562"/>
    <n v="2026"/>
    <x v="2"/>
    <n v="8"/>
    <x v="7"/>
  </r>
  <r>
    <n v="3174"/>
    <d v="2026-08-15T00:00:00"/>
    <n v="2026"/>
    <s v="Q3"/>
    <n v="8"/>
    <s v="Aug"/>
    <x v="3"/>
    <x v="4"/>
    <x v="2"/>
    <s v="Returning"/>
    <x v="3"/>
    <s v="Trail Tent 2P"/>
    <n v="1"/>
    <n v="192.67"/>
    <n v="0.05"/>
    <n v="103.37"/>
    <n v="183.03649999999999"/>
    <n v="103.37"/>
    <n v="79.666499999999985"/>
    <n v="0.43524925356417976"/>
    <n v="2026"/>
    <x v="2"/>
    <n v="8"/>
    <x v="7"/>
  </r>
  <r>
    <n v="4045"/>
    <d v="2026-08-15T00:00:00"/>
    <n v="2026"/>
    <s v="Q3"/>
    <n v="8"/>
    <s v="Aug"/>
    <x v="2"/>
    <x v="16"/>
    <x v="0"/>
    <s v="New"/>
    <x v="1"/>
    <s v="Hiking Daypack 20L"/>
    <n v="3"/>
    <n v="92.12"/>
    <n v="0.1"/>
    <n v="44.1"/>
    <n v="248.72400000000002"/>
    <n v="132.30000000000001"/>
    <n v="116.42400000000001"/>
    <n v="0.46808510638297873"/>
    <n v="2026"/>
    <x v="2"/>
    <n v="8"/>
    <x v="7"/>
  </r>
  <r>
    <n v="4850"/>
    <d v="2026-08-15T00:00:00"/>
    <n v="2026"/>
    <s v="Q3"/>
    <n v="8"/>
    <s v="Aug"/>
    <x v="1"/>
    <x v="1"/>
    <x v="2"/>
    <s v="Business"/>
    <x v="3"/>
    <s v="Trail Tent 2P"/>
    <n v="1"/>
    <n v="192.82"/>
    <n v="0"/>
    <n v="104.98"/>
    <n v="192.82"/>
    <n v="104.98"/>
    <n v="87.839999999999989"/>
    <n v="0.45555440307022088"/>
    <n v="2026"/>
    <x v="2"/>
    <n v="8"/>
    <x v="7"/>
  </r>
  <r>
    <n v="71"/>
    <d v="2026-08-16T00:00:00"/>
    <n v="2026"/>
    <s v="Q3"/>
    <n v="8"/>
    <s v="Aug"/>
    <x v="2"/>
    <x v="16"/>
    <x v="0"/>
    <s v="New"/>
    <x v="0"/>
    <s v="Commuter Helmet"/>
    <n v="3"/>
    <n v="80.099999999999994"/>
    <n v="0"/>
    <n v="42.41"/>
    <n v="240.29999999999998"/>
    <n v="127.22999999999999"/>
    <n v="113.07"/>
    <n v="0.47053682896379528"/>
    <n v="2026"/>
    <x v="2"/>
    <n v="8"/>
    <x v="7"/>
  </r>
  <r>
    <n v="627"/>
    <d v="2026-08-16T00:00:00"/>
    <n v="2026"/>
    <s v="Q3"/>
    <n v="8"/>
    <s v="Aug"/>
    <x v="3"/>
    <x v="7"/>
    <x v="3"/>
    <s v="New"/>
    <x v="0"/>
    <s v="Commuter Helmet"/>
    <n v="6"/>
    <n v="83.26"/>
    <n v="0"/>
    <n v="43.8"/>
    <n v="499.56000000000006"/>
    <n v="262.79999999999995"/>
    <n v="236.7600000000001"/>
    <n v="0.47393706461686297"/>
    <n v="2026"/>
    <x v="2"/>
    <n v="8"/>
    <x v="7"/>
  </r>
  <r>
    <n v="959"/>
    <d v="2026-08-16T00:00:00"/>
    <n v="2026"/>
    <s v="Q3"/>
    <n v="8"/>
    <s v="Aug"/>
    <x v="1"/>
    <x v="1"/>
    <x v="2"/>
    <s v="Returning"/>
    <x v="4"/>
    <s v="Resistance Band Set"/>
    <n v="4"/>
    <n v="40.46"/>
    <n v="0"/>
    <n v="15.12"/>
    <n v="161.84"/>
    <n v="60.48"/>
    <n v="101.36000000000001"/>
    <n v="0.62629757785467133"/>
    <n v="2026"/>
    <x v="2"/>
    <n v="8"/>
    <x v="7"/>
  </r>
  <r>
    <n v="967"/>
    <d v="2026-08-16T00:00:00"/>
    <n v="2026"/>
    <s v="Q3"/>
    <n v="8"/>
    <s v="Aug"/>
    <x v="2"/>
    <x v="16"/>
    <x v="1"/>
    <s v="Returning"/>
    <x v="0"/>
    <s v="Commuter Helmet"/>
    <n v="5"/>
    <n v="81.55"/>
    <n v="0.2"/>
    <n v="42.09"/>
    <n v="326.20000000000005"/>
    <n v="210.45000000000002"/>
    <n v="115.75000000000003"/>
    <n v="0.3548436541998774"/>
    <n v="2026"/>
    <x v="2"/>
    <n v="8"/>
    <x v="7"/>
  </r>
  <r>
    <n v="1267"/>
    <d v="2026-08-16T00:00:00"/>
    <n v="2026"/>
    <s v="Q3"/>
    <n v="8"/>
    <s v="Aug"/>
    <x v="1"/>
    <x v="12"/>
    <x v="2"/>
    <s v="New"/>
    <x v="3"/>
    <s v="Portable Camp Stove"/>
    <n v="2"/>
    <n v="83.56"/>
    <n v="0"/>
    <n v="39.119999999999997"/>
    <n v="167.12"/>
    <n v="78.239999999999995"/>
    <n v="88.88000000000001"/>
    <n v="0.53183341311632359"/>
    <n v="2026"/>
    <x v="2"/>
    <n v="8"/>
    <x v="7"/>
  </r>
  <r>
    <n v="1394"/>
    <d v="2026-08-16T00:00:00"/>
    <n v="2026"/>
    <s v="Q3"/>
    <n v="8"/>
    <s v="Aug"/>
    <x v="2"/>
    <x v="10"/>
    <x v="0"/>
    <s v="Returning"/>
    <x v="3"/>
    <s v="Compact Sleeping Bag"/>
    <n v="3"/>
    <n v="125.75"/>
    <n v="0"/>
    <n v="62.05"/>
    <n v="377.25"/>
    <n v="186.14999999999998"/>
    <n v="191.10000000000002"/>
    <n v="0.50656063618290259"/>
    <n v="2026"/>
    <x v="2"/>
    <n v="8"/>
    <x v="7"/>
  </r>
  <r>
    <n v="1652"/>
    <d v="2026-08-16T00:00:00"/>
    <n v="2026"/>
    <s v="Q3"/>
    <n v="8"/>
    <s v="Aug"/>
    <x v="0"/>
    <x v="0"/>
    <x v="0"/>
    <s v="Returning"/>
    <x v="2"/>
    <s v="Insulated Bottle"/>
    <n v="1"/>
    <n v="35.619999999999997"/>
    <n v="0.1"/>
    <n v="13.55"/>
    <n v="32.058"/>
    <n v="13.55"/>
    <n v="18.507999999999999"/>
    <n v="0.57732859192713204"/>
    <n v="2026"/>
    <x v="2"/>
    <n v="8"/>
    <x v="7"/>
  </r>
  <r>
    <n v="2126"/>
    <d v="2026-08-16T00:00:00"/>
    <n v="2026"/>
    <s v="Q3"/>
    <n v="8"/>
    <s v="Aug"/>
    <x v="1"/>
    <x v="14"/>
    <x v="0"/>
    <s v="Business"/>
    <x v="0"/>
    <s v="Cycling Pack 12L"/>
    <n v="2"/>
    <n v="104.02"/>
    <n v="0"/>
    <n v="50.26"/>
    <n v="208.04"/>
    <n v="100.52"/>
    <n v="107.52"/>
    <n v="0.51682368775235532"/>
    <n v="2026"/>
    <x v="2"/>
    <n v="8"/>
    <x v="7"/>
  </r>
  <r>
    <n v="2282"/>
    <d v="2026-08-16T00:00:00"/>
    <n v="2026"/>
    <s v="Q3"/>
    <n v="8"/>
    <s v="Aug"/>
    <x v="1"/>
    <x v="6"/>
    <x v="1"/>
    <s v="Business"/>
    <x v="1"/>
    <s v="Hiking Daypack 20L"/>
    <n v="8"/>
    <n v="92.71"/>
    <n v="0.1"/>
    <n v="44.83"/>
    <n v="667.51199999999994"/>
    <n v="358.64"/>
    <n v="308.87199999999996"/>
    <n v="0.46272126943036229"/>
    <n v="2026"/>
    <x v="2"/>
    <n v="8"/>
    <x v="7"/>
  </r>
  <r>
    <n v="2426"/>
    <d v="2026-08-16T00:00:00"/>
    <n v="2026"/>
    <s v="Q3"/>
    <n v="8"/>
    <s v="Aug"/>
    <x v="1"/>
    <x v="12"/>
    <x v="0"/>
    <s v="New"/>
    <x v="1"/>
    <s v="Hiking Daypack 20L"/>
    <n v="1"/>
    <n v="90.58"/>
    <n v="0"/>
    <n v="44.53"/>
    <n v="90.58"/>
    <n v="44.53"/>
    <n v="46.05"/>
    <n v="0.50839037315080593"/>
    <n v="2026"/>
    <x v="2"/>
    <n v="8"/>
    <x v="7"/>
  </r>
  <r>
    <n v="2534"/>
    <d v="2026-08-16T00:00:00"/>
    <n v="2026"/>
    <s v="Q3"/>
    <n v="8"/>
    <s v="Aug"/>
    <x v="1"/>
    <x v="14"/>
    <x v="0"/>
    <s v="New"/>
    <x v="3"/>
    <s v="Compact Sleeping Bag"/>
    <n v="1"/>
    <n v="120.22"/>
    <n v="0"/>
    <n v="62.31"/>
    <n v="120.22"/>
    <n v="62.31"/>
    <n v="57.91"/>
    <n v="0.48170021627017134"/>
    <n v="2026"/>
    <x v="2"/>
    <n v="8"/>
    <x v="7"/>
  </r>
  <r>
    <n v="2948"/>
    <d v="2026-08-16T00:00:00"/>
    <n v="2026"/>
    <s v="Q3"/>
    <n v="8"/>
    <s v="Aug"/>
    <x v="2"/>
    <x v="2"/>
    <x v="2"/>
    <s v="New"/>
    <x v="2"/>
    <s v="Insulated Bottle"/>
    <n v="3"/>
    <n v="36.35"/>
    <n v="0"/>
    <n v="13.42"/>
    <n v="109.05000000000001"/>
    <n v="40.26"/>
    <n v="68.79000000000002"/>
    <n v="0.63081155433287495"/>
    <n v="2026"/>
    <x v="2"/>
    <n v="8"/>
    <x v="7"/>
  </r>
  <r>
    <n v="3141"/>
    <d v="2026-08-16T00:00:00"/>
    <n v="2026"/>
    <s v="Q3"/>
    <n v="8"/>
    <s v="Aug"/>
    <x v="1"/>
    <x v="12"/>
    <x v="3"/>
    <s v="Returning"/>
    <x v="3"/>
    <s v="Trail Tent 2P"/>
    <n v="2"/>
    <n v="195.28"/>
    <n v="0"/>
    <n v="102.24"/>
    <n v="390.56"/>
    <n v="204.48"/>
    <n v="186.08"/>
    <n v="0.4764440802949611"/>
    <n v="2026"/>
    <x v="2"/>
    <n v="8"/>
    <x v="7"/>
  </r>
  <r>
    <n v="3935"/>
    <d v="2026-08-16T00:00:00"/>
    <n v="2026"/>
    <s v="Q3"/>
    <n v="8"/>
    <s v="Aug"/>
    <x v="2"/>
    <x v="16"/>
    <x v="3"/>
    <s v="Returning"/>
    <x v="2"/>
    <s v="Packing Cube Set"/>
    <n v="4"/>
    <n v="46.05"/>
    <n v="0"/>
    <n v="18.75"/>
    <n v="184.2"/>
    <n v="75"/>
    <n v="109.19999999999999"/>
    <n v="0.5928338762214983"/>
    <n v="2026"/>
    <x v="2"/>
    <n v="8"/>
    <x v="7"/>
  </r>
  <r>
    <n v="4636"/>
    <d v="2026-08-16T00:00:00"/>
    <n v="2026"/>
    <s v="Q3"/>
    <n v="8"/>
    <s v="Aug"/>
    <x v="0"/>
    <x v="0"/>
    <x v="2"/>
    <s v="Returning"/>
    <x v="3"/>
    <s v="Portable Camp Stove"/>
    <n v="1"/>
    <n v="81.040000000000006"/>
    <n v="0.1"/>
    <n v="39.29"/>
    <n v="72.936000000000007"/>
    <n v="39.29"/>
    <n v="33.646000000000008"/>
    <n v="0.46130854447735009"/>
    <n v="2026"/>
    <x v="2"/>
    <n v="8"/>
    <x v="7"/>
  </r>
  <r>
    <n v="4895"/>
    <d v="2026-08-16T00:00:00"/>
    <n v="2026"/>
    <s v="Q3"/>
    <n v="8"/>
    <s v="Aug"/>
    <x v="0"/>
    <x v="15"/>
    <x v="2"/>
    <s v="Business"/>
    <x v="3"/>
    <s v="Trail Tent 2P"/>
    <n v="1"/>
    <n v="191.12"/>
    <n v="0.05"/>
    <n v="106.14"/>
    <n v="181.56399999999999"/>
    <n v="106.14"/>
    <n v="75.423999999999992"/>
    <n v="0.41541274702033443"/>
    <n v="2026"/>
    <x v="2"/>
    <n v="8"/>
    <x v="7"/>
  </r>
  <r>
    <n v="5029"/>
    <d v="2026-08-16T00:00:00"/>
    <n v="2026"/>
    <s v="Q3"/>
    <n v="8"/>
    <s v="Aug"/>
    <x v="0"/>
    <x v="15"/>
    <x v="0"/>
    <s v="New"/>
    <x v="1"/>
    <s v="Summit Backpack 45L"/>
    <n v="1"/>
    <n v="156.19"/>
    <n v="0"/>
    <n v="79.239999999999995"/>
    <n v="156.19"/>
    <n v="79.239999999999995"/>
    <n v="76.95"/>
    <n v="0.49266918496702738"/>
    <n v="2026"/>
    <x v="2"/>
    <n v="8"/>
    <x v="7"/>
  </r>
  <r>
    <n v="1965"/>
    <d v="2026-08-17T00:00:00"/>
    <n v="2026"/>
    <s v="Q3"/>
    <n v="8"/>
    <s v="Aug"/>
    <x v="1"/>
    <x v="11"/>
    <x v="0"/>
    <s v="Returning"/>
    <x v="2"/>
    <s v="Insulated Bottle"/>
    <n v="4"/>
    <n v="36.93"/>
    <n v="0"/>
    <n v="13.36"/>
    <n v="147.72"/>
    <n v="53.44"/>
    <n v="94.28"/>
    <n v="0.63823449769834828"/>
    <n v="2026"/>
    <x v="2"/>
    <n v="8"/>
    <x v="7"/>
  </r>
  <r>
    <n v="3647"/>
    <d v="2026-08-17T00:00:00"/>
    <n v="2026"/>
    <s v="Q3"/>
    <n v="8"/>
    <s v="Aug"/>
    <x v="1"/>
    <x v="12"/>
    <x v="2"/>
    <s v="Returning"/>
    <x v="0"/>
    <s v="Cycling Pack 12L"/>
    <n v="3"/>
    <n v="104.96"/>
    <n v="0.05"/>
    <n v="51.66"/>
    <n v="299.13599999999997"/>
    <n v="154.97999999999999"/>
    <n v="144.15599999999998"/>
    <n v="0.48190789473684209"/>
    <n v="2026"/>
    <x v="2"/>
    <n v="8"/>
    <x v="7"/>
  </r>
  <r>
    <n v="3918"/>
    <d v="2026-08-17T00:00:00"/>
    <n v="2026"/>
    <s v="Q3"/>
    <n v="8"/>
    <s v="Aug"/>
    <x v="1"/>
    <x v="1"/>
    <x v="3"/>
    <s v="New"/>
    <x v="2"/>
    <s v="Travel Backpack 35L"/>
    <n v="3"/>
    <n v="168.51"/>
    <n v="0"/>
    <n v="85.34"/>
    <n v="505.53"/>
    <n v="256.02"/>
    <n v="249.51"/>
    <n v="0.49356121298439265"/>
    <n v="2026"/>
    <x v="2"/>
    <n v="8"/>
    <x v="7"/>
  </r>
  <r>
    <n v="4256"/>
    <d v="2026-08-17T00:00:00"/>
    <n v="2026"/>
    <s v="Q3"/>
    <n v="8"/>
    <s v="Aug"/>
    <x v="1"/>
    <x v="12"/>
    <x v="2"/>
    <s v="New"/>
    <x v="2"/>
    <s v="Packing Cube Set"/>
    <n v="1"/>
    <n v="46.44"/>
    <n v="0.05"/>
    <n v="18.59"/>
    <n v="44.117999999999995"/>
    <n v="18.59"/>
    <n v="25.527999999999995"/>
    <n v="0.57863003762636556"/>
    <n v="2026"/>
    <x v="2"/>
    <n v="8"/>
    <x v="7"/>
  </r>
  <r>
    <n v="5087"/>
    <d v="2026-08-17T00:00:00"/>
    <n v="2026"/>
    <s v="Q3"/>
    <n v="8"/>
    <s v="Aug"/>
    <x v="0"/>
    <x v="0"/>
    <x v="0"/>
    <s v="New"/>
    <x v="1"/>
    <s v="Trekking Poles"/>
    <n v="1"/>
    <n v="69.900000000000006"/>
    <n v="0.1"/>
    <n v="31.43"/>
    <n v="62.910000000000004"/>
    <n v="31.43"/>
    <n v="31.480000000000004"/>
    <n v="0.50039739310125575"/>
    <n v="2026"/>
    <x v="2"/>
    <n v="8"/>
    <x v="7"/>
  </r>
  <r>
    <n v="1921"/>
    <d v="2026-08-18T00:00:00"/>
    <n v="2026"/>
    <s v="Q3"/>
    <n v="8"/>
    <s v="Aug"/>
    <x v="3"/>
    <x v="13"/>
    <x v="0"/>
    <s v="New"/>
    <x v="0"/>
    <s v="Compact Repair Kit"/>
    <n v="2"/>
    <n v="39.83"/>
    <n v="0"/>
    <n v="17.18"/>
    <n v="79.66"/>
    <n v="34.36"/>
    <n v="45.3"/>
    <n v="0.56866683404468987"/>
    <n v="2026"/>
    <x v="2"/>
    <n v="8"/>
    <x v="7"/>
  </r>
  <r>
    <n v="1966"/>
    <d v="2026-08-18T00:00:00"/>
    <n v="2026"/>
    <s v="Q3"/>
    <n v="8"/>
    <s v="Aug"/>
    <x v="0"/>
    <x v="9"/>
    <x v="0"/>
    <s v="New"/>
    <x v="2"/>
    <s v="Insulated Bottle"/>
    <n v="2"/>
    <n v="36.020000000000003"/>
    <n v="0"/>
    <n v="13.87"/>
    <n v="72.040000000000006"/>
    <n v="27.74"/>
    <n v="44.300000000000011"/>
    <n v="0.61493614658523055"/>
    <n v="2026"/>
    <x v="2"/>
    <n v="8"/>
    <x v="7"/>
  </r>
  <r>
    <n v="2431"/>
    <d v="2026-08-18T00:00:00"/>
    <n v="2026"/>
    <s v="Q3"/>
    <n v="8"/>
    <s v="Aug"/>
    <x v="0"/>
    <x v="15"/>
    <x v="3"/>
    <s v="Business"/>
    <x v="4"/>
    <s v="Weighted Vest"/>
    <n v="3"/>
    <n v="125.31"/>
    <n v="0"/>
    <n v="67.64"/>
    <n v="375.93"/>
    <n v="202.92000000000002"/>
    <n v="173.01"/>
    <n v="0.46021865772883247"/>
    <n v="2026"/>
    <x v="2"/>
    <n v="8"/>
    <x v="7"/>
  </r>
  <r>
    <n v="3676"/>
    <d v="2026-08-18T00:00:00"/>
    <n v="2026"/>
    <s v="Q3"/>
    <n v="8"/>
    <s v="Aug"/>
    <x v="1"/>
    <x v="12"/>
    <x v="0"/>
    <s v="Returning"/>
    <x v="1"/>
    <s v="Hiking Daypack 20L"/>
    <n v="3"/>
    <n v="92.5"/>
    <n v="0.1"/>
    <n v="46.38"/>
    <n v="249.75"/>
    <n v="139.14000000000001"/>
    <n v="110.60999999999999"/>
    <n v="0.4428828828828828"/>
    <n v="2026"/>
    <x v="2"/>
    <n v="8"/>
    <x v="7"/>
  </r>
  <r>
    <n v="3972"/>
    <d v="2026-08-18T00:00:00"/>
    <n v="2026"/>
    <s v="Q3"/>
    <n v="8"/>
    <s v="Aug"/>
    <x v="1"/>
    <x v="1"/>
    <x v="1"/>
    <s v="Business"/>
    <x v="0"/>
    <s v="Cycling Pack 12L"/>
    <n v="5"/>
    <n v="100.48"/>
    <n v="0.1"/>
    <n v="49.67"/>
    <n v="452.16"/>
    <n v="248.35000000000002"/>
    <n v="203.81"/>
    <n v="0.45074752300070769"/>
    <n v="2026"/>
    <x v="2"/>
    <n v="8"/>
    <x v="7"/>
  </r>
  <r>
    <n v="4056"/>
    <d v="2026-08-18T00:00:00"/>
    <n v="2026"/>
    <s v="Q3"/>
    <n v="8"/>
    <s v="Aug"/>
    <x v="0"/>
    <x v="15"/>
    <x v="3"/>
    <s v="New"/>
    <x v="3"/>
    <s v="Portable Camp Stove"/>
    <n v="2"/>
    <n v="79.78"/>
    <n v="0"/>
    <n v="38.770000000000003"/>
    <n v="159.56"/>
    <n v="77.540000000000006"/>
    <n v="82.02"/>
    <n v="0.51403860616695907"/>
    <n v="2026"/>
    <x v="2"/>
    <n v="8"/>
    <x v="7"/>
  </r>
  <r>
    <n v="4471"/>
    <d v="2026-08-18T00:00:00"/>
    <n v="2026"/>
    <s v="Q3"/>
    <n v="8"/>
    <s v="Aug"/>
    <x v="2"/>
    <x v="10"/>
    <x v="1"/>
    <s v="Business"/>
    <x v="1"/>
    <s v="Trail Boots"/>
    <n v="4"/>
    <n v="144.44"/>
    <n v="0.1"/>
    <n v="77.66"/>
    <n v="519.98400000000004"/>
    <n v="310.64"/>
    <n v="209.34400000000005"/>
    <n v="0.4025970029847073"/>
    <n v="2026"/>
    <x v="2"/>
    <n v="8"/>
    <x v="7"/>
  </r>
  <r>
    <n v="1054"/>
    <d v="2026-08-19T00:00:00"/>
    <n v="2026"/>
    <s v="Q3"/>
    <n v="8"/>
    <s v="Aug"/>
    <x v="1"/>
    <x v="1"/>
    <x v="0"/>
    <s v="Returning"/>
    <x v="1"/>
    <s v="Summit Backpack 45L"/>
    <n v="3"/>
    <n v="157.41999999999999"/>
    <n v="0"/>
    <n v="77.989999999999995"/>
    <n v="472.26"/>
    <n v="233.96999999999997"/>
    <n v="238.29000000000002"/>
    <n v="0.5045737517469191"/>
    <n v="2026"/>
    <x v="2"/>
    <n v="8"/>
    <x v="7"/>
  </r>
  <r>
    <n v="1854"/>
    <d v="2026-08-19T00:00:00"/>
    <n v="2026"/>
    <s v="Q3"/>
    <n v="8"/>
    <s v="Aug"/>
    <x v="1"/>
    <x v="14"/>
    <x v="3"/>
    <s v="Business"/>
    <x v="1"/>
    <s v="Hiking Daypack 20L"/>
    <n v="1"/>
    <n v="90.37"/>
    <n v="0.05"/>
    <n v="45.89"/>
    <n v="85.851500000000001"/>
    <n v="45.89"/>
    <n v="39.961500000000001"/>
    <n v="0.46547235633623174"/>
    <n v="2026"/>
    <x v="2"/>
    <n v="8"/>
    <x v="7"/>
  </r>
  <r>
    <n v="2140"/>
    <d v="2026-08-19T00:00:00"/>
    <n v="2026"/>
    <s v="Q3"/>
    <n v="8"/>
    <s v="Aug"/>
    <x v="1"/>
    <x v="6"/>
    <x v="1"/>
    <s v="Business"/>
    <x v="0"/>
    <s v="Cycling Pack 12L"/>
    <n v="15"/>
    <n v="104.79"/>
    <n v="0.15"/>
    <n v="49.67"/>
    <n v="1336.0725"/>
    <n v="745.05000000000007"/>
    <n v="591.02249999999992"/>
    <n v="0.44235810556687599"/>
    <n v="2026"/>
    <x v="2"/>
    <n v="8"/>
    <x v="7"/>
  </r>
  <r>
    <n v="2328"/>
    <d v="2026-08-19T00:00:00"/>
    <n v="2026"/>
    <s v="Q3"/>
    <n v="8"/>
    <s v="Aug"/>
    <x v="2"/>
    <x v="2"/>
    <x v="0"/>
    <s v="Returning"/>
    <x v="2"/>
    <s v="Carry-On Duffel"/>
    <n v="1"/>
    <n v="130.94"/>
    <n v="0"/>
    <n v="66.06"/>
    <n v="130.94"/>
    <n v="66.06"/>
    <n v="64.88"/>
    <n v="0.49549411944402011"/>
    <n v="2026"/>
    <x v="2"/>
    <n v="8"/>
    <x v="7"/>
  </r>
  <r>
    <n v="4215"/>
    <d v="2026-08-19T00:00:00"/>
    <n v="2026"/>
    <s v="Q3"/>
    <n v="8"/>
    <s v="Aug"/>
    <x v="1"/>
    <x v="6"/>
    <x v="0"/>
    <s v="Returning"/>
    <x v="0"/>
    <s v="Compact Repair Kit"/>
    <n v="1"/>
    <n v="40.42"/>
    <n v="0.05"/>
    <n v="16.62"/>
    <n v="38.399000000000001"/>
    <n v="16.62"/>
    <n v="21.779"/>
    <n v="0.5671762285476184"/>
    <n v="2026"/>
    <x v="2"/>
    <n v="8"/>
    <x v="7"/>
  </r>
  <r>
    <n v="4563"/>
    <d v="2026-08-19T00:00:00"/>
    <n v="2026"/>
    <s v="Q3"/>
    <n v="8"/>
    <s v="Aug"/>
    <x v="1"/>
    <x v="11"/>
    <x v="3"/>
    <s v="Returning"/>
    <x v="3"/>
    <s v="Alpine Tent 4P"/>
    <n v="1"/>
    <n v="338.45"/>
    <n v="0.15"/>
    <n v="197.2"/>
    <n v="287.6825"/>
    <n v="197.2"/>
    <n v="90.482500000000016"/>
    <n v="0.31452208598020392"/>
    <n v="2026"/>
    <x v="2"/>
    <n v="8"/>
    <x v="7"/>
  </r>
  <r>
    <n v="4775"/>
    <d v="2026-08-19T00:00:00"/>
    <n v="2026"/>
    <s v="Q3"/>
    <n v="8"/>
    <s v="Aug"/>
    <x v="2"/>
    <x v="10"/>
    <x v="3"/>
    <s v="Returning"/>
    <x v="0"/>
    <s v="Cycling Pack 12L"/>
    <n v="1"/>
    <n v="103.92"/>
    <n v="0.05"/>
    <n v="50.71"/>
    <n v="98.724000000000004"/>
    <n v="50.71"/>
    <n v="48.014000000000003"/>
    <n v="0.48634577205137558"/>
    <n v="2026"/>
    <x v="2"/>
    <n v="8"/>
    <x v="7"/>
  </r>
  <r>
    <n v="247"/>
    <d v="2026-08-20T00:00:00"/>
    <n v="2026"/>
    <s v="Q3"/>
    <n v="8"/>
    <s v="Aug"/>
    <x v="0"/>
    <x v="9"/>
    <x v="0"/>
    <s v="New"/>
    <x v="0"/>
    <s v="Trail Bike Light"/>
    <n v="6"/>
    <n v="51.67"/>
    <n v="0.1"/>
    <n v="23.1"/>
    <n v="279.01799999999997"/>
    <n v="138.60000000000002"/>
    <n v="140.41799999999995"/>
    <n v="0.50325785433197845"/>
    <n v="2026"/>
    <x v="2"/>
    <n v="8"/>
    <x v="7"/>
  </r>
  <r>
    <n v="827"/>
    <d v="2026-08-20T00:00:00"/>
    <n v="2026"/>
    <s v="Q3"/>
    <n v="8"/>
    <s v="Aug"/>
    <x v="1"/>
    <x v="12"/>
    <x v="1"/>
    <s v="Returning"/>
    <x v="2"/>
    <s v="Travel Backpack 35L"/>
    <n v="4"/>
    <n v="166.02"/>
    <n v="0.1"/>
    <n v="87.99"/>
    <n v="597.67200000000003"/>
    <n v="351.96"/>
    <n v="245.71200000000005"/>
    <n v="0.4111151266915633"/>
    <n v="2026"/>
    <x v="2"/>
    <n v="8"/>
    <x v="7"/>
  </r>
  <r>
    <n v="1156"/>
    <d v="2026-08-20T00:00:00"/>
    <n v="2026"/>
    <s v="Q3"/>
    <n v="8"/>
    <s v="Aug"/>
    <x v="2"/>
    <x v="5"/>
    <x v="2"/>
    <s v="New"/>
    <x v="0"/>
    <s v="Trail Bike Light"/>
    <n v="2"/>
    <n v="50.59"/>
    <n v="0.1"/>
    <n v="22.68"/>
    <n v="91.062000000000012"/>
    <n v="45.36"/>
    <n v="45.702000000000012"/>
    <n v="0.5018778414706464"/>
    <n v="2026"/>
    <x v="2"/>
    <n v="8"/>
    <x v="7"/>
  </r>
  <r>
    <n v="1543"/>
    <d v="2026-08-20T00:00:00"/>
    <n v="2026"/>
    <s v="Q3"/>
    <n v="8"/>
    <s v="Aug"/>
    <x v="3"/>
    <x v="7"/>
    <x v="2"/>
    <s v="Returning"/>
    <x v="1"/>
    <s v="Summit Backpack 45L"/>
    <n v="1"/>
    <n v="155.83000000000001"/>
    <n v="0"/>
    <n v="77.260000000000005"/>
    <n v="155.83000000000001"/>
    <n v="77.260000000000005"/>
    <n v="78.570000000000007"/>
    <n v="0.50420329846627732"/>
    <n v="2026"/>
    <x v="2"/>
    <n v="8"/>
    <x v="7"/>
  </r>
  <r>
    <n v="2613"/>
    <d v="2026-08-20T00:00:00"/>
    <n v="2026"/>
    <s v="Q3"/>
    <n v="8"/>
    <s v="Aug"/>
    <x v="3"/>
    <x v="4"/>
    <x v="0"/>
    <s v="New"/>
    <x v="4"/>
    <s v="Recovery Roller"/>
    <n v="1"/>
    <n v="36.380000000000003"/>
    <n v="0.05"/>
    <n v="14.2"/>
    <n v="34.561"/>
    <n v="14.2"/>
    <n v="20.361000000000001"/>
    <n v="0.58913225890454557"/>
    <n v="2026"/>
    <x v="2"/>
    <n v="8"/>
    <x v="7"/>
  </r>
  <r>
    <n v="3002"/>
    <d v="2026-08-20T00:00:00"/>
    <n v="2026"/>
    <s v="Q3"/>
    <n v="8"/>
    <s v="Aug"/>
    <x v="1"/>
    <x v="12"/>
    <x v="2"/>
    <s v="New"/>
    <x v="3"/>
    <s v="Compact Sleeping Bag"/>
    <n v="2"/>
    <n v="124.09"/>
    <n v="0"/>
    <n v="60.39"/>
    <n v="248.18"/>
    <n v="120.78"/>
    <n v="127.4"/>
    <n v="0.513337094044645"/>
    <n v="2026"/>
    <x v="2"/>
    <n v="8"/>
    <x v="7"/>
  </r>
  <r>
    <n v="3103"/>
    <d v="2026-08-20T00:00:00"/>
    <n v="2026"/>
    <s v="Q3"/>
    <n v="8"/>
    <s v="Aug"/>
    <x v="3"/>
    <x v="8"/>
    <x v="0"/>
    <s v="New"/>
    <x v="1"/>
    <s v="Trail Boots"/>
    <n v="1"/>
    <n v="141.97999999999999"/>
    <n v="0.05"/>
    <n v="79.510000000000005"/>
    <n v="134.88099999999997"/>
    <n v="79.510000000000005"/>
    <n v="55.370999999999967"/>
    <n v="0.41051741905828082"/>
    <n v="2026"/>
    <x v="2"/>
    <n v="8"/>
    <x v="7"/>
  </r>
  <r>
    <n v="3234"/>
    <d v="2026-08-20T00:00:00"/>
    <n v="2026"/>
    <s v="Q3"/>
    <n v="8"/>
    <s v="Aug"/>
    <x v="3"/>
    <x v="13"/>
    <x v="2"/>
    <s v="New"/>
    <x v="3"/>
    <s v="Compact Sleeping Bag"/>
    <n v="5"/>
    <n v="121.93"/>
    <n v="0.15"/>
    <n v="62.28"/>
    <n v="518.2025000000001"/>
    <n v="311.39999999999998"/>
    <n v="206.80250000000012"/>
    <n v="0.39907661580173792"/>
    <n v="2026"/>
    <x v="2"/>
    <n v="8"/>
    <x v="7"/>
  </r>
  <r>
    <n v="3281"/>
    <d v="2026-08-20T00:00:00"/>
    <n v="2026"/>
    <s v="Q3"/>
    <n v="8"/>
    <s v="Aug"/>
    <x v="3"/>
    <x v="4"/>
    <x v="0"/>
    <s v="New"/>
    <x v="2"/>
    <s v="Insulated Bottle"/>
    <n v="1"/>
    <n v="35.58"/>
    <n v="0.15"/>
    <n v="13.94"/>
    <n v="30.242999999999999"/>
    <n v="13.94"/>
    <n v="16.302999999999997"/>
    <n v="0.53906689151208542"/>
    <n v="2026"/>
    <x v="2"/>
    <n v="8"/>
    <x v="7"/>
  </r>
  <r>
    <n v="3870"/>
    <d v="2026-08-20T00:00:00"/>
    <n v="2026"/>
    <s v="Q3"/>
    <n v="8"/>
    <s v="Aug"/>
    <x v="2"/>
    <x v="5"/>
    <x v="3"/>
    <s v="Returning"/>
    <x v="1"/>
    <s v="Summit Backpack 45L"/>
    <n v="1"/>
    <n v="157.84"/>
    <n v="0"/>
    <n v="77.87"/>
    <n v="157.84"/>
    <n v="77.87"/>
    <n v="79.97"/>
    <n v="0.50665230613279266"/>
    <n v="2026"/>
    <x v="2"/>
    <n v="8"/>
    <x v="7"/>
  </r>
  <r>
    <n v="3938"/>
    <d v="2026-08-20T00:00:00"/>
    <n v="2026"/>
    <s v="Q3"/>
    <n v="8"/>
    <s v="Aug"/>
    <x v="1"/>
    <x v="12"/>
    <x v="0"/>
    <s v="New"/>
    <x v="3"/>
    <s v="Alpine Tent 4P"/>
    <n v="1"/>
    <n v="336.35"/>
    <n v="0"/>
    <n v="195.07"/>
    <n v="336.35"/>
    <n v="195.07"/>
    <n v="141.28000000000003"/>
    <n v="0.42003865021554931"/>
    <n v="2026"/>
    <x v="2"/>
    <n v="8"/>
    <x v="7"/>
  </r>
  <r>
    <n v="4237"/>
    <d v="2026-08-20T00:00:00"/>
    <n v="2026"/>
    <s v="Q3"/>
    <n v="8"/>
    <s v="Aug"/>
    <x v="3"/>
    <x v="13"/>
    <x v="1"/>
    <s v="Returning"/>
    <x v="1"/>
    <s v="Summit Backpack 45L"/>
    <n v="3"/>
    <n v="153.03"/>
    <n v="0.15"/>
    <n v="78.239999999999995"/>
    <n v="390.22650000000004"/>
    <n v="234.71999999999997"/>
    <n v="155.50650000000007"/>
    <n v="0.39850317700104954"/>
    <n v="2026"/>
    <x v="2"/>
    <n v="8"/>
    <x v="7"/>
  </r>
  <r>
    <n v="4970"/>
    <d v="2026-08-20T00:00:00"/>
    <n v="2026"/>
    <s v="Q3"/>
    <n v="8"/>
    <s v="Aug"/>
    <x v="1"/>
    <x v="14"/>
    <x v="0"/>
    <s v="Returning"/>
    <x v="0"/>
    <s v="Cycling Pack 12L"/>
    <n v="2"/>
    <n v="105.01"/>
    <n v="0.15"/>
    <n v="50.56"/>
    <n v="178.517"/>
    <n v="101.12"/>
    <n v="77.396999999999991"/>
    <n v="0.43355534766996978"/>
    <n v="2026"/>
    <x v="2"/>
    <n v="8"/>
    <x v="7"/>
  </r>
  <r>
    <n v="515"/>
    <d v="2026-08-21T00:00:00"/>
    <n v="2026"/>
    <s v="Q3"/>
    <n v="8"/>
    <s v="Aug"/>
    <x v="0"/>
    <x v="0"/>
    <x v="2"/>
    <s v="Returning"/>
    <x v="2"/>
    <s v="Packing Cube Set"/>
    <n v="2"/>
    <n v="45.47"/>
    <n v="0"/>
    <n v="18.27"/>
    <n v="90.94"/>
    <n v="36.54"/>
    <n v="54.4"/>
    <n v="0.5981966131515285"/>
    <n v="2026"/>
    <x v="2"/>
    <n v="8"/>
    <x v="7"/>
  </r>
  <r>
    <n v="661"/>
    <d v="2026-08-21T00:00:00"/>
    <n v="2026"/>
    <s v="Q3"/>
    <n v="8"/>
    <s v="Aug"/>
    <x v="0"/>
    <x v="15"/>
    <x v="2"/>
    <s v="New"/>
    <x v="2"/>
    <s v="Packing Cube Set"/>
    <n v="2"/>
    <n v="47.58"/>
    <n v="0.1"/>
    <n v="18.47"/>
    <n v="85.644000000000005"/>
    <n v="36.94"/>
    <n v="48.704000000000008"/>
    <n v="0.56867965064686377"/>
    <n v="2026"/>
    <x v="2"/>
    <n v="8"/>
    <x v="7"/>
  </r>
  <r>
    <n v="1443"/>
    <d v="2026-08-21T00:00:00"/>
    <n v="2026"/>
    <s v="Q3"/>
    <n v="8"/>
    <s v="Aug"/>
    <x v="3"/>
    <x v="4"/>
    <x v="0"/>
    <s v="New"/>
    <x v="1"/>
    <s v="Summit Backpack 45L"/>
    <n v="5"/>
    <n v="155.65"/>
    <n v="0"/>
    <n v="79.13"/>
    <n v="778.25"/>
    <n v="395.65"/>
    <n v="382.6"/>
    <n v="0.49161580469000965"/>
    <n v="2026"/>
    <x v="2"/>
    <n v="8"/>
    <x v="7"/>
  </r>
  <r>
    <n v="1446"/>
    <d v="2026-08-21T00:00:00"/>
    <n v="2026"/>
    <s v="Q3"/>
    <n v="8"/>
    <s v="Aug"/>
    <x v="3"/>
    <x v="13"/>
    <x v="2"/>
    <s v="Returning"/>
    <x v="3"/>
    <s v="Trail Tent 2P"/>
    <n v="1"/>
    <n v="195.15"/>
    <n v="0"/>
    <n v="101.99"/>
    <n v="195.15"/>
    <n v="101.99"/>
    <n v="93.160000000000011"/>
    <n v="0.47737637714578535"/>
    <n v="2026"/>
    <x v="2"/>
    <n v="8"/>
    <x v="7"/>
  </r>
  <r>
    <n v="1524"/>
    <d v="2026-08-21T00:00:00"/>
    <n v="2026"/>
    <s v="Q3"/>
    <n v="8"/>
    <s v="Aug"/>
    <x v="1"/>
    <x v="6"/>
    <x v="3"/>
    <s v="New"/>
    <x v="0"/>
    <s v="Commuter Helmet"/>
    <n v="1"/>
    <n v="81.569999999999993"/>
    <n v="0"/>
    <n v="43.79"/>
    <n v="81.569999999999993"/>
    <n v="43.79"/>
    <n v="37.779999999999994"/>
    <n v="0.4631604756650729"/>
    <n v="2026"/>
    <x v="2"/>
    <n v="8"/>
    <x v="7"/>
  </r>
  <r>
    <n v="1946"/>
    <d v="2026-08-21T00:00:00"/>
    <n v="2026"/>
    <s v="Q3"/>
    <n v="8"/>
    <s v="Aug"/>
    <x v="0"/>
    <x v="15"/>
    <x v="2"/>
    <s v="New"/>
    <x v="3"/>
    <s v="Compact Sleeping Bag"/>
    <n v="5"/>
    <n v="125.44"/>
    <n v="0"/>
    <n v="59.58"/>
    <n v="627.20000000000005"/>
    <n v="297.89999999999998"/>
    <n v="329.30000000000007"/>
    <n v="0.52503188775510212"/>
    <n v="2026"/>
    <x v="2"/>
    <n v="8"/>
    <x v="7"/>
  </r>
  <r>
    <n v="2285"/>
    <d v="2026-08-21T00:00:00"/>
    <n v="2026"/>
    <s v="Q3"/>
    <n v="8"/>
    <s v="Aug"/>
    <x v="1"/>
    <x v="11"/>
    <x v="0"/>
    <s v="Business"/>
    <x v="1"/>
    <s v="Summit Backpack 45L"/>
    <n v="2"/>
    <n v="155.11000000000001"/>
    <n v="0.05"/>
    <n v="80.13"/>
    <n v="294.709"/>
    <n v="160.26"/>
    <n v="134.44900000000001"/>
    <n v="0.45620934548995795"/>
    <n v="2026"/>
    <x v="2"/>
    <n v="8"/>
    <x v="7"/>
  </r>
  <r>
    <n v="2978"/>
    <d v="2026-08-21T00:00:00"/>
    <n v="2026"/>
    <s v="Q3"/>
    <n v="8"/>
    <s v="Aug"/>
    <x v="2"/>
    <x v="10"/>
    <x v="2"/>
    <s v="New"/>
    <x v="0"/>
    <s v="Commuter Helmet"/>
    <n v="1"/>
    <n v="80.7"/>
    <n v="0"/>
    <n v="41.98"/>
    <n v="80.7"/>
    <n v="41.98"/>
    <n v="38.720000000000006"/>
    <n v="0.47980173482032223"/>
    <n v="2026"/>
    <x v="2"/>
    <n v="8"/>
    <x v="7"/>
  </r>
  <r>
    <n v="3842"/>
    <d v="2026-08-21T00:00:00"/>
    <n v="2026"/>
    <s v="Q3"/>
    <n v="8"/>
    <s v="Aug"/>
    <x v="3"/>
    <x v="8"/>
    <x v="1"/>
    <s v="Returning"/>
    <x v="1"/>
    <s v="Summit Backpack 45L"/>
    <n v="10"/>
    <n v="156.72"/>
    <n v="0.15"/>
    <n v="78.12"/>
    <n v="1332.12"/>
    <n v="781.2"/>
    <n v="550.91999999999985"/>
    <n v="0.41356634537429054"/>
    <n v="2026"/>
    <x v="2"/>
    <n v="8"/>
    <x v="7"/>
  </r>
  <r>
    <n v="4220"/>
    <d v="2026-08-21T00:00:00"/>
    <n v="2026"/>
    <s v="Q3"/>
    <n v="8"/>
    <s v="Aug"/>
    <x v="1"/>
    <x v="14"/>
    <x v="1"/>
    <s v="Business"/>
    <x v="2"/>
    <s v="Travel Backpack 35L"/>
    <n v="5"/>
    <n v="162.76"/>
    <n v="0.15"/>
    <n v="85.32"/>
    <n v="691.7299999999999"/>
    <n v="426.59999999999997"/>
    <n v="265.12999999999994"/>
    <n v="0.38328538591647027"/>
    <n v="2026"/>
    <x v="2"/>
    <n v="8"/>
    <x v="7"/>
  </r>
  <r>
    <n v="478"/>
    <d v="2026-08-22T00:00:00"/>
    <n v="2026"/>
    <s v="Q3"/>
    <n v="8"/>
    <s v="Aug"/>
    <x v="3"/>
    <x v="8"/>
    <x v="2"/>
    <s v="Business"/>
    <x v="4"/>
    <s v="Resistance Band Set"/>
    <n v="2"/>
    <n v="40.22"/>
    <n v="0"/>
    <n v="14.45"/>
    <n v="80.44"/>
    <n v="28.9"/>
    <n v="51.54"/>
    <n v="0.64072600696171056"/>
    <n v="2026"/>
    <x v="2"/>
    <n v="8"/>
    <x v="7"/>
  </r>
  <r>
    <n v="491"/>
    <d v="2026-08-22T00:00:00"/>
    <n v="2026"/>
    <s v="Q3"/>
    <n v="8"/>
    <s v="Aug"/>
    <x v="0"/>
    <x v="9"/>
    <x v="3"/>
    <s v="New"/>
    <x v="2"/>
    <s v="Packing Cube Set"/>
    <n v="1"/>
    <n v="45.42"/>
    <n v="0.15"/>
    <n v="18.079999999999998"/>
    <n v="38.606999999999999"/>
    <n v="18.079999999999998"/>
    <n v="20.527000000000001"/>
    <n v="0.53169114409304019"/>
    <n v="2026"/>
    <x v="2"/>
    <n v="8"/>
    <x v="7"/>
  </r>
  <r>
    <n v="862"/>
    <d v="2026-08-22T00:00:00"/>
    <n v="2026"/>
    <s v="Q3"/>
    <n v="8"/>
    <s v="Aug"/>
    <x v="0"/>
    <x v="9"/>
    <x v="0"/>
    <s v="Returning"/>
    <x v="1"/>
    <s v="Hiking Daypack 20L"/>
    <n v="1"/>
    <n v="93.55"/>
    <n v="0"/>
    <n v="44.89"/>
    <n v="93.55"/>
    <n v="44.89"/>
    <n v="48.66"/>
    <n v="0.5201496525921967"/>
    <n v="2026"/>
    <x v="2"/>
    <n v="8"/>
    <x v="7"/>
  </r>
  <r>
    <n v="957"/>
    <d v="2026-08-22T00:00:00"/>
    <n v="2026"/>
    <s v="Q3"/>
    <n v="8"/>
    <s v="Aug"/>
    <x v="2"/>
    <x v="2"/>
    <x v="0"/>
    <s v="Returning"/>
    <x v="1"/>
    <s v="Trail Boots"/>
    <n v="2"/>
    <n v="146.85"/>
    <n v="0"/>
    <n v="81.010000000000005"/>
    <n v="293.7"/>
    <n v="162.02000000000001"/>
    <n v="131.67999999999998"/>
    <n v="0.44834865509022809"/>
    <n v="2026"/>
    <x v="2"/>
    <n v="8"/>
    <x v="7"/>
  </r>
  <r>
    <n v="1728"/>
    <d v="2026-08-22T00:00:00"/>
    <n v="2026"/>
    <s v="Q3"/>
    <n v="8"/>
    <s v="Aug"/>
    <x v="0"/>
    <x v="9"/>
    <x v="1"/>
    <s v="Business"/>
    <x v="0"/>
    <s v="Cycling Pack 12L"/>
    <n v="6"/>
    <n v="101.54"/>
    <n v="0.1"/>
    <n v="50"/>
    <n v="548.31600000000003"/>
    <n v="300"/>
    <n v="248.31600000000003"/>
    <n v="0.45287024270676035"/>
    <n v="2026"/>
    <x v="2"/>
    <n v="8"/>
    <x v="7"/>
  </r>
  <r>
    <n v="2743"/>
    <d v="2026-08-22T00:00:00"/>
    <n v="2026"/>
    <s v="Q3"/>
    <n v="8"/>
    <s v="Aug"/>
    <x v="3"/>
    <x v="7"/>
    <x v="0"/>
    <s v="Business"/>
    <x v="4"/>
    <s v="Weighted Vest"/>
    <n v="1"/>
    <n v="125.14"/>
    <n v="0"/>
    <n v="69.44"/>
    <n v="125.14"/>
    <n v="69.44"/>
    <n v="55.7"/>
    <n v="0.4451014863353045"/>
    <n v="2026"/>
    <x v="2"/>
    <n v="8"/>
    <x v="7"/>
  </r>
  <r>
    <n v="3098"/>
    <d v="2026-08-22T00:00:00"/>
    <n v="2026"/>
    <s v="Q3"/>
    <n v="8"/>
    <s v="Aug"/>
    <x v="1"/>
    <x v="6"/>
    <x v="0"/>
    <s v="New"/>
    <x v="0"/>
    <s v="Commuter Helmet"/>
    <n v="2"/>
    <n v="80.239999999999995"/>
    <n v="0.1"/>
    <n v="42.09"/>
    <n v="144.43199999999999"/>
    <n v="84.18"/>
    <n v="60.251999999999981"/>
    <n v="0.41716517115320695"/>
    <n v="2026"/>
    <x v="2"/>
    <n v="8"/>
    <x v="7"/>
  </r>
  <r>
    <n v="3606"/>
    <d v="2026-08-22T00:00:00"/>
    <n v="2026"/>
    <s v="Q3"/>
    <n v="8"/>
    <s v="Aug"/>
    <x v="3"/>
    <x v="4"/>
    <x v="0"/>
    <s v="Business"/>
    <x v="1"/>
    <s v="Trail Boots"/>
    <n v="1"/>
    <n v="147.24"/>
    <n v="0"/>
    <n v="79.11"/>
    <n v="147.24"/>
    <n v="79.11"/>
    <n v="68.13000000000001"/>
    <n v="0.46271393643031788"/>
    <n v="2026"/>
    <x v="2"/>
    <n v="8"/>
    <x v="7"/>
  </r>
  <r>
    <n v="3815"/>
    <d v="2026-08-22T00:00:00"/>
    <n v="2026"/>
    <s v="Q3"/>
    <n v="8"/>
    <s v="Aug"/>
    <x v="2"/>
    <x v="2"/>
    <x v="0"/>
    <s v="Returning"/>
    <x v="3"/>
    <s v="Trail Tent 2P"/>
    <n v="2"/>
    <n v="199.53"/>
    <n v="0.05"/>
    <n v="105.87"/>
    <n v="379.10699999999997"/>
    <n v="211.74"/>
    <n v="167.36699999999996"/>
    <n v="0.44147694450379438"/>
    <n v="2026"/>
    <x v="2"/>
    <n v="8"/>
    <x v="7"/>
  </r>
  <r>
    <n v="3979"/>
    <d v="2026-08-22T00:00:00"/>
    <n v="2026"/>
    <s v="Q3"/>
    <n v="8"/>
    <s v="Aug"/>
    <x v="2"/>
    <x v="5"/>
    <x v="0"/>
    <s v="Business"/>
    <x v="4"/>
    <s v="Resistance Band Set"/>
    <n v="1"/>
    <n v="40.19"/>
    <n v="0.05"/>
    <n v="14.73"/>
    <n v="38.180499999999995"/>
    <n v="14.73"/>
    <n v="23.450499999999995"/>
    <n v="0.61420096646193734"/>
    <n v="2026"/>
    <x v="2"/>
    <n v="8"/>
    <x v="7"/>
  </r>
  <r>
    <n v="4160"/>
    <d v="2026-08-22T00:00:00"/>
    <n v="2026"/>
    <s v="Q3"/>
    <n v="8"/>
    <s v="Aug"/>
    <x v="3"/>
    <x v="7"/>
    <x v="3"/>
    <s v="Business"/>
    <x v="4"/>
    <s v="Weighted Vest"/>
    <n v="4"/>
    <n v="123.31"/>
    <n v="0"/>
    <n v="69.02"/>
    <n v="493.24"/>
    <n v="276.08"/>
    <n v="217.16000000000003"/>
    <n v="0.44027248398345636"/>
    <n v="2026"/>
    <x v="2"/>
    <n v="8"/>
    <x v="7"/>
  </r>
  <r>
    <n v="4172"/>
    <d v="2026-08-22T00:00:00"/>
    <n v="2026"/>
    <s v="Q3"/>
    <n v="8"/>
    <s v="Aug"/>
    <x v="3"/>
    <x v="8"/>
    <x v="3"/>
    <s v="New"/>
    <x v="0"/>
    <s v="Compact Repair Kit"/>
    <n v="1"/>
    <n v="40.19"/>
    <n v="0.05"/>
    <n v="16.78"/>
    <n v="38.180499999999995"/>
    <n v="16.78"/>
    <n v="21.400499999999994"/>
    <n v="0.56050863660769235"/>
    <n v="2026"/>
    <x v="2"/>
    <n v="8"/>
    <x v="7"/>
  </r>
  <r>
    <n v="4265"/>
    <d v="2026-08-22T00:00:00"/>
    <n v="2026"/>
    <s v="Q3"/>
    <n v="8"/>
    <s v="Aug"/>
    <x v="2"/>
    <x v="16"/>
    <x v="0"/>
    <s v="Returning"/>
    <x v="0"/>
    <s v="Compact Repair Kit"/>
    <n v="1"/>
    <n v="40.98"/>
    <n v="0.05"/>
    <n v="16.600000000000001"/>
    <n v="38.930999999999997"/>
    <n v="16.600000000000001"/>
    <n v="22.330999999999996"/>
    <n v="0.57360458246641488"/>
    <n v="2026"/>
    <x v="2"/>
    <n v="8"/>
    <x v="7"/>
  </r>
  <r>
    <n v="4321"/>
    <d v="2026-08-22T00:00:00"/>
    <n v="2026"/>
    <s v="Q3"/>
    <n v="8"/>
    <s v="Aug"/>
    <x v="3"/>
    <x v="13"/>
    <x v="0"/>
    <s v="New"/>
    <x v="2"/>
    <s v="Insulated Bottle"/>
    <n v="3"/>
    <n v="35.380000000000003"/>
    <n v="0"/>
    <n v="13.91"/>
    <n v="106.14000000000001"/>
    <n v="41.730000000000004"/>
    <n v="64.410000000000011"/>
    <n v="0.60684002261164505"/>
    <n v="2026"/>
    <x v="2"/>
    <n v="8"/>
    <x v="7"/>
  </r>
  <r>
    <n v="4975"/>
    <d v="2026-08-22T00:00:00"/>
    <n v="2026"/>
    <s v="Q3"/>
    <n v="8"/>
    <s v="Aug"/>
    <x v="2"/>
    <x v="10"/>
    <x v="2"/>
    <s v="New"/>
    <x v="2"/>
    <s v="Carry-On Duffel"/>
    <n v="4"/>
    <n v="134.49"/>
    <n v="0"/>
    <n v="68.17"/>
    <n v="537.96"/>
    <n v="272.68"/>
    <n v="265.28000000000003"/>
    <n v="0.49312216521674473"/>
    <n v="2026"/>
    <x v="2"/>
    <n v="8"/>
    <x v="7"/>
  </r>
  <r>
    <n v="991"/>
    <d v="2026-08-23T00:00:00"/>
    <n v="2026"/>
    <s v="Q3"/>
    <n v="8"/>
    <s v="Aug"/>
    <x v="2"/>
    <x v="3"/>
    <x v="1"/>
    <s v="Business"/>
    <x v="1"/>
    <s v="Trail Boots"/>
    <n v="4"/>
    <n v="145.30000000000001"/>
    <n v="0.15"/>
    <n v="77.040000000000006"/>
    <n v="494.02000000000004"/>
    <n v="308.16000000000003"/>
    <n v="185.86"/>
    <n v="0.37621958625156876"/>
    <n v="2026"/>
    <x v="2"/>
    <n v="8"/>
    <x v="7"/>
  </r>
  <r>
    <n v="1008"/>
    <d v="2026-08-23T00:00:00"/>
    <n v="2026"/>
    <s v="Q3"/>
    <n v="8"/>
    <s v="Aug"/>
    <x v="3"/>
    <x v="4"/>
    <x v="1"/>
    <s v="Business"/>
    <x v="2"/>
    <s v="Travel Backpack 35L"/>
    <n v="10"/>
    <n v="164.55"/>
    <n v="0.1"/>
    <n v="88.23"/>
    <n v="1480.95"/>
    <n v="882.30000000000007"/>
    <n v="598.65"/>
    <n v="0.40423376886458012"/>
    <n v="2026"/>
    <x v="2"/>
    <n v="8"/>
    <x v="7"/>
  </r>
  <r>
    <n v="1083"/>
    <d v="2026-08-23T00:00:00"/>
    <n v="2026"/>
    <s v="Q3"/>
    <n v="8"/>
    <s v="Aug"/>
    <x v="0"/>
    <x v="15"/>
    <x v="2"/>
    <s v="New"/>
    <x v="0"/>
    <s v="Compact Repair Kit"/>
    <n v="1"/>
    <n v="39.590000000000003"/>
    <n v="0"/>
    <n v="16.899999999999999"/>
    <n v="39.590000000000003"/>
    <n v="16.899999999999999"/>
    <n v="22.690000000000005"/>
    <n v="0.57312452639555456"/>
    <n v="2026"/>
    <x v="2"/>
    <n v="8"/>
    <x v="7"/>
  </r>
  <r>
    <n v="1553"/>
    <d v="2026-08-23T00:00:00"/>
    <n v="2026"/>
    <s v="Q3"/>
    <n v="8"/>
    <s v="Aug"/>
    <x v="2"/>
    <x v="2"/>
    <x v="1"/>
    <s v="Business"/>
    <x v="4"/>
    <s v="Training Mat"/>
    <n v="5"/>
    <n v="51.62"/>
    <n v="0.15"/>
    <n v="22.6"/>
    <n v="219.38499999999996"/>
    <n v="113"/>
    <n v="106.38499999999996"/>
    <n v="0.48492376415889865"/>
    <n v="2026"/>
    <x v="2"/>
    <n v="8"/>
    <x v="7"/>
  </r>
  <r>
    <n v="1579"/>
    <d v="2026-08-23T00:00:00"/>
    <n v="2026"/>
    <s v="Q3"/>
    <n v="8"/>
    <s v="Aug"/>
    <x v="3"/>
    <x v="7"/>
    <x v="2"/>
    <s v="Returning"/>
    <x v="1"/>
    <s v="Hiking Daypack 20L"/>
    <n v="3"/>
    <n v="90.71"/>
    <n v="0"/>
    <n v="45.57"/>
    <n v="272.13"/>
    <n v="136.71"/>
    <n v="135.41999999999999"/>
    <n v="0.49762980928232825"/>
    <n v="2026"/>
    <x v="2"/>
    <n v="8"/>
    <x v="7"/>
  </r>
  <r>
    <n v="1732"/>
    <d v="2026-08-23T00:00:00"/>
    <n v="2026"/>
    <s v="Q3"/>
    <n v="8"/>
    <s v="Aug"/>
    <x v="1"/>
    <x v="1"/>
    <x v="2"/>
    <s v="New"/>
    <x v="0"/>
    <s v="Compact Repair Kit"/>
    <n v="4"/>
    <n v="41.09"/>
    <n v="0"/>
    <n v="17"/>
    <n v="164.36"/>
    <n v="68"/>
    <n v="96.360000000000014"/>
    <n v="0.58627403261134103"/>
    <n v="2026"/>
    <x v="2"/>
    <n v="8"/>
    <x v="7"/>
  </r>
  <r>
    <n v="2083"/>
    <d v="2026-08-23T00:00:00"/>
    <n v="2026"/>
    <s v="Q3"/>
    <n v="8"/>
    <s v="Aug"/>
    <x v="1"/>
    <x v="14"/>
    <x v="0"/>
    <s v="New"/>
    <x v="1"/>
    <s v="Hiking Daypack 20L"/>
    <n v="1"/>
    <n v="91.37"/>
    <n v="0"/>
    <n v="46.73"/>
    <n v="91.37"/>
    <n v="46.73"/>
    <n v="44.640000000000008"/>
    <n v="0.48856298566269024"/>
    <n v="2026"/>
    <x v="2"/>
    <n v="8"/>
    <x v="7"/>
  </r>
  <r>
    <n v="2176"/>
    <d v="2026-08-23T00:00:00"/>
    <n v="2026"/>
    <s v="Q3"/>
    <n v="8"/>
    <s v="Aug"/>
    <x v="1"/>
    <x v="11"/>
    <x v="0"/>
    <s v="New"/>
    <x v="2"/>
    <s v="Packing Cube Set"/>
    <n v="1"/>
    <n v="46.92"/>
    <n v="0"/>
    <n v="18.3"/>
    <n v="46.92"/>
    <n v="18.3"/>
    <n v="28.62"/>
    <n v="0.60997442455242967"/>
    <n v="2026"/>
    <x v="2"/>
    <n v="8"/>
    <x v="7"/>
  </r>
  <r>
    <n v="2723"/>
    <d v="2026-08-23T00:00:00"/>
    <n v="2026"/>
    <s v="Q3"/>
    <n v="8"/>
    <s v="Aug"/>
    <x v="0"/>
    <x v="0"/>
    <x v="0"/>
    <s v="New"/>
    <x v="0"/>
    <s v="Cycling Pack 12L"/>
    <n v="1"/>
    <n v="100.29"/>
    <n v="0.05"/>
    <n v="49.82"/>
    <n v="95.275500000000008"/>
    <n v="49.82"/>
    <n v="45.455500000000008"/>
    <n v="0.47709537079312103"/>
    <n v="2026"/>
    <x v="2"/>
    <n v="8"/>
    <x v="7"/>
  </r>
  <r>
    <n v="3299"/>
    <d v="2026-08-23T00:00:00"/>
    <n v="2026"/>
    <s v="Q3"/>
    <n v="8"/>
    <s v="Aug"/>
    <x v="0"/>
    <x v="9"/>
    <x v="0"/>
    <s v="New"/>
    <x v="1"/>
    <s v="Trail Boots"/>
    <n v="1"/>
    <n v="147.11000000000001"/>
    <n v="0.15"/>
    <n v="79.599999999999994"/>
    <n v="125.04350000000001"/>
    <n v="79.599999999999994"/>
    <n v="45.443500000000014"/>
    <n v="0.36342152930780097"/>
    <n v="2026"/>
    <x v="2"/>
    <n v="8"/>
    <x v="7"/>
  </r>
  <r>
    <n v="3398"/>
    <d v="2026-08-23T00:00:00"/>
    <n v="2026"/>
    <s v="Q3"/>
    <n v="8"/>
    <s v="Aug"/>
    <x v="1"/>
    <x v="12"/>
    <x v="0"/>
    <s v="New"/>
    <x v="1"/>
    <s v="Summit Backpack 45L"/>
    <n v="2"/>
    <n v="156.44999999999999"/>
    <n v="0"/>
    <n v="80.13"/>
    <n v="312.89999999999998"/>
    <n v="160.26"/>
    <n v="152.63999999999999"/>
    <n v="0.487823585810163"/>
    <n v="2026"/>
    <x v="2"/>
    <n v="8"/>
    <x v="7"/>
  </r>
  <r>
    <n v="4012"/>
    <d v="2026-08-23T00:00:00"/>
    <n v="2026"/>
    <s v="Q3"/>
    <n v="8"/>
    <s v="Aug"/>
    <x v="1"/>
    <x v="14"/>
    <x v="0"/>
    <s v="New"/>
    <x v="1"/>
    <s v="Trekking Poles"/>
    <n v="2"/>
    <n v="72.97"/>
    <n v="0"/>
    <n v="33.25"/>
    <n v="145.94"/>
    <n v="66.5"/>
    <n v="79.44"/>
    <n v="0.54433328765245992"/>
    <n v="2026"/>
    <x v="2"/>
    <n v="8"/>
    <x v="7"/>
  </r>
  <r>
    <n v="4064"/>
    <d v="2026-08-23T00:00:00"/>
    <n v="2026"/>
    <s v="Q3"/>
    <n v="8"/>
    <s v="Aug"/>
    <x v="3"/>
    <x v="7"/>
    <x v="3"/>
    <s v="Returning"/>
    <x v="4"/>
    <s v="Training Mat"/>
    <n v="2"/>
    <n v="51.63"/>
    <n v="0"/>
    <n v="21.39"/>
    <n v="103.26"/>
    <n v="42.78"/>
    <n v="60.480000000000004"/>
    <n v="0.58570598489250436"/>
    <n v="2026"/>
    <x v="2"/>
    <n v="8"/>
    <x v="7"/>
  </r>
  <r>
    <n v="4671"/>
    <d v="2026-08-23T00:00:00"/>
    <n v="2026"/>
    <s v="Q3"/>
    <n v="8"/>
    <s v="Aug"/>
    <x v="1"/>
    <x v="12"/>
    <x v="1"/>
    <s v="Returning"/>
    <x v="0"/>
    <s v="Cycling Pack 12L"/>
    <n v="8"/>
    <n v="100.06"/>
    <n v="0.05"/>
    <n v="49.39"/>
    <n v="760.45600000000002"/>
    <n v="395.12"/>
    <n v="365.33600000000001"/>
    <n v="0.48041701295012468"/>
    <n v="2026"/>
    <x v="2"/>
    <n v="8"/>
    <x v="7"/>
  </r>
  <r>
    <n v="1914"/>
    <d v="2026-08-24T00:00:00"/>
    <n v="2026"/>
    <s v="Q3"/>
    <n v="8"/>
    <s v="Aug"/>
    <x v="3"/>
    <x v="8"/>
    <x v="2"/>
    <s v="Returning"/>
    <x v="3"/>
    <s v="Portable Camp Stove"/>
    <n v="4"/>
    <n v="83.2"/>
    <n v="0"/>
    <n v="39.99"/>
    <n v="332.8"/>
    <n v="159.96"/>
    <n v="172.84"/>
    <n v="0.5193509615384615"/>
    <n v="2026"/>
    <x v="2"/>
    <n v="8"/>
    <x v="7"/>
  </r>
  <r>
    <n v="1973"/>
    <d v="2026-08-24T00:00:00"/>
    <n v="2026"/>
    <s v="Q3"/>
    <n v="8"/>
    <s v="Aug"/>
    <x v="0"/>
    <x v="0"/>
    <x v="0"/>
    <s v="New"/>
    <x v="4"/>
    <s v="Training Mat"/>
    <n v="3"/>
    <n v="51.29"/>
    <n v="0"/>
    <n v="22.08"/>
    <n v="153.87"/>
    <n v="66.239999999999995"/>
    <n v="87.63000000000001"/>
    <n v="0.56950672645739919"/>
    <n v="2026"/>
    <x v="2"/>
    <n v="8"/>
    <x v="7"/>
  </r>
  <r>
    <n v="2564"/>
    <d v="2026-08-24T00:00:00"/>
    <n v="2026"/>
    <s v="Q3"/>
    <n v="8"/>
    <s v="Aug"/>
    <x v="2"/>
    <x v="3"/>
    <x v="0"/>
    <s v="Returning"/>
    <x v="3"/>
    <s v="Trail Tent 2P"/>
    <n v="1"/>
    <n v="200.2"/>
    <n v="0"/>
    <n v="103.38"/>
    <n v="200.2"/>
    <n v="103.38"/>
    <n v="96.82"/>
    <n v="0.48361638361638359"/>
    <n v="2026"/>
    <x v="2"/>
    <n v="8"/>
    <x v="7"/>
  </r>
  <r>
    <n v="2791"/>
    <d v="2026-08-24T00:00:00"/>
    <n v="2026"/>
    <s v="Q3"/>
    <n v="8"/>
    <s v="Aug"/>
    <x v="0"/>
    <x v="15"/>
    <x v="2"/>
    <s v="Business"/>
    <x v="4"/>
    <s v="Recovery Roller"/>
    <n v="2"/>
    <n v="36.869999999999997"/>
    <n v="0"/>
    <n v="13.71"/>
    <n v="73.739999999999995"/>
    <n v="27.42"/>
    <n v="46.319999999999993"/>
    <n v="0.62815296989422287"/>
    <n v="2026"/>
    <x v="2"/>
    <n v="8"/>
    <x v="7"/>
  </r>
  <r>
    <n v="3559"/>
    <d v="2026-08-24T00:00:00"/>
    <n v="2026"/>
    <s v="Q3"/>
    <n v="8"/>
    <s v="Aug"/>
    <x v="3"/>
    <x v="8"/>
    <x v="0"/>
    <s v="Returning"/>
    <x v="4"/>
    <s v="Recovery Roller"/>
    <n v="1"/>
    <n v="36.28"/>
    <n v="0.1"/>
    <n v="14.16"/>
    <n v="32.652000000000001"/>
    <n v="14.16"/>
    <n v="18.492000000000001"/>
    <n v="0.56633590591694227"/>
    <n v="2026"/>
    <x v="2"/>
    <n v="8"/>
    <x v="7"/>
  </r>
  <r>
    <n v="3839"/>
    <d v="2026-08-24T00:00:00"/>
    <n v="2026"/>
    <s v="Q3"/>
    <n v="8"/>
    <s v="Aug"/>
    <x v="0"/>
    <x v="15"/>
    <x v="3"/>
    <s v="Returning"/>
    <x v="1"/>
    <s v="Hiking Daypack 20L"/>
    <n v="2"/>
    <n v="93.88"/>
    <n v="0.05"/>
    <n v="46.57"/>
    <n v="178.37199999999999"/>
    <n v="93.14"/>
    <n v="85.231999999999985"/>
    <n v="0.47783284371986628"/>
    <n v="2026"/>
    <x v="2"/>
    <n v="8"/>
    <x v="7"/>
  </r>
  <r>
    <n v="4133"/>
    <d v="2026-08-24T00:00:00"/>
    <n v="2026"/>
    <s v="Q3"/>
    <n v="8"/>
    <s v="Aug"/>
    <x v="3"/>
    <x v="4"/>
    <x v="0"/>
    <s v="New"/>
    <x v="3"/>
    <s v="Trail Tent 2P"/>
    <n v="1"/>
    <n v="192.67"/>
    <n v="0.05"/>
    <n v="101.04"/>
    <n v="183.03649999999999"/>
    <n v="101.04"/>
    <n v="81.996499999999983"/>
    <n v="0.44797895501716867"/>
    <n v="2026"/>
    <x v="2"/>
    <n v="8"/>
    <x v="7"/>
  </r>
  <r>
    <n v="4765"/>
    <d v="2026-08-24T00:00:00"/>
    <n v="2026"/>
    <s v="Q3"/>
    <n v="8"/>
    <s v="Aug"/>
    <x v="0"/>
    <x v="15"/>
    <x v="0"/>
    <s v="New"/>
    <x v="0"/>
    <s v="Commuter Helmet"/>
    <n v="1"/>
    <n v="80.099999999999994"/>
    <n v="0.05"/>
    <n v="43.49"/>
    <n v="76.094999999999985"/>
    <n v="43.49"/>
    <n v="32.604999999999983"/>
    <n v="0.42847756094355727"/>
    <n v="2026"/>
    <x v="2"/>
    <n v="8"/>
    <x v="7"/>
  </r>
  <r>
    <n v="1868"/>
    <d v="2026-08-25T00:00:00"/>
    <n v="2026"/>
    <s v="Q3"/>
    <n v="8"/>
    <s v="Aug"/>
    <x v="3"/>
    <x v="8"/>
    <x v="3"/>
    <s v="Returning"/>
    <x v="1"/>
    <s v="Trail Boots"/>
    <n v="1"/>
    <n v="145.02000000000001"/>
    <n v="0"/>
    <n v="78.959999999999994"/>
    <n v="145.02000000000001"/>
    <n v="78.959999999999994"/>
    <n v="66.060000000000016"/>
    <n v="0.4555233760860572"/>
    <n v="2026"/>
    <x v="2"/>
    <n v="8"/>
    <x v="7"/>
  </r>
  <r>
    <n v="987"/>
    <d v="2026-08-26T00:00:00"/>
    <n v="2026"/>
    <s v="Q3"/>
    <n v="8"/>
    <s v="Aug"/>
    <x v="1"/>
    <x v="11"/>
    <x v="3"/>
    <s v="Returning"/>
    <x v="2"/>
    <s v="Insulated Bottle"/>
    <n v="1"/>
    <n v="37"/>
    <n v="0.15"/>
    <n v="13.68"/>
    <n v="31.45"/>
    <n v="13.68"/>
    <n v="17.77"/>
    <n v="0.56502384737678857"/>
    <n v="2026"/>
    <x v="2"/>
    <n v="8"/>
    <x v="7"/>
  </r>
  <r>
    <n v="2503"/>
    <d v="2026-08-26T00:00:00"/>
    <n v="2026"/>
    <s v="Q3"/>
    <n v="8"/>
    <s v="Aug"/>
    <x v="1"/>
    <x v="6"/>
    <x v="0"/>
    <s v="Returning"/>
    <x v="0"/>
    <s v="Trail Bike Light"/>
    <n v="2"/>
    <n v="50.02"/>
    <n v="0"/>
    <n v="21.99"/>
    <n v="100.04"/>
    <n v="43.98"/>
    <n v="56.060000000000009"/>
    <n v="0.56037584966013598"/>
    <n v="2026"/>
    <x v="2"/>
    <n v="8"/>
    <x v="7"/>
  </r>
  <r>
    <n v="4928"/>
    <d v="2026-08-26T00:00:00"/>
    <n v="2026"/>
    <s v="Q3"/>
    <n v="8"/>
    <s v="Aug"/>
    <x v="1"/>
    <x v="11"/>
    <x v="2"/>
    <s v="Returning"/>
    <x v="4"/>
    <s v="Recovery Roller"/>
    <n v="2"/>
    <n v="35.950000000000003"/>
    <n v="0.05"/>
    <n v="13.93"/>
    <n v="68.305000000000007"/>
    <n v="27.86"/>
    <n v="40.445000000000007"/>
    <n v="0.59212356342873884"/>
    <n v="2026"/>
    <x v="2"/>
    <n v="8"/>
    <x v="7"/>
  </r>
  <r>
    <n v="852"/>
    <d v="2026-08-27T00:00:00"/>
    <n v="2026"/>
    <s v="Q3"/>
    <n v="8"/>
    <s v="Aug"/>
    <x v="0"/>
    <x v="9"/>
    <x v="0"/>
    <s v="New"/>
    <x v="2"/>
    <s v="Packing Cube Set"/>
    <n v="3"/>
    <n v="45.84"/>
    <n v="0.15"/>
    <n v="17.899999999999999"/>
    <n v="116.89200000000001"/>
    <n v="53.699999999999996"/>
    <n v="63.192000000000014"/>
    <n v="0.54060158094651478"/>
    <n v="2026"/>
    <x v="2"/>
    <n v="8"/>
    <x v="7"/>
  </r>
  <r>
    <n v="2188"/>
    <d v="2026-08-27T00:00:00"/>
    <n v="2026"/>
    <s v="Q3"/>
    <n v="8"/>
    <s v="Aug"/>
    <x v="1"/>
    <x v="6"/>
    <x v="0"/>
    <s v="New"/>
    <x v="3"/>
    <s v="Portable Camp Stove"/>
    <n v="1"/>
    <n v="83.23"/>
    <n v="0.1"/>
    <n v="40.229999999999997"/>
    <n v="74.907000000000011"/>
    <n v="40.229999999999997"/>
    <n v="34.677000000000014"/>
    <n v="0.46293403820737727"/>
    <n v="2026"/>
    <x v="2"/>
    <n v="8"/>
    <x v="7"/>
  </r>
  <r>
    <n v="2574"/>
    <d v="2026-08-27T00:00:00"/>
    <n v="2026"/>
    <s v="Q3"/>
    <n v="8"/>
    <s v="Aug"/>
    <x v="0"/>
    <x v="9"/>
    <x v="2"/>
    <s v="New"/>
    <x v="0"/>
    <s v="Cycling Pack 12L"/>
    <n v="1"/>
    <n v="104.33"/>
    <n v="0.1"/>
    <n v="49.86"/>
    <n v="93.897000000000006"/>
    <n v="49.86"/>
    <n v="44.037000000000006"/>
    <n v="0.46899261957251032"/>
    <n v="2026"/>
    <x v="2"/>
    <n v="8"/>
    <x v="7"/>
  </r>
  <r>
    <n v="2942"/>
    <d v="2026-08-27T00:00:00"/>
    <n v="2026"/>
    <s v="Q3"/>
    <n v="8"/>
    <s v="Aug"/>
    <x v="1"/>
    <x v="6"/>
    <x v="0"/>
    <s v="New"/>
    <x v="1"/>
    <s v="Summit Backpack 45L"/>
    <n v="1"/>
    <n v="156.94999999999999"/>
    <n v="0"/>
    <n v="80.41"/>
    <n v="156.94999999999999"/>
    <n v="80.41"/>
    <n v="76.539999999999992"/>
    <n v="0.48767123287671232"/>
    <n v="2026"/>
    <x v="2"/>
    <n v="8"/>
    <x v="7"/>
  </r>
  <r>
    <n v="3211"/>
    <d v="2026-08-27T00:00:00"/>
    <n v="2026"/>
    <s v="Q3"/>
    <n v="8"/>
    <s v="Aug"/>
    <x v="1"/>
    <x v="14"/>
    <x v="2"/>
    <s v="Business"/>
    <x v="0"/>
    <s v="Compact Repair Kit"/>
    <n v="3"/>
    <n v="41.33"/>
    <n v="0.05"/>
    <n v="17"/>
    <n v="117.79049999999999"/>
    <n v="51"/>
    <n v="66.790499999999994"/>
    <n v="0.56702790123142355"/>
    <n v="2026"/>
    <x v="2"/>
    <n v="8"/>
    <x v="7"/>
  </r>
  <r>
    <n v="3306"/>
    <d v="2026-08-27T00:00:00"/>
    <n v="2026"/>
    <s v="Q3"/>
    <n v="8"/>
    <s v="Aug"/>
    <x v="0"/>
    <x v="15"/>
    <x v="0"/>
    <s v="Business"/>
    <x v="2"/>
    <s v="Insulated Bottle"/>
    <n v="1"/>
    <n v="35.590000000000003"/>
    <n v="0"/>
    <n v="13.66"/>
    <n v="35.590000000000003"/>
    <n v="13.66"/>
    <n v="21.930000000000003"/>
    <n v="0.61618432143860635"/>
    <n v="2026"/>
    <x v="2"/>
    <n v="8"/>
    <x v="7"/>
  </r>
  <r>
    <n v="3837"/>
    <d v="2026-08-27T00:00:00"/>
    <n v="2026"/>
    <s v="Q3"/>
    <n v="8"/>
    <s v="Aug"/>
    <x v="3"/>
    <x v="8"/>
    <x v="0"/>
    <s v="Returning"/>
    <x v="3"/>
    <s v="Alpine Tent 4P"/>
    <n v="2"/>
    <n v="335.87"/>
    <n v="0.1"/>
    <n v="196.54"/>
    <n v="604.56600000000003"/>
    <n v="393.08"/>
    <n v="211.48600000000005"/>
    <n v="0.34981457773014035"/>
    <n v="2026"/>
    <x v="2"/>
    <n v="8"/>
    <x v="7"/>
  </r>
  <r>
    <n v="4169"/>
    <d v="2026-08-27T00:00:00"/>
    <n v="2026"/>
    <s v="Q3"/>
    <n v="8"/>
    <s v="Aug"/>
    <x v="3"/>
    <x v="13"/>
    <x v="0"/>
    <s v="New"/>
    <x v="4"/>
    <s v="Training Mat"/>
    <n v="1"/>
    <n v="50.7"/>
    <n v="0.05"/>
    <n v="21.65"/>
    <n v="48.164999999999999"/>
    <n v="21.65"/>
    <n v="26.515000000000001"/>
    <n v="0.55050347762898377"/>
    <n v="2026"/>
    <x v="2"/>
    <n v="8"/>
    <x v="7"/>
  </r>
  <r>
    <n v="4452"/>
    <d v="2026-08-27T00:00:00"/>
    <n v="2026"/>
    <s v="Q3"/>
    <n v="8"/>
    <s v="Aug"/>
    <x v="2"/>
    <x v="2"/>
    <x v="3"/>
    <s v="New"/>
    <x v="1"/>
    <s v="Summit Backpack 45L"/>
    <n v="3"/>
    <n v="152.76"/>
    <n v="0.1"/>
    <n v="77.36"/>
    <n v="412.452"/>
    <n v="232.07999999999998"/>
    <n v="180.37200000000001"/>
    <n v="0.43731634226528182"/>
    <n v="2026"/>
    <x v="2"/>
    <n v="8"/>
    <x v="7"/>
  </r>
  <r>
    <n v="4740"/>
    <d v="2026-08-27T00:00:00"/>
    <n v="2026"/>
    <s v="Q3"/>
    <n v="8"/>
    <s v="Aug"/>
    <x v="0"/>
    <x v="15"/>
    <x v="1"/>
    <s v="Returning"/>
    <x v="1"/>
    <s v="Trekking Poles"/>
    <n v="5"/>
    <n v="72.78"/>
    <n v="0.1"/>
    <n v="33.25"/>
    <n v="327.51"/>
    <n v="166.25"/>
    <n v="161.26"/>
    <n v="0.49238191200268694"/>
    <n v="2026"/>
    <x v="2"/>
    <n v="8"/>
    <x v="7"/>
  </r>
  <r>
    <n v="5000"/>
    <d v="2026-08-27T00:00:00"/>
    <n v="2026"/>
    <s v="Q3"/>
    <n v="8"/>
    <s v="Aug"/>
    <x v="1"/>
    <x v="12"/>
    <x v="3"/>
    <s v="New"/>
    <x v="2"/>
    <s v="Insulated Bottle"/>
    <n v="2"/>
    <n v="37"/>
    <n v="0"/>
    <n v="13.83"/>
    <n v="74"/>
    <n v="27.66"/>
    <n v="46.34"/>
    <n v="0.62621621621621626"/>
    <n v="2026"/>
    <x v="2"/>
    <n v="8"/>
    <x v="7"/>
  </r>
  <r>
    <n v="5058"/>
    <d v="2026-08-27T00:00:00"/>
    <n v="2026"/>
    <s v="Q3"/>
    <n v="8"/>
    <s v="Aug"/>
    <x v="1"/>
    <x v="11"/>
    <x v="1"/>
    <s v="Business"/>
    <x v="0"/>
    <s v="Compact Repair Kit"/>
    <n v="6"/>
    <n v="41.33"/>
    <n v="0.2"/>
    <n v="17.02"/>
    <n v="198.38400000000001"/>
    <n v="102.12"/>
    <n v="96.26400000000001"/>
    <n v="0.48524074522138883"/>
    <n v="2026"/>
    <x v="2"/>
    <n v="8"/>
    <x v="7"/>
  </r>
  <r>
    <n v="496"/>
    <d v="2026-08-28T00:00:00"/>
    <n v="2026"/>
    <s v="Q3"/>
    <n v="8"/>
    <s v="Aug"/>
    <x v="0"/>
    <x v="15"/>
    <x v="2"/>
    <s v="Returning"/>
    <x v="4"/>
    <s v="Recovery Roller"/>
    <n v="1"/>
    <n v="37.020000000000003"/>
    <n v="0"/>
    <n v="13.64"/>
    <n v="37.020000000000003"/>
    <n v="13.64"/>
    <n v="23.380000000000003"/>
    <n v="0.63155051323608857"/>
    <n v="2026"/>
    <x v="2"/>
    <n v="8"/>
    <x v="7"/>
  </r>
  <r>
    <n v="1343"/>
    <d v="2026-08-28T00:00:00"/>
    <n v="2026"/>
    <s v="Q3"/>
    <n v="8"/>
    <s v="Aug"/>
    <x v="3"/>
    <x v="8"/>
    <x v="0"/>
    <s v="New"/>
    <x v="3"/>
    <s v="Portable Camp Stove"/>
    <n v="1"/>
    <n v="81.06"/>
    <n v="0"/>
    <n v="38.43"/>
    <n v="81.06"/>
    <n v="38.43"/>
    <n v="42.63"/>
    <n v="0.52590673575129532"/>
    <n v="2026"/>
    <x v="2"/>
    <n v="8"/>
    <x v="7"/>
  </r>
  <r>
    <n v="1455"/>
    <d v="2026-08-28T00:00:00"/>
    <n v="2026"/>
    <s v="Q3"/>
    <n v="8"/>
    <s v="Aug"/>
    <x v="2"/>
    <x v="2"/>
    <x v="0"/>
    <s v="New"/>
    <x v="0"/>
    <s v="Trail Bike Light"/>
    <n v="2"/>
    <n v="51.91"/>
    <n v="0"/>
    <n v="21.94"/>
    <n v="103.82"/>
    <n v="43.88"/>
    <n v="59.939999999999991"/>
    <n v="0.57734540550953573"/>
    <n v="2026"/>
    <x v="2"/>
    <n v="8"/>
    <x v="7"/>
  </r>
  <r>
    <n v="1632"/>
    <d v="2026-08-28T00:00:00"/>
    <n v="2026"/>
    <s v="Q3"/>
    <n v="8"/>
    <s v="Aug"/>
    <x v="3"/>
    <x v="7"/>
    <x v="3"/>
    <s v="New"/>
    <x v="2"/>
    <s v="Insulated Bottle"/>
    <n v="1"/>
    <n v="35.700000000000003"/>
    <n v="0.05"/>
    <n v="13.45"/>
    <n v="33.914999999999999"/>
    <n v="13.45"/>
    <n v="20.465"/>
    <n v="0.60342031549461894"/>
    <n v="2026"/>
    <x v="2"/>
    <n v="8"/>
    <x v="7"/>
  </r>
  <r>
    <n v="1817"/>
    <d v="2026-08-28T00:00:00"/>
    <n v="2026"/>
    <s v="Q3"/>
    <n v="8"/>
    <s v="Aug"/>
    <x v="0"/>
    <x v="9"/>
    <x v="2"/>
    <s v="New"/>
    <x v="4"/>
    <s v="Recovery Roller"/>
    <n v="1"/>
    <n v="36.590000000000003"/>
    <n v="0.05"/>
    <n v="14.15"/>
    <n v="34.7605"/>
    <n v="14.15"/>
    <n v="20.610500000000002"/>
    <n v="0.59292875534011313"/>
    <n v="2026"/>
    <x v="2"/>
    <n v="8"/>
    <x v="7"/>
  </r>
  <r>
    <n v="2993"/>
    <d v="2026-08-28T00:00:00"/>
    <n v="2026"/>
    <s v="Q3"/>
    <n v="8"/>
    <s v="Aug"/>
    <x v="1"/>
    <x v="12"/>
    <x v="1"/>
    <s v="Business"/>
    <x v="2"/>
    <s v="Insulated Bottle"/>
    <n v="3"/>
    <n v="35.520000000000003"/>
    <n v="0.1"/>
    <n v="13.78"/>
    <n v="95.904000000000011"/>
    <n v="41.339999999999996"/>
    <n v="54.564000000000014"/>
    <n v="0.56894394394394399"/>
    <n v="2026"/>
    <x v="2"/>
    <n v="8"/>
    <x v="7"/>
  </r>
  <r>
    <n v="4676"/>
    <d v="2026-08-28T00:00:00"/>
    <n v="2026"/>
    <s v="Q3"/>
    <n v="8"/>
    <s v="Aug"/>
    <x v="3"/>
    <x v="13"/>
    <x v="2"/>
    <s v="New"/>
    <x v="0"/>
    <s v="Commuter Helmet"/>
    <n v="2"/>
    <n v="81.88"/>
    <n v="0.1"/>
    <n v="42.87"/>
    <n v="147.38399999999999"/>
    <n v="85.74"/>
    <n v="61.643999999999991"/>
    <n v="0.41825435596808336"/>
    <n v="2026"/>
    <x v="2"/>
    <n v="8"/>
    <x v="7"/>
  </r>
  <r>
    <n v="5105"/>
    <d v="2026-08-28T00:00:00"/>
    <n v="2026"/>
    <s v="Q3"/>
    <n v="8"/>
    <s v="Aug"/>
    <x v="3"/>
    <x v="7"/>
    <x v="0"/>
    <s v="Business"/>
    <x v="2"/>
    <s v="Packing Cube Set"/>
    <n v="4"/>
    <n v="46.54"/>
    <n v="0"/>
    <n v="18.86"/>
    <n v="186.16"/>
    <n v="75.44"/>
    <n v="110.72"/>
    <n v="0.5947571981091534"/>
    <n v="2026"/>
    <x v="2"/>
    <n v="8"/>
    <x v="7"/>
  </r>
  <r>
    <n v="223"/>
    <d v="2026-08-29T00:00:00"/>
    <n v="2026"/>
    <s v="Q3"/>
    <n v="8"/>
    <s v="Aug"/>
    <x v="2"/>
    <x v="2"/>
    <x v="2"/>
    <s v="Returning"/>
    <x v="4"/>
    <s v="Training Mat"/>
    <n v="1"/>
    <n v="49.79"/>
    <n v="0"/>
    <n v="21.43"/>
    <n v="49.79"/>
    <n v="21.43"/>
    <n v="28.36"/>
    <n v="0.56959228760795344"/>
    <n v="2026"/>
    <x v="2"/>
    <n v="8"/>
    <x v="7"/>
  </r>
  <r>
    <n v="1023"/>
    <d v="2026-08-29T00:00:00"/>
    <n v="2026"/>
    <s v="Q3"/>
    <n v="8"/>
    <s v="Aug"/>
    <x v="2"/>
    <x v="3"/>
    <x v="0"/>
    <s v="New"/>
    <x v="1"/>
    <s v="Hiking Daypack 20L"/>
    <n v="6"/>
    <n v="90.19"/>
    <n v="0"/>
    <n v="45.61"/>
    <n v="541.14"/>
    <n v="273.65999999999997"/>
    <n v="267.48"/>
    <n v="0.4942898325756736"/>
    <n v="2026"/>
    <x v="2"/>
    <n v="8"/>
    <x v="7"/>
  </r>
  <r>
    <n v="1694"/>
    <d v="2026-08-29T00:00:00"/>
    <n v="2026"/>
    <s v="Q3"/>
    <n v="8"/>
    <s v="Aug"/>
    <x v="1"/>
    <x v="12"/>
    <x v="0"/>
    <s v="New"/>
    <x v="1"/>
    <s v="Trekking Poles"/>
    <n v="1"/>
    <n v="70.38"/>
    <n v="0.15"/>
    <n v="32.64"/>
    <n v="59.822999999999993"/>
    <n v="32.64"/>
    <n v="27.182999999999993"/>
    <n v="0.45439045183290699"/>
    <n v="2026"/>
    <x v="2"/>
    <n v="8"/>
    <x v="7"/>
  </r>
  <r>
    <n v="2006"/>
    <d v="2026-08-29T00:00:00"/>
    <n v="2026"/>
    <s v="Q3"/>
    <n v="8"/>
    <s v="Aug"/>
    <x v="3"/>
    <x v="13"/>
    <x v="0"/>
    <s v="New"/>
    <x v="2"/>
    <s v="Packing Cube Set"/>
    <n v="1"/>
    <n v="46.43"/>
    <n v="0"/>
    <n v="18.2"/>
    <n v="46.43"/>
    <n v="18.2"/>
    <n v="28.23"/>
    <n v="0.60801206116734874"/>
    <n v="2026"/>
    <x v="2"/>
    <n v="8"/>
    <x v="7"/>
  </r>
  <r>
    <n v="3026"/>
    <d v="2026-08-29T00:00:00"/>
    <n v="2026"/>
    <s v="Q3"/>
    <n v="8"/>
    <s v="Aug"/>
    <x v="0"/>
    <x v="0"/>
    <x v="0"/>
    <s v="New"/>
    <x v="3"/>
    <s v="Trail Tent 2P"/>
    <n v="1"/>
    <n v="194.75"/>
    <n v="0.05"/>
    <n v="105.94"/>
    <n v="185.01249999999999"/>
    <n v="105.94"/>
    <n v="79.072499999999991"/>
    <n v="0.42739004121343149"/>
    <n v="2026"/>
    <x v="2"/>
    <n v="8"/>
    <x v="7"/>
  </r>
  <r>
    <n v="3057"/>
    <d v="2026-08-29T00:00:00"/>
    <n v="2026"/>
    <s v="Q3"/>
    <n v="8"/>
    <s v="Aug"/>
    <x v="1"/>
    <x v="14"/>
    <x v="2"/>
    <s v="Returning"/>
    <x v="1"/>
    <s v="Trail Boots"/>
    <n v="2"/>
    <n v="142.16"/>
    <n v="0"/>
    <n v="79.36"/>
    <n v="284.32"/>
    <n v="158.72"/>
    <n v="125.6"/>
    <n v="0.44175576814856499"/>
    <n v="2026"/>
    <x v="2"/>
    <n v="8"/>
    <x v="7"/>
  </r>
  <r>
    <n v="3112"/>
    <d v="2026-08-29T00:00:00"/>
    <n v="2026"/>
    <s v="Q3"/>
    <n v="8"/>
    <s v="Aug"/>
    <x v="3"/>
    <x v="8"/>
    <x v="0"/>
    <s v="Business"/>
    <x v="2"/>
    <s v="Packing Cube Set"/>
    <n v="2"/>
    <n v="47.69"/>
    <n v="0.05"/>
    <n v="18.8"/>
    <n v="90.61099999999999"/>
    <n v="37.6"/>
    <n v="53.010999999999989"/>
    <n v="0.58503934400900548"/>
    <n v="2026"/>
    <x v="2"/>
    <n v="8"/>
    <x v="7"/>
  </r>
  <r>
    <n v="3137"/>
    <d v="2026-08-29T00:00:00"/>
    <n v="2026"/>
    <s v="Q3"/>
    <n v="8"/>
    <s v="Aug"/>
    <x v="2"/>
    <x v="5"/>
    <x v="2"/>
    <s v="New"/>
    <x v="2"/>
    <s v="Travel Backpack 35L"/>
    <n v="3"/>
    <n v="164.51"/>
    <n v="0"/>
    <n v="86.76"/>
    <n v="493.53"/>
    <n v="260.28000000000003"/>
    <n v="233.24999999999994"/>
    <n v="0.47261564646526039"/>
    <n v="2026"/>
    <x v="2"/>
    <n v="8"/>
    <x v="7"/>
  </r>
  <r>
    <n v="3983"/>
    <d v="2026-08-29T00:00:00"/>
    <n v="2026"/>
    <s v="Q3"/>
    <n v="8"/>
    <s v="Aug"/>
    <x v="2"/>
    <x v="2"/>
    <x v="3"/>
    <s v="Business"/>
    <x v="3"/>
    <s v="Trail Tent 2P"/>
    <n v="2"/>
    <n v="194.71"/>
    <n v="0.1"/>
    <n v="105.57"/>
    <n v="350.47800000000001"/>
    <n v="211.14"/>
    <n v="139.33800000000002"/>
    <n v="0.39756561039494637"/>
    <n v="2026"/>
    <x v="2"/>
    <n v="8"/>
    <x v="7"/>
  </r>
  <r>
    <n v="4016"/>
    <d v="2026-08-29T00:00:00"/>
    <n v="2026"/>
    <s v="Q3"/>
    <n v="8"/>
    <s v="Aug"/>
    <x v="3"/>
    <x v="13"/>
    <x v="1"/>
    <s v="Business"/>
    <x v="1"/>
    <s v="Trail Boots"/>
    <n v="5"/>
    <n v="145.24"/>
    <n v="0.15"/>
    <n v="77.69"/>
    <n v="617.27"/>
    <n v="388.45"/>
    <n v="228.82"/>
    <n v="0.37069677774717708"/>
    <n v="2026"/>
    <x v="2"/>
    <n v="8"/>
    <x v="7"/>
  </r>
  <r>
    <n v="4340"/>
    <d v="2026-08-29T00:00:00"/>
    <n v="2026"/>
    <s v="Q3"/>
    <n v="8"/>
    <s v="Aug"/>
    <x v="3"/>
    <x v="8"/>
    <x v="0"/>
    <s v="New"/>
    <x v="2"/>
    <s v="Insulated Bottle"/>
    <n v="2"/>
    <n v="35.6"/>
    <n v="0.15"/>
    <n v="13.67"/>
    <n v="60.52"/>
    <n v="27.34"/>
    <n v="33.180000000000007"/>
    <n v="0.54824851288830145"/>
    <n v="2026"/>
    <x v="2"/>
    <n v="8"/>
    <x v="7"/>
  </r>
  <r>
    <n v="4640"/>
    <d v="2026-08-29T00:00:00"/>
    <n v="2026"/>
    <s v="Q3"/>
    <n v="8"/>
    <s v="Aug"/>
    <x v="0"/>
    <x v="15"/>
    <x v="0"/>
    <s v="New"/>
    <x v="4"/>
    <s v="Resistance Band Set"/>
    <n v="2"/>
    <n v="41.05"/>
    <n v="0.05"/>
    <n v="14.47"/>
    <n v="77.99499999999999"/>
    <n v="28.94"/>
    <n v="49.054999999999993"/>
    <n v="0.62895057375472785"/>
    <n v="2026"/>
    <x v="2"/>
    <n v="8"/>
    <x v="7"/>
  </r>
  <r>
    <n v="4733"/>
    <d v="2026-08-29T00:00:00"/>
    <n v="2026"/>
    <s v="Q3"/>
    <n v="8"/>
    <s v="Aug"/>
    <x v="2"/>
    <x v="2"/>
    <x v="0"/>
    <s v="New"/>
    <x v="1"/>
    <s v="Summit Backpack 45L"/>
    <n v="2"/>
    <n v="153.63999999999999"/>
    <n v="0.05"/>
    <n v="77.709999999999994"/>
    <n v="291.91599999999994"/>
    <n v="155.41999999999999"/>
    <n v="136.49599999999995"/>
    <n v="0.46758656599843784"/>
    <n v="2026"/>
    <x v="2"/>
    <n v="8"/>
    <x v="7"/>
  </r>
  <r>
    <n v="4827"/>
    <d v="2026-08-29T00:00:00"/>
    <n v="2026"/>
    <s v="Q3"/>
    <n v="8"/>
    <s v="Aug"/>
    <x v="2"/>
    <x v="2"/>
    <x v="0"/>
    <s v="Returning"/>
    <x v="2"/>
    <s v="Insulated Bottle"/>
    <n v="5"/>
    <n v="36.700000000000003"/>
    <n v="0"/>
    <n v="13.45"/>
    <n v="183.5"/>
    <n v="67.25"/>
    <n v="116.25"/>
    <n v="0.63351498637602177"/>
    <n v="2026"/>
    <x v="2"/>
    <n v="8"/>
    <x v="7"/>
  </r>
  <r>
    <n v="5180"/>
    <d v="2026-08-29T00:00:00"/>
    <n v="2026"/>
    <s v="Q3"/>
    <n v="8"/>
    <s v="Aug"/>
    <x v="0"/>
    <x v="15"/>
    <x v="1"/>
    <s v="Business"/>
    <x v="3"/>
    <s v="Compact Sleeping Bag"/>
    <n v="8"/>
    <n v="124"/>
    <n v="0.1"/>
    <n v="61.85"/>
    <n v="892.80000000000007"/>
    <n v="494.8"/>
    <n v="398.00000000000006"/>
    <n v="0.44578853046594985"/>
    <n v="2026"/>
    <x v="2"/>
    <n v="8"/>
    <x v="7"/>
  </r>
  <r>
    <n v="121"/>
    <d v="2026-08-30T00:00:00"/>
    <n v="2026"/>
    <s v="Q3"/>
    <n v="8"/>
    <s v="Aug"/>
    <x v="1"/>
    <x v="1"/>
    <x v="3"/>
    <s v="New"/>
    <x v="0"/>
    <s v="Commuter Helmet"/>
    <n v="1"/>
    <n v="81.23"/>
    <n v="0.1"/>
    <n v="42.65"/>
    <n v="73.106999999999999"/>
    <n v="42.65"/>
    <n v="30.457000000000001"/>
    <n v="0.41660853269864723"/>
    <n v="2026"/>
    <x v="2"/>
    <n v="8"/>
    <x v="7"/>
  </r>
  <r>
    <n v="618"/>
    <d v="2026-08-30T00:00:00"/>
    <n v="2026"/>
    <s v="Q3"/>
    <n v="8"/>
    <s v="Aug"/>
    <x v="1"/>
    <x v="12"/>
    <x v="0"/>
    <s v="Business"/>
    <x v="0"/>
    <s v="Compact Repair Kit"/>
    <n v="2"/>
    <n v="41.06"/>
    <n v="0.05"/>
    <n v="16.559999999999999"/>
    <n v="78.013999999999996"/>
    <n v="33.119999999999997"/>
    <n v="44.893999999999998"/>
    <n v="0.5754608147255621"/>
    <n v="2026"/>
    <x v="2"/>
    <n v="8"/>
    <x v="7"/>
  </r>
  <r>
    <n v="2860"/>
    <d v="2026-08-30T00:00:00"/>
    <n v="2026"/>
    <s v="Q3"/>
    <n v="8"/>
    <s v="Aug"/>
    <x v="3"/>
    <x v="7"/>
    <x v="3"/>
    <s v="Returning"/>
    <x v="1"/>
    <s v="Trail Boots"/>
    <n v="1"/>
    <n v="143.49"/>
    <n v="0.1"/>
    <n v="80.72"/>
    <n v="129.14100000000002"/>
    <n v="80.72"/>
    <n v="48.421000000000021"/>
    <n v="0.3749467636149636"/>
    <n v="2026"/>
    <x v="2"/>
    <n v="8"/>
    <x v="7"/>
  </r>
  <r>
    <n v="3768"/>
    <d v="2026-08-30T00:00:00"/>
    <n v="2026"/>
    <s v="Q3"/>
    <n v="8"/>
    <s v="Aug"/>
    <x v="2"/>
    <x v="3"/>
    <x v="2"/>
    <s v="New"/>
    <x v="1"/>
    <s v="Trail Boots"/>
    <n v="1"/>
    <n v="143.38"/>
    <n v="0"/>
    <n v="78.37"/>
    <n v="143.38"/>
    <n v="78.37"/>
    <n v="65.009999999999991"/>
    <n v="0.45341051750592826"/>
    <n v="2026"/>
    <x v="2"/>
    <n v="8"/>
    <x v="7"/>
  </r>
  <r>
    <n v="3987"/>
    <d v="2026-08-30T00:00:00"/>
    <n v="2026"/>
    <s v="Q3"/>
    <n v="8"/>
    <s v="Aug"/>
    <x v="1"/>
    <x v="12"/>
    <x v="3"/>
    <s v="Business"/>
    <x v="1"/>
    <s v="Trail Boots"/>
    <n v="1"/>
    <n v="144.54"/>
    <n v="0"/>
    <n v="78.77"/>
    <n v="144.54"/>
    <n v="78.77"/>
    <n v="65.77"/>
    <n v="0.45502974955029751"/>
    <n v="2026"/>
    <x v="2"/>
    <n v="8"/>
    <x v="7"/>
  </r>
  <r>
    <n v="4990"/>
    <d v="2026-08-30T00:00:00"/>
    <n v="2026"/>
    <s v="Q3"/>
    <n v="8"/>
    <s v="Aug"/>
    <x v="3"/>
    <x v="8"/>
    <x v="3"/>
    <s v="Returning"/>
    <x v="4"/>
    <s v="Resistance Band Set"/>
    <n v="1"/>
    <n v="40.92"/>
    <n v="0.1"/>
    <n v="14.94"/>
    <n v="36.828000000000003"/>
    <n v="14.94"/>
    <n v="21.888000000000005"/>
    <n v="0.59433040078201382"/>
    <n v="2026"/>
    <x v="2"/>
    <n v="8"/>
    <x v="7"/>
  </r>
  <r>
    <n v="348"/>
    <d v="2026-08-31T00:00:00"/>
    <n v="2026"/>
    <s v="Q3"/>
    <n v="8"/>
    <s v="Aug"/>
    <x v="1"/>
    <x v="12"/>
    <x v="1"/>
    <s v="Business"/>
    <x v="1"/>
    <s v="Summit Backpack 45L"/>
    <n v="5"/>
    <n v="151.21"/>
    <n v="0.15"/>
    <n v="77.12"/>
    <n v="642.64250000000004"/>
    <n v="385.6"/>
    <n v="257.04250000000002"/>
    <n v="0.39997743691087967"/>
    <n v="2026"/>
    <x v="2"/>
    <n v="8"/>
    <x v="7"/>
  </r>
  <r>
    <n v="1642"/>
    <d v="2026-08-31T00:00:00"/>
    <n v="2026"/>
    <s v="Q3"/>
    <n v="8"/>
    <s v="Aug"/>
    <x v="3"/>
    <x v="8"/>
    <x v="3"/>
    <s v="New"/>
    <x v="4"/>
    <s v="Resistance Band Set"/>
    <n v="1"/>
    <n v="40.770000000000003"/>
    <n v="0"/>
    <n v="15.13"/>
    <n v="40.770000000000003"/>
    <n v="15.13"/>
    <n v="25.64"/>
    <n v="0.62889379445670834"/>
    <n v="2026"/>
    <x v="2"/>
    <n v="8"/>
    <x v="7"/>
  </r>
  <r>
    <n v="2146"/>
    <d v="2026-08-31T00:00:00"/>
    <n v="2026"/>
    <s v="Q3"/>
    <n v="8"/>
    <s v="Aug"/>
    <x v="0"/>
    <x v="0"/>
    <x v="3"/>
    <s v="New"/>
    <x v="4"/>
    <s v="Recovery Roller"/>
    <n v="1"/>
    <n v="35.47"/>
    <n v="0.05"/>
    <n v="14.1"/>
    <n v="33.6965"/>
    <n v="14.1"/>
    <n v="19.596499999999999"/>
    <n v="0.58155891561438122"/>
    <n v="2026"/>
    <x v="2"/>
    <n v="8"/>
    <x v="7"/>
  </r>
  <r>
    <n v="2629"/>
    <d v="2026-08-31T00:00:00"/>
    <n v="2026"/>
    <s v="Q3"/>
    <n v="8"/>
    <s v="Aug"/>
    <x v="3"/>
    <x v="8"/>
    <x v="0"/>
    <s v="Returning"/>
    <x v="0"/>
    <s v="Commuter Helmet"/>
    <n v="1"/>
    <n v="81.72"/>
    <n v="0"/>
    <n v="42.38"/>
    <n v="81.72"/>
    <n v="42.38"/>
    <n v="39.339999999999996"/>
    <n v="0.48139990210474787"/>
    <n v="2026"/>
    <x v="2"/>
    <n v="8"/>
    <x v="7"/>
  </r>
  <r>
    <n v="2870"/>
    <d v="2026-08-31T00:00:00"/>
    <n v="2026"/>
    <s v="Q3"/>
    <n v="8"/>
    <s v="Aug"/>
    <x v="3"/>
    <x v="7"/>
    <x v="0"/>
    <s v="New"/>
    <x v="2"/>
    <s v="Packing Cube Set"/>
    <n v="1"/>
    <n v="45.84"/>
    <n v="0"/>
    <n v="17.84"/>
    <n v="45.84"/>
    <n v="17.84"/>
    <n v="28.000000000000004"/>
    <n v="0.61082024432809778"/>
    <n v="2026"/>
    <x v="2"/>
    <n v="8"/>
    <x v="7"/>
  </r>
  <r>
    <n v="2975"/>
    <d v="2026-08-31T00:00:00"/>
    <n v="2026"/>
    <s v="Q3"/>
    <n v="8"/>
    <s v="Aug"/>
    <x v="1"/>
    <x v="12"/>
    <x v="0"/>
    <s v="New"/>
    <x v="2"/>
    <s v="Packing Cube Set"/>
    <n v="1"/>
    <n v="46.59"/>
    <n v="0"/>
    <n v="18.47"/>
    <n v="46.59"/>
    <n v="18.47"/>
    <n v="28.120000000000005"/>
    <n v="0.60356299635114841"/>
    <n v="2026"/>
    <x v="2"/>
    <n v="8"/>
    <x v="7"/>
  </r>
  <r>
    <n v="3163"/>
    <d v="2026-08-31T00:00:00"/>
    <n v="2026"/>
    <s v="Q3"/>
    <n v="8"/>
    <s v="Aug"/>
    <x v="0"/>
    <x v="15"/>
    <x v="2"/>
    <s v="Business"/>
    <x v="1"/>
    <s v="Trekking Poles"/>
    <n v="1"/>
    <n v="69.959999999999994"/>
    <n v="0"/>
    <n v="32.340000000000003"/>
    <n v="69.959999999999994"/>
    <n v="32.340000000000003"/>
    <n v="37.61999999999999"/>
    <n v="0.53773584905660365"/>
    <n v="2026"/>
    <x v="2"/>
    <n v="8"/>
    <x v="7"/>
  </r>
  <r>
    <n v="94"/>
    <d v="2026-09-01T00:00:00"/>
    <n v="2026"/>
    <s v="Q3"/>
    <n v="9"/>
    <s v="Sep"/>
    <x v="1"/>
    <x v="6"/>
    <x v="2"/>
    <s v="Returning"/>
    <x v="0"/>
    <s v="Trail Bike Light"/>
    <n v="5"/>
    <n v="50.76"/>
    <n v="0"/>
    <n v="22.89"/>
    <n v="253.79999999999998"/>
    <n v="114.45"/>
    <n v="139.34999999999997"/>
    <n v="0.54905437352245856"/>
    <n v="2026"/>
    <x v="2"/>
    <n v="9"/>
    <x v="8"/>
  </r>
  <r>
    <n v="271"/>
    <d v="2026-09-01T00:00:00"/>
    <n v="2026"/>
    <s v="Q3"/>
    <n v="9"/>
    <s v="Sep"/>
    <x v="1"/>
    <x v="12"/>
    <x v="3"/>
    <s v="Returning"/>
    <x v="1"/>
    <s v="Hiking Daypack 20L"/>
    <n v="1"/>
    <n v="94.29"/>
    <n v="0.1"/>
    <n v="45.12"/>
    <n v="84.861000000000004"/>
    <n v="45.12"/>
    <n v="39.741000000000007"/>
    <n v="0.46830699614663984"/>
    <n v="2026"/>
    <x v="2"/>
    <n v="9"/>
    <x v="8"/>
  </r>
  <r>
    <n v="1481"/>
    <d v="2026-09-01T00:00:00"/>
    <n v="2026"/>
    <s v="Q3"/>
    <n v="9"/>
    <s v="Sep"/>
    <x v="1"/>
    <x v="12"/>
    <x v="1"/>
    <s v="Business"/>
    <x v="0"/>
    <s v="Commuter Helmet"/>
    <n v="6"/>
    <n v="81.430000000000007"/>
    <n v="0.05"/>
    <n v="42.24"/>
    <n v="464.15100000000001"/>
    <n v="253.44"/>
    <n v="210.71100000000001"/>
    <n v="0.45397079829624415"/>
    <n v="2026"/>
    <x v="2"/>
    <n v="9"/>
    <x v="8"/>
  </r>
  <r>
    <n v="1663"/>
    <d v="2026-09-01T00:00:00"/>
    <n v="2026"/>
    <s v="Q3"/>
    <n v="9"/>
    <s v="Sep"/>
    <x v="2"/>
    <x v="5"/>
    <x v="0"/>
    <s v="Returning"/>
    <x v="2"/>
    <s v="Packing Cube Set"/>
    <n v="1"/>
    <n v="45.54"/>
    <n v="0.1"/>
    <n v="18.440000000000001"/>
    <n v="40.985999999999997"/>
    <n v="18.440000000000001"/>
    <n v="22.545999999999996"/>
    <n v="0.5500902747279558"/>
    <n v="2026"/>
    <x v="2"/>
    <n v="9"/>
    <x v="8"/>
  </r>
  <r>
    <n v="2866"/>
    <d v="2026-09-01T00:00:00"/>
    <n v="2026"/>
    <s v="Q3"/>
    <n v="9"/>
    <s v="Sep"/>
    <x v="0"/>
    <x v="15"/>
    <x v="3"/>
    <s v="Returning"/>
    <x v="1"/>
    <s v="Summit Backpack 45L"/>
    <n v="2"/>
    <n v="156.63999999999999"/>
    <n v="0.1"/>
    <n v="80.09"/>
    <n v="281.952"/>
    <n v="160.18"/>
    <n v="121.77199999999999"/>
    <n v="0.43188911587787987"/>
    <n v="2026"/>
    <x v="2"/>
    <n v="9"/>
    <x v="8"/>
  </r>
  <r>
    <n v="3288"/>
    <d v="2026-09-01T00:00:00"/>
    <n v="2026"/>
    <s v="Q3"/>
    <n v="9"/>
    <s v="Sep"/>
    <x v="3"/>
    <x v="7"/>
    <x v="3"/>
    <s v="Business"/>
    <x v="1"/>
    <s v="Trekking Poles"/>
    <n v="1"/>
    <n v="72.81"/>
    <n v="0"/>
    <n v="32.299999999999997"/>
    <n v="72.81"/>
    <n v="32.299999999999997"/>
    <n v="40.510000000000005"/>
    <n v="0.55637961818431536"/>
    <n v="2026"/>
    <x v="2"/>
    <n v="9"/>
    <x v="8"/>
  </r>
  <r>
    <n v="3426"/>
    <d v="2026-09-01T00:00:00"/>
    <n v="2026"/>
    <s v="Q3"/>
    <n v="9"/>
    <s v="Sep"/>
    <x v="1"/>
    <x v="11"/>
    <x v="2"/>
    <s v="New"/>
    <x v="3"/>
    <s v="Portable Camp Stove"/>
    <n v="6"/>
    <n v="80.319999999999993"/>
    <n v="0"/>
    <n v="38.42"/>
    <n v="481.91999999999996"/>
    <n v="230.52"/>
    <n v="251.39999999999995"/>
    <n v="0.52166334661354574"/>
    <n v="2026"/>
    <x v="2"/>
    <n v="9"/>
    <x v="8"/>
  </r>
  <r>
    <n v="4826"/>
    <d v="2026-09-01T00:00:00"/>
    <n v="2026"/>
    <s v="Q3"/>
    <n v="9"/>
    <s v="Sep"/>
    <x v="3"/>
    <x v="13"/>
    <x v="2"/>
    <s v="Returning"/>
    <x v="2"/>
    <s v="Travel Backpack 35L"/>
    <n v="5"/>
    <n v="166.81"/>
    <n v="0.05"/>
    <n v="89.24"/>
    <n v="792.34749999999997"/>
    <n v="446.2"/>
    <n v="346.14749999999998"/>
    <n v="0.43686324497774021"/>
    <n v="2026"/>
    <x v="2"/>
    <n v="9"/>
    <x v="8"/>
  </r>
  <r>
    <n v="662"/>
    <d v="2026-09-02T00:00:00"/>
    <n v="2026"/>
    <s v="Q3"/>
    <n v="9"/>
    <s v="Sep"/>
    <x v="3"/>
    <x v="13"/>
    <x v="0"/>
    <s v="New"/>
    <x v="4"/>
    <s v="Resistance Band Set"/>
    <n v="1"/>
    <n v="40.56"/>
    <n v="0.15"/>
    <n v="14.28"/>
    <n v="34.475999999999999"/>
    <n v="14.28"/>
    <n v="20.195999999999998"/>
    <n v="0.58579881656804733"/>
    <n v="2026"/>
    <x v="2"/>
    <n v="9"/>
    <x v="8"/>
  </r>
  <r>
    <n v="1393"/>
    <d v="2026-09-02T00:00:00"/>
    <n v="2026"/>
    <s v="Q3"/>
    <n v="9"/>
    <s v="Sep"/>
    <x v="2"/>
    <x v="16"/>
    <x v="0"/>
    <s v="Returning"/>
    <x v="2"/>
    <s v="Travel Backpack 35L"/>
    <n v="2"/>
    <n v="162.4"/>
    <n v="0.1"/>
    <n v="88.04"/>
    <n v="292.32"/>
    <n v="176.08"/>
    <n v="116.23999999999998"/>
    <n v="0.39764641488779412"/>
    <n v="2026"/>
    <x v="2"/>
    <n v="9"/>
    <x v="8"/>
  </r>
  <r>
    <n v="1568"/>
    <d v="2026-09-02T00:00:00"/>
    <n v="2026"/>
    <s v="Q3"/>
    <n v="9"/>
    <s v="Sep"/>
    <x v="0"/>
    <x v="15"/>
    <x v="2"/>
    <s v="Returning"/>
    <x v="4"/>
    <s v="Weighted Vest"/>
    <n v="5"/>
    <n v="123.09"/>
    <n v="0"/>
    <n v="70.3"/>
    <n v="615.45000000000005"/>
    <n v="351.5"/>
    <n v="263.95000000000005"/>
    <n v="0.42887318222438869"/>
    <n v="2026"/>
    <x v="2"/>
    <n v="9"/>
    <x v="8"/>
  </r>
  <r>
    <n v="2428"/>
    <d v="2026-09-02T00:00:00"/>
    <n v="2026"/>
    <s v="Q3"/>
    <n v="9"/>
    <s v="Sep"/>
    <x v="1"/>
    <x v="6"/>
    <x v="3"/>
    <s v="New"/>
    <x v="2"/>
    <s v="Insulated Bottle"/>
    <n v="1"/>
    <n v="36.69"/>
    <n v="0"/>
    <n v="13.92"/>
    <n v="36.69"/>
    <n v="13.92"/>
    <n v="22.769999999999996"/>
    <n v="0.6206050695012264"/>
    <n v="2026"/>
    <x v="2"/>
    <n v="9"/>
    <x v="8"/>
  </r>
  <r>
    <n v="2890"/>
    <d v="2026-09-02T00:00:00"/>
    <n v="2026"/>
    <s v="Q3"/>
    <n v="9"/>
    <s v="Sep"/>
    <x v="2"/>
    <x v="3"/>
    <x v="0"/>
    <s v="Business"/>
    <x v="2"/>
    <s v="Carry-On Duffel"/>
    <n v="4"/>
    <n v="130.43"/>
    <n v="0"/>
    <n v="66.849999999999994"/>
    <n v="521.72"/>
    <n v="267.39999999999998"/>
    <n v="254.32000000000005"/>
    <n v="0.48746454036648018"/>
    <n v="2026"/>
    <x v="2"/>
    <n v="9"/>
    <x v="8"/>
  </r>
  <r>
    <n v="2108"/>
    <d v="2026-09-03T00:00:00"/>
    <n v="2026"/>
    <s v="Q3"/>
    <n v="9"/>
    <s v="Sep"/>
    <x v="1"/>
    <x v="11"/>
    <x v="0"/>
    <s v="Returning"/>
    <x v="1"/>
    <s v="Trail Boots"/>
    <n v="1"/>
    <n v="146.13999999999999"/>
    <n v="0"/>
    <n v="81.040000000000006"/>
    <n v="146.13999999999999"/>
    <n v="81.040000000000006"/>
    <n v="65.09999999999998"/>
    <n v="0.44546325441357593"/>
    <n v="2026"/>
    <x v="2"/>
    <n v="9"/>
    <x v="8"/>
  </r>
  <r>
    <n v="2340"/>
    <d v="2026-09-03T00:00:00"/>
    <n v="2026"/>
    <s v="Q3"/>
    <n v="9"/>
    <s v="Sep"/>
    <x v="1"/>
    <x v="14"/>
    <x v="2"/>
    <s v="New"/>
    <x v="3"/>
    <s v="Alpine Tent 4P"/>
    <n v="4"/>
    <n v="332.93"/>
    <n v="0"/>
    <n v="193.56"/>
    <n v="1331.72"/>
    <n v="774.24"/>
    <n v="557.48"/>
    <n v="0.41861652599645571"/>
    <n v="2026"/>
    <x v="2"/>
    <n v="9"/>
    <x v="8"/>
  </r>
  <r>
    <n v="3078"/>
    <d v="2026-09-03T00:00:00"/>
    <n v="2026"/>
    <s v="Q3"/>
    <n v="9"/>
    <s v="Sep"/>
    <x v="1"/>
    <x v="14"/>
    <x v="2"/>
    <s v="Business"/>
    <x v="3"/>
    <s v="Compact Sleeping Bag"/>
    <n v="4"/>
    <n v="122.43"/>
    <n v="0"/>
    <n v="61.5"/>
    <n v="489.72"/>
    <n v="246"/>
    <n v="243.72000000000003"/>
    <n v="0.49767213918157316"/>
    <n v="2026"/>
    <x v="2"/>
    <n v="9"/>
    <x v="8"/>
  </r>
  <r>
    <n v="3575"/>
    <d v="2026-09-03T00:00:00"/>
    <n v="2026"/>
    <s v="Q3"/>
    <n v="9"/>
    <s v="Sep"/>
    <x v="2"/>
    <x v="2"/>
    <x v="3"/>
    <s v="Returning"/>
    <x v="0"/>
    <s v="Commuter Helmet"/>
    <n v="3"/>
    <n v="81.12"/>
    <n v="0.1"/>
    <n v="41.78"/>
    <n v="219.02400000000003"/>
    <n v="125.34"/>
    <n v="93.684000000000026"/>
    <n v="0.42773394696471628"/>
    <n v="2026"/>
    <x v="2"/>
    <n v="9"/>
    <x v="8"/>
  </r>
  <r>
    <n v="3700"/>
    <d v="2026-09-03T00:00:00"/>
    <n v="2026"/>
    <s v="Q3"/>
    <n v="9"/>
    <s v="Sep"/>
    <x v="1"/>
    <x v="14"/>
    <x v="0"/>
    <s v="Returning"/>
    <x v="2"/>
    <s v="Travel Backpack 35L"/>
    <n v="1"/>
    <n v="168.54"/>
    <n v="0.05"/>
    <n v="87.82"/>
    <n v="160.11299999999997"/>
    <n v="87.82"/>
    <n v="72.292999999999978"/>
    <n v="0.45151236938911887"/>
    <n v="2026"/>
    <x v="2"/>
    <n v="9"/>
    <x v="8"/>
  </r>
  <r>
    <n v="3762"/>
    <d v="2026-09-03T00:00:00"/>
    <n v="2026"/>
    <s v="Q3"/>
    <n v="9"/>
    <s v="Sep"/>
    <x v="0"/>
    <x v="0"/>
    <x v="2"/>
    <s v="New"/>
    <x v="0"/>
    <s v="Compact Repair Kit"/>
    <n v="4"/>
    <n v="39.61"/>
    <n v="0.1"/>
    <n v="16.829999999999998"/>
    <n v="142.596"/>
    <n v="67.319999999999993"/>
    <n v="75.27600000000001"/>
    <n v="0.52789699570815452"/>
    <n v="2026"/>
    <x v="2"/>
    <n v="9"/>
    <x v="8"/>
  </r>
  <r>
    <n v="2790"/>
    <d v="2026-09-04T00:00:00"/>
    <n v="2026"/>
    <s v="Q3"/>
    <n v="9"/>
    <s v="Sep"/>
    <x v="3"/>
    <x v="8"/>
    <x v="0"/>
    <s v="Returning"/>
    <x v="4"/>
    <s v="Resistance Band Set"/>
    <n v="1"/>
    <n v="39.85"/>
    <n v="0.1"/>
    <n v="14.96"/>
    <n v="35.865000000000002"/>
    <n v="14.96"/>
    <n v="20.905000000000001"/>
    <n v="0.58288024536456151"/>
    <n v="2026"/>
    <x v="2"/>
    <n v="9"/>
    <x v="8"/>
  </r>
  <r>
    <n v="4149"/>
    <d v="2026-09-04T00:00:00"/>
    <n v="2026"/>
    <s v="Q3"/>
    <n v="9"/>
    <s v="Sep"/>
    <x v="3"/>
    <x v="8"/>
    <x v="0"/>
    <s v="New"/>
    <x v="4"/>
    <s v="Resistance Band Set"/>
    <n v="1"/>
    <n v="40.51"/>
    <n v="0.05"/>
    <n v="14.7"/>
    <n v="38.484499999999997"/>
    <n v="14.7"/>
    <n v="23.784499999999998"/>
    <n v="0.6180280372617547"/>
    <n v="2026"/>
    <x v="2"/>
    <n v="9"/>
    <x v="8"/>
  </r>
  <r>
    <n v="1955"/>
    <d v="2026-09-05T00:00:00"/>
    <n v="2026"/>
    <s v="Q3"/>
    <n v="9"/>
    <s v="Sep"/>
    <x v="1"/>
    <x v="12"/>
    <x v="0"/>
    <s v="Returning"/>
    <x v="3"/>
    <s v="Compact Sleeping Bag"/>
    <n v="1"/>
    <n v="121.59"/>
    <n v="0"/>
    <n v="62.44"/>
    <n v="121.59"/>
    <n v="62.44"/>
    <n v="59.150000000000006"/>
    <n v="0.4864709268854347"/>
    <n v="2026"/>
    <x v="2"/>
    <n v="9"/>
    <x v="8"/>
  </r>
  <r>
    <n v="2077"/>
    <d v="2026-09-05T00:00:00"/>
    <n v="2026"/>
    <s v="Q3"/>
    <n v="9"/>
    <s v="Sep"/>
    <x v="3"/>
    <x v="8"/>
    <x v="1"/>
    <s v="Business"/>
    <x v="1"/>
    <s v="Summit Backpack 45L"/>
    <n v="4"/>
    <n v="152.99"/>
    <n v="0.15"/>
    <n v="77.12"/>
    <n v="520.16600000000005"/>
    <n v="308.48"/>
    <n v="211.68600000000004"/>
    <n v="0.40695854784818697"/>
    <n v="2026"/>
    <x v="2"/>
    <n v="9"/>
    <x v="8"/>
  </r>
  <r>
    <n v="2879"/>
    <d v="2026-09-05T00:00:00"/>
    <n v="2026"/>
    <s v="Q3"/>
    <n v="9"/>
    <s v="Sep"/>
    <x v="2"/>
    <x v="10"/>
    <x v="0"/>
    <s v="Business"/>
    <x v="2"/>
    <s v="Insulated Bottle"/>
    <n v="3"/>
    <n v="36.19"/>
    <n v="0.1"/>
    <n v="13.97"/>
    <n v="97.712999999999994"/>
    <n v="41.910000000000004"/>
    <n v="55.80299999999999"/>
    <n v="0.57109084768659235"/>
    <n v="2026"/>
    <x v="2"/>
    <n v="9"/>
    <x v="8"/>
  </r>
  <r>
    <n v="3353"/>
    <d v="2026-09-05T00:00:00"/>
    <n v="2026"/>
    <s v="Q3"/>
    <n v="9"/>
    <s v="Sep"/>
    <x v="2"/>
    <x v="16"/>
    <x v="2"/>
    <s v="New"/>
    <x v="1"/>
    <s v="Trail Boots"/>
    <n v="2"/>
    <n v="142.44"/>
    <n v="0"/>
    <n v="77.33"/>
    <n v="284.88"/>
    <n v="154.66"/>
    <n v="130.22"/>
    <n v="0.45710474585790506"/>
    <n v="2026"/>
    <x v="2"/>
    <n v="9"/>
    <x v="8"/>
  </r>
  <r>
    <n v="3514"/>
    <d v="2026-09-05T00:00:00"/>
    <n v="2026"/>
    <s v="Q3"/>
    <n v="9"/>
    <s v="Sep"/>
    <x v="1"/>
    <x v="6"/>
    <x v="0"/>
    <s v="New"/>
    <x v="2"/>
    <s v="Carry-On Duffel"/>
    <n v="2"/>
    <n v="133.81"/>
    <n v="0"/>
    <n v="66.78"/>
    <n v="267.62"/>
    <n v="133.56"/>
    <n v="134.06"/>
    <n v="0.5009341603766535"/>
    <n v="2026"/>
    <x v="2"/>
    <n v="9"/>
    <x v="8"/>
  </r>
  <r>
    <n v="3964"/>
    <d v="2026-09-05T00:00:00"/>
    <n v="2026"/>
    <s v="Q3"/>
    <n v="9"/>
    <s v="Sep"/>
    <x v="1"/>
    <x v="12"/>
    <x v="2"/>
    <s v="New"/>
    <x v="4"/>
    <s v="Resistance Band Set"/>
    <n v="2"/>
    <n v="40.49"/>
    <n v="0.15"/>
    <n v="14.32"/>
    <n v="68.832999999999998"/>
    <n v="28.64"/>
    <n v="40.192999999999998"/>
    <n v="0.58392050324698908"/>
    <n v="2026"/>
    <x v="2"/>
    <n v="9"/>
    <x v="8"/>
  </r>
  <r>
    <n v="4599"/>
    <d v="2026-09-05T00:00:00"/>
    <n v="2026"/>
    <s v="Q3"/>
    <n v="9"/>
    <s v="Sep"/>
    <x v="2"/>
    <x v="2"/>
    <x v="0"/>
    <s v="Business"/>
    <x v="3"/>
    <s v="Trail Tent 2P"/>
    <n v="4"/>
    <n v="198.1"/>
    <n v="0"/>
    <n v="101.61"/>
    <n v="792.4"/>
    <n v="406.44"/>
    <n v="385.96"/>
    <n v="0.48707723372034323"/>
    <n v="2026"/>
    <x v="2"/>
    <n v="9"/>
    <x v="8"/>
  </r>
  <r>
    <n v="5030"/>
    <d v="2026-09-05T00:00:00"/>
    <n v="2026"/>
    <s v="Q3"/>
    <n v="9"/>
    <s v="Sep"/>
    <x v="1"/>
    <x v="12"/>
    <x v="2"/>
    <s v="New"/>
    <x v="0"/>
    <s v="Commuter Helmet"/>
    <n v="1"/>
    <n v="83.73"/>
    <n v="0.15"/>
    <n v="43.34"/>
    <n v="71.170500000000004"/>
    <n v="43.34"/>
    <n v="27.830500000000001"/>
    <n v="0.39103982689457006"/>
    <n v="2026"/>
    <x v="2"/>
    <n v="9"/>
    <x v="8"/>
  </r>
  <r>
    <n v="1593"/>
    <d v="2026-09-06T00:00:00"/>
    <n v="2026"/>
    <s v="Q3"/>
    <n v="9"/>
    <s v="Sep"/>
    <x v="1"/>
    <x v="14"/>
    <x v="2"/>
    <s v="New"/>
    <x v="3"/>
    <s v="Trail Tent 2P"/>
    <n v="2"/>
    <n v="194.92"/>
    <n v="0"/>
    <n v="102.66"/>
    <n v="389.84"/>
    <n v="205.32"/>
    <n v="184.51999999999998"/>
    <n v="0.47332238867227577"/>
    <n v="2026"/>
    <x v="2"/>
    <n v="9"/>
    <x v="8"/>
  </r>
  <r>
    <n v="1818"/>
    <d v="2026-09-06T00:00:00"/>
    <n v="2026"/>
    <s v="Q3"/>
    <n v="9"/>
    <s v="Sep"/>
    <x v="1"/>
    <x v="12"/>
    <x v="2"/>
    <s v="New"/>
    <x v="2"/>
    <s v="Travel Backpack 35L"/>
    <n v="1"/>
    <n v="161.03"/>
    <n v="0"/>
    <n v="89.86"/>
    <n v="161.03"/>
    <n v="89.86"/>
    <n v="71.17"/>
    <n v="0.44196733527914056"/>
    <n v="2026"/>
    <x v="2"/>
    <n v="9"/>
    <x v="8"/>
  </r>
  <r>
    <n v="2370"/>
    <d v="2026-09-06T00:00:00"/>
    <n v="2026"/>
    <s v="Q3"/>
    <n v="9"/>
    <s v="Sep"/>
    <x v="3"/>
    <x v="4"/>
    <x v="3"/>
    <s v="New"/>
    <x v="4"/>
    <s v="Recovery Roller"/>
    <n v="1"/>
    <n v="35.68"/>
    <n v="0.05"/>
    <n v="13.76"/>
    <n v="33.896000000000001"/>
    <n v="13.76"/>
    <n v="20.136000000000003"/>
    <n v="0.59405239556289835"/>
    <n v="2026"/>
    <x v="2"/>
    <n v="9"/>
    <x v="8"/>
  </r>
  <r>
    <n v="2726"/>
    <d v="2026-09-06T00:00:00"/>
    <n v="2026"/>
    <s v="Q3"/>
    <n v="9"/>
    <s v="Sep"/>
    <x v="1"/>
    <x v="6"/>
    <x v="0"/>
    <s v="New"/>
    <x v="0"/>
    <s v="Compact Repair Kit"/>
    <n v="1"/>
    <n v="39.68"/>
    <n v="0.05"/>
    <n v="16.63"/>
    <n v="37.695999999999998"/>
    <n v="16.63"/>
    <n v="21.065999999999999"/>
    <n v="0.55883913412563668"/>
    <n v="2026"/>
    <x v="2"/>
    <n v="9"/>
    <x v="8"/>
  </r>
  <r>
    <n v="2755"/>
    <d v="2026-09-06T00:00:00"/>
    <n v="2026"/>
    <s v="Q3"/>
    <n v="9"/>
    <s v="Sep"/>
    <x v="2"/>
    <x v="10"/>
    <x v="0"/>
    <s v="New"/>
    <x v="1"/>
    <s v="Trail Boots"/>
    <n v="3"/>
    <n v="146.22"/>
    <n v="0"/>
    <n v="80.13"/>
    <n v="438.65999999999997"/>
    <n v="240.39"/>
    <n v="198.26999999999998"/>
    <n v="0.4519901518260156"/>
    <n v="2026"/>
    <x v="2"/>
    <n v="9"/>
    <x v="8"/>
  </r>
  <r>
    <n v="3187"/>
    <d v="2026-09-06T00:00:00"/>
    <n v="2026"/>
    <s v="Q3"/>
    <n v="9"/>
    <s v="Sep"/>
    <x v="3"/>
    <x v="7"/>
    <x v="2"/>
    <s v="Returning"/>
    <x v="1"/>
    <s v="Trekking Poles"/>
    <n v="1"/>
    <n v="71.680000000000007"/>
    <n v="0"/>
    <n v="31.87"/>
    <n v="71.680000000000007"/>
    <n v="31.87"/>
    <n v="39.81"/>
    <n v="0.5553850446428571"/>
    <n v="2026"/>
    <x v="2"/>
    <n v="9"/>
    <x v="8"/>
  </r>
  <r>
    <n v="3471"/>
    <d v="2026-09-06T00:00:00"/>
    <n v="2026"/>
    <s v="Q3"/>
    <n v="9"/>
    <s v="Sep"/>
    <x v="2"/>
    <x v="10"/>
    <x v="3"/>
    <s v="New"/>
    <x v="4"/>
    <s v="Training Mat"/>
    <n v="2"/>
    <n v="51.77"/>
    <n v="0"/>
    <n v="21.46"/>
    <n v="103.54"/>
    <n v="42.92"/>
    <n v="60.620000000000005"/>
    <n v="0.58547421286459345"/>
    <n v="2026"/>
    <x v="2"/>
    <n v="9"/>
    <x v="8"/>
  </r>
  <r>
    <n v="3529"/>
    <d v="2026-09-06T00:00:00"/>
    <n v="2026"/>
    <s v="Q3"/>
    <n v="9"/>
    <s v="Sep"/>
    <x v="2"/>
    <x v="5"/>
    <x v="1"/>
    <s v="Returning"/>
    <x v="4"/>
    <s v="Resistance Band Set"/>
    <n v="4"/>
    <n v="39.4"/>
    <n v="0.15"/>
    <n v="14.95"/>
    <n v="133.95999999999998"/>
    <n v="59.8"/>
    <n v="74.159999999999982"/>
    <n v="0.55359808898178553"/>
    <n v="2026"/>
    <x v="2"/>
    <n v="9"/>
    <x v="8"/>
  </r>
  <r>
    <n v="3549"/>
    <d v="2026-09-06T00:00:00"/>
    <n v="2026"/>
    <s v="Q3"/>
    <n v="9"/>
    <s v="Sep"/>
    <x v="3"/>
    <x v="8"/>
    <x v="0"/>
    <s v="New"/>
    <x v="2"/>
    <s v="Packing Cube Set"/>
    <n v="1"/>
    <n v="47.17"/>
    <n v="0"/>
    <n v="18.64"/>
    <n v="47.17"/>
    <n v="18.64"/>
    <n v="28.53"/>
    <n v="0.60483358066567738"/>
    <n v="2026"/>
    <x v="2"/>
    <n v="9"/>
    <x v="8"/>
  </r>
  <r>
    <n v="4003"/>
    <d v="2026-09-06T00:00:00"/>
    <n v="2026"/>
    <s v="Q3"/>
    <n v="9"/>
    <s v="Sep"/>
    <x v="3"/>
    <x v="4"/>
    <x v="3"/>
    <s v="Returning"/>
    <x v="4"/>
    <s v="Training Mat"/>
    <n v="2"/>
    <n v="50.41"/>
    <n v="0.1"/>
    <n v="22.05"/>
    <n v="90.738"/>
    <n v="44.1"/>
    <n v="46.637999999999998"/>
    <n v="0.51398532037294187"/>
    <n v="2026"/>
    <x v="2"/>
    <n v="9"/>
    <x v="8"/>
  </r>
  <r>
    <n v="4613"/>
    <d v="2026-09-06T00:00:00"/>
    <n v="2026"/>
    <s v="Q3"/>
    <n v="9"/>
    <s v="Sep"/>
    <x v="3"/>
    <x v="13"/>
    <x v="0"/>
    <s v="Business"/>
    <x v="0"/>
    <s v="Commuter Helmet"/>
    <n v="4"/>
    <n v="80.38"/>
    <n v="0.1"/>
    <n v="42.55"/>
    <n v="289.36799999999999"/>
    <n v="170.2"/>
    <n v="119.16800000000001"/>
    <n v="0.41182162505874875"/>
    <n v="2026"/>
    <x v="2"/>
    <n v="9"/>
    <x v="8"/>
  </r>
  <r>
    <n v="75"/>
    <d v="2026-09-07T00:00:00"/>
    <n v="2026"/>
    <s v="Q3"/>
    <n v="9"/>
    <s v="Sep"/>
    <x v="0"/>
    <x v="0"/>
    <x v="0"/>
    <s v="Business"/>
    <x v="4"/>
    <s v="Resistance Band Set"/>
    <n v="2"/>
    <n v="40.78"/>
    <n v="0"/>
    <n v="15.04"/>
    <n v="81.56"/>
    <n v="30.08"/>
    <n v="51.480000000000004"/>
    <n v="0.63119176066699367"/>
    <n v="2026"/>
    <x v="2"/>
    <n v="9"/>
    <x v="8"/>
  </r>
  <r>
    <n v="601"/>
    <d v="2026-09-07T00:00:00"/>
    <n v="2026"/>
    <s v="Q3"/>
    <n v="9"/>
    <s v="Sep"/>
    <x v="1"/>
    <x v="12"/>
    <x v="0"/>
    <s v="Returning"/>
    <x v="1"/>
    <s v="Trail Boots"/>
    <n v="1"/>
    <n v="141.69"/>
    <n v="0"/>
    <n v="80.34"/>
    <n v="141.69"/>
    <n v="80.34"/>
    <n v="61.349999999999994"/>
    <n v="0.43298750793986868"/>
    <n v="2026"/>
    <x v="2"/>
    <n v="9"/>
    <x v="8"/>
  </r>
  <r>
    <n v="1617"/>
    <d v="2026-09-07T00:00:00"/>
    <n v="2026"/>
    <s v="Q3"/>
    <n v="9"/>
    <s v="Sep"/>
    <x v="3"/>
    <x v="8"/>
    <x v="0"/>
    <s v="New"/>
    <x v="3"/>
    <s v="Portable Camp Stove"/>
    <n v="1"/>
    <n v="83.28"/>
    <n v="0.1"/>
    <n v="39.75"/>
    <n v="74.951999999999998"/>
    <n v="39.75"/>
    <n v="35.201999999999998"/>
    <n v="0.46966058277297468"/>
    <n v="2026"/>
    <x v="2"/>
    <n v="9"/>
    <x v="8"/>
  </r>
  <r>
    <n v="2305"/>
    <d v="2026-09-07T00:00:00"/>
    <n v="2026"/>
    <s v="Q3"/>
    <n v="9"/>
    <s v="Sep"/>
    <x v="3"/>
    <x v="7"/>
    <x v="3"/>
    <s v="Returning"/>
    <x v="3"/>
    <s v="Portable Camp Stove"/>
    <n v="2"/>
    <n v="82.43"/>
    <n v="0"/>
    <n v="40.51"/>
    <n v="164.86"/>
    <n v="81.02"/>
    <n v="83.840000000000018"/>
    <n v="0.50855271139148372"/>
    <n v="2026"/>
    <x v="2"/>
    <n v="9"/>
    <x v="8"/>
  </r>
  <r>
    <n v="2344"/>
    <d v="2026-09-07T00:00:00"/>
    <n v="2026"/>
    <s v="Q3"/>
    <n v="9"/>
    <s v="Sep"/>
    <x v="0"/>
    <x v="15"/>
    <x v="3"/>
    <s v="New"/>
    <x v="4"/>
    <s v="Recovery Roller"/>
    <n v="4"/>
    <n v="36.380000000000003"/>
    <n v="0"/>
    <n v="14.16"/>
    <n v="145.52000000000001"/>
    <n v="56.64"/>
    <n v="88.88000000000001"/>
    <n v="0.61077515118196812"/>
    <n v="2026"/>
    <x v="2"/>
    <n v="9"/>
    <x v="8"/>
  </r>
  <r>
    <n v="2601"/>
    <d v="2026-09-07T00:00:00"/>
    <n v="2026"/>
    <s v="Q3"/>
    <n v="9"/>
    <s v="Sep"/>
    <x v="1"/>
    <x v="11"/>
    <x v="0"/>
    <s v="New"/>
    <x v="0"/>
    <s v="Commuter Helmet"/>
    <n v="1"/>
    <n v="82.86"/>
    <n v="0"/>
    <n v="43.33"/>
    <n v="82.86"/>
    <n v="43.33"/>
    <n v="39.53"/>
    <n v="0.47706975621530295"/>
    <n v="2026"/>
    <x v="2"/>
    <n v="9"/>
    <x v="8"/>
  </r>
  <r>
    <n v="2831"/>
    <d v="2026-09-07T00:00:00"/>
    <n v="2026"/>
    <s v="Q3"/>
    <n v="9"/>
    <s v="Sep"/>
    <x v="0"/>
    <x v="9"/>
    <x v="0"/>
    <s v="New"/>
    <x v="2"/>
    <s v="Packing Cube Set"/>
    <n v="1"/>
    <n v="46.44"/>
    <n v="0.05"/>
    <n v="17.88"/>
    <n v="44.117999999999995"/>
    <n v="17.88"/>
    <n v="26.237999999999996"/>
    <n v="0.59472324221406225"/>
    <n v="2026"/>
    <x v="2"/>
    <n v="9"/>
    <x v="8"/>
  </r>
  <r>
    <n v="2845"/>
    <d v="2026-09-07T00:00:00"/>
    <n v="2026"/>
    <s v="Q3"/>
    <n v="9"/>
    <s v="Sep"/>
    <x v="0"/>
    <x v="0"/>
    <x v="1"/>
    <s v="Business"/>
    <x v="2"/>
    <s v="Carry-On Duffel"/>
    <n v="4"/>
    <n v="133.26"/>
    <n v="0.1"/>
    <n v="68.77"/>
    <n v="479.73599999999999"/>
    <n v="275.08"/>
    <n v="204.65600000000001"/>
    <n v="0.42660129738022579"/>
    <n v="2026"/>
    <x v="2"/>
    <n v="9"/>
    <x v="8"/>
  </r>
  <r>
    <n v="3679"/>
    <d v="2026-09-07T00:00:00"/>
    <n v="2026"/>
    <s v="Q3"/>
    <n v="9"/>
    <s v="Sep"/>
    <x v="1"/>
    <x v="12"/>
    <x v="3"/>
    <s v="New"/>
    <x v="1"/>
    <s v="Trail Boots"/>
    <n v="1"/>
    <n v="147.36000000000001"/>
    <n v="0"/>
    <n v="81.599999999999994"/>
    <n v="147.36000000000001"/>
    <n v="81.599999999999994"/>
    <n v="65.760000000000019"/>
    <n v="0.44625407166123787"/>
    <n v="2026"/>
    <x v="2"/>
    <n v="9"/>
    <x v="8"/>
  </r>
  <r>
    <n v="3828"/>
    <d v="2026-09-07T00:00:00"/>
    <n v="2026"/>
    <s v="Q3"/>
    <n v="9"/>
    <s v="Sep"/>
    <x v="0"/>
    <x v="0"/>
    <x v="0"/>
    <s v="New"/>
    <x v="2"/>
    <s v="Travel Backpack 35L"/>
    <n v="2"/>
    <n v="166.13"/>
    <n v="0.15"/>
    <n v="86.71"/>
    <n v="282.42099999999999"/>
    <n v="173.42"/>
    <n v="109.001"/>
    <n v="0.38595217777714835"/>
    <n v="2026"/>
    <x v="2"/>
    <n v="9"/>
    <x v="8"/>
  </r>
  <r>
    <n v="4226"/>
    <d v="2026-09-07T00:00:00"/>
    <n v="2026"/>
    <s v="Q3"/>
    <n v="9"/>
    <s v="Sep"/>
    <x v="2"/>
    <x v="3"/>
    <x v="0"/>
    <s v="New"/>
    <x v="4"/>
    <s v="Training Mat"/>
    <n v="1"/>
    <n v="51.74"/>
    <n v="0"/>
    <n v="22.45"/>
    <n v="51.74"/>
    <n v="22.45"/>
    <n v="29.290000000000003"/>
    <n v="0.56609972941631237"/>
    <n v="2026"/>
    <x v="2"/>
    <n v="9"/>
    <x v="8"/>
  </r>
  <r>
    <n v="58"/>
    <d v="2026-09-08T00:00:00"/>
    <n v="2026"/>
    <s v="Q3"/>
    <n v="9"/>
    <s v="Sep"/>
    <x v="0"/>
    <x v="0"/>
    <x v="2"/>
    <s v="Returning"/>
    <x v="1"/>
    <s v="Trekking Poles"/>
    <n v="1"/>
    <n v="71.7"/>
    <n v="0"/>
    <n v="32"/>
    <n v="71.7"/>
    <n v="32"/>
    <n v="39.700000000000003"/>
    <n v="0.55369595536959559"/>
    <n v="2026"/>
    <x v="2"/>
    <n v="9"/>
    <x v="8"/>
  </r>
  <r>
    <n v="1224"/>
    <d v="2026-09-08T00:00:00"/>
    <n v="2026"/>
    <s v="Q3"/>
    <n v="9"/>
    <s v="Sep"/>
    <x v="2"/>
    <x v="2"/>
    <x v="0"/>
    <s v="Returning"/>
    <x v="0"/>
    <s v="Compact Repair Kit"/>
    <n v="2"/>
    <n v="39.409999999999997"/>
    <n v="0.05"/>
    <n v="17.12"/>
    <n v="74.878999999999991"/>
    <n v="34.24"/>
    <n v="40.638999999999989"/>
    <n v="0.54272893601677363"/>
    <n v="2026"/>
    <x v="2"/>
    <n v="9"/>
    <x v="8"/>
  </r>
  <r>
    <n v="4345"/>
    <d v="2026-09-08T00:00:00"/>
    <n v="2026"/>
    <s v="Q3"/>
    <n v="9"/>
    <s v="Sep"/>
    <x v="0"/>
    <x v="9"/>
    <x v="0"/>
    <s v="New"/>
    <x v="3"/>
    <s v="Alpine Tent 4P"/>
    <n v="2"/>
    <n v="345.33"/>
    <n v="0"/>
    <n v="198.22"/>
    <n v="690.66"/>
    <n v="396.44"/>
    <n v="294.21999999999997"/>
    <n v="0.42599832044710856"/>
    <n v="2026"/>
    <x v="2"/>
    <n v="9"/>
    <x v="8"/>
  </r>
  <r>
    <n v="1069"/>
    <d v="2026-09-09T00:00:00"/>
    <n v="2026"/>
    <s v="Q3"/>
    <n v="9"/>
    <s v="Sep"/>
    <x v="3"/>
    <x v="13"/>
    <x v="0"/>
    <s v="Returning"/>
    <x v="1"/>
    <s v="Trail Boots"/>
    <n v="1"/>
    <n v="145.33000000000001"/>
    <n v="0.1"/>
    <n v="80.97"/>
    <n v="130.79700000000003"/>
    <n v="80.97"/>
    <n v="49.827000000000027"/>
    <n v="0.3809491043372556"/>
    <n v="2026"/>
    <x v="2"/>
    <n v="9"/>
    <x v="8"/>
  </r>
  <r>
    <n v="1489"/>
    <d v="2026-09-09T00:00:00"/>
    <n v="2026"/>
    <s v="Q3"/>
    <n v="9"/>
    <s v="Sep"/>
    <x v="0"/>
    <x v="0"/>
    <x v="0"/>
    <s v="Returning"/>
    <x v="0"/>
    <s v="Trail Bike Light"/>
    <n v="3"/>
    <n v="50.03"/>
    <n v="0.1"/>
    <n v="22.89"/>
    <n v="135.08100000000002"/>
    <n v="68.67"/>
    <n v="66.411000000000016"/>
    <n v="0.49163835032313952"/>
    <n v="2026"/>
    <x v="2"/>
    <n v="9"/>
    <x v="8"/>
  </r>
  <r>
    <n v="2045"/>
    <d v="2026-09-09T00:00:00"/>
    <n v="2026"/>
    <s v="Q3"/>
    <n v="9"/>
    <s v="Sep"/>
    <x v="1"/>
    <x v="1"/>
    <x v="3"/>
    <s v="Returning"/>
    <x v="2"/>
    <s v="Insulated Bottle"/>
    <n v="1"/>
    <n v="35.68"/>
    <n v="0.05"/>
    <n v="13.37"/>
    <n v="33.896000000000001"/>
    <n v="13.37"/>
    <n v="20.526000000000003"/>
    <n v="0.60555817795610112"/>
    <n v="2026"/>
    <x v="2"/>
    <n v="9"/>
    <x v="8"/>
  </r>
  <r>
    <n v="2610"/>
    <d v="2026-09-09T00:00:00"/>
    <n v="2026"/>
    <s v="Q3"/>
    <n v="9"/>
    <s v="Sep"/>
    <x v="3"/>
    <x v="8"/>
    <x v="0"/>
    <s v="Returning"/>
    <x v="3"/>
    <s v="Alpine Tent 4P"/>
    <n v="1"/>
    <n v="341.87"/>
    <n v="0.1"/>
    <n v="190.66"/>
    <n v="307.68299999999999"/>
    <n v="190.66"/>
    <n v="117.023"/>
    <n v="0.38033625517171893"/>
    <n v="2026"/>
    <x v="2"/>
    <n v="9"/>
    <x v="8"/>
  </r>
  <r>
    <n v="4210"/>
    <d v="2026-09-09T00:00:00"/>
    <n v="2026"/>
    <s v="Q3"/>
    <n v="9"/>
    <s v="Sep"/>
    <x v="1"/>
    <x v="6"/>
    <x v="0"/>
    <s v="Returning"/>
    <x v="2"/>
    <s v="Travel Backpack 35L"/>
    <n v="1"/>
    <n v="164.6"/>
    <n v="0"/>
    <n v="87.21"/>
    <n v="164.6"/>
    <n v="87.21"/>
    <n v="77.39"/>
    <n v="0.47017010935601461"/>
    <n v="2026"/>
    <x v="2"/>
    <n v="9"/>
    <x v="8"/>
  </r>
  <r>
    <n v="4584"/>
    <d v="2026-09-09T00:00:00"/>
    <n v="2026"/>
    <s v="Q3"/>
    <n v="9"/>
    <s v="Sep"/>
    <x v="3"/>
    <x v="8"/>
    <x v="0"/>
    <s v="Returning"/>
    <x v="4"/>
    <s v="Resistance Band Set"/>
    <n v="2"/>
    <n v="41.24"/>
    <n v="0"/>
    <n v="14.46"/>
    <n v="82.48"/>
    <n v="28.92"/>
    <n v="53.56"/>
    <n v="0.64936954413191073"/>
    <n v="2026"/>
    <x v="2"/>
    <n v="9"/>
    <x v="8"/>
  </r>
  <r>
    <n v="44"/>
    <d v="2026-09-10T00:00:00"/>
    <n v="2026"/>
    <s v="Q3"/>
    <n v="9"/>
    <s v="Sep"/>
    <x v="2"/>
    <x v="10"/>
    <x v="2"/>
    <s v="New"/>
    <x v="0"/>
    <s v="Compact Repair Kit"/>
    <n v="1"/>
    <n v="40.1"/>
    <n v="0"/>
    <n v="16.920000000000002"/>
    <n v="40.1"/>
    <n v="16.920000000000002"/>
    <n v="23.18"/>
    <n v="0.57805486284289276"/>
    <n v="2026"/>
    <x v="2"/>
    <n v="9"/>
    <x v="8"/>
  </r>
  <r>
    <n v="97"/>
    <d v="2026-09-10T00:00:00"/>
    <n v="2026"/>
    <s v="Q3"/>
    <n v="9"/>
    <s v="Sep"/>
    <x v="1"/>
    <x v="6"/>
    <x v="0"/>
    <s v="New"/>
    <x v="3"/>
    <s v="Portable Camp Stove"/>
    <n v="2"/>
    <n v="80.239999999999995"/>
    <n v="0"/>
    <n v="40.5"/>
    <n v="160.47999999999999"/>
    <n v="81"/>
    <n v="79.47999999999999"/>
    <n v="0.49526420737786636"/>
    <n v="2026"/>
    <x v="2"/>
    <n v="9"/>
    <x v="8"/>
  </r>
  <r>
    <n v="1015"/>
    <d v="2026-09-10T00:00:00"/>
    <n v="2026"/>
    <s v="Q3"/>
    <n v="9"/>
    <s v="Sep"/>
    <x v="2"/>
    <x v="3"/>
    <x v="0"/>
    <s v="New"/>
    <x v="1"/>
    <s v="Summit Backpack 45L"/>
    <n v="4"/>
    <n v="151.01"/>
    <n v="0"/>
    <n v="80.569999999999993"/>
    <n v="604.04"/>
    <n v="322.27999999999997"/>
    <n v="281.76"/>
    <n v="0.46645917488908023"/>
    <n v="2026"/>
    <x v="2"/>
    <n v="9"/>
    <x v="8"/>
  </r>
  <r>
    <n v="1128"/>
    <d v="2026-09-10T00:00:00"/>
    <n v="2026"/>
    <s v="Q3"/>
    <n v="9"/>
    <s v="Sep"/>
    <x v="0"/>
    <x v="15"/>
    <x v="3"/>
    <s v="Returning"/>
    <x v="0"/>
    <s v="Trail Bike Light"/>
    <n v="1"/>
    <n v="51.32"/>
    <n v="0.1"/>
    <n v="22.67"/>
    <n v="46.188000000000002"/>
    <n v="22.67"/>
    <n v="23.518000000000001"/>
    <n v="0.50917987356023209"/>
    <n v="2026"/>
    <x v="2"/>
    <n v="9"/>
    <x v="8"/>
  </r>
  <r>
    <n v="3548"/>
    <d v="2026-09-10T00:00:00"/>
    <n v="2026"/>
    <s v="Q3"/>
    <n v="9"/>
    <s v="Sep"/>
    <x v="3"/>
    <x v="7"/>
    <x v="2"/>
    <s v="Returning"/>
    <x v="1"/>
    <s v="Trekking Poles"/>
    <n v="2"/>
    <n v="72.61"/>
    <n v="0"/>
    <n v="32.68"/>
    <n v="145.22"/>
    <n v="65.36"/>
    <n v="79.86"/>
    <n v="0.54992425285773305"/>
    <n v="2026"/>
    <x v="2"/>
    <n v="9"/>
    <x v="8"/>
  </r>
  <r>
    <n v="242"/>
    <d v="2026-09-11T00:00:00"/>
    <n v="2026"/>
    <s v="Q3"/>
    <n v="9"/>
    <s v="Sep"/>
    <x v="3"/>
    <x v="13"/>
    <x v="3"/>
    <s v="Business"/>
    <x v="4"/>
    <s v="Resistance Band Set"/>
    <n v="5"/>
    <n v="40.94"/>
    <n v="0"/>
    <n v="14.78"/>
    <n v="204.7"/>
    <n v="73.899999999999991"/>
    <n v="130.80000000000001"/>
    <n v="0.6389838788470934"/>
    <n v="2026"/>
    <x v="2"/>
    <n v="9"/>
    <x v="8"/>
  </r>
  <r>
    <n v="784"/>
    <d v="2026-09-11T00:00:00"/>
    <n v="2026"/>
    <s v="Q3"/>
    <n v="9"/>
    <s v="Sep"/>
    <x v="2"/>
    <x v="16"/>
    <x v="3"/>
    <s v="New"/>
    <x v="0"/>
    <s v="Commuter Helmet"/>
    <n v="4"/>
    <n v="81.69"/>
    <n v="0"/>
    <n v="42.23"/>
    <n v="326.76"/>
    <n v="168.92"/>
    <n v="157.84"/>
    <n v="0.48304566042355246"/>
    <n v="2026"/>
    <x v="2"/>
    <n v="9"/>
    <x v="8"/>
  </r>
  <r>
    <n v="1535"/>
    <d v="2026-09-11T00:00:00"/>
    <n v="2026"/>
    <s v="Q3"/>
    <n v="9"/>
    <s v="Sep"/>
    <x v="0"/>
    <x v="15"/>
    <x v="2"/>
    <s v="New"/>
    <x v="0"/>
    <s v="Trail Bike Light"/>
    <n v="1"/>
    <n v="51.25"/>
    <n v="0.05"/>
    <n v="21.99"/>
    <n v="48.6875"/>
    <n v="21.99"/>
    <n v="26.697500000000002"/>
    <n v="0.54834403080872918"/>
    <n v="2026"/>
    <x v="2"/>
    <n v="9"/>
    <x v="8"/>
  </r>
  <r>
    <n v="1687"/>
    <d v="2026-09-11T00:00:00"/>
    <n v="2026"/>
    <s v="Q3"/>
    <n v="9"/>
    <s v="Sep"/>
    <x v="2"/>
    <x v="16"/>
    <x v="0"/>
    <s v="Returning"/>
    <x v="4"/>
    <s v="Training Mat"/>
    <n v="1"/>
    <n v="50.78"/>
    <n v="0.05"/>
    <n v="22.52"/>
    <n v="48.241"/>
    <n v="22.52"/>
    <n v="25.721"/>
    <n v="0.5331771729441761"/>
    <n v="2026"/>
    <x v="2"/>
    <n v="9"/>
    <x v="8"/>
  </r>
  <r>
    <n v="2162"/>
    <d v="2026-09-11T00:00:00"/>
    <n v="2026"/>
    <s v="Q3"/>
    <n v="9"/>
    <s v="Sep"/>
    <x v="1"/>
    <x v="1"/>
    <x v="0"/>
    <s v="New"/>
    <x v="2"/>
    <s v="Carry-On Duffel"/>
    <n v="1"/>
    <n v="133.31"/>
    <n v="0.05"/>
    <n v="67.790000000000006"/>
    <n v="126.64449999999999"/>
    <n v="67.790000000000006"/>
    <n v="58.854499999999987"/>
    <n v="0.46472211584395684"/>
    <n v="2026"/>
    <x v="2"/>
    <n v="9"/>
    <x v="8"/>
  </r>
  <r>
    <n v="2307"/>
    <d v="2026-09-11T00:00:00"/>
    <n v="2026"/>
    <s v="Q3"/>
    <n v="9"/>
    <s v="Sep"/>
    <x v="2"/>
    <x v="2"/>
    <x v="0"/>
    <s v="Returning"/>
    <x v="2"/>
    <s v="Travel Backpack 35L"/>
    <n v="1"/>
    <n v="162.06"/>
    <n v="0"/>
    <n v="86.95"/>
    <n v="162.06"/>
    <n v="86.95"/>
    <n v="75.11"/>
    <n v="0.4634703196347032"/>
    <n v="2026"/>
    <x v="2"/>
    <n v="9"/>
    <x v="8"/>
  </r>
  <r>
    <n v="3976"/>
    <d v="2026-09-11T00:00:00"/>
    <n v="2026"/>
    <s v="Q3"/>
    <n v="9"/>
    <s v="Sep"/>
    <x v="2"/>
    <x v="5"/>
    <x v="2"/>
    <s v="Returning"/>
    <x v="2"/>
    <s v="Insulated Bottle"/>
    <n v="2"/>
    <n v="37.03"/>
    <n v="0.1"/>
    <n v="13.46"/>
    <n v="66.654000000000011"/>
    <n v="26.92"/>
    <n v="39.734000000000009"/>
    <n v="0.59612326342004984"/>
    <n v="2026"/>
    <x v="2"/>
    <n v="9"/>
    <x v="8"/>
  </r>
  <r>
    <n v="5066"/>
    <d v="2026-09-11T00:00:00"/>
    <n v="2026"/>
    <s v="Q3"/>
    <n v="9"/>
    <s v="Sep"/>
    <x v="1"/>
    <x v="11"/>
    <x v="0"/>
    <s v="New"/>
    <x v="3"/>
    <s v="Alpine Tent 4P"/>
    <n v="1"/>
    <n v="338.01"/>
    <n v="0"/>
    <n v="190.89"/>
    <n v="338.01"/>
    <n v="190.89"/>
    <n v="147.12"/>
    <n v="0.43525339486997427"/>
    <n v="2026"/>
    <x v="2"/>
    <n v="9"/>
    <x v="8"/>
  </r>
  <r>
    <n v="78"/>
    <d v="2026-09-12T00:00:00"/>
    <n v="2026"/>
    <s v="Q3"/>
    <n v="9"/>
    <s v="Sep"/>
    <x v="3"/>
    <x v="13"/>
    <x v="0"/>
    <s v="New"/>
    <x v="4"/>
    <s v="Resistance Band Set"/>
    <n v="5"/>
    <n v="40.78"/>
    <n v="0.05"/>
    <n v="14.94"/>
    <n v="193.70499999999998"/>
    <n v="74.7"/>
    <n v="119.00499999999998"/>
    <n v="0.61436204537828132"/>
    <n v="2026"/>
    <x v="2"/>
    <n v="9"/>
    <x v="8"/>
  </r>
  <r>
    <n v="354"/>
    <d v="2026-09-12T00:00:00"/>
    <n v="2026"/>
    <s v="Q3"/>
    <n v="9"/>
    <s v="Sep"/>
    <x v="2"/>
    <x v="16"/>
    <x v="0"/>
    <s v="Returning"/>
    <x v="0"/>
    <s v="Trail Bike Light"/>
    <n v="4"/>
    <n v="51.47"/>
    <n v="0"/>
    <n v="21.9"/>
    <n v="205.88"/>
    <n v="87.6"/>
    <n v="118.28"/>
    <n v="0.57450942296483387"/>
    <n v="2026"/>
    <x v="2"/>
    <n v="9"/>
    <x v="8"/>
  </r>
  <r>
    <n v="1738"/>
    <d v="2026-09-12T00:00:00"/>
    <n v="2026"/>
    <s v="Q3"/>
    <n v="9"/>
    <s v="Sep"/>
    <x v="0"/>
    <x v="15"/>
    <x v="1"/>
    <s v="Business"/>
    <x v="1"/>
    <s v="Trail Boots"/>
    <n v="10"/>
    <n v="144.4"/>
    <n v="0.1"/>
    <n v="81.069999999999993"/>
    <n v="1299.6000000000001"/>
    <n v="810.69999999999993"/>
    <n v="488.9000000000002"/>
    <n v="0.37619267466912909"/>
    <n v="2026"/>
    <x v="2"/>
    <n v="9"/>
    <x v="8"/>
  </r>
  <r>
    <n v="1900"/>
    <d v="2026-09-12T00:00:00"/>
    <n v="2026"/>
    <s v="Q3"/>
    <n v="9"/>
    <s v="Sep"/>
    <x v="1"/>
    <x v="6"/>
    <x v="2"/>
    <s v="New"/>
    <x v="4"/>
    <s v="Training Mat"/>
    <n v="1"/>
    <n v="51.34"/>
    <n v="0.1"/>
    <n v="22.63"/>
    <n v="46.206000000000003"/>
    <n v="22.63"/>
    <n v="23.576000000000004"/>
    <n v="0.51023676578799293"/>
    <n v="2026"/>
    <x v="2"/>
    <n v="9"/>
    <x v="8"/>
  </r>
  <r>
    <n v="3375"/>
    <d v="2026-09-12T00:00:00"/>
    <n v="2026"/>
    <s v="Q3"/>
    <n v="9"/>
    <s v="Sep"/>
    <x v="1"/>
    <x v="1"/>
    <x v="1"/>
    <s v="Returning"/>
    <x v="2"/>
    <s v="Packing Cube Set"/>
    <n v="6"/>
    <n v="47.72"/>
    <n v="0.1"/>
    <n v="18.41"/>
    <n v="257.68799999999999"/>
    <n v="110.46000000000001"/>
    <n v="147.22799999999998"/>
    <n v="0.57134208810654741"/>
    <n v="2026"/>
    <x v="2"/>
    <n v="9"/>
    <x v="8"/>
  </r>
  <r>
    <n v="3567"/>
    <d v="2026-09-12T00:00:00"/>
    <n v="2026"/>
    <s v="Q3"/>
    <n v="9"/>
    <s v="Sep"/>
    <x v="1"/>
    <x v="11"/>
    <x v="0"/>
    <s v="Business"/>
    <x v="3"/>
    <s v="Portable Camp Stove"/>
    <n v="1"/>
    <n v="81.489999999999995"/>
    <n v="0.1"/>
    <n v="38.83"/>
    <n v="73.340999999999994"/>
    <n v="38.83"/>
    <n v="34.510999999999996"/>
    <n v="0.47055535103148305"/>
    <n v="2026"/>
    <x v="2"/>
    <n v="9"/>
    <x v="8"/>
  </r>
  <r>
    <n v="4106"/>
    <d v="2026-09-12T00:00:00"/>
    <n v="2026"/>
    <s v="Q3"/>
    <n v="9"/>
    <s v="Sep"/>
    <x v="1"/>
    <x v="6"/>
    <x v="2"/>
    <s v="Returning"/>
    <x v="0"/>
    <s v="Compact Repair Kit"/>
    <n v="2"/>
    <n v="39.700000000000003"/>
    <n v="0"/>
    <n v="16.32"/>
    <n v="79.400000000000006"/>
    <n v="32.64"/>
    <n v="46.760000000000005"/>
    <n v="0.58891687657430736"/>
    <n v="2026"/>
    <x v="2"/>
    <n v="9"/>
    <x v="8"/>
  </r>
  <r>
    <n v="4293"/>
    <d v="2026-09-12T00:00:00"/>
    <n v="2026"/>
    <s v="Q3"/>
    <n v="9"/>
    <s v="Sep"/>
    <x v="1"/>
    <x v="12"/>
    <x v="1"/>
    <s v="New"/>
    <x v="3"/>
    <s v="Alpine Tent 4P"/>
    <n v="4"/>
    <n v="344.67"/>
    <n v="0.1"/>
    <n v="195.35"/>
    <n v="1240.8120000000001"/>
    <n v="781.4"/>
    <n v="459.41200000000015"/>
    <n v="0.37025109363868186"/>
    <n v="2026"/>
    <x v="2"/>
    <n v="9"/>
    <x v="8"/>
  </r>
  <r>
    <n v="4859"/>
    <d v="2026-09-12T00:00:00"/>
    <n v="2026"/>
    <s v="Q3"/>
    <n v="9"/>
    <s v="Sep"/>
    <x v="0"/>
    <x v="0"/>
    <x v="0"/>
    <s v="Returning"/>
    <x v="0"/>
    <s v="Commuter Helmet"/>
    <n v="1"/>
    <n v="80.39"/>
    <n v="0"/>
    <n v="42.85"/>
    <n v="80.39"/>
    <n v="42.85"/>
    <n v="37.54"/>
    <n v="0.46697350416718497"/>
    <n v="2026"/>
    <x v="2"/>
    <n v="9"/>
    <x v="8"/>
  </r>
  <r>
    <n v="770"/>
    <d v="2026-09-13T00:00:00"/>
    <n v="2026"/>
    <s v="Q3"/>
    <n v="9"/>
    <s v="Sep"/>
    <x v="2"/>
    <x v="3"/>
    <x v="2"/>
    <s v="Returning"/>
    <x v="1"/>
    <s v="Trail Boots"/>
    <n v="1"/>
    <n v="143.66999999999999"/>
    <n v="0.1"/>
    <n v="79.89"/>
    <n v="129.303"/>
    <n v="79.89"/>
    <n v="49.412999999999997"/>
    <n v="0.38214890605786406"/>
    <n v="2026"/>
    <x v="2"/>
    <n v="9"/>
    <x v="8"/>
  </r>
  <r>
    <n v="1375"/>
    <d v="2026-09-13T00:00:00"/>
    <n v="2026"/>
    <s v="Q3"/>
    <n v="9"/>
    <s v="Sep"/>
    <x v="1"/>
    <x v="12"/>
    <x v="2"/>
    <s v="Returning"/>
    <x v="2"/>
    <s v="Insulated Bottle"/>
    <n v="1"/>
    <n v="35.86"/>
    <n v="0"/>
    <n v="13.33"/>
    <n v="35.86"/>
    <n v="13.33"/>
    <n v="22.53"/>
    <n v="0.62827663134411604"/>
    <n v="2026"/>
    <x v="2"/>
    <n v="9"/>
    <x v="8"/>
  </r>
  <r>
    <n v="2063"/>
    <d v="2026-09-13T00:00:00"/>
    <n v="2026"/>
    <s v="Q3"/>
    <n v="9"/>
    <s v="Sep"/>
    <x v="1"/>
    <x v="14"/>
    <x v="2"/>
    <s v="Returning"/>
    <x v="2"/>
    <s v="Carry-On Duffel"/>
    <n v="3"/>
    <n v="130.28"/>
    <n v="0.1"/>
    <n v="65.33"/>
    <n v="351.75600000000003"/>
    <n v="195.99"/>
    <n v="155.76600000000002"/>
    <n v="0.44282400300208102"/>
    <n v="2026"/>
    <x v="2"/>
    <n v="9"/>
    <x v="8"/>
  </r>
  <r>
    <n v="2563"/>
    <d v="2026-09-13T00:00:00"/>
    <n v="2026"/>
    <s v="Q3"/>
    <n v="9"/>
    <s v="Sep"/>
    <x v="1"/>
    <x v="6"/>
    <x v="3"/>
    <s v="Returning"/>
    <x v="1"/>
    <s v="Summit Backpack 45L"/>
    <n v="1"/>
    <n v="157.88999999999999"/>
    <n v="0.1"/>
    <n v="78.209999999999994"/>
    <n v="142.101"/>
    <n v="78.209999999999994"/>
    <n v="63.891000000000005"/>
    <n v="0.44961682183798851"/>
    <n v="2026"/>
    <x v="2"/>
    <n v="9"/>
    <x v="8"/>
  </r>
  <r>
    <n v="2786"/>
    <d v="2026-09-13T00:00:00"/>
    <n v="2026"/>
    <s v="Q3"/>
    <n v="9"/>
    <s v="Sep"/>
    <x v="3"/>
    <x v="8"/>
    <x v="0"/>
    <s v="New"/>
    <x v="4"/>
    <s v="Resistance Band Set"/>
    <n v="2"/>
    <n v="40.83"/>
    <n v="0"/>
    <n v="14.56"/>
    <n v="81.66"/>
    <n v="29.12"/>
    <n v="52.539999999999992"/>
    <n v="0.64339946118050451"/>
    <n v="2026"/>
    <x v="2"/>
    <n v="9"/>
    <x v="8"/>
  </r>
  <r>
    <n v="3269"/>
    <d v="2026-09-13T00:00:00"/>
    <n v="2026"/>
    <s v="Q3"/>
    <n v="9"/>
    <s v="Sep"/>
    <x v="2"/>
    <x v="16"/>
    <x v="2"/>
    <s v="New"/>
    <x v="4"/>
    <s v="Recovery Roller"/>
    <n v="2"/>
    <n v="37.119999999999997"/>
    <n v="0"/>
    <n v="14.26"/>
    <n v="74.239999999999995"/>
    <n v="28.52"/>
    <n v="45.72"/>
    <n v="0.61584051724137934"/>
    <n v="2026"/>
    <x v="2"/>
    <n v="9"/>
    <x v="8"/>
  </r>
  <r>
    <n v="3346"/>
    <d v="2026-09-13T00:00:00"/>
    <n v="2026"/>
    <s v="Q3"/>
    <n v="9"/>
    <s v="Sep"/>
    <x v="3"/>
    <x v="8"/>
    <x v="0"/>
    <s v="Returning"/>
    <x v="3"/>
    <s v="Compact Sleeping Bag"/>
    <n v="2"/>
    <n v="124.04"/>
    <n v="0.05"/>
    <n v="59.29"/>
    <n v="235.67599999999999"/>
    <n v="118.58"/>
    <n v="117.09599999999999"/>
    <n v="0.49685160983723414"/>
    <n v="2026"/>
    <x v="2"/>
    <n v="9"/>
    <x v="8"/>
  </r>
  <r>
    <n v="4097"/>
    <d v="2026-09-13T00:00:00"/>
    <n v="2026"/>
    <s v="Q3"/>
    <n v="9"/>
    <s v="Sep"/>
    <x v="1"/>
    <x v="12"/>
    <x v="0"/>
    <s v="Returning"/>
    <x v="1"/>
    <s v="Trail Boots"/>
    <n v="1"/>
    <n v="142.36000000000001"/>
    <n v="0"/>
    <n v="78.3"/>
    <n v="142.36000000000001"/>
    <n v="78.3"/>
    <n v="64.060000000000016"/>
    <n v="0.44998595110986239"/>
    <n v="2026"/>
    <x v="2"/>
    <n v="9"/>
    <x v="8"/>
  </r>
  <r>
    <n v="4208"/>
    <d v="2026-09-13T00:00:00"/>
    <n v="2026"/>
    <s v="Q3"/>
    <n v="9"/>
    <s v="Sep"/>
    <x v="1"/>
    <x v="12"/>
    <x v="1"/>
    <s v="Business"/>
    <x v="0"/>
    <s v="Cycling Pack 12L"/>
    <n v="6"/>
    <n v="104.11"/>
    <n v="0.1"/>
    <n v="49"/>
    <n v="562.19399999999996"/>
    <n v="294"/>
    <n v="268.19399999999996"/>
    <n v="0.47704884790659446"/>
    <n v="2026"/>
    <x v="2"/>
    <n v="9"/>
    <x v="8"/>
  </r>
  <r>
    <n v="4606"/>
    <d v="2026-09-13T00:00:00"/>
    <n v="2026"/>
    <s v="Q3"/>
    <n v="9"/>
    <s v="Sep"/>
    <x v="3"/>
    <x v="8"/>
    <x v="0"/>
    <s v="Business"/>
    <x v="3"/>
    <s v="Alpine Tent 4P"/>
    <n v="1"/>
    <n v="335.02"/>
    <n v="0.05"/>
    <n v="198.44"/>
    <n v="318.26899999999995"/>
    <n v="198.44"/>
    <n v="119.82899999999995"/>
    <n v="0.3765022669502841"/>
    <n v="2026"/>
    <x v="2"/>
    <n v="9"/>
    <x v="8"/>
  </r>
  <r>
    <n v="222"/>
    <d v="2026-09-14T00:00:00"/>
    <n v="2026"/>
    <s v="Q3"/>
    <n v="9"/>
    <s v="Sep"/>
    <x v="1"/>
    <x v="12"/>
    <x v="0"/>
    <s v="Returning"/>
    <x v="0"/>
    <s v="Trail Bike Light"/>
    <n v="2"/>
    <n v="49.69"/>
    <n v="0.05"/>
    <n v="22.55"/>
    <n v="94.410999999999987"/>
    <n v="45.1"/>
    <n v="49.310999999999986"/>
    <n v="0.52230142674052804"/>
    <n v="2026"/>
    <x v="2"/>
    <n v="9"/>
    <x v="8"/>
  </r>
  <r>
    <n v="241"/>
    <d v="2026-09-14T00:00:00"/>
    <n v="2026"/>
    <s v="Q3"/>
    <n v="9"/>
    <s v="Sep"/>
    <x v="2"/>
    <x v="5"/>
    <x v="0"/>
    <s v="Returning"/>
    <x v="0"/>
    <s v="Trail Bike Light"/>
    <n v="4"/>
    <n v="50.5"/>
    <n v="0"/>
    <n v="23.02"/>
    <n v="202"/>
    <n v="92.08"/>
    <n v="109.92"/>
    <n v="0.5441584158415842"/>
    <n v="2026"/>
    <x v="2"/>
    <n v="9"/>
    <x v="8"/>
  </r>
  <r>
    <n v="753"/>
    <d v="2026-09-14T00:00:00"/>
    <n v="2026"/>
    <s v="Q3"/>
    <n v="9"/>
    <s v="Sep"/>
    <x v="3"/>
    <x v="4"/>
    <x v="2"/>
    <s v="Returning"/>
    <x v="2"/>
    <s v="Packing Cube Set"/>
    <n v="1"/>
    <n v="47.55"/>
    <n v="0.05"/>
    <n v="18.350000000000001"/>
    <n v="45.172499999999992"/>
    <n v="18.350000000000001"/>
    <n v="26.822499999999991"/>
    <n v="0.5937794011843488"/>
    <n v="2026"/>
    <x v="2"/>
    <n v="9"/>
    <x v="8"/>
  </r>
  <r>
    <n v="2530"/>
    <d v="2026-09-14T00:00:00"/>
    <n v="2026"/>
    <s v="Q3"/>
    <n v="9"/>
    <s v="Sep"/>
    <x v="3"/>
    <x v="7"/>
    <x v="0"/>
    <s v="New"/>
    <x v="2"/>
    <s v="Packing Cube Set"/>
    <n v="6"/>
    <n v="46.16"/>
    <n v="0.1"/>
    <n v="18.39"/>
    <n v="249.26399999999998"/>
    <n v="110.34"/>
    <n v="138.92399999999998"/>
    <n v="0.55733679953783932"/>
    <n v="2026"/>
    <x v="2"/>
    <n v="9"/>
    <x v="8"/>
  </r>
  <r>
    <n v="572"/>
    <d v="2026-09-15T00:00:00"/>
    <n v="2026"/>
    <s v="Q3"/>
    <n v="9"/>
    <s v="Sep"/>
    <x v="0"/>
    <x v="15"/>
    <x v="2"/>
    <s v="Returning"/>
    <x v="2"/>
    <s v="Carry-On Duffel"/>
    <n v="2"/>
    <n v="135.79"/>
    <n v="0.05"/>
    <n v="66.53"/>
    <n v="258.00099999999998"/>
    <n v="133.06"/>
    <n v="124.94099999999997"/>
    <n v="0.48426556486215167"/>
    <n v="2026"/>
    <x v="2"/>
    <n v="9"/>
    <x v="8"/>
  </r>
  <r>
    <n v="874"/>
    <d v="2026-09-15T00:00:00"/>
    <n v="2026"/>
    <s v="Q3"/>
    <n v="9"/>
    <s v="Sep"/>
    <x v="0"/>
    <x v="15"/>
    <x v="0"/>
    <s v="Returning"/>
    <x v="1"/>
    <s v="Trail Boots"/>
    <n v="2"/>
    <n v="141.91999999999999"/>
    <n v="0"/>
    <n v="79.900000000000006"/>
    <n v="283.83999999999997"/>
    <n v="159.80000000000001"/>
    <n v="124.03999999999996"/>
    <n v="0.43700676437429531"/>
    <n v="2026"/>
    <x v="2"/>
    <n v="9"/>
    <x v="8"/>
  </r>
  <r>
    <n v="937"/>
    <d v="2026-09-15T00:00:00"/>
    <n v="2026"/>
    <s v="Q3"/>
    <n v="9"/>
    <s v="Sep"/>
    <x v="3"/>
    <x v="4"/>
    <x v="3"/>
    <s v="Business"/>
    <x v="1"/>
    <s v="Trail Boots"/>
    <n v="1"/>
    <n v="146.41"/>
    <n v="0.15"/>
    <n v="80.87"/>
    <n v="124.4485"/>
    <n v="80.87"/>
    <n v="43.578499999999991"/>
    <n v="0.35017296311325563"/>
    <n v="2026"/>
    <x v="2"/>
    <n v="9"/>
    <x v="8"/>
  </r>
  <r>
    <n v="1229"/>
    <d v="2026-09-15T00:00:00"/>
    <n v="2026"/>
    <s v="Q3"/>
    <n v="9"/>
    <s v="Sep"/>
    <x v="1"/>
    <x v="1"/>
    <x v="3"/>
    <s v="New"/>
    <x v="0"/>
    <s v="Compact Repair Kit"/>
    <n v="5"/>
    <n v="40.17"/>
    <n v="0"/>
    <n v="16.27"/>
    <n v="200.85000000000002"/>
    <n v="81.349999999999994"/>
    <n v="119.50000000000003"/>
    <n v="0.59497137167040082"/>
    <n v="2026"/>
    <x v="2"/>
    <n v="9"/>
    <x v="8"/>
  </r>
  <r>
    <n v="2186"/>
    <d v="2026-09-15T00:00:00"/>
    <n v="2026"/>
    <s v="Q3"/>
    <n v="9"/>
    <s v="Sep"/>
    <x v="2"/>
    <x v="2"/>
    <x v="0"/>
    <s v="Returning"/>
    <x v="1"/>
    <s v="Hiking Daypack 20L"/>
    <n v="2"/>
    <n v="91.6"/>
    <n v="0"/>
    <n v="46.54"/>
    <n v="183.2"/>
    <n v="93.08"/>
    <n v="90.11999999999999"/>
    <n v="0.49192139737991264"/>
    <n v="2026"/>
    <x v="2"/>
    <n v="9"/>
    <x v="8"/>
  </r>
  <r>
    <n v="2922"/>
    <d v="2026-09-15T00:00:00"/>
    <n v="2026"/>
    <s v="Q3"/>
    <n v="9"/>
    <s v="Sep"/>
    <x v="2"/>
    <x v="2"/>
    <x v="0"/>
    <s v="New"/>
    <x v="4"/>
    <s v="Weighted Vest"/>
    <n v="4"/>
    <n v="121.47"/>
    <n v="0.05"/>
    <n v="67.650000000000006"/>
    <n v="461.58599999999996"/>
    <n v="270.60000000000002"/>
    <n v="190.98599999999993"/>
    <n v="0.41376038268058379"/>
    <n v="2026"/>
    <x v="2"/>
    <n v="9"/>
    <x v="8"/>
  </r>
  <r>
    <n v="3140"/>
    <d v="2026-09-15T00:00:00"/>
    <n v="2026"/>
    <s v="Q3"/>
    <n v="9"/>
    <s v="Sep"/>
    <x v="1"/>
    <x v="12"/>
    <x v="3"/>
    <s v="New"/>
    <x v="3"/>
    <s v="Compact Sleeping Bag"/>
    <n v="2"/>
    <n v="122.69"/>
    <n v="0"/>
    <n v="61.4"/>
    <n v="245.38"/>
    <n v="122.8"/>
    <n v="122.58"/>
    <n v="0.49955171570625151"/>
    <n v="2026"/>
    <x v="2"/>
    <n v="9"/>
    <x v="8"/>
  </r>
  <r>
    <n v="3369"/>
    <d v="2026-09-15T00:00:00"/>
    <n v="2026"/>
    <s v="Q3"/>
    <n v="9"/>
    <s v="Sep"/>
    <x v="1"/>
    <x v="12"/>
    <x v="3"/>
    <s v="New"/>
    <x v="2"/>
    <s v="Packing Cube Set"/>
    <n v="1"/>
    <n v="45.59"/>
    <n v="0"/>
    <n v="18.28"/>
    <n v="45.59"/>
    <n v="18.28"/>
    <n v="27.310000000000002"/>
    <n v="0.59903487606931349"/>
    <n v="2026"/>
    <x v="2"/>
    <n v="9"/>
    <x v="8"/>
  </r>
  <r>
    <n v="4865"/>
    <d v="2026-09-15T00:00:00"/>
    <n v="2026"/>
    <s v="Q3"/>
    <n v="9"/>
    <s v="Sep"/>
    <x v="3"/>
    <x v="4"/>
    <x v="0"/>
    <s v="Returning"/>
    <x v="0"/>
    <s v="Commuter Helmet"/>
    <n v="1"/>
    <n v="83.8"/>
    <n v="0"/>
    <n v="42.23"/>
    <n v="83.8"/>
    <n v="42.23"/>
    <n v="41.57"/>
    <n v="0.49606205250596663"/>
    <n v="2026"/>
    <x v="2"/>
    <n v="9"/>
    <x v="8"/>
  </r>
  <r>
    <n v="103"/>
    <d v="2026-09-16T00:00:00"/>
    <n v="2026"/>
    <s v="Q3"/>
    <n v="9"/>
    <s v="Sep"/>
    <x v="2"/>
    <x v="3"/>
    <x v="0"/>
    <s v="New"/>
    <x v="2"/>
    <s v="Carry-On Duffel"/>
    <n v="1"/>
    <n v="132.58000000000001"/>
    <n v="0.15"/>
    <n v="67.62"/>
    <n v="112.69300000000001"/>
    <n v="67.62"/>
    <n v="45.073000000000008"/>
    <n v="0.39996273060438536"/>
    <n v="2026"/>
    <x v="2"/>
    <n v="9"/>
    <x v="8"/>
  </r>
  <r>
    <n v="4500"/>
    <d v="2026-09-16T00:00:00"/>
    <n v="2026"/>
    <s v="Q3"/>
    <n v="9"/>
    <s v="Sep"/>
    <x v="3"/>
    <x v="8"/>
    <x v="0"/>
    <s v="New"/>
    <x v="3"/>
    <s v="Compact Sleeping Bag"/>
    <n v="2"/>
    <n v="122.12"/>
    <n v="0.05"/>
    <n v="61.76"/>
    <n v="232.02799999999999"/>
    <n v="123.52"/>
    <n v="108.508"/>
    <n v="0.46765045597945076"/>
    <n v="2026"/>
    <x v="2"/>
    <n v="9"/>
    <x v="8"/>
  </r>
  <r>
    <n v="5093"/>
    <d v="2026-09-16T00:00:00"/>
    <n v="2026"/>
    <s v="Q3"/>
    <n v="9"/>
    <s v="Sep"/>
    <x v="0"/>
    <x v="0"/>
    <x v="1"/>
    <s v="Business"/>
    <x v="1"/>
    <s v="Trail Boots"/>
    <n v="3"/>
    <n v="140.47"/>
    <n v="0.15"/>
    <n v="81.739999999999995"/>
    <n v="358.19849999999997"/>
    <n v="245.21999999999997"/>
    <n v="112.9785"/>
    <n v="0.31540751845694498"/>
    <n v="2026"/>
    <x v="2"/>
    <n v="9"/>
    <x v="8"/>
  </r>
  <r>
    <n v="5147"/>
    <d v="2026-09-16T00:00:00"/>
    <n v="2026"/>
    <s v="Q3"/>
    <n v="9"/>
    <s v="Sep"/>
    <x v="3"/>
    <x v="13"/>
    <x v="0"/>
    <s v="New"/>
    <x v="1"/>
    <s v="Trail Boots"/>
    <n v="2"/>
    <n v="145.35"/>
    <n v="0.05"/>
    <n v="78.39"/>
    <n v="276.16499999999996"/>
    <n v="156.78"/>
    <n v="119.38499999999996"/>
    <n v="0.4322959100537721"/>
    <n v="2026"/>
    <x v="2"/>
    <n v="9"/>
    <x v="8"/>
  </r>
  <r>
    <n v="365"/>
    <d v="2026-09-17T00:00:00"/>
    <n v="2026"/>
    <s v="Q3"/>
    <n v="9"/>
    <s v="Sep"/>
    <x v="3"/>
    <x v="8"/>
    <x v="3"/>
    <s v="Returning"/>
    <x v="3"/>
    <s v="Compact Sleeping Bag"/>
    <n v="2"/>
    <n v="121.25"/>
    <n v="0"/>
    <n v="61.5"/>
    <n v="242.5"/>
    <n v="123"/>
    <n v="119.5"/>
    <n v="0.4927835051546392"/>
    <n v="2026"/>
    <x v="2"/>
    <n v="9"/>
    <x v="8"/>
  </r>
  <r>
    <n v="494"/>
    <d v="2026-09-17T00:00:00"/>
    <n v="2026"/>
    <s v="Q3"/>
    <n v="9"/>
    <s v="Sep"/>
    <x v="3"/>
    <x v="4"/>
    <x v="0"/>
    <s v="New"/>
    <x v="2"/>
    <s v="Insulated Bottle"/>
    <n v="1"/>
    <n v="35.94"/>
    <n v="0.1"/>
    <n v="13.19"/>
    <n v="32.345999999999997"/>
    <n v="13.19"/>
    <n v="19.155999999999999"/>
    <n v="0.59222160390774747"/>
    <n v="2026"/>
    <x v="2"/>
    <n v="9"/>
    <x v="8"/>
  </r>
  <r>
    <n v="665"/>
    <d v="2026-09-17T00:00:00"/>
    <n v="2026"/>
    <s v="Q3"/>
    <n v="9"/>
    <s v="Sep"/>
    <x v="1"/>
    <x v="14"/>
    <x v="0"/>
    <s v="New"/>
    <x v="0"/>
    <s v="Cycling Pack 12L"/>
    <n v="1"/>
    <n v="101.18"/>
    <n v="0.1"/>
    <n v="49.38"/>
    <n v="91.062000000000012"/>
    <n v="49.38"/>
    <n v="41.682000000000009"/>
    <n v="0.45773209461685449"/>
    <n v="2026"/>
    <x v="2"/>
    <n v="9"/>
    <x v="8"/>
  </r>
  <r>
    <n v="2067"/>
    <d v="2026-09-17T00:00:00"/>
    <n v="2026"/>
    <s v="Q3"/>
    <n v="9"/>
    <s v="Sep"/>
    <x v="3"/>
    <x v="7"/>
    <x v="2"/>
    <s v="New"/>
    <x v="0"/>
    <s v="Commuter Helmet"/>
    <n v="2"/>
    <n v="82.47"/>
    <n v="0"/>
    <n v="42.49"/>
    <n v="164.94"/>
    <n v="84.98"/>
    <n v="79.959999999999994"/>
    <n v="0.48478234509518608"/>
    <n v="2026"/>
    <x v="2"/>
    <n v="9"/>
    <x v="8"/>
  </r>
  <r>
    <n v="2648"/>
    <d v="2026-09-17T00:00:00"/>
    <n v="2026"/>
    <s v="Q3"/>
    <n v="9"/>
    <s v="Sep"/>
    <x v="2"/>
    <x v="16"/>
    <x v="3"/>
    <s v="New"/>
    <x v="4"/>
    <s v="Training Mat"/>
    <n v="1"/>
    <n v="50.47"/>
    <n v="0.05"/>
    <n v="22.27"/>
    <n v="47.946499999999993"/>
    <n v="22.27"/>
    <n v="25.676499999999994"/>
    <n v="0.53552396942425406"/>
    <n v="2026"/>
    <x v="2"/>
    <n v="9"/>
    <x v="8"/>
  </r>
  <r>
    <n v="3074"/>
    <d v="2026-09-17T00:00:00"/>
    <n v="2026"/>
    <s v="Q3"/>
    <n v="9"/>
    <s v="Sep"/>
    <x v="3"/>
    <x v="8"/>
    <x v="1"/>
    <s v="Business"/>
    <x v="3"/>
    <s v="Portable Camp Stove"/>
    <n v="5"/>
    <n v="82.63"/>
    <n v="0.15"/>
    <n v="38.630000000000003"/>
    <n v="351.17749999999995"/>
    <n v="193.15"/>
    <n v="158.02749999999995"/>
    <n v="0.44999323703824978"/>
    <n v="2026"/>
    <x v="2"/>
    <n v="9"/>
    <x v="8"/>
  </r>
  <r>
    <n v="259"/>
    <d v="2026-09-18T00:00:00"/>
    <n v="2026"/>
    <s v="Q3"/>
    <n v="9"/>
    <s v="Sep"/>
    <x v="3"/>
    <x v="8"/>
    <x v="2"/>
    <s v="Business"/>
    <x v="2"/>
    <s v="Travel Backpack 35L"/>
    <n v="4"/>
    <n v="168.48"/>
    <n v="0.1"/>
    <n v="89.85"/>
    <n v="606.52800000000002"/>
    <n v="359.4"/>
    <n v="247.12800000000004"/>
    <n v="0.4074469768914214"/>
    <n v="2026"/>
    <x v="2"/>
    <n v="9"/>
    <x v="8"/>
  </r>
  <r>
    <n v="997"/>
    <d v="2026-09-18T00:00:00"/>
    <n v="2026"/>
    <s v="Q3"/>
    <n v="9"/>
    <s v="Sep"/>
    <x v="1"/>
    <x v="11"/>
    <x v="3"/>
    <s v="Returning"/>
    <x v="3"/>
    <s v="Compact Sleeping Bag"/>
    <n v="2"/>
    <n v="121.82"/>
    <n v="0"/>
    <n v="61.92"/>
    <n v="243.64"/>
    <n v="123.84"/>
    <n v="119.79999999999998"/>
    <n v="0.49170907896897059"/>
    <n v="2026"/>
    <x v="2"/>
    <n v="9"/>
    <x v="8"/>
  </r>
  <r>
    <n v="2102"/>
    <d v="2026-09-18T00:00:00"/>
    <n v="2026"/>
    <s v="Q3"/>
    <n v="9"/>
    <s v="Sep"/>
    <x v="0"/>
    <x v="15"/>
    <x v="2"/>
    <s v="Returning"/>
    <x v="0"/>
    <s v="Trail Bike Light"/>
    <n v="1"/>
    <n v="50.02"/>
    <n v="0.1"/>
    <n v="22.47"/>
    <n v="45.018000000000001"/>
    <n v="22.47"/>
    <n v="22.548000000000002"/>
    <n v="0.50086632013861121"/>
    <n v="2026"/>
    <x v="2"/>
    <n v="9"/>
    <x v="8"/>
  </r>
  <r>
    <n v="2452"/>
    <d v="2026-09-18T00:00:00"/>
    <n v="2026"/>
    <s v="Q3"/>
    <n v="9"/>
    <s v="Sep"/>
    <x v="2"/>
    <x v="5"/>
    <x v="0"/>
    <s v="New"/>
    <x v="4"/>
    <s v="Training Mat"/>
    <n v="1"/>
    <n v="50.17"/>
    <n v="0.1"/>
    <n v="21.99"/>
    <n v="45.153000000000006"/>
    <n v="21.99"/>
    <n v="23.163000000000007"/>
    <n v="0.51298917015480705"/>
    <n v="2026"/>
    <x v="2"/>
    <n v="9"/>
    <x v="8"/>
  </r>
  <r>
    <n v="2761"/>
    <d v="2026-09-18T00:00:00"/>
    <n v="2026"/>
    <s v="Q3"/>
    <n v="9"/>
    <s v="Sep"/>
    <x v="0"/>
    <x v="15"/>
    <x v="1"/>
    <s v="Business"/>
    <x v="3"/>
    <s v="Compact Sleeping Bag"/>
    <n v="5"/>
    <n v="124.51"/>
    <n v="0.1"/>
    <n v="60.29"/>
    <n v="560.29500000000007"/>
    <n v="301.45"/>
    <n v="258.84500000000008"/>
    <n v="0.46197984990049895"/>
    <n v="2026"/>
    <x v="2"/>
    <n v="9"/>
    <x v="8"/>
  </r>
  <r>
    <n v="3993"/>
    <d v="2026-09-18T00:00:00"/>
    <n v="2026"/>
    <s v="Q3"/>
    <n v="9"/>
    <s v="Sep"/>
    <x v="1"/>
    <x v="12"/>
    <x v="3"/>
    <s v="Returning"/>
    <x v="1"/>
    <s v="Summit Backpack 45L"/>
    <n v="1"/>
    <n v="153.68"/>
    <n v="0.05"/>
    <n v="77.42"/>
    <n v="145.99600000000001"/>
    <n v="77.42"/>
    <n v="68.576000000000008"/>
    <n v="0.46971149894517661"/>
    <n v="2026"/>
    <x v="2"/>
    <n v="9"/>
    <x v="8"/>
  </r>
  <r>
    <n v="4343"/>
    <d v="2026-09-18T00:00:00"/>
    <n v="2026"/>
    <s v="Q3"/>
    <n v="9"/>
    <s v="Sep"/>
    <x v="1"/>
    <x v="12"/>
    <x v="3"/>
    <s v="New"/>
    <x v="3"/>
    <s v="Compact Sleeping Bag"/>
    <n v="2"/>
    <n v="121.37"/>
    <n v="0.05"/>
    <n v="60.13"/>
    <n v="230.60300000000001"/>
    <n v="120.26"/>
    <n v="110.343"/>
    <n v="0.47849767782726155"/>
    <n v="2026"/>
    <x v="2"/>
    <n v="9"/>
    <x v="8"/>
  </r>
  <r>
    <n v="4429"/>
    <d v="2026-09-18T00:00:00"/>
    <n v="2026"/>
    <s v="Q3"/>
    <n v="9"/>
    <s v="Sep"/>
    <x v="0"/>
    <x v="15"/>
    <x v="0"/>
    <s v="Business"/>
    <x v="1"/>
    <s v="Trail Boots"/>
    <n v="2"/>
    <n v="145.1"/>
    <n v="0.1"/>
    <n v="77.62"/>
    <n v="261.18"/>
    <n v="155.24"/>
    <n v="105.94"/>
    <n v="0.40562064476606169"/>
    <n v="2026"/>
    <x v="2"/>
    <n v="9"/>
    <x v="8"/>
  </r>
  <r>
    <n v="4824"/>
    <d v="2026-09-18T00:00:00"/>
    <n v="2026"/>
    <s v="Q3"/>
    <n v="9"/>
    <s v="Sep"/>
    <x v="3"/>
    <x v="8"/>
    <x v="0"/>
    <s v="Returning"/>
    <x v="4"/>
    <s v="Recovery Roller"/>
    <n v="1"/>
    <n v="36.729999999999997"/>
    <n v="0.05"/>
    <n v="14.11"/>
    <n v="34.893499999999996"/>
    <n v="14.11"/>
    <n v="20.783499999999997"/>
    <n v="0.59562669265049362"/>
    <n v="2026"/>
    <x v="2"/>
    <n v="9"/>
    <x v="8"/>
  </r>
  <r>
    <n v="4881"/>
    <d v="2026-09-18T00:00:00"/>
    <n v="2026"/>
    <s v="Q3"/>
    <n v="9"/>
    <s v="Sep"/>
    <x v="2"/>
    <x v="2"/>
    <x v="0"/>
    <s v="Business"/>
    <x v="2"/>
    <s v="Carry-On Duffel"/>
    <n v="4"/>
    <n v="134.15"/>
    <n v="0.05"/>
    <n v="65.58"/>
    <n v="509.77"/>
    <n v="262.32"/>
    <n v="247.45"/>
    <n v="0.48541499107440611"/>
    <n v="2026"/>
    <x v="2"/>
    <n v="9"/>
    <x v="8"/>
  </r>
  <r>
    <n v="5138"/>
    <d v="2026-09-18T00:00:00"/>
    <n v="2026"/>
    <s v="Q3"/>
    <n v="9"/>
    <s v="Sep"/>
    <x v="0"/>
    <x v="0"/>
    <x v="1"/>
    <s v="Business"/>
    <x v="1"/>
    <s v="Hiking Daypack 20L"/>
    <n v="8"/>
    <n v="94.21"/>
    <n v="0.1"/>
    <n v="45.05"/>
    <n v="678.31200000000001"/>
    <n v="360.4"/>
    <n v="317.91200000000003"/>
    <n v="0.46868107891353833"/>
    <n v="2026"/>
    <x v="2"/>
    <n v="9"/>
    <x v="8"/>
  </r>
  <r>
    <n v="1214"/>
    <d v="2026-09-19T00:00:00"/>
    <n v="2026"/>
    <s v="Q3"/>
    <n v="9"/>
    <s v="Sep"/>
    <x v="0"/>
    <x v="15"/>
    <x v="2"/>
    <s v="Returning"/>
    <x v="3"/>
    <s v="Trail Tent 2P"/>
    <n v="1"/>
    <n v="198.29"/>
    <n v="0.05"/>
    <n v="106.24"/>
    <n v="188.37549999999999"/>
    <n v="106.24"/>
    <n v="82.135499999999993"/>
    <n v="0.436020076920831"/>
    <n v="2026"/>
    <x v="2"/>
    <n v="9"/>
    <x v="8"/>
  </r>
  <r>
    <n v="1346"/>
    <d v="2026-09-19T00:00:00"/>
    <n v="2026"/>
    <s v="Q3"/>
    <n v="9"/>
    <s v="Sep"/>
    <x v="1"/>
    <x v="14"/>
    <x v="3"/>
    <s v="Returning"/>
    <x v="2"/>
    <s v="Travel Backpack 35L"/>
    <n v="3"/>
    <n v="166.21"/>
    <n v="0.05"/>
    <n v="85.03"/>
    <n v="473.69849999999997"/>
    <n v="255.09"/>
    <n v="218.60849999999996"/>
    <n v="0.4614929116304991"/>
    <n v="2026"/>
    <x v="2"/>
    <n v="9"/>
    <x v="8"/>
  </r>
  <r>
    <n v="1361"/>
    <d v="2026-09-19T00:00:00"/>
    <n v="2026"/>
    <s v="Q3"/>
    <n v="9"/>
    <s v="Sep"/>
    <x v="1"/>
    <x v="6"/>
    <x v="3"/>
    <s v="New"/>
    <x v="0"/>
    <s v="Compact Repair Kit"/>
    <n v="1"/>
    <n v="40.700000000000003"/>
    <n v="0.05"/>
    <n v="16.43"/>
    <n v="38.664999999999999"/>
    <n v="16.43"/>
    <n v="22.234999999999999"/>
    <n v="0.57506789085736454"/>
    <n v="2026"/>
    <x v="2"/>
    <n v="9"/>
    <x v="8"/>
  </r>
  <r>
    <n v="2728"/>
    <d v="2026-09-19T00:00:00"/>
    <n v="2026"/>
    <s v="Q3"/>
    <n v="9"/>
    <s v="Sep"/>
    <x v="0"/>
    <x v="15"/>
    <x v="0"/>
    <s v="New"/>
    <x v="1"/>
    <s v="Summit Backpack 45L"/>
    <n v="3"/>
    <n v="153.5"/>
    <n v="0"/>
    <n v="80.819999999999993"/>
    <n v="460.5"/>
    <n v="242.45999999999998"/>
    <n v="218.04000000000002"/>
    <n v="0.47348534201954401"/>
    <n v="2026"/>
    <x v="2"/>
    <n v="9"/>
    <x v="8"/>
  </r>
  <r>
    <n v="2788"/>
    <d v="2026-09-19T00:00:00"/>
    <n v="2026"/>
    <s v="Q3"/>
    <n v="9"/>
    <s v="Sep"/>
    <x v="1"/>
    <x v="12"/>
    <x v="3"/>
    <s v="New"/>
    <x v="1"/>
    <s v="Trekking Poles"/>
    <n v="1"/>
    <n v="70.430000000000007"/>
    <n v="0"/>
    <n v="31.51"/>
    <n v="70.430000000000007"/>
    <n v="31.51"/>
    <n v="38.92"/>
    <n v="0.55260542382507449"/>
    <n v="2026"/>
    <x v="2"/>
    <n v="9"/>
    <x v="8"/>
  </r>
  <r>
    <n v="2932"/>
    <d v="2026-09-19T00:00:00"/>
    <n v="2026"/>
    <s v="Q3"/>
    <n v="9"/>
    <s v="Sep"/>
    <x v="0"/>
    <x v="15"/>
    <x v="2"/>
    <s v="Business"/>
    <x v="0"/>
    <s v="Trail Bike Light"/>
    <n v="4"/>
    <n v="49.93"/>
    <n v="0"/>
    <n v="22.99"/>
    <n v="199.72"/>
    <n v="91.96"/>
    <n v="107.76"/>
    <n v="0.53955537752853999"/>
    <n v="2026"/>
    <x v="2"/>
    <n v="9"/>
    <x v="8"/>
  </r>
  <r>
    <n v="3399"/>
    <d v="2026-09-19T00:00:00"/>
    <n v="2026"/>
    <s v="Q3"/>
    <n v="9"/>
    <s v="Sep"/>
    <x v="1"/>
    <x v="12"/>
    <x v="2"/>
    <s v="Returning"/>
    <x v="0"/>
    <s v="Trail Bike Light"/>
    <n v="1"/>
    <n v="50.18"/>
    <n v="0"/>
    <n v="22.92"/>
    <n v="50.18"/>
    <n v="22.92"/>
    <n v="27.259999999999998"/>
    <n v="0.54324432044639293"/>
    <n v="2026"/>
    <x v="2"/>
    <n v="9"/>
    <x v="8"/>
  </r>
  <r>
    <n v="3588"/>
    <d v="2026-09-19T00:00:00"/>
    <n v="2026"/>
    <s v="Q3"/>
    <n v="9"/>
    <s v="Sep"/>
    <x v="3"/>
    <x v="13"/>
    <x v="2"/>
    <s v="New"/>
    <x v="2"/>
    <s v="Travel Backpack 35L"/>
    <n v="2"/>
    <n v="164.01"/>
    <n v="0.15"/>
    <n v="87.14"/>
    <n v="278.81699999999995"/>
    <n v="174.28"/>
    <n v="104.53699999999995"/>
    <n v="0.37493050997607741"/>
    <n v="2026"/>
    <x v="2"/>
    <n v="9"/>
    <x v="8"/>
  </r>
  <r>
    <n v="3603"/>
    <d v="2026-09-19T00:00:00"/>
    <n v="2026"/>
    <s v="Q3"/>
    <n v="9"/>
    <s v="Sep"/>
    <x v="1"/>
    <x v="14"/>
    <x v="3"/>
    <s v="Returning"/>
    <x v="0"/>
    <s v="Commuter Helmet"/>
    <n v="2"/>
    <n v="83.77"/>
    <n v="0"/>
    <n v="43.32"/>
    <n v="167.54"/>
    <n v="86.64"/>
    <n v="80.899999999999991"/>
    <n v="0.4828697624447893"/>
    <n v="2026"/>
    <x v="2"/>
    <n v="9"/>
    <x v="8"/>
  </r>
  <r>
    <n v="3845"/>
    <d v="2026-09-19T00:00:00"/>
    <n v="2026"/>
    <s v="Q3"/>
    <n v="9"/>
    <s v="Sep"/>
    <x v="3"/>
    <x v="8"/>
    <x v="0"/>
    <s v="New"/>
    <x v="3"/>
    <s v="Portable Camp Stove"/>
    <n v="1"/>
    <n v="81.84"/>
    <n v="0"/>
    <n v="38.5"/>
    <n v="81.84"/>
    <n v="38.5"/>
    <n v="43.34"/>
    <n v="0.52956989247311825"/>
    <n v="2026"/>
    <x v="2"/>
    <n v="9"/>
    <x v="8"/>
  </r>
  <r>
    <n v="4191"/>
    <d v="2026-09-19T00:00:00"/>
    <n v="2026"/>
    <s v="Q3"/>
    <n v="9"/>
    <s v="Sep"/>
    <x v="2"/>
    <x v="5"/>
    <x v="3"/>
    <s v="Returning"/>
    <x v="4"/>
    <s v="Resistance Band Set"/>
    <n v="1"/>
    <n v="40.32"/>
    <n v="0.15"/>
    <n v="14.39"/>
    <n v="34.271999999999998"/>
    <n v="14.39"/>
    <n v="19.881999999999998"/>
    <n v="0.58012371615312786"/>
    <n v="2026"/>
    <x v="2"/>
    <n v="9"/>
    <x v="8"/>
  </r>
  <r>
    <n v="4269"/>
    <d v="2026-09-19T00:00:00"/>
    <n v="2026"/>
    <s v="Q3"/>
    <n v="9"/>
    <s v="Sep"/>
    <x v="2"/>
    <x v="16"/>
    <x v="1"/>
    <s v="Business"/>
    <x v="1"/>
    <s v="Summit Backpack 45L"/>
    <n v="4"/>
    <n v="155.84"/>
    <n v="0.05"/>
    <n v="80.790000000000006"/>
    <n v="592.19200000000001"/>
    <n v="323.16000000000003"/>
    <n v="269.03199999999998"/>
    <n v="0.45429860585755966"/>
    <n v="2026"/>
    <x v="2"/>
    <n v="9"/>
    <x v="8"/>
  </r>
  <r>
    <n v="5"/>
    <d v="2026-09-20T00:00:00"/>
    <n v="2026"/>
    <s v="Q3"/>
    <n v="9"/>
    <s v="Sep"/>
    <x v="1"/>
    <x v="6"/>
    <x v="0"/>
    <s v="Business"/>
    <x v="4"/>
    <s v="Training Mat"/>
    <n v="1"/>
    <n v="51.83"/>
    <n v="0"/>
    <n v="21.9"/>
    <n v="51.83"/>
    <n v="21.9"/>
    <n v="29.93"/>
    <n v="0.57746478873239437"/>
    <n v="2026"/>
    <x v="2"/>
    <n v="9"/>
    <x v="8"/>
  </r>
  <r>
    <n v="210"/>
    <d v="2026-09-20T00:00:00"/>
    <n v="2026"/>
    <s v="Q3"/>
    <n v="9"/>
    <s v="Sep"/>
    <x v="2"/>
    <x v="3"/>
    <x v="2"/>
    <s v="Returning"/>
    <x v="3"/>
    <s v="Trail Tent 2P"/>
    <n v="1"/>
    <n v="190.77"/>
    <n v="0.05"/>
    <n v="104.69"/>
    <n v="181.23150000000001"/>
    <n v="104.69"/>
    <n v="76.541500000000013"/>
    <n v="0.42234103894742364"/>
    <n v="2026"/>
    <x v="2"/>
    <n v="9"/>
    <x v="8"/>
  </r>
  <r>
    <n v="462"/>
    <d v="2026-09-20T00:00:00"/>
    <n v="2026"/>
    <s v="Q3"/>
    <n v="9"/>
    <s v="Sep"/>
    <x v="1"/>
    <x v="12"/>
    <x v="2"/>
    <s v="New"/>
    <x v="0"/>
    <s v="Compact Repair Kit"/>
    <n v="2"/>
    <n v="40.049999999999997"/>
    <n v="0.05"/>
    <n v="16.97"/>
    <n v="76.094999999999985"/>
    <n v="33.94"/>
    <n v="42.154999999999987"/>
    <n v="0.55397857940731976"/>
    <n v="2026"/>
    <x v="2"/>
    <n v="9"/>
    <x v="8"/>
  </r>
  <r>
    <n v="725"/>
    <d v="2026-09-20T00:00:00"/>
    <n v="2026"/>
    <s v="Q3"/>
    <n v="9"/>
    <s v="Sep"/>
    <x v="1"/>
    <x v="12"/>
    <x v="0"/>
    <s v="New"/>
    <x v="0"/>
    <s v="Commuter Helmet"/>
    <n v="1"/>
    <n v="82.08"/>
    <n v="0.05"/>
    <n v="43.18"/>
    <n v="77.975999999999999"/>
    <n v="43.18"/>
    <n v="34.795999999999999"/>
    <n v="0.44623986867754178"/>
    <n v="2026"/>
    <x v="2"/>
    <n v="9"/>
    <x v="8"/>
  </r>
  <r>
    <n v="918"/>
    <d v="2026-09-20T00:00:00"/>
    <n v="2026"/>
    <s v="Q3"/>
    <n v="9"/>
    <s v="Sep"/>
    <x v="0"/>
    <x v="15"/>
    <x v="0"/>
    <s v="Returning"/>
    <x v="0"/>
    <s v="Trail Bike Light"/>
    <n v="1"/>
    <n v="50.3"/>
    <n v="0.05"/>
    <n v="22.14"/>
    <n v="47.784999999999997"/>
    <n v="22.14"/>
    <n v="25.644999999999996"/>
    <n v="0.53667468870984614"/>
    <n v="2026"/>
    <x v="2"/>
    <n v="9"/>
    <x v="8"/>
  </r>
  <r>
    <n v="1442"/>
    <d v="2026-09-20T00:00:00"/>
    <n v="2026"/>
    <s v="Q3"/>
    <n v="9"/>
    <s v="Sep"/>
    <x v="2"/>
    <x v="16"/>
    <x v="0"/>
    <s v="New"/>
    <x v="2"/>
    <s v="Packing Cube Set"/>
    <n v="1"/>
    <n v="47.68"/>
    <n v="0.1"/>
    <n v="18.03"/>
    <n v="42.911999999999999"/>
    <n v="18.03"/>
    <n v="24.881999999999998"/>
    <n v="0.57983780760626391"/>
    <n v="2026"/>
    <x v="2"/>
    <n v="9"/>
    <x v="8"/>
  </r>
  <r>
    <n v="4290"/>
    <d v="2026-09-20T00:00:00"/>
    <n v="2026"/>
    <s v="Q3"/>
    <n v="9"/>
    <s v="Sep"/>
    <x v="2"/>
    <x v="2"/>
    <x v="2"/>
    <s v="Returning"/>
    <x v="0"/>
    <s v="Trail Bike Light"/>
    <n v="2"/>
    <n v="51.48"/>
    <n v="0.05"/>
    <n v="22.38"/>
    <n v="97.811999999999983"/>
    <n v="44.76"/>
    <n v="53.051999999999985"/>
    <n v="0.54238743712427917"/>
    <n v="2026"/>
    <x v="2"/>
    <n v="9"/>
    <x v="8"/>
  </r>
  <r>
    <n v="4666"/>
    <d v="2026-09-20T00:00:00"/>
    <n v="2026"/>
    <s v="Q3"/>
    <n v="9"/>
    <s v="Sep"/>
    <x v="2"/>
    <x v="3"/>
    <x v="0"/>
    <s v="Business"/>
    <x v="4"/>
    <s v="Weighted Vest"/>
    <n v="2"/>
    <n v="123.73"/>
    <n v="0"/>
    <n v="68.459999999999994"/>
    <n v="247.46"/>
    <n v="136.91999999999999"/>
    <n v="110.54000000000002"/>
    <n v="0.44669845631617239"/>
    <n v="2026"/>
    <x v="2"/>
    <n v="9"/>
    <x v="8"/>
  </r>
  <r>
    <n v="234"/>
    <d v="2026-09-21T00:00:00"/>
    <n v="2026"/>
    <s v="Q3"/>
    <n v="9"/>
    <s v="Sep"/>
    <x v="2"/>
    <x v="5"/>
    <x v="0"/>
    <s v="Business"/>
    <x v="1"/>
    <s v="Trail Boots"/>
    <n v="2"/>
    <n v="146.81"/>
    <n v="0"/>
    <n v="79.72"/>
    <n v="293.62"/>
    <n v="159.44"/>
    <n v="134.18"/>
    <n v="0.45698521899053202"/>
    <n v="2026"/>
    <x v="2"/>
    <n v="9"/>
    <x v="8"/>
  </r>
  <r>
    <n v="802"/>
    <d v="2026-09-21T00:00:00"/>
    <n v="2026"/>
    <s v="Q3"/>
    <n v="9"/>
    <s v="Sep"/>
    <x v="1"/>
    <x v="12"/>
    <x v="2"/>
    <s v="Returning"/>
    <x v="2"/>
    <s v="Travel Backpack 35L"/>
    <n v="2"/>
    <n v="167.16"/>
    <n v="0"/>
    <n v="88.51"/>
    <n v="334.32"/>
    <n v="177.02"/>
    <n v="157.29999999999998"/>
    <n v="0.4705072983967456"/>
    <n v="2026"/>
    <x v="2"/>
    <n v="9"/>
    <x v="8"/>
  </r>
  <r>
    <n v="1942"/>
    <d v="2026-09-21T00:00:00"/>
    <n v="2026"/>
    <s v="Q3"/>
    <n v="9"/>
    <s v="Sep"/>
    <x v="2"/>
    <x v="2"/>
    <x v="0"/>
    <s v="New"/>
    <x v="0"/>
    <s v="Commuter Helmet"/>
    <n v="1"/>
    <n v="83.69"/>
    <n v="0"/>
    <n v="42.76"/>
    <n v="83.69"/>
    <n v="42.76"/>
    <n v="40.93"/>
    <n v="0.48906679412116144"/>
    <n v="2026"/>
    <x v="2"/>
    <n v="9"/>
    <x v="8"/>
  </r>
  <r>
    <n v="2200"/>
    <d v="2026-09-21T00:00:00"/>
    <n v="2026"/>
    <s v="Q3"/>
    <n v="9"/>
    <s v="Sep"/>
    <x v="0"/>
    <x v="0"/>
    <x v="0"/>
    <s v="New"/>
    <x v="0"/>
    <s v="Compact Repair Kit"/>
    <n v="1"/>
    <n v="40.4"/>
    <n v="0.15"/>
    <n v="16.47"/>
    <n v="34.339999999999996"/>
    <n v="16.47"/>
    <n v="17.869999999999997"/>
    <n v="0.52038439138031445"/>
    <n v="2026"/>
    <x v="2"/>
    <n v="9"/>
    <x v="8"/>
  </r>
  <r>
    <n v="2236"/>
    <d v="2026-09-21T00:00:00"/>
    <n v="2026"/>
    <s v="Q3"/>
    <n v="9"/>
    <s v="Sep"/>
    <x v="1"/>
    <x v="11"/>
    <x v="0"/>
    <s v="Returning"/>
    <x v="1"/>
    <s v="Trail Boots"/>
    <n v="3"/>
    <n v="143.31"/>
    <n v="0"/>
    <n v="81.36"/>
    <n v="429.93"/>
    <n v="244.07999999999998"/>
    <n v="185.85000000000002"/>
    <n v="0.43227967343521045"/>
    <n v="2026"/>
    <x v="2"/>
    <n v="9"/>
    <x v="8"/>
  </r>
  <r>
    <n v="4041"/>
    <d v="2026-09-21T00:00:00"/>
    <n v="2026"/>
    <s v="Q3"/>
    <n v="9"/>
    <s v="Sep"/>
    <x v="1"/>
    <x v="11"/>
    <x v="1"/>
    <s v="Returning"/>
    <x v="4"/>
    <s v="Training Mat"/>
    <n v="15"/>
    <n v="51.1"/>
    <n v="0.1"/>
    <n v="21.9"/>
    <n v="689.85"/>
    <n v="328.5"/>
    <n v="361.35"/>
    <n v="0.52380952380952384"/>
    <n v="2026"/>
    <x v="2"/>
    <n v="9"/>
    <x v="8"/>
  </r>
  <r>
    <n v="4435"/>
    <d v="2026-09-21T00:00:00"/>
    <n v="2026"/>
    <s v="Q3"/>
    <n v="9"/>
    <s v="Sep"/>
    <x v="3"/>
    <x v="13"/>
    <x v="3"/>
    <s v="New"/>
    <x v="1"/>
    <s v="Trail Boots"/>
    <n v="1"/>
    <n v="146.33000000000001"/>
    <n v="0"/>
    <n v="80.05"/>
    <n v="146.33000000000001"/>
    <n v="80.05"/>
    <n v="66.280000000000015"/>
    <n v="0.45294881432378875"/>
    <n v="2026"/>
    <x v="2"/>
    <n v="9"/>
    <x v="8"/>
  </r>
  <r>
    <n v="305"/>
    <d v="2026-09-22T00:00:00"/>
    <n v="2026"/>
    <s v="Q3"/>
    <n v="9"/>
    <s v="Sep"/>
    <x v="3"/>
    <x v="8"/>
    <x v="0"/>
    <s v="Returning"/>
    <x v="2"/>
    <s v="Carry-On Duffel"/>
    <n v="1"/>
    <n v="130.69999999999999"/>
    <n v="0.05"/>
    <n v="68.23"/>
    <n v="124.16499999999998"/>
    <n v="68.23"/>
    <n v="55.934999999999974"/>
    <n v="0.45048926831232622"/>
    <n v="2026"/>
    <x v="2"/>
    <n v="9"/>
    <x v="8"/>
  </r>
  <r>
    <n v="808"/>
    <d v="2026-09-22T00:00:00"/>
    <n v="2026"/>
    <s v="Q3"/>
    <n v="9"/>
    <s v="Sep"/>
    <x v="1"/>
    <x v="12"/>
    <x v="1"/>
    <s v="Business"/>
    <x v="4"/>
    <s v="Resistance Band Set"/>
    <n v="8"/>
    <n v="39.630000000000003"/>
    <n v="0.15"/>
    <n v="14.61"/>
    <n v="269.48400000000004"/>
    <n v="116.88"/>
    <n v="152.60400000000004"/>
    <n v="0.56628222825844954"/>
    <n v="2026"/>
    <x v="2"/>
    <n v="9"/>
    <x v="8"/>
  </r>
  <r>
    <n v="1029"/>
    <d v="2026-09-22T00:00:00"/>
    <n v="2026"/>
    <s v="Q3"/>
    <n v="9"/>
    <s v="Sep"/>
    <x v="1"/>
    <x v="6"/>
    <x v="0"/>
    <s v="Returning"/>
    <x v="2"/>
    <s v="Carry-On Duffel"/>
    <n v="1"/>
    <n v="132.36000000000001"/>
    <n v="0.05"/>
    <n v="66.63"/>
    <n v="125.742"/>
    <n v="66.63"/>
    <n v="59.112000000000009"/>
    <n v="0.47010545402490822"/>
    <n v="2026"/>
    <x v="2"/>
    <n v="9"/>
    <x v="8"/>
  </r>
  <r>
    <n v="1721"/>
    <d v="2026-09-22T00:00:00"/>
    <n v="2026"/>
    <s v="Q3"/>
    <n v="9"/>
    <s v="Sep"/>
    <x v="3"/>
    <x v="7"/>
    <x v="0"/>
    <s v="Business"/>
    <x v="1"/>
    <s v="Summit Backpack 45L"/>
    <n v="1"/>
    <n v="156.81"/>
    <n v="0"/>
    <n v="78.2"/>
    <n v="156.81"/>
    <n v="78.2"/>
    <n v="78.61"/>
    <n v="0.50130731458452904"/>
    <n v="2026"/>
    <x v="2"/>
    <n v="9"/>
    <x v="8"/>
  </r>
  <r>
    <n v="2425"/>
    <d v="2026-09-22T00:00:00"/>
    <n v="2026"/>
    <s v="Q3"/>
    <n v="9"/>
    <s v="Sep"/>
    <x v="3"/>
    <x v="8"/>
    <x v="3"/>
    <s v="New"/>
    <x v="2"/>
    <s v="Carry-On Duffel"/>
    <n v="3"/>
    <n v="134.52000000000001"/>
    <n v="0.05"/>
    <n v="65.19"/>
    <n v="383.38200000000006"/>
    <n v="195.57"/>
    <n v="187.81200000000007"/>
    <n v="0.48988215409174152"/>
    <n v="2026"/>
    <x v="2"/>
    <n v="9"/>
    <x v="8"/>
  </r>
  <r>
    <n v="3322"/>
    <d v="2026-09-22T00:00:00"/>
    <n v="2026"/>
    <s v="Q3"/>
    <n v="9"/>
    <s v="Sep"/>
    <x v="3"/>
    <x v="8"/>
    <x v="0"/>
    <s v="Returning"/>
    <x v="3"/>
    <s v="Compact Sleeping Bag"/>
    <n v="1"/>
    <n v="124.51"/>
    <n v="0"/>
    <n v="59.97"/>
    <n v="124.51"/>
    <n v="59.97"/>
    <n v="64.540000000000006"/>
    <n v="0.51835193960324477"/>
    <n v="2026"/>
    <x v="2"/>
    <n v="9"/>
    <x v="8"/>
  </r>
  <r>
    <n v="3821"/>
    <d v="2026-09-22T00:00:00"/>
    <n v="2026"/>
    <s v="Q3"/>
    <n v="9"/>
    <s v="Sep"/>
    <x v="2"/>
    <x v="3"/>
    <x v="0"/>
    <s v="Returning"/>
    <x v="1"/>
    <s v="Trail Boots"/>
    <n v="1"/>
    <n v="141"/>
    <n v="0"/>
    <n v="79.010000000000005"/>
    <n v="141"/>
    <n v="79.010000000000005"/>
    <n v="61.989999999999995"/>
    <n v="0.43964539007092196"/>
    <n v="2026"/>
    <x v="2"/>
    <n v="9"/>
    <x v="8"/>
  </r>
  <r>
    <n v="3899"/>
    <d v="2026-09-22T00:00:00"/>
    <n v="2026"/>
    <s v="Q3"/>
    <n v="9"/>
    <s v="Sep"/>
    <x v="3"/>
    <x v="4"/>
    <x v="1"/>
    <s v="Returning"/>
    <x v="3"/>
    <s v="Compact Sleeping Bag"/>
    <n v="6"/>
    <n v="121.7"/>
    <n v="0.15"/>
    <n v="61.26"/>
    <n v="620.67000000000007"/>
    <n v="367.56"/>
    <n v="253.11000000000007"/>
    <n v="0.40780124703948967"/>
    <n v="2026"/>
    <x v="2"/>
    <n v="9"/>
    <x v="8"/>
  </r>
  <r>
    <n v="4807"/>
    <d v="2026-09-22T00:00:00"/>
    <n v="2026"/>
    <s v="Q3"/>
    <n v="9"/>
    <s v="Sep"/>
    <x v="3"/>
    <x v="7"/>
    <x v="1"/>
    <s v="Business"/>
    <x v="0"/>
    <s v="Cycling Pack 12L"/>
    <n v="4"/>
    <n v="103.86"/>
    <n v="0.1"/>
    <n v="50.12"/>
    <n v="373.89600000000002"/>
    <n v="200.48"/>
    <n v="173.41600000000003"/>
    <n v="0.46380811776536796"/>
    <n v="2026"/>
    <x v="2"/>
    <n v="9"/>
    <x v="8"/>
  </r>
  <r>
    <n v="30"/>
    <d v="2026-09-23T00:00:00"/>
    <n v="2026"/>
    <s v="Q3"/>
    <n v="9"/>
    <s v="Sep"/>
    <x v="2"/>
    <x v="5"/>
    <x v="3"/>
    <s v="Returning"/>
    <x v="1"/>
    <s v="Hiking Daypack 20L"/>
    <n v="2"/>
    <n v="93.82"/>
    <n v="0.05"/>
    <n v="45.57"/>
    <n v="178.25799999999998"/>
    <n v="91.14"/>
    <n v="87.117999999999981"/>
    <n v="0.48871859888476249"/>
    <n v="2026"/>
    <x v="2"/>
    <n v="9"/>
    <x v="8"/>
  </r>
  <r>
    <n v="3027"/>
    <d v="2026-09-23T00:00:00"/>
    <n v="2026"/>
    <s v="Q3"/>
    <n v="9"/>
    <s v="Sep"/>
    <x v="3"/>
    <x v="8"/>
    <x v="1"/>
    <s v="Business"/>
    <x v="1"/>
    <s v="Summit Backpack 45L"/>
    <n v="8"/>
    <n v="155.13999999999999"/>
    <n v="0.1"/>
    <n v="76.87"/>
    <n v="1117.008"/>
    <n v="614.96"/>
    <n v="502.048"/>
    <n v="0.44945783736553363"/>
    <n v="2026"/>
    <x v="2"/>
    <n v="9"/>
    <x v="8"/>
  </r>
  <r>
    <n v="3690"/>
    <d v="2026-09-23T00:00:00"/>
    <n v="2026"/>
    <s v="Q3"/>
    <n v="9"/>
    <s v="Sep"/>
    <x v="3"/>
    <x v="8"/>
    <x v="0"/>
    <s v="Returning"/>
    <x v="1"/>
    <s v="Hiking Daypack 20L"/>
    <n v="3"/>
    <n v="92.14"/>
    <n v="0.05"/>
    <n v="45.25"/>
    <n v="262.59899999999999"/>
    <n v="135.75"/>
    <n v="126.84899999999999"/>
    <n v="0.48305210606285626"/>
    <n v="2026"/>
    <x v="2"/>
    <n v="9"/>
    <x v="8"/>
  </r>
  <r>
    <n v="600"/>
    <d v="2026-09-24T00:00:00"/>
    <n v="2026"/>
    <s v="Q3"/>
    <n v="9"/>
    <s v="Sep"/>
    <x v="1"/>
    <x v="12"/>
    <x v="2"/>
    <s v="Returning"/>
    <x v="0"/>
    <s v="Compact Repair Kit"/>
    <n v="6"/>
    <n v="39.880000000000003"/>
    <n v="0.05"/>
    <n v="16.79"/>
    <n v="227.31600000000003"/>
    <n v="100.74"/>
    <n v="126.57600000000004"/>
    <n v="0.5568283798764716"/>
    <n v="2026"/>
    <x v="2"/>
    <n v="9"/>
    <x v="8"/>
  </r>
  <r>
    <n v="1931"/>
    <d v="2026-09-24T00:00:00"/>
    <n v="2026"/>
    <s v="Q3"/>
    <n v="9"/>
    <s v="Sep"/>
    <x v="2"/>
    <x v="16"/>
    <x v="0"/>
    <s v="Returning"/>
    <x v="2"/>
    <s v="Insulated Bottle"/>
    <n v="4"/>
    <n v="35.700000000000003"/>
    <n v="0"/>
    <n v="13.91"/>
    <n v="142.80000000000001"/>
    <n v="55.64"/>
    <n v="87.160000000000011"/>
    <n v="0.61036414565826336"/>
    <n v="2026"/>
    <x v="2"/>
    <n v="9"/>
    <x v="8"/>
  </r>
  <r>
    <n v="2124"/>
    <d v="2026-09-24T00:00:00"/>
    <n v="2026"/>
    <s v="Q3"/>
    <n v="9"/>
    <s v="Sep"/>
    <x v="3"/>
    <x v="8"/>
    <x v="2"/>
    <s v="New"/>
    <x v="0"/>
    <s v="Cycling Pack 12L"/>
    <n v="6"/>
    <n v="104.16"/>
    <n v="0"/>
    <n v="51.76"/>
    <n v="624.96"/>
    <n v="310.56"/>
    <n v="314.40000000000003"/>
    <n v="0.50307219662058378"/>
    <n v="2026"/>
    <x v="2"/>
    <n v="9"/>
    <x v="8"/>
  </r>
  <r>
    <n v="2789"/>
    <d v="2026-09-24T00:00:00"/>
    <n v="2026"/>
    <s v="Q3"/>
    <n v="9"/>
    <s v="Sep"/>
    <x v="2"/>
    <x v="16"/>
    <x v="0"/>
    <s v="New"/>
    <x v="1"/>
    <s v="Trail Boots"/>
    <n v="5"/>
    <n v="147.21"/>
    <n v="0.05"/>
    <n v="79.14"/>
    <n v="699.24750000000006"/>
    <n v="395.7"/>
    <n v="303.54750000000007"/>
    <n v="0.43410594961011667"/>
    <n v="2026"/>
    <x v="2"/>
    <n v="9"/>
    <x v="8"/>
  </r>
  <r>
    <n v="2921"/>
    <d v="2026-09-24T00:00:00"/>
    <n v="2026"/>
    <s v="Q3"/>
    <n v="9"/>
    <s v="Sep"/>
    <x v="0"/>
    <x v="0"/>
    <x v="0"/>
    <s v="New"/>
    <x v="3"/>
    <s v="Trail Tent 2P"/>
    <n v="3"/>
    <n v="195.68"/>
    <n v="0.05"/>
    <n v="102.16"/>
    <n v="557.68799999999999"/>
    <n v="306.48"/>
    <n v="251.20799999999997"/>
    <n v="0.45044541033696256"/>
    <n v="2026"/>
    <x v="2"/>
    <n v="9"/>
    <x v="8"/>
  </r>
  <r>
    <n v="3108"/>
    <d v="2026-09-24T00:00:00"/>
    <n v="2026"/>
    <s v="Q3"/>
    <n v="9"/>
    <s v="Sep"/>
    <x v="1"/>
    <x v="11"/>
    <x v="1"/>
    <s v="Business"/>
    <x v="1"/>
    <s v="Hiking Daypack 20L"/>
    <n v="5"/>
    <n v="90.05"/>
    <n v="0.15"/>
    <n v="44.12"/>
    <n v="382.71249999999998"/>
    <n v="220.6"/>
    <n v="162.11249999999998"/>
    <n v="0.42358820263252439"/>
    <n v="2026"/>
    <x v="2"/>
    <n v="9"/>
    <x v="8"/>
  </r>
  <r>
    <n v="3226"/>
    <d v="2026-09-24T00:00:00"/>
    <n v="2026"/>
    <s v="Q3"/>
    <n v="9"/>
    <s v="Sep"/>
    <x v="3"/>
    <x v="13"/>
    <x v="3"/>
    <s v="Returning"/>
    <x v="3"/>
    <s v="Alpine Tent 4P"/>
    <n v="1"/>
    <n v="345.48"/>
    <n v="0"/>
    <n v="196.31"/>
    <n v="345.48"/>
    <n v="196.31"/>
    <n v="149.17000000000002"/>
    <n v="0.43177607965728843"/>
    <n v="2026"/>
    <x v="2"/>
    <n v="9"/>
    <x v="8"/>
  </r>
  <r>
    <n v="3286"/>
    <d v="2026-09-24T00:00:00"/>
    <n v="2026"/>
    <s v="Q3"/>
    <n v="9"/>
    <s v="Sep"/>
    <x v="3"/>
    <x v="4"/>
    <x v="0"/>
    <s v="New"/>
    <x v="2"/>
    <s v="Packing Cube Set"/>
    <n v="1"/>
    <n v="46.23"/>
    <n v="0.1"/>
    <n v="18.34"/>
    <n v="41.606999999999999"/>
    <n v="18.34"/>
    <n v="23.266999999999999"/>
    <n v="0.55920878698295962"/>
    <n v="2026"/>
    <x v="2"/>
    <n v="9"/>
    <x v="8"/>
  </r>
  <r>
    <n v="4510"/>
    <d v="2026-09-24T00:00:00"/>
    <n v="2026"/>
    <s v="Q3"/>
    <n v="9"/>
    <s v="Sep"/>
    <x v="0"/>
    <x v="0"/>
    <x v="3"/>
    <s v="Returning"/>
    <x v="3"/>
    <s v="Portable Camp Stove"/>
    <n v="3"/>
    <n v="82.38"/>
    <n v="0.15"/>
    <n v="39.020000000000003"/>
    <n v="210.06899999999999"/>
    <n v="117.06"/>
    <n v="93.008999999999986"/>
    <n v="0.44275452351370259"/>
    <n v="2026"/>
    <x v="2"/>
    <n v="9"/>
    <x v="8"/>
  </r>
  <r>
    <n v="2069"/>
    <d v="2026-09-25T00:00:00"/>
    <n v="2026"/>
    <s v="Q3"/>
    <n v="9"/>
    <s v="Sep"/>
    <x v="3"/>
    <x v="7"/>
    <x v="0"/>
    <s v="New"/>
    <x v="3"/>
    <s v="Alpine Tent 4P"/>
    <n v="1"/>
    <n v="344.79"/>
    <n v="0"/>
    <n v="189.63"/>
    <n v="344.79"/>
    <n v="189.63"/>
    <n v="155.16000000000003"/>
    <n v="0.45001305142260511"/>
    <n v="2026"/>
    <x v="2"/>
    <n v="9"/>
    <x v="8"/>
  </r>
  <r>
    <n v="95"/>
    <d v="2026-09-26T00:00:00"/>
    <n v="2026"/>
    <s v="Q3"/>
    <n v="9"/>
    <s v="Sep"/>
    <x v="0"/>
    <x v="0"/>
    <x v="3"/>
    <s v="Returning"/>
    <x v="1"/>
    <s v="Trekking Poles"/>
    <n v="1"/>
    <n v="73.06"/>
    <n v="0.05"/>
    <n v="31.42"/>
    <n v="69.406999999999996"/>
    <n v="31.42"/>
    <n v="37.986999999999995"/>
    <n v="0.54730790842422228"/>
    <n v="2026"/>
    <x v="2"/>
    <n v="9"/>
    <x v="8"/>
  </r>
  <r>
    <n v="160"/>
    <d v="2026-09-26T00:00:00"/>
    <n v="2026"/>
    <s v="Q3"/>
    <n v="9"/>
    <s v="Sep"/>
    <x v="3"/>
    <x v="8"/>
    <x v="0"/>
    <s v="Returning"/>
    <x v="3"/>
    <s v="Portable Camp Stove"/>
    <n v="1"/>
    <n v="81.58"/>
    <n v="0.1"/>
    <n v="38.89"/>
    <n v="73.421999999999997"/>
    <n v="38.89"/>
    <n v="34.531999999999996"/>
    <n v="0.47032224673803491"/>
    <n v="2026"/>
    <x v="2"/>
    <n v="9"/>
    <x v="8"/>
  </r>
  <r>
    <n v="407"/>
    <d v="2026-09-26T00:00:00"/>
    <n v="2026"/>
    <s v="Q3"/>
    <n v="9"/>
    <s v="Sep"/>
    <x v="1"/>
    <x v="12"/>
    <x v="1"/>
    <s v="Returning"/>
    <x v="4"/>
    <s v="Training Mat"/>
    <n v="6"/>
    <n v="49.87"/>
    <n v="0.1"/>
    <n v="21.75"/>
    <n v="269.298"/>
    <n v="130.5"/>
    <n v="138.798"/>
    <n v="0.51540672414945521"/>
    <n v="2026"/>
    <x v="2"/>
    <n v="9"/>
    <x v="8"/>
  </r>
  <r>
    <n v="1395"/>
    <d v="2026-09-26T00:00:00"/>
    <n v="2026"/>
    <s v="Q3"/>
    <n v="9"/>
    <s v="Sep"/>
    <x v="2"/>
    <x v="3"/>
    <x v="0"/>
    <s v="New"/>
    <x v="0"/>
    <s v="Compact Repair Kit"/>
    <n v="2"/>
    <n v="39.81"/>
    <n v="0.05"/>
    <n v="16.87"/>
    <n v="75.638999999999996"/>
    <n v="33.74"/>
    <n v="41.898999999999994"/>
    <n v="0.55393381721069812"/>
    <n v="2026"/>
    <x v="2"/>
    <n v="9"/>
    <x v="8"/>
  </r>
  <r>
    <n v="2085"/>
    <d v="2026-09-26T00:00:00"/>
    <n v="2026"/>
    <s v="Q3"/>
    <n v="9"/>
    <s v="Sep"/>
    <x v="2"/>
    <x v="2"/>
    <x v="0"/>
    <s v="Returning"/>
    <x v="3"/>
    <s v="Trail Tent 2P"/>
    <n v="3"/>
    <n v="191.46"/>
    <n v="0"/>
    <n v="104.06"/>
    <n v="574.38"/>
    <n v="312.18"/>
    <n v="262.2"/>
    <n v="0.45649221769560222"/>
    <n v="2026"/>
    <x v="2"/>
    <n v="9"/>
    <x v="8"/>
  </r>
  <r>
    <n v="3124"/>
    <d v="2026-09-26T00:00:00"/>
    <n v="2026"/>
    <s v="Q3"/>
    <n v="9"/>
    <s v="Sep"/>
    <x v="2"/>
    <x v="5"/>
    <x v="0"/>
    <s v="Returning"/>
    <x v="2"/>
    <s v="Packing Cube Set"/>
    <n v="3"/>
    <n v="46.48"/>
    <n v="0.05"/>
    <n v="18.82"/>
    <n v="132.46799999999999"/>
    <n v="56.46"/>
    <n v="76.007999999999981"/>
    <n v="0.57378385723344494"/>
    <n v="2026"/>
    <x v="2"/>
    <n v="9"/>
    <x v="8"/>
  </r>
  <r>
    <n v="3216"/>
    <d v="2026-09-26T00:00:00"/>
    <n v="2026"/>
    <s v="Q3"/>
    <n v="9"/>
    <s v="Sep"/>
    <x v="1"/>
    <x v="12"/>
    <x v="2"/>
    <s v="Returning"/>
    <x v="2"/>
    <s v="Insulated Bottle"/>
    <n v="2"/>
    <n v="35.44"/>
    <n v="0.1"/>
    <n v="13.2"/>
    <n v="63.791999999999994"/>
    <n v="26.4"/>
    <n v="37.391999999999996"/>
    <n v="0.58615500376222718"/>
    <n v="2026"/>
    <x v="2"/>
    <n v="9"/>
    <x v="8"/>
  </r>
  <r>
    <n v="3743"/>
    <d v="2026-09-26T00:00:00"/>
    <n v="2026"/>
    <s v="Q3"/>
    <n v="9"/>
    <s v="Sep"/>
    <x v="2"/>
    <x v="2"/>
    <x v="0"/>
    <s v="New"/>
    <x v="4"/>
    <s v="Recovery Roller"/>
    <n v="4"/>
    <n v="36.159999999999997"/>
    <n v="0.05"/>
    <n v="13.68"/>
    <n v="137.40799999999999"/>
    <n v="54.72"/>
    <n v="82.687999999999988"/>
    <n v="0.60176991150442471"/>
    <n v="2026"/>
    <x v="2"/>
    <n v="9"/>
    <x v="8"/>
  </r>
  <r>
    <n v="3788"/>
    <d v="2026-09-26T00:00:00"/>
    <n v="2026"/>
    <s v="Q3"/>
    <n v="9"/>
    <s v="Sep"/>
    <x v="3"/>
    <x v="8"/>
    <x v="0"/>
    <s v="Returning"/>
    <x v="4"/>
    <s v="Recovery Roller"/>
    <n v="2"/>
    <n v="35.93"/>
    <n v="0"/>
    <n v="13.91"/>
    <n v="71.86"/>
    <n v="27.82"/>
    <n v="44.04"/>
    <n v="0.6128583356526579"/>
    <n v="2026"/>
    <x v="2"/>
    <n v="9"/>
    <x v="8"/>
  </r>
  <r>
    <n v="4883"/>
    <d v="2026-09-26T00:00:00"/>
    <n v="2026"/>
    <s v="Q3"/>
    <n v="9"/>
    <s v="Sep"/>
    <x v="3"/>
    <x v="8"/>
    <x v="0"/>
    <s v="Business"/>
    <x v="3"/>
    <s v="Trail Tent 2P"/>
    <n v="1"/>
    <n v="199.7"/>
    <n v="0"/>
    <n v="103.77"/>
    <n v="199.7"/>
    <n v="103.77"/>
    <n v="95.929999999999993"/>
    <n v="0.4803705558337506"/>
    <n v="2026"/>
    <x v="2"/>
    <n v="9"/>
    <x v="8"/>
  </r>
  <r>
    <n v="1577"/>
    <d v="2026-09-27T00:00:00"/>
    <n v="2026"/>
    <s v="Q3"/>
    <n v="9"/>
    <s v="Sep"/>
    <x v="3"/>
    <x v="4"/>
    <x v="0"/>
    <s v="New"/>
    <x v="1"/>
    <s v="Summit Backpack 45L"/>
    <n v="4"/>
    <n v="154.28"/>
    <n v="0.05"/>
    <n v="78.180000000000007"/>
    <n v="586.26400000000001"/>
    <n v="312.72000000000003"/>
    <n v="273.54399999999998"/>
    <n v="0.46658843115047144"/>
    <n v="2026"/>
    <x v="2"/>
    <n v="9"/>
    <x v="8"/>
  </r>
  <r>
    <n v="2310"/>
    <d v="2026-09-27T00:00:00"/>
    <n v="2026"/>
    <s v="Q3"/>
    <n v="9"/>
    <s v="Sep"/>
    <x v="0"/>
    <x v="15"/>
    <x v="0"/>
    <s v="Returning"/>
    <x v="2"/>
    <s v="Travel Backpack 35L"/>
    <n v="1"/>
    <n v="165.44"/>
    <n v="0"/>
    <n v="88.25"/>
    <n v="165.44"/>
    <n v="88.25"/>
    <n v="77.19"/>
    <n v="0.46657398452611215"/>
    <n v="2026"/>
    <x v="2"/>
    <n v="9"/>
    <x v="8"/>
  </r>
  <r>
    <n v="2383"/>
    <d v="2026-09-27T00:00:00"/>
    <n v="2026"/>
    <s v="Q3"/>
    <n v="9"/>
    <s v="Sep"/>
    <x v="3"/>
    <x v="7"/>
    <x v="0"/>
    <s v="Returning"/>
    <x v="2"/>
    <s v="Carry-On Duffel"/>
    <n v="2"/>
    <n v="130.29"/>
    <n v="0.1"/>
    <n v="67.97"/>
    <n v="234.52199999999999"/>
    <n v="135.94"/>
    <n v="98.581999999999994"/>
    <n v="0.42035288800197845"/>
    <n v="2026"/>
    <x v="2"/>
    <n v="9"/>
    <x v="8"/>
  </r>
  <r>
    <n v="2803"/>
    <d v="2026-09-27T00:00:00"/>
    <n v="2026"/>
    <s v="Q3"/>
    <n v="9"/>
    <s v="Sep"/>
    <x v="1"/>
    <x v="12"/>
    <x v="0"/>
    <s v="Returning"/>
    <x v="4"/>
    <s v="Recovery Roller"/>
    <n v="3"/>
    <n v="36.909999999999997"/>
    <n v="0.05"/>
    <n v="13.7"/>
    <n v="105.19349999999999"/>
    <n v="41.099999999999994"/>
    <n v="64.093499999999992"/>
    <n v="0.60929144861612172"/>
    <n v="2026"/>
    <x v="2"/>
    <n v="9"/>
    <x v="8"/>
  </r>
  <r>
    <n v="4199"/>
    <d v="2026-09-27T00:00:00"/>
    <n v="2026"/>
    <s v="Q3"/>
    <n v="9"/>
    <s v="Sep"/>
    <x v="2"/>
    <x v="5"/>
    <x v="3"/>
    <s v="Business"/>
    <x v="0"/>
    <s v="Trail Bike Light"/>
    <n v="1"/>
    <n v="50.02"/>
    <n v="0"/>
    <n v="22.65"/>
    <n v="50.02"/>
    <n v="22.65"/>
    <n v="27.370000000000005"/>
    <n v="0.54718112754898052"/>
    <n v="2026"/>
    <x v="2"/>
    <n v="9"/>
    <x v="8"/>
  </r>
  <r>
    <n v="4517"/>
    <d v="2026-09-27T00:00:00"/>
    <n v="2026"/>
    <s v="Q3"/>
    <n v="9"/>
    <s v="Sep"/>
    <x v="1"/>
    <x v="12"/>
    <x v="0"/>
    <s v="Returning"/>
    <x v="3"/>
    <s v="Portable Camp Stove"/>
    <n v="1"/>
    <n v="83.32"/>
    <n v="0.05"/>
    <n v="38.93"/>
    <n v="79.153999999999996"/>
    <n v="38.93"/>
    <n v="40.223999999999997"/>
    <n v="0.50817393940925282"/>
    <n v="2026"/>
    <x v="2"/>
    <n v="9"/>
    <x v="8"/>
  </r>
  <r>
    <n v="80"/>
    <d v="2026-09-28T00:00:00"/>
    <n v="2026"/>
    <s v="Q3"/>
    <n v="9"/>
    <s v="Sep"/>
    <x v="0"/>
    <x v="15"/>
    <x v="1"/>
    <s v="Business"/>
    <x v="1"/>
    <s v="Trekking Poles"/>
    <n v="10"/>
    <n v="71.040000000000006"/>
    <n v="0.2"/>
    <n v="31.7"/>
    <n v="568.32000000000005"/>
    <n v="317"/>
    <n v="251.32000000000005"/>
    <n v="0.4422156531531532"/>
    <n v="2026"/>
    <x v="2"/>
    <n v="9"/>
    <x v="8"/>
  </r>
  <r>
    <n v="370"/>
    <d v="2026-09-28T00:00:00"/>
    <n v="2026"/>
    <s v="Q3"/>
    <n v="9"/>
    <s v="Sep"/>
    <x v="3"/>
    <x v="7"/>
    <x v="2"/>
    <s v="Returning"/>
    <x v="0"/>
    <s v="Compact Repair Kit"/>
    <n v="2"/>
    <n v="40.83"/>
    <n v="0"/>
    <n v="16.850000000000001"/>
    <n v="81.66"/>
    <n v="33.700000000000003"/>
    <n v="47.959999999999994"/>
    <n v="0.58731325006122947"/>
    <n v="2026"/>
    <x v="2"/>
    <n v="9"/>
    <x v="8"/>
  </r>
  <r>
    <n v="417"/>
    <d v="2026-09-28T00:00:00"/>
    <n v="2026"/>
    <s v="Q3"/>
    <n v="9"/>
    <s v="Sep"/>
    <x v="1"/>
    <x v="14"/>
    <x v="3"/>
    <s v="Returning"/>
    <x v="3"/>
    <s v="Compact Sleeping Bag"/>
    <n v="1"/>
    <n v="121.64"/>
    <n v="0.15"/>
    <n v="61.56"/>
    <n v="103.39399999999999"/>
    <n v="61.56"/>
    <n v="41.833999999999989"/>
    <n v="0.40460761746329565"/>
    <n v="2026"/>
    <x v="2"/>
    <n v="9"/>
    <x v="8"/>
  </r>
  <r>
    <n v="437"/>
    <d v="2026-09-28T00:00:00"/>
    <n v="2026"/>
    <s v="Q3"/>
    <n v="9"/>
    <s v="Sep"/>
    <x v="1"/>
    <x v="1"/>
    <x v="2"/>
    <s v="New"/>
    <x v="2"/>
    <s v="Travel Backpack 35L"/>
    <n v="1"/>
    <n v="164.7"/>
    <n v="0"/>
    <n v="86.02"/>
    <n v="164.7"/>
    <n v="86.02"/>
    <n v="78.679999999999993"/>
    <n v="0.47771706132361869"/>
    <n v="2026"/>
    <x v="2"/>
    <n v="9"/>
    <x v="8"/>
  </r>
  <r>
    <n v="790"/>
    <d v="2026-09-28T00:00:00"/>
    <n v="2026"/>
    <s v="Q3"/>
    <n v="9"/>
    <s v="Sep"/>
    <x v="3"/>
    <x v="7"/>
    <x v="3"/>
    <s v="New"/>
    <x v="3"/>
    <s v="Trail Tent 2P"/>
    <n v="1"/>
    <n v="199.09"/>
    <n v="0.05"/>
    <n v="106.57"/>
    <n v="189.13550000000001"/>
    <n v="106.57"/>
    <n v="82.565500000000014"/>
    <n v="0.43654152710622812"/>
    <n v="2026"/>
    <x v="2"/>
    <n v="9"/>
    <x v="8"/>
  </r>
  <r>
    <n v="1151"/>
    <d v="2026-09-28T00:00:00"/>
    <n v="2026"/>
    <s v="Q3"/>
    <n v="9"/>
    <s v="Sep"/>
    <x v="0"/>
    <x v="0"/>
    <x v="3"/>
    <s v="Returning"/>
    <x v="0"/>
    <s v="Commuter Helmet"/>
    <n v="1"/>
    <n v="81.48"/>
    <n v="0"/>
    <n v="41.47"/>
    <n v="81.48"/>
    <n v="41.47"/>
    <n v="40.010000000000005"/>
    <n v="0.4910407461953854"/>
    <n v="2026"/>
    <x v="2"/>
    <n v="9"/>
    <x v="8"/>
  </r>
  <r>
    <n v="1331"/>
    <d v="2026-09-28T00:00:00"/>
    <n v="2026"/>
    <s v="Q3"/>
    <n v="9"/>
    <s v="Sep"/>
    <x v="0"/>
    <x v="0"/>
    <x v="0"/>
    <s v="New"/>
    <x v="4"/>
    <s v="Resistance Band Set"/>
    <n v="3"/>
    <n v="39.450000000000003"/>
    <n v="0.05"/>
    <n v="15.1"/>
    <n v="112.4325"/>
    <n v="45.3"/>
    <n v="67.132500000000007"/>
    <n v="0.59709158828630515"/>
    <n v="2026"/>
    <x v="2"/>
    <n v="9"/>
    <x v="8"/>
  </r>
  <r>
    <n v="2388"/>
    <d v="2026-09-28T00:00:00"/>
    <n v="2026"/>
    <s v="Q3"/>
    <n v="9"/>
    <s v="Sep"/>
    <x v="3"/>
    <x v="8"/>
    <x v="0"/>
    <s v="Returning"/>
    <x v="1"/>
    <s v="Hiking Daypack 20L"/>
    <n v="3"/>
    <n v="93.22"/>
    <n v="0"/>
    <n v="46.75"/>
    <n v="279.65999999999997"/>
    <n v="140.25"/>
    <n v="139.40999999999997"/>
    <n v="0.49849817635700489"/>
    <n v="2026"/>
    <x v="2"/>
    <n v="9"/>
    <x v="8"/>
  </r>
  <r>
    <n v="2795"/>
    <d v="2026-09-28T00:00:00"/>
    <n v="2026"/>
    <s v="Q3"/>
    <n v="9"/>
    <s v="Sep"/>
    <x v="1"/>
    <x v="12"/>
    <x v="0"/>
    <s v="New"/>
    <x v="1"/>
    <s v="Trail Boots"/>
    <n v="3"/>
    <n v="142.19"/>
    <n v="0.05"/>
    <n v="78.37"/>
    <n v="405.24149999999997"/>
    <n v="235.11"/>
    <n v="170.13149999999996"/>
    <n v="0.41982743623246871"/>
    <n v="2026"/>
    <x v="2"/>
    <n v="9"/>
    <x v="8"/>
  </r>
  <r>
    <n v="2840"/>
    <d v="2026-09-28T00:00:00"/>
    <n v="2026"/>
    <s v="Q3"/>
    <n v="9"/>
    <s v="Sep"/>
    <x v="0"/>
    <x v="0"/>
    <x v="0"/>
    <s v="Returning"/>
    <x v="1"/>
    <s v="Summit Backpack 45L"/>
    <n v="2"/>
    <n v="151.69999999999999"/>
    <n v="0"/>
    <n v="77.19"/>
    <n v="303.39999999999998"/>
    <n v="154.38"/>
    <n v="149.01999999999998"/>
    <n v="0.49116677653263019"/>
    <n v="2026"/>
    <x v="2"/>
    <n v="9"/>
    <x v="8"/>
  </r>
  <r>
    <n v="2863"/>
    <d v="2026-09-28T00:00:00"/>
    <n v="2026"/>
    <s v="Q3"/>
    <n v="9"/>
    <s v="Sep"/>
    <x v="2"/>
    <x v="2"/>
    <x v="2"/>
    <s v="New"/>
    <x v="2"/>
    <s v="Carry-On Duffel"/>
    <n v="1"/>
    <n v="133.85"/>
    <n v="0.05"/>
    <n v="66.41"/>
    <n v="127.15749999999998"/>
    <n v="66.41"/>
    <n v="60.747499999999988"/>
    <n v="0.47773430588050247"/>
    <n v="2026"/>
    <x v="2"/>
    <n v="9"/>
    <x v="8"/>
  </r>
  <r>
    <n v="4522"/>
    <d v="2026-09-28T00:00:00"/>
    <n v="2026"/>
    <s v="Q3"/>
    <n v="9"/>
    <s v="Sep"/>
    <x v="3"/>
    <x v="13"/>
    <x v="3"/>
    <s v="Business"/>
    <x v="3"/>
    <s v="Compact Sleeping Bag"/>
    <n v="6"/>
    <n v="125.62"/>
    <n v="0"/>
    <n v="61.34"/>
    <n v="753.72"/>
    <n v="368.04"/>
    <n v="385.68"/>
    <n v="0.51170195828689702"/>
    <n v="2026"/>
    <x v="2"/>
    <n v="9"/>
    <x v="8"/>
  </r>
  <r>
    <n v="5200"/>
    <d v="2026-09-28T00:00:00"/>
    <n v="2026"/>
    <s v="Q3"/>
    <n v="9"/>
    <s v="Sep"/>
    <x v="1"/>
    <x v="12"/>
    <x v="0"/>
    <s v="New"/>
    <x v="3"/>
    <s v="Trail Tent 2P"/>
    <n v="3"/>
    <n v="196.87"/>
    <n v="0.1"/>
    <n v="105.93"/>
    <n v="531.54899999999998"/>
    <n v="317.79000000000002"/>
    <n v="213.75899999999996"/>
    <n v="0.40214354650276823"/>
    <n v="2026"/>
    <x v="2"/>
    <n v="9"/>
    <x v="8"/>
  </r>
  <r>
    <n v="452"/>
    <d v="2026-09-29T00:00:00"/>
    <n v="2026"/>
    <s v="Q3"/>
    <n v="9"/>
    <s v="Sep"/>
    <x v="1"/>
    <x v="1"/>
    <x v="0"/>
    <s v="Returning"/>
    <x v="2"/>
    <s v="Insulated Bottle"/>
    <n v="4"/>
    <n v="36.869999999999997"/>
    <n v="0"/>
    <n v="13.43"/>
    <n v="147.47999999999999"/>
    <n v="53.72"/>
    <n v="93.759999999999991"/>
    <n v="0.63574721996202876"/>
    <n v="2026"/>
    <x v="2"/>
    <n v="9"/>
    <x v="8"/>
  </r>
  <r>
    <n v="871"/>
    <d v="2026-09-29T00:00:00"/>
    <n v="2026"/>
    <s v="Q3"/>
    <n v="9"/>
    <s v="Sep"/>
    <x v="1"/>
    <x v="12"/>
    <x v="0"/>
    <s v="New"/>
    <x v="2"/>
    <s v="Packing Cube Set"/>
    <n v="1"/>
    <n v="47.37"/>
    <n v="0"/>
    <n v="18.2"/>
    <n v="47.37"/>
    <n v="18.2"/>
    <n v="29.169999999999998"/>
    <n v="0.61579058475828585"/>
    <n v="2026"/>
    <x v="2"/>
    <n v="9"/>
    <x v="8"/>
  </r>
  <r>
    <n v="922"/>
    <d v="2026-09-29T00:00:00"/>
    <n v="2026"/>
    <s v="Q3"/>
    <n v="9"/>
    <s v="Sep"/>
    <x v="3"/>
    <x v="8"/>
    <x v="3"/>
    <s v="Business"/>
    <x v="1"/>
    <s v="Trail Boots"/>
    <n v="1"/>
    <n v="145.62"/>
    <n v="0.05"/>
    <n v="80.25"/>
    <n v="138.339"/>
    <n v="80.25"/>
    <n v="58.088999999999999"/>
    <n v="0.41990328107041397"/>
    <n v="2026"/>
    <x v="2"/>
    <n v="9"/>
    <x v="8"/>
  </r>
  <r>
    <n v="1491"/>
    <d v="2026-09-29T00:00:00"/>
    <n v="2026"/>
    <s v="Q3"/>
    <n v="9"/>
    <s v="Sep"/>
    <x v="3"/>
    <x v="8"/>
    <x v="2"/>
    <s v="New"/>
    <x v="4"/>
    <s v="Recovery Roller"/>
    <n v="2"/>
    <n v="36.1"/>
    <n v="0.05"/>
    <n v="13.71"/>
    <n v="68.59"/>
    <n v="27.42"/>
    <n v="41.17"/>
    <n v="0.60023327015599937"/>
    <n v="2026"/>
    <x v="2"/>
    <n v="9"/>
    <x v="8"/>
  </r>
  <r>
    <n v="1548"/>
    <d v="2026-09-29T00:00:00"/>
    <n v="2026"/>
    <s v="Q3"/>
    <n v="9"/>
    <s v="Sep"/>
    <x v="0"/>
    <x v="9"/>
    <x v="2"/>
    <s v="Returning"/>
    <x v="1"/>
    <s v="Trekking Poles"/>
    <n v="2"/>
    <n v="73"/>
    <n v="0.05"/>
    <n v="31.41"/>
    <n v="138.69999999999999"/>
    <n v="62.82"/>
    <n v="75.88"/>
    <n v="0.54708002883922136"/>
    <n v="2026"/>
    <x v="2"/>
    <n v="9"/>
    <x v="8"/>
  </r>
  <r>
    <n v="2299"/>
    <d v="2026-09-29T00:00:00"/>
    <n v="2026"/>
    <s v="Q3"/>
    <n v="9"/>
    <s v="Sep"/>
    <x v="1"/>
    <x v="11"/>
    <x v="0"/>
    <s v="New"/>
    <x v="2"/>
    <s v="Insulated Bottle"/>
    <n v="2"/>
    <n v="36.93"/>
    <n v="0.1"/>
    <n v="13.4"/>
    <n v="66.474000000000004"/>
    <n v="26.8"/>
    <n v="39.674000000000007"/>
    <n v="0.59683485272437353"/>
    <n v="2026"/>
    <x v="2"/>
    <n v="9"/>
    <x v="8"/>
  </r>
  <r>
    <n v="3051"/>
    <d v="2026-09-29T00:00:00"/>
    <n v="2026"/>
    <s v="Q3"/>
    <n v="9"/>
    <s v="Sep"/>
    <x v="1"/>
    <x v="14"/>
    <x v="0"/>
    <s v="New"/>
    <x v="4"/>
    <s v="Training Mat"/>
    <n v="2"/>
    <n v="51.52"/>
    <n v="0"/>
    <n v="21.47"/>
    <n v="103.04"/>
    <n v="42.94"/>
    <n v="60.100000000000009"/>
    <n v="0.58326863354037273"/>
    <n v="2026"/>
    <x v="2"/>
    <n v="9"/>
    <x v="8"/>
  </r>
  <r>
    <n v="4018"/>
    <d v="2026-09-29T00:00:00"/>
    <n v="2026"/>
    <s v="Q3"/>
    <n v="9"/>
    <s v="Sep"/>
    <x v="1"/>
    <x v="6"/>
    <x v="0"/>
    <s v="New"/>
    <x v="4"/>
    <s v="Training Mat"/>
    <n v="1"/>
    <n v="50.42"/>
    <n v="0"/>
    <n v="21.68"/>
    <n v="50.42"/>
    <n v="21.68"/>
    <n v="28.740000000000002"/>
    <n v="0.57001190003966684"/>
    <n v="2026"/>
    <x v="2"/>
    <n v="9"/>
    <x v="8"/>
  </r>
  <r>
    <n v="4118"/>
    <d v="2026-09-29T00:00:00"/>
    <n v="2026"/>
    <s v="Q3"/>
    <n v="9"/>
    <s v="Sep"/>
    <x v="1"/>
    <x v="14"/>
    <x v="1"/>
    <s v="Returning"/>
    <x v="1"/>
    <s v="Summit Backpack 45L"/>
    <n v="10"/>
    <n v="157.79"/>
    <n v="0.1"/>
    <n v="77.900000000000006"/>
    <n v="1420.11"/>
    <n v="779"/>
    <n v="641.1099999999999"/>
    <n v="0.4514509439409623"/>
    <n v="2026"/>
    <x v="2"/>
    <n v="9"/>
    <x v="8"/>
  </r>
  <r>
    <n v="4251"/>
    <d v="2026-09-29T00:00:00"/>
    <n v="2026"/>
    <s v="Q3"/>
    <n v="9"/>
    <s v="Sep"/>
    <x v="1"/>
    <x v="11"/>
    <x v="0"/>
    <s v="Returning"/>
    <x v="0"/>
    <s v="Compact Repair Kit"/>
    <n v="1"/>
    <n v="40.409999999999997"/>
    <n v="0.15"/>
    <n v="16.3"/>
    <n v="34.348499999999994"/>
    <n v="16.3"/>
    <n v="18.048499999999994"/>
    <n v="0.52545234871974023"/>
    <n v="2026"/>
    <x v="2"/>
    <n v="9"/>
    <x v="8"/>
  </r>
  <r>
    <n v="4557"/>
    <d v="2026-09-29T00:00:00"/>
    <n v="2026"/>
    <s v="Q3"/>
    <n v="9"/>
    <s v="Sep"/>
    <x v="3"/>
    <x v="8"/>
    <x v="0"/>
    <s v="New"/>
    <x v="0"/>
    <s v="Trail Bike Light"/>
    <n v="2"/>
    <n v="50.17"/>
    <n v="0.05"/>
    <n v="22.83"/>
    <n v="95.322999999999993"/>
    <n v="45.66"/>
    <n v="49.662999999999997"/>
    <n v="0.52099703114673268"/>
    <n v="2026"/>
    <x v="2"/>
    <n v="9"/>
    <x v="8"/>
  </r>
  <r>
    <n v="4811"/>
    <d v="2026-09-29T00:00:00"/>
    <n v="2026"/>
    <s v="Q3"/>
    <n v="9"/>
    <s v="Sep"/>
    <x v="1"/>
    <x v="14"/>
    <x v="0"/>
    <s v="New"/>
    <x v="1"/>
    <s v="Summit Backpack 45L"/>
    <n v="1"/>
    <n v="155.55000000000001"/>
    <n v="0.1"/>
    <n v="79.2"/>
    <n v="139.995"/>
    <n v="79.2"/>
    <n v="60.795000000000002"/>
    <n v="0.43426550948248149"/>
    <n v="2026"/>
    <x v="2"/>
    <n v="9"/>
    <x v="8"/>
  </r>
  <r>
    <n v="306"/>
    <d v="2026-09-30T00:00:00"/>
    <n v="2026"/>
    <s v="Q3"/>
    <n v="9"/>
    <s v="Sep"/>
    <x v="2"/>
    <x v="10"/>
    <x v="2"/>
    <s v="Business"/>
    <x v="0"/>
    <s v="Trail Bike Light"/>
    <n v="1"/>
    <n v="51.81"/>
    <n v="0.1"/>
    <n v="22.65"/>
    <n v="46.629000000000005"/>
    <n v="22.65"/>
    <n v="23.979000000000006"/>
    <n v="0.51425078813613856"/>
    <n v="2026"/>
    <x v="2"/>
    <n v="9"/>
    <x v="8"/>
  </r>
  <r>
    <n v="1158"/>
    <d v="2026-09-30T00:00:00"/>
    <n v="2026"/>
    <s v="Q3"/>
    <n v="9"/>
    <s v="Sep"/>
    <x v="0"/>
    <x v="9"/>
    <x v="2"/>
    <s v="Returning"/>
    <x v="4"/>
    <s v="Resistance Band Set"/>
    <n v="1"/>
    <n v="40.61"/>
    <n v="0.1"/>
    <n v="14.28"/>
    <n v="36.548999999999999"/>
    <n v="14.28"/>
    <n v="22.268999999999998"/>
    <n v="0.60929163588607071"/>
    <n v="2026"/>
    <x v="2"/>
    <n v="9"/>
    <x v="8"/>
  </r>
  <r>
    <n v="1639"/>
    <d v="2026-09-30T00:00:00"/>
    <n v="2026"/>
    <s v="Q3"/>
    <n v="9"/>
    <s v="Sep"/>
    <x v="2"/>
    <x v="2"/>
    <x v="2"/>
    <s v="Business"/>
    <x v="1"/>
    <s v="Trail Boots"/>
    <n v="1"/>
    <n v="140.78"/>
    <n v="0.05"/>
    <n v="80.8"/>
    <n v="133.74099999999999"/>
    <n v="80.8"/>
    <n v="52.940999999999988"/>
    <n v="0.39584719719457756"/>
    <n v="2026"/>
    <x v="2"/>
    <n v="9"/>
    <x v="8"/>
  </r>
  <r>
    <n v="2247"/>
    <d v="2026-09-30T00:00:00"/>
    <n v="2026"/>
    <s v="Q3"/>
    <n v="9"/>
    <s v="Sep"/>
    <x v="1"/>
    <x v="6"/>
    <x v="2"/>
    <s v="Business"/>
    <x v="2"/>
    <s v="Travel Backpack 35L"/>
    <n v="1"/>
    <n v="163.13999999999999"/>
    <n v="0"/>
    <n v="87.53"/>
    <n v="163.13999999999999"/>
    <n v="87.53"/>
    <n v="75.609999999999985"/>
    <n v="0.4634669608924849"/>
    <n v="2026"/>
    <x v="2"/>
    <n v="9"/>
    <x v="8"/>
  </r>
  <r>
    <n v="3119"/>
    <d v="2026-09-30T00:00:00"/>
    <n v="2026"/>
    <s v="Q3"/>
    <n v="9"/>
    <s v="Sep"/>
    <x v="3"/>
    <x v="4"/>
    <x v="2"/>
    <s v="Returning"/>
    <x v="1"/>
    <s v="Trekking Poles"/>
    <n v="1"/>
    <n v="70.91"/>
    <n v="0"/>
    <n v="31.73"/>
    <n v="70.91"/>
    <n v="31.73"/>
    <n v="39.179999999999993"/>
    <n v="0.55253137780284856"/>
    <n v="2026"/>
    <x v="2"/>
    <n v="9"/>
    <x v="8"/>
  </r>
  <r>
    <n v="3267"/>
    <d v="2026-09-30T00:00:00"/>
    <n v="2026"/>
    <s v="Q3"/>
    <n v="9"/>
    <s v="Sep"/>
    <x v="3"/>
    <x v="13"/>
    <x v="3"/>
    <s v="Returning"/>
    <x v="0"/>
    <s v="Commuter Helmet"/>
    <n v="2"/>
    <n v="81.99"/>
    <n v="0"/>
    <n v="43.95"/>
    <n v="163.98"/>
    <n v="87.9"/>
    <n v="76.079999999999984"/>
    <n v="0.46395901939260881"/>
    <n v="2026"/>
    <x v="2"/>
    <n v="9"/>
    <x v="8"/>
  </r>
  <r>
    <n v="3382"/>
    <d v="2026-09-30T00:00:00"/>
    <n v="2026"/>
    <s v="Q3"/>
    <n v="9"/>
    <s v="Sep"/>
    <x v="3"/>
    <x v="4"/>
    <x v="3"/>
    <s v="New"/>
    <x v="0"/>
    <s v="Commuter Helmet"/>
    <n v="2"/>
    <n v="81.13"/>
    <n v="0"/>
    <n v="43.7"/>
    <n v="162.26"/>
    <n v="87.4"/>
    <n v="74.859999999999985"/>
    <n v="0.46135831381733017"/>
    <n v="2026"/>
    <x v="2"/>
    <n v="9"/>
    <x v="8"/>
  </r>
  <r>
    <n v="3814"/>
    <d v="2026-09-30T00:00:00"/>
    <n v="2026"/>
    <s v="Q3"/>
    <n v="9"/>
    <s v="Sep"/>
    <x v="1"/>
    <x v="12"/>
    <x v="1"/>
    <s v="Returning"/>
    <x v="1"/>
    <s v="Trail Boots"/>
    <n v="5"/>
    <n v="141.08000000000001"/>
    <n v="0.05"/>
    <n v="78.23"/>
    <n v="670.13000000000011"/>
    <n v="391.15000000000003"/>
    <n v="278.98000000000008"/>
    <n v="0.4163072836613792"/>
    <n v="2026"/>
    <x v="2"/>
    <n v="9"/>
    <x v="8"/>
  </r>
  <r>
    <n v="3818"/>
    <d v="2026-09-30T00:00:00"/>
    <n v="2026"/>
    <s v="Q3"/>
    <n v="9"/>
    <s v="Sep"/>
    <x v="0"/>
    <x v="15"/>
    <x v="0"/>
    <s v="Returning"/>
    <x v="2"/>
    <s v="Insulated Bottle"/>
    <n v="5"/>
    <n v="36.18"/>
    <n v="0"/>
    <n v="13.66"/>
    <n v="180.9"/>
    <n v="68.3"/>
    <n v="112.60000000000001"/>
    <n v="0.62244333886124936"/>
    <n v="2026"/>
    <x v="2"/>
    <n v="9"/>
    <x v="8"/>
  </r>
  <r>
    <n v="4347"/>
    <d v="2026-09-30T00:00:00"/>
    <n v="2026"/>
    <s v="Q3"/>
    <n v="9"/>
    <s v="Sep"/>
    <x v="3"/>
    <x v="13"/>
    <x v="3"/>
    <s v="New"/>
    <x v="0"/>
    <s v="Commuter Helmet"/>
    <n v="1"/>
    <n v="81.06"/>
    <n v="0.05"/>
    <n v="43.54"/>
    <n v="77.007000000000005"/>
    <n v="43.54"/>
    <n v="33.467000000000006"/>
    <n v="0.434596854831379"/>
    <n v="2026"/>
    <x v="2"/>
    <n v="9"/>
    <x v="8"/>
  </r>
  <r>
    <n v="4646"/>
    <d v="2026-09-30T00:00:00"/>
    <n v="2026"/>
    <s v="Q3"/>
    <n v="9"/>
    <s v="Sep"/>
    <x v="2"/>
    <x v="3"/>
    <x v="0"/>
    <s v="Business"/>
    <x v="4"/>
    <s v="Training Mat"/>
    <n v="1"/>
    <n v="49.51"/>
    <n v="0.15"/>
    <n v="21.4"/>
    <n v="42.083499999999994"/>
    <n v="21.4"/>
    <n v="20.683499999999995"/>
    <n v="0.49148716242707946"/>
    <n v="2026"/>
    <x v="2"/>
    <n v="9"/>
    <x v="8"/>
  </r>
  <r>
    <n v="5102"/>
    <d v="2026-09-30T00:00:00"/>
    <n v="2026"/>
    <s v="Q3"/>
    <n v="9"/>
    <s v="Sep"/>
    <x v="1"/>
    <x v="14"/>
    <x v="0"/>
    <s v="New"/>
    <x v="3"/>
    <s v="Trail Tent 2P"/>
    <n v="1"/>
    <n v="196.74"/>
    <n v="0.15"/>
    <n v="102.01"/>
    <n v="167.22900000000001"/>
    <n v="102.01"/>
    <n v="65.219000000000008"/>
    <n v="0.38999814625453721"/>
    <n v="2026"/>
    <x v="2"/>
    <n v="9"/>
    <x v="8"/>
  </r>
  <r>
    <n v="5152"/>
    <d v="2026-09-30T00:00:00"/>
    <n v="2026"/>
    <s v="Q3"/>
    <n v="9"/>
    <s v="Sep"/>
    <x v="3"/>
    <x v="13"/>
    <x v="0"/>
    <s v="New"/>
    <x v="1"/>
    <s v="Hiking Daypack 20L"/>
    <n v="2"/>
    <n v="91.78"/>
    <n v="0.1"/>
    <n v="45.51"/>
    <n v="165.20400000000001"/>
    <n v="91.02"/>
    <n v="74.184000000000012"/>
    <n v="0.44904481731677204"/>
    <n v="2026"/>
    <x v="2"/>
    <n v="9"/>
    <x v="8"/>
  </r>
  <r>
    <n v="151"/>
    <d v="2026-10-01T00:00:00"/>
    <n v="2026"/>
    <s v="Q4"/>
    <n v="10"/>
    <s v="Oct"/>
    <x v="2"/>
    <x v="10"/>
    <x v="0"/>
    <s v="New"/>
    <x v="1"/>
    <s v="Trail Boots"/>
    <n v="5"/>
    <n v="146.69"/>
    <n v="0"/>
    <n v="79"/>
    <n v="733.45"/>
    <n v="395"/>
    <n v="338.45000000000005"/>
    <n v="0.46144931488172342"/>
    <n v="2026"/>
    <x v="3"/>
    <n v="10"/>
    <x v="9"/>
  </r>
  <r>
    <n v="1292"/>
    <d v="2026-10-01T00:00:00"/>
    <n v="2026"/>
    <s v="Q4"/>
    <n v="10"/>
    <s v="Oct"/>
    <x v="0"/>
    <x v="9"/>
    <x v="2"/>
    <s v="New"/>
    <x v="3"/>
    <s v="Portable Camp Stove"/>
    <n v="1"/>
    <n v="79.81"/>
    <n v="0"/>
    <n v="39.08"/>
    <n v="79.81"/>
    <n v="39.08"/>
    <n v="40.730000000000004"/>
    <n v="0.5103370504949255"/>
    <n v="2026"/>
    <x v="3"/>
    <n v="10"/>
    <x v="9"/>
  </r>
  <r>
    <n v="1862"/>
    <d v="2026-10-01T00:00:00"/>
    <n v="2026"/>
    <s v="Q4"/>
    <n v="10"/>
    <s v="Oct"/>
    <x v="3"/>
    <x v="8"/>
    <x v="0"/>
    <s v="New"/>
    <x v="3"/>
    <s v="Compact Sleeping Bag"/>
    <n v="5"/>
    <n v="121.63"/>
    <n v="0.05"/>
    <n v="61.7"/>
    <n v="577.74249999999995"/>
    <n v="308.5"/>
    <n v="269.24249999999995"/>
    <n v="0.46602508903187834"/>
    <n v="2026"/>
    <x v="3"/>
    <n v="10"/>
    <x v="9"/>
  </r>
  <r>
    <n v="2569"/>
    <d v="2026-10-01T00:00:00"/>
    <n v="2026"/>
    <s v="Q4"/>
    <n v="10"/>
    <s v="Oct"/>
    <x v="3"/>
    <x v="13"/>
    <x v="1"/>
    <s v="Business"/>
    <x v="0"/>
    <s v="Trail Bike Light"/>
    <n v="10"/>
    <n v="50.42"/>
    <n v="0.05"/>
    <n v="22.5"/>
    <n v="478.99"/>
    <n v="225"/>
    <n v="253.99"/>
    <n v="0.53026159210004387"/>
    <n v="2026"/>
    <x v="3"/>
    <n v="10"/>
    <x v="9"/>
  </r>
  <r>
    <n v="3333"/>
    <d v="2026-10-01T00:00:00"/>
    <n v="2026"/>
    <s v="Q4"/>
    <n v="10"/>
    <s v="Oct"/>
    <x v="2"/>
    <x v="5"/>
    <x v="0"/>
    <s v="New"/>
    <x v="3"/>
    <s v="Portable Camp Stove"/>
    <n v="3"/>
    <n v="80.67"/>
    <n v="0"/>
    <n v="39.94"/>
    <n v="242.01"/>
    <n v="119.82"/>
    <n v="122.19"/>
    <n v="0.50489649188050079"/>
    <n v="2026"/>
    <x v="3"/>
    <n v="10"/>
    <x v="9"/>
  </r>
  <r>
    <n v="3830"/>
    <d v="2026-10-01T00:00:00"/>
    <n v="2026"/>
    <s v="Q4"/>
    <n v="10"/>
    <s v="Oct"/>
    <x v="3"/>
    <x v="13"/>
    <x v="0"/>
    <s v="Business"/>
    <x v="1"/>
    <s v="Summit Backpack 45L"/>
    <n v="2"/>
    <n v="152.12"/>
    <n v="0"/>
    <n v="79.53"/>
    <n v="304.24"/>
    <n v="159.06"/>
    <n v="145.18"/>
    <n v="0.47718906126742044"/>
    <n v="2026"/>
    <x v="3"/>
    <n v="10"/>
    <x v="9"/>
  </r>
  <r>
    <n v="4868"/>
    <d v="2026-10-01T00:00:00"/>
    <n v="2026"/>
    <s v="Q4"/>
    <n v="10"/>
    <s v="Oct"/>
    <x v="2"/>
    <x v="5"/>
    <x v="1"/>
    <s v="New"/>
    <x v="3"/>
    <s v="Portable Camp Stove"/>
    <n v="4"/>
    <n v="82.54"/>
    <n v="0.15"/>
    <n v="39.74"/>
    <n v="280.63600000000002"/>
    <n v="158.96"/>
    <n v="121.67600000000002"/>
    <n v="0.43357231431462823"/>
    <n v="2026"/>
    <x v="3"/>
    <n v="10"/>
    <x v="9"/>
  </r>
  <r>
    <n v="2250"/>
    <d v="2026-10-02T00:00:00"/>
    <n v="2026"/>
    <s v="Q4"/>
    <n v="10"/>
    <s v="Oct"/>
    <x v="3"/>
    <x v="13"/>
    <x v="2"/>
    <s v="Returning"/>
    <x v="0"/>
    <s v="Trail Bike Light"/>
    <n v="2"/>
    <n v="50.43"/>
    <n v="0"/>
    <n v="23.04"/>
    <n v="100.86"/>
    <n v="46.08"/>
    <n v="54.78"/>
    <n v="0.54312908982748365"/>
    <n v="2026"/>
    <x v="3"/>
    <n v="10"/>
    <x v="9"/>
  </r>
  <r>
    <n v="2516"/>
    <d v="2026-10-02T00:00:00"/>
    <n v="2026"/>
    <s v="Q4"/>
    <n v="10"/>
    <s v="Oct"/>
    <x v="2"/>
    <x v="10"/>
    <x v="0"/>
    <s v="New"/>
    <x v="3"/>
    <s v="Trail Tent 2P"/>
    <n v="2"/>
    <n v="198.57"/>
    <n v="0.15"/>
    <n v="101.08"/>
    <n v="337.56899999999996"/>
    <n v="202.16"/>
    <n v="135.40899999999996"/>
    <n v="0.4011298430839324"/>
    <n v="2026"/>
    <x v="3"/>
    <n v="10"/>
    <x v="9"/>
  </r>
  <r>
    <n v="809"/>
    <d v="2026-10-03T00:00:00"/>
    <n v="2026"/>
    <s v="Q4"/>
    <n v="10"/>
    <s v="Oct"/>
    <x v="3"/>
    <x v="8"/>
    <x v="0"/>
    <s v="New"/>
    <x v="4"/>
    <s v="Resistance Band Set"/>
    <n v="2"/>
    <n v="41.06"/>
    <n v="0.05"/>
    <n v="14.54"/>
    <n v="78.013999999999996"/>
    <n v="29.08"/>
    <n v="48.933999999999997"/>
    <n v="0.62724639167328944"/>
    <n v="2026"/>
    <x v="3"/>
    <n v="10"/>
    <x v="9"/>
  </r>
  <r>
    <n v="1852"/>
    <d v="2026-10-03T00:00:00"/>
    <n v="2026"/>
    <s v="Q4"/>
    <n v="10"/>
    <s v="Oct"/>
    <x v="1"/>
    <x v="12"/>
    <x v="1"/>
    <s v="Business"/>
    <x v="2"/>
    <s v="Travel Backpack 35L"/>
    <n v="4"/>
    <n v="162.19"/>
    <n v="0.15"/>
    <n v="89.81"/>
    <n v="551.44600000000003"/>
    <n v="359.24"/>
    <n v="192.20600000000002"/>
    <n v="0.34854908730863948"/>
    <n v="2026"/>
    <x v="3"/>
    <n v="10"/>
    <x v="9"/>
  </r>
  <r>
    <n v="3627"/>
    <d v="2026-10-03T00:00:00"/>
    <n v="2026"/>
    <s v="Q4"/>
    <n v="10"/>
    <s v="Oct"/>
    <x v="3"/>
    <x v="4"/>
    <x v="2"/>
    <s v="New"/>
    <x v="3"/>
    <s v="Trail Tent 2P"/>
    <n v="2"/>
    <n v="192.99"/>
    <n v="0"/>
    <n v="101.73"/>
    <n v="385.98"/>
    <n v="203.46"/>
    <n v="182.52"/>
    <n v="0.47287424218871443"/>
    <n v="2026"/>
    <x v="3"/>
    <n v="10"/>
    <x v="9"/>
  </r>
  <r>
    <n v="4135"/>
    <d v="2026-10-03T00:00:00"/>
    <n v="2026"/>
    <s v="Q4"/>
    <n v="10"/>
    <s v="Oct"/>
    <x v="0"/>
    <x v="15"/>
    <x v="0"/>
    <s v="New"/>
    <x v="1"/>
    <s v="Trail Boots"/>
    <n v="3"/>
    <n v="142.33000000000001"/>
    <n v="0.1"/>
    <n v="79.19"/>
    <n v="384.291"/>
    <n v="237.57"/>
    <n v="146.721"/>
    <n v="0.3817966072585619"/>
    <n v="2026"/>
    <x v="3"/>
    <n v="10"/>
    <x v="9"/>
  </r>
  <r>
    <n v="4138"/>
    <d v="2026-10-03T00:00:00"/>
    <n v="2026"/>
    <s v="Q4"/>
    <n v="10"/>
    <s v="Oct"/>
    <x v="1"/>
    <x v="11"/>
    <x v="2"/>
    <s v="Business"/>
    <x v="1"/>
    <s v="Trail Boots"/>
    <n v="4"/>
    <n v="143.63"/>
    <n v="0"/>
    <n v="80.510000000000005"/>
    <n v="574.52"/>
    <n v="322.04000000000002"/>
    <n v="252.47999999999996"/>
    <n v="0.43946250783262542"/>
    <n v="2026"/>
    <x v="3"/>
    <n v="10"/>
    <x v="9"/>
  </r>
  <r>
    <n v="4286"/>
    <d v="2026-10-03T00:00:00"/>
    <n v="2026"/>
    <s v="Q4"/>
    <n v="10"/>
    <s v="Oct"/>
    <x v="1"/>
    <x v="6"/>
    <x v="2"/>
    <s v="Returning"/>
    <x v="3"/>
    <s v="Alpine Tent 4P"/>
    <n v="4"/>
    <n v="341.95"/>
    <n v="0.05"/>
    <n v="199.9"/>
    <n v="1299.4099999999999"/>
    <n v="799.6"/>
    <n v="499.80999999999983"/>
    <n v="0.38464379987840625"/>
    <n v="2026"/>
    <x v="3"/>
    <n v="10"/>
    <x v="9"/>
  </r>
  <r>
    <n v="4371"/>
    <d v="2026-10-03T00:00:00"/>
    <n v="2026"/>
    <s v="Q4"/>
    <n v="10"/>
    <s v="Oct"/>
    <x v="1"/>
    <x v="6"/>
    <x v="0"/>
    <s v="Returning"/>
    <x v="4"/>
    <s v="Weighted Vest"/>
    <n v="1"/>
    <n v="123.81"/>
    <n v="0"/>
    <n v="68.72"/>
    <n v="123.81"/>
    <n v="68.72"/>
    <n v="55.09"/>
    <n v="0.44495598093853489"/>
    <n v="2026"/>
    <x v="3"/>
    <n v="10"/>
    <x v="9"/>
  </r>
  <r>
    <n v="905"/>
    <d v="2026-10-04T00:00:00"/>
    <n v="2026"/>
    <s v="Q4"/>
    <n v="10"/>
    <s v="Oct"/>
    <x v="2"/>
    <x v="3"/>
    <x v="0"/>
    <s v="New"/>
    <x v="1"/>
    <s v="Trail Boots"/>
    <n v="1"/>
    <n v="146.1"/>
    <n v="0"/>
    <n v="79.739999999999995"/>
    <n v="146.1"/>
    <n v="79.739999999999995"/>
    <n v="66.36"/>
    <n v="0.45420944558521564"/>
    <n v="2026"/>
    <x v="3"/>
    <n v="10"/>
    <x v="9"/>
  </r>
  <r>
    <n v="1415"/>
    <d v="2026-10-04T00:00:00"/>
    <n v="2026"/>
    <s v="Q4"/>
    <n v="10"/>
    <s v="Oct"/>
    <x v="1"/>
    <x v="11"/>
    <x v="3"/>
    <s v="Returning"/>
    <x v="2"/>
    <s v="Travel Backpack 35L"/>
    <n v="1"/>
    <n v="161.07"/>
    <n v="0.05"/>
    <n v="89.81"/>
    <n v="153.01649999999998"/>
    <n v="89.81"/>
    <n v="63.206499999999977"/>
    <n v="0.41306983233834249"/>
    <n v="2026"/>
    <x v="3"/>
    <n v="10"/>
    <x v="9"/>
  </r>
  <r>
    <n v="2205"/>
    <d v="2026-10-04T00:00:00"/>
    <n v="2026"/>
    <s v="Q4"/>
    <n v="10"/>
    <s v="Oct"/>
    <x v="3"/>
    <x v="13"/>
    <x v="0"/>
    <s v="New"/>
    <x v="1"/>
    <s v="Hiking Daypack 20L"/>
    <n v="5"/>
    <n v="90.12"/>
    <n v="0"/>
    <n v="46.67"/>
    <n v="450.6"/>
    <n v="233.35000000000002"/>
    <n v="217.25"/>
    <n v="0.48213493120284062"/>
    <n v="2026"/>
    <x v="3"/>
    <n v="10"/>
    <x v="9"/>
  </r>
  <r>
    <n v="2374"/>
    <d v="2026-10-04T00:00:00"/>
    <n v="2026"/>
    <s v="Q4"/>
    <n v="10"/>
    <s v="Oct"/>
    <x v="3"/>
    <x v="13"/>
    <x v="3"/>
    <s v="Returning"/>
    <x v="1"/>
    <s v="Trekking Poles"/>
    <n v="1"/>
    <n v="70.400000000000006"/>
    <n v="0"/>
    <n v="32.43"/>
    <n v="70.400000000000006"/>
    <n v="32.43"/>
    <n v="37.970000000000006"/>
    <n v="0.53934659090909098"/>
    <n v="2026"/>
    <x v="3"/>
    <n v="10"/>
    <x v="9"/>
  </r>
  <r>
    <n v="4840"/>
    <d v="2026-10-04T00:00:00"/>
    <n v="2026"/>
    <s v="Q4"/>
    <n v="10"/>
    <s v="Oct"/>
    <x v="1"/>
    <x v="12"/>
    <x v="1"/>
    <s v="Business"/>
    <x v="3"/>
    <s v="Trail Tent 2P"/>
    <n v="6"/>
    <n v="191.08"/>
    <n v="0.1"/>
    <n v="102.93"/>
    <n v="1031.8320000000001"/>
    <n v="617.58000000000004"/>
    <n v="414.25200000000007"/>
    <n v="0.40147233270532412"/>
    <n v="2026"/>
    <x v="3"/>
    <n v="10"/>
    <x v="9"/>
  </r>
  <r>
    <n v="4984"/>
    <d v="2026-10-04T00:00:00"/>
    <n v="2026"/>
    <s v="Q4"/>
    <n v="10"/>
    <s v="Oct"/>
    <x v="2"/>
    <x v="16"/>
    <x v="0"/>
    <s v="Returning"/>
    <x v="4"/>
    <s v="Recovery Roller"/>
    <n v="1"/>
    <n v="36.590000000000003"/>
    <n v="0"/>
    <n v="13.62"/>
    <n v="36.590000000000003"/>
    <n v="13.62"/>
    <n v="22.970000000000006"/>
    <n v="0.62776714949439749"/>
    <n v="2026"/>
    <x v="3"/>
    <n v="10"/>
    <x v="9"/>
  </r>
  <r>
    <n v="641"/>
    <d v="2026-10-05T00:00:00"/>
    <n v="2026"/>
    <s v="Q4"/>
    <n v="10"/>
    <s v="Oct"/>
    <x v="1"/>
    <x v="11"/>
    <x v="2"/>
    <s v="Returning"/>
    <x v="3"/>
    <s v="Compact Sleeping Bag"/>
    <n v="2"/>
    <n v="125.38"/>
    <n v="0.05"/>
    <n v="59.12"/>
    <n v="238.22199999999998"/>
    <n v="118.24"/>
    <n v="119.98199999999999"/>
    <n v="0.5036562534106841"/>
    <n v="2026"/>
    <x v="3"/>
    <n v="10"/>
    <x v="9"/>
  </r>
  <r>
    <n v="1358"/>
    <d v="2026-10-05T00:00:00"/>
    <n v="2026"/>
    <s v="Q4"/>
    <n v="10"/>
    <s v="Oct"/>
    <x v="0"/>
    <x v="0"/>
    <x v="0"/>
    <s v="New"/>
    <x v="2"/>
    <s v="Insulated Bottle"/>
    <n v="1"/>
    <n v="35.71"/>
    <n v="0"/>
    <n v="13.3"/>
    <n v="35.71"/>
    <n v="13.3"/>
    <n v="22.41"/>
    <n v="0.62755530663679637"/>
    <n v="2026"/>
    <x v="3"/>
    <n v="10"/>
    <x v="9"/>
  </r>
  <r>
    <n v="3904"/>
    <d v="2026-10-05T00:00:00"/>
    <n v="2026"/>
    <s v="Q4"/>
    <n v="10"/>
    <s v="Oct"/>
    <x v="1"/>
    <x v="6"/>
    <x v="0"/>
    <s v="Returning"/>
    <x v="2"/>
    <s v="Packing Cube Set"/>
    <n v="2"/>
    <n v="46.72"/>
    <n v="0"/>
    <n v="18.39"/>
    <n v="93.44"/>
    <n v="36.78"/>
    <n v="56.66"/>
    <n v="0.60637842465753422"/>
    <n v="2026"/>
    <x v="3"/>
    <n v="10"/>
    <x v="9"/>
  </r>
  <r>
    <n v="4336"/>
    <d v="2026-10-05T00:00:00"/>
    <n v="2026"/>
    <s v="Q4"/>
    <n v="10"/>
    <s v="Oct"/>
    <x v="0"/>
    <x v="15"/>
    <x v="3"/>
    <s v="Returning"/>
    <x v="1"/>
    <s v="Trail Boots"/>
    <n v="1"/>
    <n v="143.16999999999999"/>
    <n v="0.05"/>
    <n v="81.290000000000006"/>
    <n v="136.01149999999998"/>
    <n v="81.290000000000006"/>
    <n v="54.721499999999978"/>
    <n v="0.40232995004098904"/>
    <n v="2026"/>
    <x v="3"/>
    <n v="10"/>
    <x v="9"/>
  </r>
  <r>
    <n v="4705"/>
    <d v="2026-10-05T00:00:00"/>
    <n v="2026"/>
    <s v="Q4"/>
    <n v="10"/>
    <s v="Oct"/>
    <x v="0"/>
    <x v="0"/>
    <x v="2"/>
    <s v="Returning"/>
    <x v="3"/>
    <s v="Compact Sleeping Bag"/>
    <n v="1"/>
    <n v="125.88"/>
    <n v="0"/>
    <n v="62.46"/>
    <n v="125.88"/>
    <n v="62.46"/>
    <n v="63.419999999999995"/>
    <n v="0.50381315538608196"/>
    <n v="2026"/>
    <x v="3"/>
    <n v="10"/>
    <x v="9"/>
  </r>
  <r>
    <n v="1094"/>
    <d v="2026-10-06T00:00:00"/>
    <n v="2026"/>
    <s v="Q4"/>
    <n v="10"/>
    <s v="Oct"/>
    <x v="3"/>
    <x v="4"/>
    <x v="0"/>
    <s v="New"/>
    <x v="4"/>
    <s v="Weighted Vest"/>
    <n v="2"/>
    <n v="121.81"/>
    <n v="0.05"/>
    <n v="67.72"/>
    <n v="231.43899999999999"/>
    <n v="135.44"/>
    <n v="95.998999999999995"/>
    <n v="0.41479180259161158"/>
    <n v="2026"/>
    <x v="3"/>
    <n v="10"/>
    <x v="9"/>
  </r>
  <r>
    <n v="3926"/>
    <d v="2026-10-06T00:00:00"/>
    <n v="2026"/>
    <s v="Q4"/>
    <n v="10"/>
    <s v="Oct"/>
    <x v="2"/>
    <x v="5"/>
    <x v="0"/>
    <s v="Business"/>
    <x v="1"/>
    <s v="Summit Backpack 45L"/>
    <n v="6"/>
    <n v="154.93"/>
    <n v="0.05"/>
    <n v="79.430000000000007"/>
    <n v="883.101"/>
    <n v="476.58000000000004"/>
    <n v="406.52099999999996"/>
    <n v="0.46033352923391546"/>
    <n v="2026"/>
    <x v="3"/>
    <n v="10"/>
    <x v="9"/>
  </r>
  <r>
    <n v="524"/>
    <d v="2026-10-07T00:00:00"/>
    <n v="2026"/>
    <s v="Q4"/>
    <n v="10"/>
    <s v="Oct"/>
    <x v="3"/>
    <x v="8"/>
    <x v="2"/>
    <s v="New"/>
    <x v="0"/>
    <s v="Cycling Pack 12L"/>
    <n v="2"/>
    <n v="101.1"/>
    <n v="0.15"/>
    <n v="51.61"/>
    <n v="171.86999999999998"/>
    <n v="103.22"/>
    <n v="68.649999999999977"/>
    <n v="0.39942980159422814"/>
    <n v="2026"/>
    <x v="3"/>
    <n v="10"/>
    <x v="9"/>
  </r>
  <r>
    <n v="2277"/>
    <d v="2026-10-07T00:00:00"/>
    <n v="2026"/>
    <s v="Q4"/>
    <n v="10"/>
    <s v="Oct"/>
    <x v="0"/>
    <x v="0"/>
    <x v="0"/>
    <s v="New"/>
    <x v="0"/>
    <s v="Cycling Pack 12L"/>
    <n v="2"/>
    <n v="105"/>
    <n v="0"/>
    <n v="50.3"/>
    <n v="210"/>
    <n v="100.6"/>
    <n v="109.4"/>
    <n v="0.52095238095238094"/>
    <n v="2026"/>
    <x v="3"/>
    <n v="10"/>
    <x v="9"/>
  </r>
  <r>
    <n v="2442"/>
    <d v="2026-10-07T00:00:00"/>
    <n v="2026"/>
    <s v="Q4"/>
    <n v="10"/>
    <s v="Oct"/>
    <x v="2"/>
    <x v="2"/>
    <x v="1"/>
    <s v="Business"/>
    <x v="1"/>
    <s v="Summit Backpack 45L"/>
    <n v="4"/>
    <n v="157.12"/>
    <n v="0.15"/>
    <n v="77.98"/>
    <n v="534.20799999999997"/>
    <n v="311.92"/>
    <n v="222.28799999999995"/>
    <n v="0.41610758356295668"/>
    <n v="2026"/>
    <x v="3"/>
    <n v="10"/>
    <x v="9"/>
  </r>
  <r>
    <n v="2809"/>
    <d v="2026-10-07T00:00:00"/>
    <n v="2026"/>
    <s v="Q4"/>
    <n v="10"/>
    <s v="Oct"/>
    <x v="3"/>
    <x v="8"/>
    <x v="0"/>
    <s v="Returning"/>
    <x v="1"/>
    <s v="Trekking Poles"/>
    <n v="3"/>
    <n v="70.239999999999995"/>
    <n v="0.05"/>
    <n v="31.96"/>
    <n v="200.18399999999997"/>
    <n v="95.88"/>
    <n v="104.30399999999997"/>
    <n v="0.5210406426087999"/>
    <n v="2026"/>
    <x v="3"/>
    <n v="10"/>
    <x v="9"/>
  </r>
  <r>
    <n v="2946"/>
    <d v="2026-10-07T00:00:00"/>
    <n v="2026"/>
    <s v="Q4"/>
    <n v="10"/>
    <s v="Oct"/>
    <x v="2"/>
    <x v="16"/>
    <x v="0"/>
    <s v="Returning"/>
    <x v="0"/>
    <s v="Cycling Pack 12L"/>
    <n v="1"/>
    <n v="103.48"/>
    <n v="0.1"/>
    <n v="51.33"/>
    <n v="93.132000000000005"/>
    <n v="51.33"/>
    <n v="41.802000000000007"/>
    <n v="0.4488467980930293"/>
    <n v="2026"/>
    <x v="3"/>
    <n v="10"/>
    <x v="9"/>
  </r>
  <r>
    <n v="4147"/>
    <d v="2026-10-07T00:00:00"/>
    <n v="2026"/>
    <s v="Q4"/>
    <n v="10"/>
    <s v="Oct"/>
    <x v="1"/>
    <x v="12"/>
    <x v="2"/>
    <s v="Returning"/>
    <x v="0"/>
    <s v="Compact Repair Kit"/>
    <n v="3"/>
    <n v="40.770000000000003"/>
    <n v="0.05"/>
    <n v="16.68"/>
    <n v="116.19449999999999"/>
    <n v="50.04"/>
    <n v="66.154499999999985"/>
    <n v="0.56934278300608021"/>
    <n v="2026"/>
    <x v="3"/>
    <n v="10"/>
    <x v="9"/>
  </r>
  <r>
    <n v="4164"/>
    <d v="2026-10-07T00:00:00"/>
    <n v="2026"/>
    <s v="Q4"/>
    <n v="10"/>
    <s v="Oct"/>
    <x v="0"/>
    <x v="9"/>
    <x v="2"/>
    <s v="New"/>
    <x v="1"/>
    <s v="Trail Boots"/>
    <n v="2"/>
    <n v="143.41999999999999"/>
    <n v="0"/>
    <n v="81.44"/>
    <n v="286.83999999999997"/>
    <n v="162.88"/>
    <n v="123.95999999999998"/>
    <n v="0.43215730023706594"/>
    <n v="2026"/>
    <x v="3"/>
    <n v="10"/>
    <x v="9"/>
  </r>
  <r>
    <n v="4275"/>
    <d v="2026-10-07T00:00:00"/>
    <n v="2026"/>
    <s v="Q4"/>
    <n v="10"/>
    <s v="Oct"/>
    <x v="3"/>
    <x v="7"/>
    <x v="3"/>
    <s v="Returning"/>
    <x v="0"/>
    <s v="Trail Bike Light"/>
    <n v="1"/>
    <n v="49.56"/>
    <n v="0.05"/>
    <n v="22.88"/>
    <n v="47.082000000000001"/>
    <n v="22.88"/>
    <n v="24.202000000000002"/>
    <n v="0.51403933562720361"/>
    <n v="2026"/>
    <x v="3"/>
    <n v="10"/>
    <x v="9"/>
  </r>
  <r>
    <n v="5062"/>
    <d v="2026-10-07T00:00:00"/>
    <n v="2026"/>
    <s v="Q4"/>
    <n v="10"/>
    <s v="Oct"/>
    <x v="1"/>
    <x v="12"/>
    <x v="0"/>
    <s v="Returning"/>
    <x v="2"/>
    <s v="Carry-On Duffel"/>
    <n v="4"/>
    <n v="131.05000000000001"/>
    <n v="0"/>
    <n v="67.37"/>
    <n v="524.20000000000005"/>
    <n v="269.48"/>
    <n v="254.72000000000003"/>
    <n v="0.48592140404425793"/>
    <n v="2026"/>
    <x v="3"/>
    <n v="10"/>
    <x v="9"/>
  </r>
  <r>
    <n v="1126"/>
    <d v="2026-10-08T00:00:00"/>
    <n v="2026"/>
    <s v="Q4"/>
    <n v="10"/>
    <s v="Oct"/>
    <x v="0"/>
    <x v="9"/>
    <x v="0"/>
    <s v="Business"/>
    <x v="0"/>
    <s v="Trail Bike Light"/>
    <n v="1"/>
    <n v="51.35"/>
    <n v="0"/>
    <n v="22.98"/>
    <n v="51.35"/>
    <n v="22.98"/>
    <n v="28.37"/>
    <n v="0.55248296007789677"/>
    <n v="2026"/>
    <x v="3"/>
    <n v="10"/>
    <x v="9"/>
  </r>
  <r>
    <n v="1865"/>
    <d v="2026-10-08T00:00:00"/>
    <n v="2026"/>
    <s v="Q4"/>
    <n v="10"/>
    <s v="Oct"/>
    <x v="3"/>
    <x v="8"/>
    <x v="0"/>
    <s v="Returning"/>
    <x v="4"/>
    <s v="Resistance Band Set"/>
    <n v="1"/>
    <n v="39.659999999999997"/>
    <n v="0"/>
    <n v="14.39"/>
    <n v="39.659999999999997"/>
    <n v="14.39"/>
    <n v="25.269999999999996"/>
    <n v="0.63716591023701463"/>
    <n v="2026"/>
    <x v="3"/>
    <n v="10"/>
    <x v="9"/>
  </r>
  <r>
    <n v="2471"/>
    <d v="2026-10-08T00:00:00"/>
    <n v="2026"/>
    <s v="Q4"/>
    <n v="10"/>
    <s v="Oct"/>
    <x v="3"/>
    <x v="13"/>
    <x v="2"/>
    <s v="New"/>
    <x v="4"/>
    <s v="Resistance Band Set"/>
    <n v="1"/>
    <n v="39.79"/>
    <n v="0"/>
    <n v="14.76"/>
    <n v="39.79"/>
    <n v="14.76"/>
    <n v="25.03"/>
    <n v="0.62905252576024129"/>
    <n v="2026"/>
    <x v="3"/>
    <n v="10"/>
    <x v="9"/>
  </r>
  <r>
    <n v="3208"/>
    <d v="2026-10-08T00:00:00"/>
    <n v="2026"/>
    <s v="Q4"/>
    <n v="10"/>
    <s v="Oct"/>
    <x v="2"/>
    <x v="10"/>
    <x v="1"/>
    <s v="New"/>
    <x v="0"/>
    <s v="Compact Repair Kit"/>
    <n v="6"/>
    <n v="41.27"/>
    <n v="0.1"/>
    <n v="16.61"/>
    <n v="222.858"/>
    <n v="99.66"/>
    <n v="123.19800000000001"/>
    <n v="0.55280941227149127"/>
    <n v="2026"/>
    <x v="3"/>
    <n v="10"/>
    <x v="9"/>
  </r>
  <r>
    <n v="4285"/>
    <d v="2026-10-08T00:00:00"/>
    <n v="2026"/>
    <s v="Q4"/>
    <n v="10"/>
    <s v="Oct"/>
    <x v="3"/>
    <x v="4"/>
    <x v="0"/>
    <s v="Returning"/>
    <x v="1"/>
    <s v="Hiking Daypack 20L"/>
    <n v="1"/>
    <n v="93.39"/>
    <n v="0"/>
    <n v="45.98"/>
    <n v="93.39"/>
    <n v="45.98"/>
    <n v="47.410000000000004"/>
    <n v="0.50765606595995294"/>
    <n v="2026"/>
    <x v="3"/>
    <n v="10"/>
    <x v="9"/>
  </r>
  <r>
    <n v="261"/>
    <d v="2026-10-09T00:00:00"/>
    <n v="2026"/>
    <s v="Q4"/>
    <n v="10"/>
    <s v="Oct"/>
    <x v="2"/>
    <x v="3"/>
    <x v="0"/>
    <s v="Business"/>
    <x v="3"/>
    <s v="Alpine Tent 4P"/>
    <n v="1"/>
    <n v="336.56"/>
    <n v="0"/>
    <n v="189.74"/>
    <n v="336.56"/>
    <n v="189.74"/>
    <n v="146.82"/>
    <n v="0.43623722367482765"/>
    <n v="2026"/>
    <x v="3"/>
    <n v="10"/>
    <x v="9"/>
  </r>
  <r>
    <n v="291"/>
    <d v="2026-10-09T00:00:00"/>
    <n v="2026"/>
    <s v="Q4"/>
    <n v="10"/>
    <s v="Oct"/>
    <x v="2"/>
    <x v="2"/>
    <x v="0"/>
    <s v="New"/>
    <x v="2"/>
    <s v="Carry-On Duffel"/>
    <n v="2"/>
    <n v="132.47999999999999"/>
    <n v="0.1"/>
    <n v="67.48"/>
    <n v="238.464"/>
    <n v="134.96"/>
    <n v="103.50399999999999"/>
    <n v="0.43404455179817497"/>
    <n v="2026"/>
    <x v="3"/>
    <n v="10"/>
    <x v="9"/>
  </r>
  <r>
    <n v="670"/>
    <d v="2026-10-09T00:00:00"/>
    <n v="2026"/>
    <s v="Q4"/>
    <n v="10"/>
    <s v="Oct"/>
    <x v="1"/>
    <x v="14"/>
    <x v="2"/>
    <s v="Returning"/>
    <x v="1"/>
    <s v="Hiking Daypack 20L"/>
    <n v="1"/>
    <n v="92.59"/>
    <n v="0"/>
    <n v="44.46"/>
    <n v="92.59"/>
    <n v="44.46"/>
    <n v="48.13"/>
    <n v="0.51981855491953777"/>
    <n v="2026"/>
    <x v="3"/>
    <n v="10"/>
    <x v="9"/>
  </r>
  <r>
    <n v="1306"/>
    <d v="2026-10-09T00:00:00"/>
    <n v="2026"/>
    <s v="Q4"/>
    <n v="10"/>
    <s v="Oct"/>
    <x v="3"/>
    <x v="8"/>
    <x v="2"/>
    <s v="Business"/>
    <x v="4"/>
    <s v="Recovery Roller"/>
    <n v="1"/>
    <n v="35.450000000000003"/>
    <n v="0.05"/>
    <n v="14.23"/>
    <n v="33.677500000000002"/>
    <n v="14.23"/>
    <n v="19.447500000000002"/>
    <n v="0.57746269764679681"/>
    <n v="2026"/>
    <x v="3"/>
    <n v="10"/>
    <x v="9"/>
  </r>
  <r>
    <n v="2400"/>
    <d v="2026-10-09T00:00:00"/>
    <n v="2026"/>
    <s v="Q4"/>
    <n v="10"/>
    <s v="Oct"/>
    <x v="2"/>
    <x v="2"/>
    <x v="0"/>
    <s v="New"/>
    <x v="1"/>
    <s v="Hiking Daypack 20L"/>
    <n v="2"/>
    <n v="93.83"/>
    <n v="0.1"/>
    <n v="44.27"/>
    <n v="168.89400000000001"/>
    <n v="88.54"/>
    <n v="80.353999999999999"/>
    <n v="0.47576586498040191"/>
    <n v="2026"/>
    <x v="3"/>
    <n v="10"/>
    <x v="9"/>
  </r>
  <r>
    <n v="3816"/>
    <d v="2026-10-09T00:00:00"/>
    <n v="2026"/>
    <s v="Q4"/>
    <n v="10"/>
    <s v="Oct"/>
    <x v="1"/>
    <x v="12"/>
    <x v="0"/>
    <s v="New"/>
    <x v="4"/>
    <s v="Recovery Roller"/>
    <n v="1"/>
    <n v="36.32"/>
    <n v="0"/>
    <n v="13.6"/>
    <n v="36.32"/>
    <n v="13.6"/>
    <n v="22.72"/>
    <n v="0.62555066079295152"/>
    <n v="2026"/>
    <x v="3"/>
    <n v="10"/>
    <x v="9"/>
  </r>
  <r>
    <n v="4038"/>
    <d v="2026-10-09T00:00:00"/>
    <n v="2026"/>
    <s v="Q4"/>
    <n v="10"/>
    <s v="Oct"/>
    <x v="0"/>
    <x v="15"/>
    <x v="0"/>
    <s v="Returning"/>
    <x v="4"/>
    <s v="Weighted Vest"/>
    <n v="2"/>
    <n v="125.56"/>
    <n v="0.1"/>
    <n v="67.260000000000005"/>
    <n v="226.00800000000001"/>
    <n v="134.52000000000001"/>
    <n v="91.488"/>
    <n v="0.40479983009450993"/>
    <n v="2026"/>
    <x v="3"/>
    <n v="10"/>
    <x v="9"/>
  </r>
  <r>
    <n v="4686"/>
    <d v="2026-10-09T00:00:00"/>
    <n v="2026"/>
    <s v="Q4"/>
    <n v="10"/>
    <s v="Oct"/>
    <x v="0"/>
    <x v="15"/>
    <x v="3"/>
    <s v="New"/>
    <x v="3"/>
    <s v="Compact Sleeping Bag"/>
    <n v="2"/>
    <n v="124.91"/>
    <n v="0"/>
    <n v="60.33"/>
    <n v="249.82"/>
    <n v="120.66"/>
    <n v="129.16"/>
    <n v="0.51701224881914976"/>
    <n v="2026"/>
    <x v="3"/>
    <n v="10"/>
    <x v="9"/>
  </r>
  <r>
    <n v="5076"/>
    <d v="2026-10-09T00:00:00"/>
    <n v="2026"/>
    <s v="Q4"/>
    <n v="10"/>
    <s v="Oct"/>
    <x v="1"/>
    <x v="12"/>
    <x v="0"/>
    <s v="New"/>
    <x v="3"/>
    <s v="Trail Tent 2P"/>
    <n v="1"/>
    <n v="199.32"/>
    <n v="0"/>
    <n v="103.83"/>
    <n v="199.32"/>
    <n v="103.83"/>
    <n v="95.49"/>
    <n v="0.4790788681517158"/>
    <n v="2026"/>
    <x v="3"/>
    <n v="10"/>
    <x v="9"/>
  </r>
  <r>
    <n v="1339"/>
    <d v="2026-10-10T00:00:00"/>
    <n v="2026"/>
    <s v="Q4"/>
    <n v="10"/>
    <s v="Oct"/>
    <x v="1"/>
    <x v="11"/>
    <x v="0"/>
    <s v="Returning"/>
    <x v="3"/>
    <s v="Alpine Tent 4P"/>
    <n v="4"/>
    <n v="337.38"/>
    <n v="0.05"/>
    <n v="194.94"/>
    <n v="1282.0439999999999"/>
    <n v="779.76"/>
    <n v="502.28399999999988"/>
    <n v="0.39178374533167343"/>
    <n v="2026"/>
    <x v="3"/>
    <n v="10"/>
    <x v="9"/>
  </r>
  <r>
    <n v="1884"/>
    <d v="2026-10-10T00:00:00"/>
    <n v="2026"/>
    <s v="Q4"/>
    <n v="10"/>
    <s v="Oct"/>
    <x v="2"/>
    <x v="2"/>
    <x v="0"/>
    <s v="Business"/>
    <x v="3"/>
    <s v="Portable Camp Stove"/>
    <n v="3"/>
    <n v="82.18"/>
    <n v="0.1"/>
    <n v="39.82"/>
    <n v="221.88600000000002"/>
    <n v="119.46000000000001"/>
    <n v="102.42600000000002"/>
    <n v="0.46161542413671885"/>
    <n v="2026"/>
    <x v="3"/>
    <n v="10"/>
    <x v="9"/>
  </r>
  <r>
    <n v="3568"/>
    <d v="2026-10-10T00:00:00"/>
    <n v="2026"/>
    <s v="Q4"/>
    <n v="10"/>
    <s v="Oct"/>
    <x v="0"/>
    <x v="15"/>
    <x v="1"/>
    <s v="New"/>
    <x v="1"/>
    <s v="Trekking Poles"/>
    <n v="15"/>
    <n v="70.25"/>
    <n v="0.1"/>
    <n v="32.19"/>
    <n v="948.375"/>
    <n v="482.84999999999997"/>
    <n v="465.52500000000003"/>
    <n v="0.49086595492289448"/>
    <n v="2026"/>
    <x v="3"/>
    <n v="10"/>
    <x v="9"/>
  </r>
  <r>
    <n v="4171"/>
    <d v="2026-10-10T00:00:00"/>
    <n v="2026"/>
    <s v="Q4"/>
    <n v="10"/>
    <s v="Oct"/>
    <x v="3"/>
    <x v="7"/>
    <x v="2"/>
    <s v="New"/>
    <x v="2"/>
    <s v="Insulated Bottle"/>
    <n v="2"/>
    <n v="35.36"/>
    <n v="0"/>
    <n v="13.49"/>
    <n v="70.72"/>
    <n v="26.98"/>
    <n v="43.739999999999995"/>
    <n v="0.61849547511312208"/>
    <n v="2026"/>
    <x v="3"/>
    <n v="10"/>
    <x v="9"/>
  </r>
  <r>
    <n v="4477"/>
    <d v="2026-10-10T00:00:00"/>
    <n v="2026"/>
    <s v="Q4"/>
    <n v="10"/>
    <s v="Oct"/>
    <x v="2"/>
    <x v="5"/>
    <x v="2"/>
    <s v="New"/>
    <x v="2"/>
    <s v="Packing Cube Set"/>
    <n v="1"/>
    <n v="46.01"/>
    <n v="0"/>
    <n v="18.239999999999998"/>
    <n v="46.01"/>
    <n v="18.239999999999998"/>
    <n v="27.77"/>
    <n v="0.6035644425124973"/>
    <n v="2026"/>
    <x v="3"/>
    <n v="10"/>
    <x v="9"/>
  </r>
  <r>
    <n v="3368"/>
    <d v="2026-10-11T00:00:00"/>
    <n v="2026"/>
    <s v="Q4"/>
    <n v="10"/>
    <s v="Oct"/>
    <x v="0"/>
    <x v="9"/>
    <x v="0"/>
    <s v="Returning"/>
    <x v="1"/>
    <s v="Hiking Daypack 20L"/>
    <n v="1"/>
    <n v="89.88"/>
    <n v="0"/>
    <n v="46.15"/>
    <n v="89.88"/>
    <n v="46.15"/>
    <n v="43.73"/>
    <n v="0.48653760569648419"/>
    <n v="2026"/>
    <x v="3"/>
    <n v="10"/>
    <x v="9"/>
  </r>
  <r>
    <n v="3566"/>
    <d v="2026-10-11T00:00:00"/>
    <n v="2026"/>
    <s v="Q4"/>
    <n v="10"/>
    <s v="Oct"/>
    <x v="1"/>
    <x v="12"/>
    <x v="0"/>
    <s v="New"/>
    <x v="4"/>
    <s v="Resistance Band Set"/>
    <n v="1"/>
    <n v="41.33"/>
    <n v="0"/>
    <n v="14.47"/>
    <n v="41.33"/>
    <n v="14.47"/>
    <n v="26.86"/>
    <n v="0.6498911202516332"/>
    <n v="2026"/>
    <x v="3"/>
    <n v="10"/>
    <x v="9"/>
  </r>
  <r>
    <n v="4420"/>
    <d v="2026-10-11T00:00:00"/>
    <n v="2026"/>
    <s v="Q4"/>
    <n v="10"/>
    <s v="Oct"/>
    <x v="2"/>
    <x v="5"/>
    <x v="1"/>
    <s v="Business"/>
    <x v="0"/>
    <s v="Compact Repair Kit"/>
    <n v="15"/>
    <n v="40.78"/>
    <n v="0.15"/>
    <n v="17.07"/>
    <n v="519.94500000000005"/>
    <n v="256.05"/>
    <n v="263.89500000000004"/>
    <n v="0.5075440671609498"/>
    <n v="2026"/>
    <x v="3"/>
    <n v="10"/>
    <x v="9"/>
  </r>
  <r>
    <n v="513"/>
    <d v="2026-10-12T00:00:00"/>
    <n v="2026"/>
    <s v="Q4"/>
    <n v="10"/>
    <s v="Oct"/>
    <x v="3"/>
    <x v="7"/>
    <x v="0"/>
    <s v="Business"/>
    <x v="2"/>
    <s v="Travel Backpack 35L"/>
    <n v="1"/>
    <n v="163.87"/>
    <n v="0"/>
    <n v="85.76"/>
    <n v="163.87"/>
    <n v="85.76"/>
    <n v="78.11"/>
    <n v="0.47665832672240188"/>
    <n v="2026"/>
    <x v="3"/>
    <n v="10"/>
    <x v="9"/>
  </r>
  <r>
    <n v="786"/>
    <d v="2026-10-12T00:00:00"/>
    <n v="2026"/>
    <s v="Q4"/>
    <n v="10"/>
    <s v="Oct"/>
    <x v="2"/>
    <x v="3"/>
    <x v="0"/>
    <s v="New"/>
    <x v="4"/>
    <s v="Recovery Roller"/>
    <n v="1"/>
    <n v="35.39"/>
    <n v="0.05"/>
    <n v="13.68"/>
    <n v="33.6205"/>
    <n v="13.68"/>
    <n v="19.9405"/>
    <n v="0.59310539700480358"/>
    <n v="2026"/>
    <x v="3"/>
    <n v="10"/>
    <x v="9"/>
  </r>
  <r>
    <n v="3771"/>
    <d v="2026-10-12T00:00:00"/>
    <n v="2026"/>
    <s v="Q4"/>
    <n v="10"/>
    <s v="Oct"/>
    <x v="2"/>
    <x v="3"/>
    <x v="0"/>
    <s v="Business"/>
    <x v="3"/>
    <s v="Portable Camp Stove"/>
    <n v="2"/>
    <n v="80.2"/>
    <n v="0"/>
    <n v="39.590000000000003"/>
    <n v="160.4"/>
    <n v="79.180000000000007"/>
    <n v="81.22"/>
    <n v="0.50635910224438896"/>
    <n v="2026"/>
    <x v="3"/>
    <n v="10"/>
    <x v="9"/>
  </r>
  <r>
    <n v="3910"/>
    <d v="2026-10-12T00:00:00"/>
    <n v="2026"/>
    <s v="Q4"/>
    <n v="10"/>
    <s v="Oct"/>
    <x v="2"/>
    <x v="2"/>
    <x v="0"/>
    <s v="Business"/>
    <x v="0"/>
    <s v="Compact Repair Kit"/>
    <n v="3"/>
    <n v="41.09"/>
    <n v="0"/>
    <n v="17.18"/>
    <n v="123.27000000000001"/>
    <n v="51.54"/>
    <n v="71.730000000000018"/>
    <n v="0.58189340472134354"/>
    <n v="2026"/>
    <x v="3"/>
    <n v="10"/>
    <x v="9"/>
  </r>
  <r>
    <n v="330"/>
    <d v="2026-10-13T00:00:00"/>
    <n v="2026"/>
    <s v="Q4"/>
    <n v="10"/>
    <s v="Oct"/>
    <x v="1"/>
    <x v="12"/>
    <x v="1"/>
    <s v="Business"/>
    <x v="2"/>
    <s v="Insulated Bottle"/>
    <n v="5"/>
    <n v="36.97"/>
    <n v="0.15"/>
    <n v="13.93"/>
    <n v="157.1225"/>
    <n v="69.650000000000006"/>
    <n v="87.472499999999997"/>
    <n v="0.55671530175500006"/>
    <n v="2026"/>
    <x v="3"/>
    <n v="10"/>
    <x v="9"/>
  </r>
  <r>
    <n v="707"/>
    <d v="2026-10-13T00:00:00"/>
    <n v="2026"/>
    <s v="Q4"/>
    <n v="10"/>
    <s v="Oct"/>
    <x v="2"/>
    <x v="5"/>
    <x v="2"/>
    <s v="New"/>
    <x v="2"/>
    <s v="Insulated Bottle"/>
    <n v="4"/>
    <n v="35.880000000000003"/>
    <n v="0.05"/>
    <n v="13.45"/>
    <n v="136.34399999999999"/>
    <n v="53.8"/>
    <n v="82.543999999999997"/>
    <n v="0.60540984568444522"/>
    <n v="2026"/>
    <x v="3"/>
    <n v="10"/>
    <x v="9"/>
  </r>
  <r>
    <n v="989"/>
    <d v="2026-10-13T00:00:00"/>
    <n v="2026"/>
    <s v="Q4"/>
    <n v="10"/>
    <s v="Oct"/>
    <x v="1"/>
    <x v="11"/>
    <x v="0"/>
    <s v="Returning"/>
    <x v="0"/>
    <s v="Compact Repair Kit"/>
    <n v="3"/>
    <n v="40.42"/>
    <n v="0"/>
    <n v="16.79"/>
    <n v="121.26"/>
    <n v="50.37"/>
    <n v="70.890000000000015"/>
    <n v="0.58461157842652167"/>
    <n v="2026"/>
    <x v="3"/>
    <n v="10"/>
    <x v="9"/>
  </r>
  <r>
    <n v="1904"/>
    <d v="2026-10-13T00:00:00"/>
    <n v="2026"/>
    <s v="Q4"/>
    <n v="10"/>
    <s v="Oct"/>
    <x v="3"/>
    <x v="8"/>
    <x v="2"/>
    <s v="Returning"/>
    <x v="0"/>
    <s v="Trail Bike Light"/>
    <n v="1"/>
    <n v="50.34"/>
    <n v="0.15"/>
    <n v="22.56"/>
    <n v="42.789000000000001"/>
    <n v="22.56"/>
    <n v="20.229000000000003"/>
    <n v="0.47276169108883132"/>
    <n v="2026"/>
    <x v="3"/>
    <n v="10"/>
    <x v="9"/>
  </r>
  <r>
    <n v="2854"/>
    <d v="2026-10-13T00:00:00"/>
    <n v="2026"/>
    <s v="Q4"/>
    <n v="10"/>
    <s v="Oct"/>
    <x v="0"/>
    <x v="15"/>
    <x v="2"/>
    <s v="New"/>
    <x v="2"/>
    <s v="Insulated Bottle"/>
    <n v="3"/>
    <n v="36.049999999999997"/>
    <n v="0.1"/>
    <n v="13.87"/>
    <n v="97.334999999999994"/>
    <n v="41.61"/>
    <n v="55.724999999999994"/>
    <n v="0.57250732008013561"/>
    <n v="2026"/>
    <x v="3"/>
    <n v="10"/>
    <x v="9"/>
  </r>
  <r>
    <n v="3212"/>
    <d v="2026-10-13T00:00:00"/>
    <n v="2026"/>
    <s v="Q4"/>
    <n v="10"/>
    <s v="Oct"/>
    <x v="2"/>
    <x v="2"/>
    <x v="1"/>
    <s v="Returning"/>
    <x v="0"/>
    <s v="Compact Repair Kit"/>
    <n v="15"/>
    <n v="40"/>
    <n v="0.1"/>
    <n v="16.420000000000002"/>
    <n v="540"/>
    <n v="246.3"/>
    <n v="293.7"/>
    <n v="0.54388888888888887"/>
    <n v="2026"/>
    <x v="3"/>
    <n v="10"/>
    <x v="9"/>
  </r>
  <r>
    <n v="4479"/>
    <d v="2026-10-13T00:00:00"/>
    <n v="2026"/>
    <s v="Q4"/>
    <n v="10"/>
    <s v="Oct"/>
    <x v="3"/>
    <x v="7"/>
    <x v="2"/>
    <s v="Returning"/>
    <x v="1"/>
    <s v="Summit Backpack 45L"/>
    <n v="1"/>
    <n v="151.68"/>
    <n v="0.05"/>
    <n v="78.98"/>
    <n v="144.096"/>
    <n v="78.98"/>
    <n v="65.116"/>
    <n v="0.45189318232289583"/>
    <n v="2026"/>
    <x v="3"/>
    <n v="10"/>
    <x v="9"/>
  </r>
  <r>
    <n v="4574"/>
    <d v="2026-10-13T00:00:00"/>
    <n v="2026"/>
    <s v="Q4"/>
    <n v="10"/>
    <s v="Oct"/>
    <x v="1"/>
    <x v="14"/>
    <x v="0"/>
    <s v="Business"/>
    <x v="4"/>
    <s v="Recovery Roller"/>
    <n v="1"/>
    <n v="36.53"/>
    <n v="0"/>
    <n v="14.01"/>
    <n v="36.53"/>
    <n v="14.01"/>
    <n v="22.520000000000003"/>
    <n v="0.61647960580344929"/>
    <n v="2026"/>
    <x v="3"/>
    <n v="10"/>
    <x v="9"/>
  </r>
  <r>
    <n v="4815"/>
    <d v="2026-10-13T00:00:00"/>
    <n v="2026"/>
    <s v="Q4"/>
    <n v="10"/>
    <s v="Oct"/>
    <x v="0"/>
    <x v="0"/>
    <x v="2"/>
    <s v="Business"/>
    <x v="0"/>
    <s v="Compact Repair Kit"/>
    <n v="1"/>
    <n v="39.89"/>
    <n v="0.05"/>
    <n v="16.91"/>
    <n v="37.895499999999998"/>
    <n v="16.91"/>
    <n v="20.985499999999998"/>
    <n v="0.55377287540737019"/>
    <n v="2026"/>
    <x v="3"/>
    <n v="10"/>
    <x v="9"/>
  </r>
  <r>
    <n v="5027"/>
    <d v="2026-10-13T00:00:00"/>
    <n v="2026"/>
    <s v="Q4"/>
    <n v="10"/>
    <s v="Oct"/>
    <x v="2"/>
    <x v="10"/>
    <x v="0"/>
    <s v="New"/>
    <x v="1"/>
    <s v="Summit Backpack 45L"/>
    <n v="1"/>
    <n v="154.53"/>
    <n v="0"/>
    <n v="77.930000000000007"/>
    <n v="154.53"/>
    <n v="77.930000000000007"/>
    <n v="76.599999999999994"/>
    <n v="0.49569662848637802"/>
    <n v="2026"/>
    <x v="3"/>
    <n v="10"/>
    <x v="9"/>
  </r>
  <r>
    <n v="1794"/>
    <d v="2026-10-14T00:00:00"/>
    <n v="2026"/>
    <s v="Q4"/>
    <n v="10"/>
    <s v="Oct"/>
    <x v="3"/>
    <x v="8"/>
    <x v="3"/>
    <s v="Business"/>
    <x v="0"/>
    <s v="Trail Bike Light"/>
    <n v="2"/>
    <n v="50.64"/>
    <n v="0.05"/>
    <n v="22.28"/>
    <n v="96.215999999999994"/>
    <n v="44.56"/>
    <n v="51.655999999999992"/>
    <n v="0.53687536376486233"/>
    <n v="2026"/>
    <x v="3"/>
    <n v="10"/>
    <x v="9"/>
  </r>
  <r>
    <n v="1867"/>
    <d v="2026-10-14T00:00:00"/>
    <n v="2026"/>
    <s v="Q4"/>
    <n v="10"/>
    <s v="Oct"/>
    <x v="0"/>
    <x v="0"/>
    <x v="0"/>
    <s v="New"/>
    <x v="4"/>
    <s v="Resistance Band Set"/>
    <n v="3"/>
    <n v="40.880000000000003"/>
    <n v="0.05"/>
    <n v="14.59"/>
    <n v="116.50800000000001"/>
    <n v="43.769999999999996"/>
    <n v="72.738000000000014"/>
    <n v="0.62431764342362761"/>
    <n v="2026"/>
    <x v="3"/>
    <n v="10"/>
    <x v="9"/>
  </r>
  <r>
    <n v="2088"/>
    <d v="2026-10-14T00:00:00"/>
    <n v="2026"/>
    <s v="Q4"/>
    <n v="10"/>
    <s v="Oct"/>
    <x v="3"/>
    <x v="4"/>
    <x v="2"/>
    <s v="Returning"/>
    <x v="1"/>
    <s v="Trail Boots"/>
    <n v="1"/>
    <n v="141.77000000000001"/>
    <n v="0"/>
    <n v="78.48"/>
    <n v="141.77000000000001"/>
    <n v="78.48"/>
    <n v="63.290000000000006"/>
    <n v="0.44642731184312623"/>
    <n v="2026"/>
    <x v="3"/>
    <n v="10"/>
    <x v="9"/>
  </r>
  <r>
    <n v="2270"/>
    <d v="2026-10-14T00:00:00"/>
    <n v="2026"/>
    <s v="Q4"/>
    <n v="10"/>
    <s v="Oct"/>
    <x v="3"/>
    <x v="7"/>
    <x v="0"/>
    <s v="New"/>
    <x v="3"/>
    <s v="Trail Tent 2P"/>
    <n v="3"/>
    <n v="199.99"/>
    <n v="0.15"/>
    <n v="101.86"/>
    <n v="509.97450000000003"/>
    <n v="305.58"/>
    <n v="204.39450000000005"/>
    <n v="0.40079356909021929"/>
    <n v="2026"/>
    <x v="3"/>
    <n v="10"/>
    <x v="9"/>
  </r>
  <r>
    <n v="3789"/>
    <d v="2026-10-14T00:00:00"/>
    <n v="2026"/>
    <s v="Q4"/>
    <n v="10"/>
    <s v="Oct"/>
    <x v="3"/>
    <x v="4"/>
    <x v="3"/>
    <s v="New"/>
    <x v="0"/>
    <s v="Trail Bike Light"/>
    <n v="2"/>
    <n v="50.56"/>
    <n v="0"/>
    <n v="23.04"/>
    <n v="101.12"/>
    <n v="46.08"/>
    <n v="55.040000000000006"/>
    <n v="0.54430379746835444"/>
    <n v="2026"/>
    <x v="3"/>
    <n v="10"/>
    <x v="9"/>
  </r>
  <r>
    <n v="4323"/>
    <d v="2026-10-14T00:00:00"/>
    <n v="2026"/>
    <s v="Q4"/>
    <n v="10"/>
    <s v="Oct"/>
    <x v="3"/>
    <x v="7"/>
    <x v="0"/>
    <s v="New"/>
    <x v="2"/>
    <s v="Packing Cube Set"/>
    <n v="1"/>
    <n v="47.38"/>
    <n v="0"/>
    <n v="17.86"/>
    <n v="47.38"/>
    <n v="17.86"/>
    <n v="29.520000000000003"/>
    <n v="0.62304769945124527"/>
    <n v="2026"/>
    <x v="3"/>
    <n v="10"/>
    <x v="9"/>
  </r>
  <r>
    <n v="276"/>
    <d v="2026-10-15T00:00:00"/>
    <n v="2026"/>
    <s v="Q4"/>
    <n v="10"/>
    <s v="Oct"/>
    <x v="2"/>
    <x v="2"/>
    <x v="0"/>
    <s v="Business"/>
    <x v="1"/>
    <s v="Hiking Daypack 20L"/>
    <n v="1"/>
    <n v="92.74"/>
    <n v="0.15"/>
    <n v="44.52"/>
    <n v="78.828999999999994"/>
    <n v="44.52"/>
    <n v="34.30899999999999"/>
    <n v="0.43523322635070844"/>
    <n v="2026"/>
    <x v="3"/>
    <n v="10"/>
    <x v="9"/>
  </r>
  <r>
    <n v="791"/>
    <d v="2026-10-15T00:00:00"/>
    <n v="2026"/>
    <s v="Q4"/>
    <n v="10"/>
    <s v="Oct"/>
    <x v="3"/>
    <x v="13"/>
    <x v="2"/>
    <s v="Returning"/>
    <x v="0"/>
    <s v="Trail Bike Light"/>
    <n v="3"/>
    <n v="51.57"/>
    <n v="0.1"/>
    <n v="21.82"/>
    <n v="139.239"/>
    <n v="65.460000000000008"/>
    <n v="73.778999999999996"/>
    <n v="0.52987309589985565"/>
    <n v="2026"/>
    <x v="3"/>
    <n v="10"/>
    <x v="9"/>
  </r>
  <r>
    <n v="1033"/>
    <d v="2026-10-15T00:00:00"/>
    <n v="2026"/>
    <s v="Q4"/>
    <n v="10"/>
    <s v="Oct"/>
    <x v="1"/>
    <x v="12"/>
    <x v="0"/>
    <s v="New"/>
    <x v="1"/>
    <s v="Trekking Poles"/>
    <n v="1"/>
    <n v="70.47"/>
    <n v="0.1"/>
    <n v="31.52"/>
    <n v="63.423000000000002"/>
    <n v="31.52"/>
    <n v="31.903000000000002"/>
    <n v="0.50301940936253409"/>
    <n v="2026"/>
    <x v="3"/>
    <n v="10"/>
    <x v="9"/>
  </r>
  <r>
    <n v="1247"/>
    <d v="2026-10-15T00:00:00"/>
    <n v="2026"/>
    <s v="Q4"/>
    <n v="10"/>
    <s v="Oct"/>
    <x v="0"/>
    <x v="0"/>
    <x v="0"/>
    <s v="New"/>
    <x v="1"/>
    <s v="Trekking Poles"/>
    <n v="1"/>
    <n v="71.05"/>
    <n v="0"/>
    <n v="33.32"/>
    <n v="71.05"/>
    <n v="33.32"/>
    <n v="37.729999999999997"/>
    <n v="0.53103448275862064"/>
    <n v="2026"/>
    <x v="3"/>
    <n v="10"/>
    <x v="9"/>
  </r>
  <r>
    <n v="1321"/>
    <d v="2026-10-15T00:00:00"/>
    <n v="2026"/>
    <s v="Q4"/>
    <n v="10"/>
    <s v="Oct"/>
    <x v="3"/>
    <x v="13"/>
    <x v="2"/>
    <s v="Returning"/>
    <x v="0"/>
    <s v="Compact Repair Kit"/>
    <n v="3"/>
    <n v="39.83"/>
    <n v="0.1"/>
    <n v="16.93"/>
    <n v="107.541"/>
    <n v="50.79"/>
    <n v="56.750999999999998"/>
    <n v="0.52771501101905316"/>
    <n v="2026"/>
    <x v="3"/>
    <n v="10"/>
    <x v="9"/>
  </r>
  <r>
    <n v="2048"/>
    <d v="2026-10-15T00:00:00"/>
    <n v="2026"/>
    <s v="Q4"/>
    <n v="10"/>
    <s v="Oct"/>
    <x v="3"/>
    <x v="7"/>
    <x v="0"/>
    <s v="New"/>
    <x v="4"/>
    <s v="Training Mat"/>
    <n v="3"/>
    <n v="49.5"/>
    <n v="0.05"/>
    <n v="22"/>
    <n v="141.07499999999999"/>
    <n v="66"/>
    <n v="75.074999999999989"/>
    <n v="0.53216374269005839"/>
    <n v="2026"/>
    <x v="3"/>
    <n v="10"/>
    <x v="9"/>
  </r>
  <r>
    <n v="2082"/>
    <d v="2026-10-15T00:00:00"/>
    <n v="2026"/>
    <s v="Q4"/>
    <n v="10"/>
    <s v="Oct"/>
    <x v="1"/>
    <x v="6"/>
    <x v="3"/>
    <s v="New"/>
    <x v="1"/>
    <s v="Hiking Daypack 20L"/>
    <n v="1"/>
    <n v="91.99"/>
    <n v="0"/>
    <n v="44.86"/>
    <n v="91.99"/>
    <n v="44.86"/>
    <n v="47.129999999999995"/>
    <n v="0.51233829764104788"/>
    <n v="2026"/>
    <x v="3"/>
    <n v="10"/>
    <x v="9"/>
  </r>
  <r>
    <n v="2177"/>
    <d v="2026-10-15T00:00:00"/>
    <n v="2026"/>
    <s v="Q4"/>
    <n v="10"/>
    <s v="Oct"/>
    <x v="0"/>
    <x v="15"/>
    <x v="3"/>
    <s v="Returning"/>
    <x v="0"/>
    <s v="Commuter Helmet"/>
    <n v="1"/>
    <n v="79.78"/>
    <n v="0.05"/>
    <n v="41.59"/>
    <n v="75.790999999999997"/>
    <n v="41.59"/>
    <n v="34.200999999999993"/>
    <n v="0.45125410668812915"/>
    <n v="2026"/>
    <x v="3"/>
    <n v="10"/>
    <x v="9"/>
  </r>
  <r>
    <n v="3776"/>
    <d v="2026-10-15T00:00:00"/>
    <n v="2026"/>
    <s v="Q4"/>
    <n v="10"/>
    <s v="Oct"/>
    <x v="3"/>
    <x v="8"/>
    <x v="0"/>
    <s v="Returning"/>
    <x v="0"/>
    <s v="Commuter Helmet"/>
    <n v="1"/>
    <n v="82.97"/>
    <n v="0"/>
    <n v="43.09"/>
    <n v="82.97"/>
    <n v="43.09"/>
    <n v="39.879999999999995"/>
    <n v="0.48065565867180904"/>
    <n v="2026"/>
    <x v="3"/>
    <n v="10"/>
    <x v="9"/>
  </r>
  <r>
    <n v="4542"/>
    <d v="2026-10-15T00:00:00"/>
    <n v="2026"/>
    <s v="Q4"/>
    <n v="10"/>
    <s v="Oct"/>
    <x v="0"/>
    <x v="9"/>
    <x v="0"/>
    <s v="Business"/>
    <x v="0"/>
    <s v="Cycling Pack 12L"/>
    <n v="1"/>
    <n v="103.33"/>
    <n v="0"/>
    <n v="50.85"/>
    <n v="103.33"/>
    <n v="50.85"/>
    <n v="52.48"/>
    <n v="0.5078873512048776"/>
    <n v="2026"/>
    <x v="3"/>
    <n v="10"/>
    <x v="9"/>
  </r>
  <r>
    <n v="36"/>
    <d v="2026-10-16T00:00:00"/>
    <n v="2026"/>
    <s v="Q4"/>
    <n v="10"/>
    <s v="Oct"/>
    <x v="0"/>
    <x v="9"/>
    <x v="0"/>
    <s v="New"/>
    <x v="1"/>
    <s v="Trail Boots"/>
    <n v="3"/>
    <n v="142.54"/>
    <n v="0.05"/>
    <n v="81.599999999999994"/>
    <n v="406.23899999999998"/>
    <n v="244.79999999999998"/>
    <n v="161.43899999999999"/>
    <n v="0.39739906803630376"/>
    <n v="2026"/>
    <x v="3"/>
    <n v="10"/>
    <x v="9"/>
  </r>
  <r>
    <n v="64"/>
    <d v="2026-10-16T00:00:00"/>
    <n v="2026"/>
    <s v="Q4"/>
    <n v="10"/>
    <s v="Oct"/>
    <x v="2"/>
    <x v="16"/>
    <x v="0"/>
    <s v="New"/>
    <x v="1"/>
    <s v="Hiking Daypack 20L"/>
    <n v="3"/>
    <n v="92.14"/>
    <n v="0.1"/>
    <n v="46.43"/>
    <n v="248.77800000000002"/>
    <n v="139.29"/>
    <n v="109.48800000000003"/>
    <n v="0.44010322456165746"/>
    <n v="2026"/>
    <x v="3"/>
    <n v="10"/>
    <x v="9"/>
  </r>
  <r>
    <n v="529"/>
    <d v="2026-10-16T00:00:00"/>
    <n v="2026"/>
    <s v="Q4"/>
    <n v="10"/>
    <s v="Oct"/>
    <x v="3"/>
    <x v="7"/>
    <x v="2"/>
    <s v="Business"/>
    <x v="2"/>
    <s v="Travel Backpack 35L"/>
    <n v="2"/>
    <n v="165.23"/>
    <n v="0"/>
    <n v="88.87"/>
    <n v="330.46"/>
    <n v="177.74"/>
    <n v="152.71999999999997"/>
    <n v="0.46214367850874533"/>
    <n v="2026"/>
    <x v="3"/>
    <n v="10"/>
    <x v="9"/>
  </r>
  <r>
    <n v="1815"/>
    <d v="2026-10-16T00:00:00"/>
    <n v="2026"/>
    <s v="Q4"/>
    <n v="10"/>
    <s v="Oct"/>
    <x v="3"/>
    <x v="4"/>
    <x v="0"/>
    <s v="Business"/>
    <x v="4"/>
    <s v="Weighted Vest"/>
    <n v="1"/>
    <n v="121.92"/>
    <n v="0"/>
    <n v="71.02"/>
    <n v="121.92"/>
    <n v="71.02"/>
    <n v="50.900000000000006"/>
    <n v="0.41748687664042"/>
    <n v="2026"/>
    <x v="3"/>
    <n v="10"/>
    <x v="9"/>
  </r>
  <r>
    <n v="1820"/>
    <d v="2026-10-16T00:00:00"/>
    <n v="2026"/>
    <s v="Q4"/>
    <n v="10"/>
    <s v="Oct"/>
    <x v="1"/>
    <x v="1"/>
    <x v="0"/>
    <s v="Returning"/>
    <x v="2"/>
    <s v="Insulated Bottle"/>
    <n v="3"/>
    <n v="36.46"/>
    <n v="0.05"/>
    <n v="13.9"/>
    <n v="103.91099999999999"/>
    <n v="41.7"/>
    <n v="62.210999999999984"/>
    <n v="0.5986950370990558"/>
    <n v="2026"/>
    <x v="3"/>
    <n v="10"/>
    <x v="9"/>
  </r>
  <r>
    <n v="2028"/>
    <d v="2026-10-16T00:00:00"/>
    <n v="2026"/>
    <s v="Q4"/>
    <n v="10"/>
    <s v="Oct"/>
    <x v="3"/>
    <x v="4"/>
    <x v="2"/>
    <s v="Business"/>
    <x v="4"/>
    <s v="Training Mat"/>
    <n v="3"/>
    <n v="51.89"/>
    <n v="0.1"/>
    <n v="21.56"/>
    <n v="140.10300000000001"/>
    <n v="64.679999999999993"/>
    <n v="75.423000000000016"/>
    <n v="0.53833965011455864"/>
    <n v="2026"/>
    <x v="3"/>
    <n v="10"/>
    <x v="9"/>
  </r>
  <r>
    <n v="2741"/>
    <d v="2026-10-16T00:00:00"/>
    <n v="2026"/>
    <s v="Q4"/>
    <n v="10"/>
    <s v="Oct"/>
    <x v="3"/>
    <x v="4"/>
    <x v="0"/>
    <s v="Returning"/>
    <x v="4"/>
    <s v="Resistance Band Set"/>
    <n v="1"/>
    <n v="40.75"/>
    <n v="0"/>
    <n v="14.7"/>
    <n v="40.75"/>
    <n v="14.7"/>
    <n v="26.05"/>
    <n v="0.63926380368098157"/>
    <n v="2026"/>
    <x v="3"/>
    <n v="10"/>
    <x v="9"/>
  </r>
  <r>
    <n v="3602"/>
    <d v="2026-10-16T00:00:00"/>
    <n v="2026"/>
    <s v="Q4"/>
    <n v="10"/>
    <s v="Oct"/>
    <x v="2"/>
    <x v="5"/>
    <x v="1"/>
    <s v="Business"/>
    <x v="3"/>
    <s v="Alpine Tent 4P"/>
    <n v="4"/>
    <n v="345.13"/>
    <n v="0.05"/>
    <n v="200.02"/>
    <n v="1311.4939999999999"/>
    <n v="800.08"/>
    <n v="511.41399999999987"/>
    <n v="0.38994764749209671"/>
    <n v="2026"/>
    <x v="3"/>
    <n v="10"/>
    <x v="9"/>
  </r>
  <r>
    <n v="4116"/>
    <d v="2026-10-16T00:00:00"/>
    <n v="2026"/>
    <s v="Q4"/>
    <n v="10"/>
    <s v="Oct"/>
    <x v="1"/>
    <x v="6"/>
    <x v="2"/>
    <s v="New"/>
    <x v="2"/>
    <s v="Insulated Bottle"/>
    <n v="2"/>
    <n v="37.1"/>
    <n v="0"/>
    <n v="13.31"/>
    <n v="74.2"/>
    <n v="26.62"/>
    <n v="47.58"/>
    <n v="0.64123989218328836"/>
    <n v="2026"/>
    <x v="3"/>
    <n v="10"/>
    <x v="9"/>
  </r>
  <r>
    <n v="4197"/>
    <d v="2026-10-16T00:00:00"/>
    <n v="2026"/>
    <s v="Q4"/>
    <n v="10"/>
    <s v="Oct"/>
    <x v="3"/>
    <x v="7"/>
    <x v="3"/>
    <s v="New"/>
    <x v="1"/>
    <s v="Hiking Daypack 20L"/>
    <n v="3"/>
    <n v="94.19"/>
    <n v="0"/>
    <n v="44.89"/>
    <n v="282.57"/>
    <n v="134.67000000000002"/>
    <n v="147.89999999999998"/>
    <n v="0.52341012846374346"/>
    <n v="2026"/>
    <x v="3"/>
    <n v="10"/>
    <x v="9"/>
  </r>
  <r>
    <n v="360"/>
    <d v="2026-10-17T00:00:00"/>
    <n v="2026"/>
    <s v="Q4"/>
    <n v="10"/>
    <s v="Oct"/>
    <x v="3"/>
    <x v="8"/>
    <x v="0"/>
    <s v="Returning"/>
    <x v="3"/>
    <s v="Portable Camp Stove"/>
    <n v="2"/>
    <n v="82.52"/>
    <n v="0.05"/>
    <n v="38.61"/>
    <n v="156.78799999999998"/>
    <n v="77.22"/>
    <n v="79.567999999999984"/>
    <n v="0.50748781794525089"/>
    <n v="2026"/>
    <x v="3"/>
    <n v="10"/>
    <x v="9"/>
  </r>
  <r>
    <n v="427"/>
    <d v="2026-10-17T00:00:00"/>
    <n v="2026"/>
    <s v="Q4"/>
    <n v="10"/>
    <s v="Oct"/>
    <x v="3"/>
    <x v="13"/>
    <x v="0"/>
    <s v="Business"/>
    <x v="1"/>
    <s v="Summit Backpack 45L"/>
    <n v="1"/>
    <n v="155.16"/>
    <n v="0"/>
    <n v="78.84"/>
    <n v="155.16"/>
    <n v="78.84"/>
    <n v="76.319999999999993"/>
    <n v="0.49187935034802782"/>
    <n v="2026"/>
    <x v="3"/>
    <n v="10"/>
    <x v="9"/>
  </r>
  <r>
    <n v="1018"/>
    <d v="2026-10-17T00:00:00"/>
    <n v="2026"/>
    <s v="Q4"/>
    <n v="10"/>
    <s v="Oct"/>
    <x v="3"/>
    <x v="13"/>
    <x v="3"/>
    <s v="Returning"/>
    <x v="2"/>
    <s v="Packing Cube Set"/>
    <n v="1"/>
    <n v="46.36"/>
    <n v="0.05"/>
    <n v="18.399999999999999"/>
    <n v="44.041999999999994"/>
    <n v="18.399999999999999"/>
    <n v="25.641999999999996"/>
    <n v="0.58221697470596245"/>
    <n v="2026"/>
    <x v="3"/>
    <n v="10"/>
    <x v="9"/>
  </r>
  <r>
    <n v="1179"/>
    <d v="2026-10-17T00:00:00"/>
    <n v="2026"/>
    <s v="Q4"/>
    <n v="10"/>
    <s v="Oct"/>
    <x v="2"/>
    <x v="16"/>
    <x v="0"/>
    <s v="Business"/>
    <x v="0"/>
    <s v="Commuter Helmet"/>
    <n v="1"/>
    <n v="81.47"/>
    <n v="0"/>
    <n v="43.67"/>
    <n v="81.47"/>
    <n v="43.67"/>
    <n v="37.799999999999997"/>
    <n v="0.463974469129741"/>
    <n v="2026"/>
    <x v="3"/>
    <n v="10"/>
    <x v="9"/>
  </r>
  <r>
    <n v="2267"/>
    <d v="2026-10-17T00:00:00"/>
    <n v="2026"/>
    <s v="Q4"/>
    <n v="10"/>
    <s v="Oct"/>
    <x v="0"/>
    <x v="15"/>
    <x v="0"/>
    <s v="Returning"/>
    <x v="2"/>
    <s v="Carry-On Duffel"/>
    <n v="1"/>
    <n v="134.31"/>
    <n v="0.05"/>
    <n v="67.239999999999995"/>
    <n v="127.5945"/>
    <n v="67.239999999999995"/>
    <n v="60.354500000000002"/>
    <n v="0.47301803761133909"/>
    <n v="2026"/>
    <x v="3"/>
    <n v="10"/>
    <x v="9"/>
  </r>
  <r>
    <n v="2656"/>
    <d v="2026-10-17T00:00:00"/>
    <n v="2026"/>
    <s v="Q4"/>
    <n v="10"/>
    <s v="Oct"/>
    <x v="2"/>
    <x v="16"/>
    <x v="0"/>
    <s v="New"/>
    <x v="3"/>
    <s v="Compact Sleeping Bag"/>
    <n v="1"/>
    <n v="123.11"/>
    <n v="0"/>
    <n v="58.99"/>
    <n v="123.11"/>
    <n v="58.99"/>
    <n v="64.12"/>
    <n v="0.52083502558687356"/>
    <n v="2026"/>
    <x v="3"/>
    <n v="10"/>
    <x v="9"/>
  </r>
  <r>
    <n v="2867"/>
    <d v="2026-10-17T00:00:00"/>
    <n v="2026"/>
    <s v="Q4"/>
    <n v="10"/>
    <s v="Oct"/>
    <x v="1"/>
    <x v="6"/>
    <x v="0"/>
    <s v="New"/>
    <x v="3"/>
    <s v="Portable Camp Stove"/>
    <n v="1"/>
    <n v="81.239999999999995"/>
    <n v="0"/>
    <n v="38.65"/>
    <n v="81.239999999999995"/>
    <n v="38.65"/>
    <n v="42.589999999999996"/>
    <n v="0.52424913835548992"/>
    <n v="2026"/>
    <x v="3"/>
    <n v="10"/>
    <x v="9"/>
  </r>
  <r>
    <n v="3335"/>
    <d v="2026-10-17T00:00:00"/>
    <n v="2026"/>
    <s v="Q4"/>
    <n v="10"/>
    <s v="Oct"/>
    <x v="0"/>
    <x v="9"/>
    <x v="3"/>
    <s v="Returning"/>
    <x v="1"/>
    <s v="Trekking Poles"/>
    <n v="1"/>
    <n v="70.81"/>
    <n v="0.15"/>
    <n v="32.93"/>
    <n v="60.188499999999998"/>
    <n v="32.93"/>
    <n v="27.258499999999998"/>
    <n v="0.45288551799762411"/>
    <n v="2026"/>
    <x v="3"/>
    <n v="10"/>
    <x v="9"/>
  </r>
  <r>
    <n v="3770"/>
    <d v="2026-10-17T00:00:00"/>
    <n v="2026"/>
    <s v="Q4"/>
    <n v="10"/>
    <s v="Oct"/>
    <x v="3"/>
    <x v="13"/>
    <x v="0"/>
    <s v="Business"/>
    <x v="3"/>
    <s v="Trail Tent 2P"/>
    <n v="6"/>
    <n v="200.26"/>
    <n v="0"/>
    <n v="106.71"/>
    <n v="1201.56"/>
    <n v="640.26"/>
    <n v="561.29999999999995"/>
    <n v="0.46714271447118744"/>
    <n v="2026"/>
    <x v="3"/>
    <n v="10"/>
    <x v="9"/>
  </r>
  <r>
    <n v="4065"/>
    <d v="2026-10-17T00:00:00"/>
    <n v="2026"/>
    <s v="Q4"/>
    <n v="10"/>
    <s v="Oct"/>
    <x v="3"/>
    <x v="4"/>
    <x v="0"/>
    <s v="New"/>
    <x v="4"/>
    <s v="Recovery Roller"/>
    <n v="3"/>
    <n v="36.75"/>
    <n v="0.05"/>
    <n v="13.71"/>
    <n v="104.7375"/>
    <n v="41.13"/>
    <n v="63.607499999999995"/>
    <n v="0.60730397422126747"/>
    <n v="2026"/>
    <x v="3"/>
    <n v="10"/>
    <x v="9"/>
  </r>
  <r>
    <n v="4222"/>
    <d v="2026-10-17T00:00:00"/>
    <n v="2026"/>
    <s v="Q4"/>
    <n v="10"/>
    <s v="Oct"/>
    <x v="2"/>
    <x v="16"/>
    <x v="0"/>
    <s v="Returning"/>
    <x v="1"/>
    <s v="Hiking Daypack 20L"/>
    <n v="2"/>
    <n v="92.41"/>
    <n v="0.1"/>
    <n v="45.42"/>
    <n v="166.33799999999999"/>
    <n v="90.84"/>
    <n v="75.49799999999999"/>
    <n v="0.4538830573891714"/>
    <n v="2026"/>
    <x v="3"/>
    <n v="10"/>
    <x v="9"/>
  </r>
  <r>
    <n v="4304"/>
    <d v="2026-10-17T00:00:00"/>
    <n v="2026"/>
    <s v="Q4"/>
    <n v="10"/>
    <s v="Oct"/>
    <x v="1"/>
    <x v="14"/>
    <x v="2"/>
    <s v="New"/>
    <x v="4"/>
    <s v="Resistance Band Set"/>
    <n v="1"/>
    <n v="40.67"/>
    <n v="0"/>
    <n v="15.09"/>
    <n v="40.67"/>
    <n v="15.09"/>
    <n v="25.580000000000002"/>
    <n v="0.62896483894762722"/>
    <n v="2026"/>
    <x v="3"/>
    <n v="10"/>
    <x v="9"/>
  </r>
  <r>
    <n v="109"/>
    <d v="2026-10-18T00:00:00"/>
    <n v="2026"/>
    <s v="Q4"/>
    <n v="10"/>
    <s v="Oct"/>
    <x v="1"/>
    <x v="1"/>
    <x v="0"/>
    <s v="Returning"/>
    <x v="1"/>
    <s v="Hiking Daypack 20L"/>
    <n v="1"/>
    <n v="90.09"/>
    <n v="0"/>
    <n v="45.17"/>
    <n v="90.09"/>
    <n v="45.17"/>
    <n v="44.92"/>
    <n v="0.49861249861249862"/>
    <n v="2026"/>
    <x v="3"/>
    <n v="10"/>
    <x v="9"/>
  </r>
  <r>
    <n v="744"/>
    <d v="2026-10-18T00:00:00"/>
    <n v="2026"/>
    <s v="Q4"/>
    <n v="10"/>
    <s v="Oct"/>
    <x v="2"/>
    <x v="10"/>
    <x v="0"/>
    <s v="Returning"/>
    <x v="2"/>
    <s v="Insulated Bottle"/>
    <n v="1"/>
    <n v="36.83"/>
    <n v="0"/>
    <n v="13.64"/>
    <n v="36.83"/>
    <n v="13.64"/>
    <n v="23.189999999999998"/>
    <n v="0.62964974205810476"/>
    <n v="2026"/>
    <x v="3"/>
    <n v="10"/>
    <x v="9"/>
  </r>
  <r>
    <n v="960"/>
    <d v="2026-10-18T00:00:00"/>
    <n v="2026"/>
    <s v="Q4"/>
    <n v="10"/>
    <s v="Oct"/>
    <x v="1"/>
    <x v="12"/>
    <x v="3"/>
    <s v="Returning"/>
    <x v="3"/>
    <s v="Trail Tent 2P"/>
    <n v="5"/>
    <n v="196.37"/>
    <n v="0.05"/>
    <n v="103.51"/>
    <n v="932.75749999999994"/>
    <n v="517.55000000000007"/>
    <n v="415.20749999999987"/>
    <n v="0.44513981393877816"/>
    <n v="2026"/>
    <x v="3"/>
    <n v="10"/>
    <x v="9"/>
  </r>
  <r>
    <n v="1389"/>
    <d v="2026-10-18T00:00:00"/>
    <n v="2026"/>
    <s v="Q4"/>
    <n v="10"/>
    <s v="Oct"/>
    <x v="0"/>
    <x v="15"/>
    <x v="0"/>
    <s v="New"/>
    <x v="1"/>
    <s v="Hiking Daypack 20L"/>
    <n v="2"/>
    <n v="93.73"/>
    <n v="0"/>
    <n v="44.79"/>
    <n v="187.46"/>
    <n v="89.58"/>
    <n v="97.88000000000001"/>
    <n v="0.52213805611863873"/>
    <n v="2026"/>
    <x v="3"/>
    <n v="10"/>
    <x v="9"/>
  </r>
  <r>
    <n v="1493"/>
    <d v="2026-10-18T00:00:00"/>
    <n v="2026"/>
    <s v="Q4"/>
    <n v="10"/>
    <s v="Oct"/>
    <x v="2"/>
    <x v="10"/>
    <x v="0"/>
    <s v="Business"/>
    <x v="2"/>
    <s v="Insulated Bottle"/>
    <n v="1"/>
    <n v="36.46"/>
    <n v="0.05"/>
    <n v="13.35"/>
    <n v="34.637"/>
    <n v="13.35"/>
    <n v="21.286999999999999"/>
    <n v="0.61457401045125148"/>
    <n v="2026"/>
    <x v="3"/>
    <n v="10"/>
    <x v="9"/>
  </r>
  <r>
    <n v="1967"/>
    <d v="2026-10-18T00:00:00"/>
    <n v="2026"/>
    <s v="Q4"/>
    <n v="10"/>
    <s v="Oct"/>
    <x v="1"/>
    <x v="14"/>
    <x v="0"/>
    <s v="Returning"/>
    <x v="3"/>
    <s v="Compact Sleeping Bag"/>
    <n v="2"/>
    <n v="125.91"/>
    <n v="0"/>
    <n v="61.95"/>
    <n v="251.82"/>
    <n v="123.9"/>
    <n v="127.91999999999999"/>
    <n v="0.50798189182749576"/>
    <n v="2026"/>
    <x v="3"/>
    <n v="10"/>
    <x v="9"/>
  </r>
  <r>
    <n v="2132"/>
    <d v="2026-10-18T00:00:00"/>
    <n v="2026"/>
    <s v="Q4"/>
    <n v="10"/>
    <s v="Oct"/>
    <x v="3"/>
    <x v="8"/>
    <x v="2"/>
    <s v="New"/>
    <x v="1"/>
    <s v="Hiking Daypack 20L"/>
    <n v="1"/>
    <n v="92.56"/>
    <n v="0.1"/>
    <n v="44.23"/>
    <n v="83.304000000000002"/>
    <n v="44.23"/>
    <n v="39.074000000000005"/>
    <n v="0.46905310669355621"/>
    <n v="2026"/>
    <x v="3"/>
    <n v="10"/>
    <x v="9"/>
  </r>
  <r>
    <n v="2882"/>
    <d v="2026-10-18T00:00:00"/>
    <n v="2026"/>
    <s v="Q4"/>
    <n v="10"/>
    <s v="Oct"/>
    <x v="3"/>
    <x v="8"/>
    <x v="3"/>
    <s v="New"/>
    <x v="1"/>
    <s v="Trekking Poles"/>
    <n v="4"/>
    <n v="70.02"/>
    <n v="0"/>
    <n v="32.86"/>
    <n v="280.08"/>
    <n v="131.44"/>
    <n v="148.63999999999999"/>
    <n v="0.53070551271065403"/>
    <n v="2026"/>
    <x v="3"/>
    <n v="10"/>
    <x v="9"/>
  </r>
  <r>
    <n v="3345"/>
    <d v="2026-10-18T00:00:00"/>
    <n v="2026"/>
    <s v="Q4"/>
    <n v="10"/>
    <s v="Oct"/>
    <x v="0"/>
    <x v="15"/>
    <x v="0"/>
    <s v="Returning"/>
    <x v="0"/>
    <s v="Trail Bike Light"/>
    <n v="3"/>
    <n v="51.62"/>
    <n v="0.1"/>
    <n v="22.94"/>
    <n v="139.374"/>
    <n v="68.820000000000007"/>
    <n v="70.553999999999988"/>
    <n v="0.50622067243531788"/>
    <n v="2026"/>
    <x v="3"/>
    <n v="10"/>
    <x v="9"/>
  </r>
  <r>
    <n v="4089"/>
    <d v="2026-10-18T00:00:00"/>
    <n v="2026"/>
    <s v="Q4"/>
    <n v="10"/>
    <s v="Oct"/>
    <x v="2"/>
    <x v="2"/>
    <x v="0"/>
    <s v="New"/>
    <x v="3"/>
    <s v="Trail Tent 2P"/>
    <n v="1"/>
    <n v="196.39"/>
    <n v="0"/>
    <n v="104.66"/>
    <n v="196.39"/>
    <n v="104.66"/>
    <n v="91.72999999999999"/>
    <n v="0.46708080859514228"/>
    <n v="2026"/>
    <x v="3"/>
    <n v="10"/>
    <x v="9"/>
  </r>
  <r>
    <n v="4119"/>
    <d v="2026-10-18T00:00:00"/>
    <n v="2026"/>
    <s v="Q4"/>
    <n v="10"/>
    <s v="Oct"/>
    <x v="3"/>
    <x v="8"/>
    <x v="1"/>
    <s v="Business"/>
    <x v="4"/>
    <s v="Resistance Band Set"/>
    <n v="10"/>
    <n v="41.26"/>
    <n v="0.1"/>
    <n v="15.06"/>
    <n v="371.34"/>
    <n v="150.6"/>
    <n v="220.73999999999998"/>
    <n v="0.59444175149458711"/>
    <n v="2026"/>
    <x v="3"/>
    <n v="10"/>
    <x v="9"/>
  </r>
  <r>
    <n v="4968"/>
    <d v="2026-10-18T00:00:00"/>
    <n v="2026"/>
    <s v="Q4"/>
    <n v="10"/>
    <s v="Oct"/>
    <x v="2"/>
    <x v="3"/>
    <x v="3"/>
    <s v="New"/>
    <x v="2"/>
    <s v="Insulated Bottle"/>
    <n v="1"/>
    <n v="35.549999999999997"/>
    <n v="0.05"/>
    <n v="13.44"/>
    <n v="33.772499999999994"/>
    <n v="13.44"/>
    <n v="20.332499999999996"/>
    <n v="0.60204308238951809"/>
    <n v="2026"/>
    <x v="3"/>
    <n v="10"/>
    <x v="9"/>
  </r>
  <r>
    <n v="5197"/>
    <d v="2026-10-18T00:00:00"/>
    <n v="2026"/>
    <s v="Q4"/>
    <n v="10"/>
    <s v="Oct"/>
    <x v="3"/>
    <x v="8"/>
    <x v="0"/>
    <s v="New"/>
    <x v="0"/>
    <s v="Trail Bike Light"/>
    <n v="1"/>
    <n v="49.5"/>
    <n v="0"/>
    <n v="22.36"/>
    <n v="49.5"/>
    <n v="22.36"/>
    <n v="27.14"/>
    <n v="0.54828282828282826"/>
    <n v="2026"/>
    <x v="3"/>
    <n v="10"/>
    <x v="9"/>
  </r>
  <r>
    <n v="66"/>
    <d v="2026-10-19T00:00:00"/>
    <n v="2026"/>
    <s v="Q4"/>
    <n v="10"/>
    <s v="Oct"/>
    <x v="0"/>
    <x v="15"/>
    <x v="0"/>
    <s v="Business"/>
    <x v="3"/>
    <s v="Portable Camp Stove"/>
    <n v="1"/>
    <n v="80.58"/>
    <n v="0"/>
    <n v="40.43"/>
    <n v="80.58"/>
    <n v="40.43"/>
    <n v="40.15"/>
    <n v="0.49826259617771157"/>
    <n v="2026"/>
    <x v="3"/>
    <n v="10"/>
    <x v="9"/>
  </r>
  <r>
    <n v="585"/>
    <d v="2026-10-19T00:00:00"/>
    <n v="2026"/>
    <s v="Q4"/>
    <n v="10"/>
    <s v="Oct"/>
    <x v="2"/>
    <x v="5"/>
    <x v="2"/>
    <s v="Business"/>
    <x v="2"/>
    <s v="Travel Backpack 35L"/>
    <n v="2"/>
    <n v="161.59"/>
    <n v="0.05"/>
    <n v="89.57"/>
    <n v="307.02100000000002"/>
    <n v="179.14"/>
    <n v="127.88100000000003"/>
    <n v="0.41652199686666391"/>
    <n v="2026"/>
    <x v="3"/>
    <n v="10"/>
    <x v="9"/>
  </r>
  <r>
    <n v="856"/>
    <d v="2026-10-19T00:00:00"/>
    <n v="2026"/>
    <s v="Q4"/>
    <n v="10"/>
    <s v="Oct"/>
    <x v="3"/>
    <x v="8"/>
    <x v="0"/>
    <s v="Business"/>
    <x v="3"/>
    <s v="Portable Camp Stove"/>
    <n v="1"/>
    <n v="80.319999999999993"/>
    <n v="0"/>
    <n v="39.729999999999997"/>
    <n v="80.319999999999993"/>
    <n v="39.729999999999997"/>
    <n v="40.589999999999996"/>
    <n v="0.50535358565737054"/>
    <n v="2026"/>
    <x v="3"/>
    <n v="10"/>
    <x v="9"/>
  </r>
  <r>
    <n v="1793"/>
    <d v="2026-10-19T00:00:00"/>
    <n v="2026"/>
    <s v="Q4"/>
    <n v="10"/>
    <s v="Oct"/>
    <x v="0"/>
    <x v="9"/>
    <x v="3"/>
    <s v="New"/>
    <x v="2"/>
    <s v="Travel Backpack 35L"/>
    <n v="1"/>
    <n v="164.25"/>
    <n v="0"/>
    <n v="86.6"/>
    <n v="164.25"/>
    <n v="86.6"/>
    <n v="77.650000000000006"/>
    <n v="0.47275494672754947"/>
    <n v="2026"/>
    <x v="3"/>
    <n v="10"/>
    <x v="9"/>
  </r>
  <r>
    <n v="4763"/>
    <d v="2026-10-19T00:00:00"/>
    <n v="2026"/>
    <s v="Q4"/>
    <n v="10"/>
    <s v="Oct"/>
    <x v="3"/>
    <x v="8"/>
    <x v="3"/>
    <s v="New"/>
    <x v="0"/>
    <s v="Cycling Pack 12L"/>
    <n v="6"/>
    <n v="101.6"/>
    <n v="0"/>
    <n v="50.17"/>
    <n v="609.59999999999991"/>
    <n v="301.02"/>
    <n v="308.57999999999993"/>
    <n v="0.50620078740157481"/>
    <n v="2026"/>
    <x v="3"/>
    <n v="10"/>
    <x v="9"/>
  </r>
  <r>
    <n v="1716"/>
    <d v="2026-10-20T00:00:00"/>
    <n v="2026"/>
    <s v="Q4"/>
    <n v="10"/>
    <s v="Oct"/>
    <x v="0"/>
    <x v="0"/>
    <x v="2"/>
    <s v="Returning"/>
    <x v="4"/>
    <s v="Recovery Roller"/>
    <n v="5"/>
    <n v="35.99"/>
    <n v="0"/>
    <n v="14.19"/>
    <n v="179.95000000000002"/>
    <n v="70.95"/>
    <n v="109.00000000000001"/>
    <n v="0.60572381217004723"/>
    <n v="2026"/>
    <x v="3"/>
    <n v="10"/>
    <x v="9"/>
  </r>
  <r>
    <n v="1759"/>
    <d v="2026-10-20T00:00:00"/>
    <n v="2026"/>
    <s v="Q4"/>
    <n v="10"/>
    <s v="Oct"/>
    <x v="3"/>
    <x v="8"/>
    <x v="0"/>
    <s v="Returning"/>
    <x v="4"/>
    <s v="Recovery Roller"/>
    <n v="2"/>
    <n v="36.57"/>
    <n v="0.1"/>
    <n v="13.79"/>
    <n v="65.826000000000008"/>
    <n v="27.58"/>
    <n v="38.246000000000009"/>
    <n v="0.58101661957281325"/>
    <n v="2026"/>
    <x v="3"/>
    <n v="10"/>
    <x v="9"/>
  </r>
  <r>
    <n v="1811"/>
    <d v="2026-10-20T00:00:00"/>
    <n v="2026"/>
    <s v="Q4"/>
    <n v="10"/>
    <s v="Oct"/>
    <x v="1"/>
    <x v="6"/>
    <x v="0"/>
    <s v="New"/>
    <x v="0"/>
    <s v="Compact Repair Kit"/>
    <n v="1"/>
    <n v="40.99"/>
    <n v="0.1"/>
    <n v="17.16"/>
    <n v="36.891000000000005"/>
    <n v="17.16"/>
    <n v="19.731000000000005"/>
    <n v="0.5348458973733432"/>
    <n v="2026"/>
    <x v="3"/>
    <n v="10"/>
    <x v="9"/>
  </r>
  <r>
    <n v="2918"/>
    <d v="2026-10-20T00:00:00"/>
    <n v="2026"/>
    <s v="Q4"/>
    <n v="10"/>
    <s v="Oct"/>
    <x v="3"/>
    <x v="8"/>
    <x v="2"/>
    <s v="Returning"/>
    <x v="3"/>
    <s v="Portable Camp Stove"/>
    <n v="3"/>
    <n v="80.47"/>
    <n v="0"/>
    <n v="40.090000000000003"/>
    <n v="241.41"/>
    <n v="120.27000000000001"/>
    <n v="121.13999999999999"/>
    <n v="0.50180191375667949"/>
    <n v="2026"/>
    <x v="3"/>
    <n v="10"/>
    <x v="9"/>
  </r>
  <r>
    <n v="4150"/>
    <d v="2026-10-20T00:00:00"/>
    <n v="2026"/>
    <s v="Q4"/>
    <n v="10"/>
    <s v="Oct"/>
    <x v="3"/>
    <x v="13"/>
    <x v="2"/>
    <s v="Business"/>
    <x v="1"/>
    <s v="Trail Boots"/>
    <n v="5"/>
    <n v="140.32"/>
    <n v="0"/>
    <n v="80.08"/>
    <n v="701.59999999999991"/>
    <n v="400.4"/>
    <n v="301.19999999999993"/>
    <n v="0.4293044469783352"/>
    <n v="2026"/>
    <x v="3"/>
    <n v="10"/>
    <x v="9"/>
  </r>
  <r>
    <n v="4830"/>
    <d v="2026-10-20T00:00:00"/>
    <n v="2026"/>
    <s v="Q4"/>
    <n v="10"/>
    <s v="Oct"/>
    <x v="1"/>
    <x v="11"/>
    <x v="0"/>
    <s v="New"/>
    <x v="4"/>
    <s v="Weighted Vest"/>
    <n v="3"/>
    <n v="125.93"/>
    <n v="0.1"/>
    <n v="68.45"/>
    <n v="340.01100000000002"/>
    <n v="205.35000000000002"/>
    <n v="134.661"/>
    <n v="0.39604895135745605"/>
    <n v="2026"/>
    <x v="3"/>
    <n v="10"/>
    <x v="9"/>
  </r>
  <r>
    <n v="4698"/>
    <d v="2026-10-21T00:00:00"/>
    <n v="2026"/>
    <s v="Q4"/>
    <n v="10"/>
    <s v="Oct"/>
    <x v="3"/>
    <x v="8"/>
    <x v="0"/>
    <s v="Returning"/>
    <x v="1"/>
    <s v="Trail Boots"/>
    <n v="2"/>
    <n v="141.4"/>
    <n v="0.05"/>
    <n v="77.48"/>
    <n v="268.66000000000003"/>
    <n v="154.96"/>
    <n v="113.70000000000002"/>
    <n v="0.42321149408173903"/>
    <n v="2026"/>
    <x v="3"/>
    <n v="10"/>
    <x v="9"/>
  </r>
  <r>
    <n v="4846"/>
    <d v="2026-10-21T00:00:00"/>
    <n v="2026"/>
    <s v="Q4"/>
    <n v="10"/>
    <s v="Oct"/>
    <x v="0"/>
    <x v="0"/>
    <x v="1"/>
    <s v="Business"/>
    <x v="0"/>
    <s v="Trail Bike Light"/>
    <n v="8"/>
    <n v="51.91"/>
    <n v="0.05"/>
    <n v="22.99"/>
    <n v="394.51599999999996"/>
    <n v="183.92"/>
    <n v="210.59599999999998"/>
    <n v="0.53380851473704483"/>
    <n v="2026"/>
    <x v="3"/>
    <n v="10"/>
    <x v="9"/>
  </r>
  <r>
    <n v="5024"/>
    <d v="2026-10-21T00:00:00"/>
    <n v="2026"/>
    <s v="Q4"/>
    <n v="10"/>
    <s v="Oct"/>
    <x v="3"/>
    <x v="7"/>
    <x v="3"/>
    <s v="Returning"/>
    <x v="3"/>
    <s v="Trail Tent 2P"/>
    <n v="1"/>
    <n v="192.62"/>
    <n v="0"/>
    <n v="102.51"/>
    <n v="192.62"/>
    <n v="102.51"/>
    <n v="90.11"/>
    <n v="0.46781227286886096"/>
    <n v="2026"/>
    <x v="3"/>
    <n v="10"/>
    <x v="9"/>
  </r>
  <r>
    <n v="1157"/>
    <d v="2026-10-22T00:00:00"/>
    <n v="2026"/>
    <s v="Q4"/>
    <n v="10"/>
    <s v="Oct"/>
    <x v="3"/>
    <x v="4"/>
    <x v="0"/>
    <s v="New"/>
    <x v="0"/>
    <s v="Trail Bike Light"/>
    <n v="1"/>
    <n v="51.25"/>
    <n v="0"/>
    <n v="22.58"/>
    <n v="51.25"/>
    <n v="22.58"/>
    <n v="28.67"/>
    <n v="0.55941463414634152"/>
    <n v="2026"/>
    <x v="3"/>
    <n v="10"/>
    <x v="9"/>
  </r>
  <r>
    <n v="1427"/>
    <d v="2026-10-22T00:00:00"/>
    <n v="2026"/>
    <s v="Q4"/>
    <n v="10"/>
    <s v="Oct"/>
    <x v="3"/>
    <x v="4"/>
    <x v="2"/>
    <s v="New"/>
    <x v="2"/>
    <s v="Packing Cube Set"/>
    <n v="1"/>
    <n v="45.97"/>
    <n v="0.05"/>
    <n v="18.760000000000002"/>
    <n v="43.671499999999995"/>
    <n v="18.760000000000002"/>
    <n v="24.911499999999993"/>
    <n v="0.57042922729926826"/>
    <n v="2026"/>
    <x v="3"/>
    <n v="10"/>
    <x v="9"/>
  </r>
  <r>
    <n v="1622"/>
    <d v="2026-10-22T00:00:00"/>
    <n v="2026"/>
    <s v="Q4"/>
    <n v="10"/>
    <s v="Oct"/>
    <x v="2"/>
    <x v="2"/>
    <x v="3"/>
    <s v="Returning"/>
    <x v="3"/>
    <s v="Compact Sleeping Bag"/>
    <n v="1"/>
    <n v="123.29"/>
    <n v="0"/>
    <n v="59.48"/>
    <n v="123.29"/>
    <n v="59.48"/>
    <n v="63.810000000000009"/>
    <n v="0.51756022386243816"/>
    <n v="2026"/>
    <x v="3"/>
    <n v="10"/>
    <x v="9"/>
  </r>
  <r>
    <n v="1879"/>
    <d v="2026-10-22T00:00:00"/>
    <n v="2026"/>
    <s v="Q4"/>
    <n v="10"/>
    <s v="Oct"/>
    <x v="3"/>
    <x v="8"/>
    <x v="1"/>
    <s v="Business"/>
    <x v="2"/>
    <s v="Insulated Bottle"/>
    <n v="8"/>
    <n v="35.83"/>
    <n v="0.05"/>
    <n v="13.89"/>
    <n v="272.30799999999999"/>
    <n v="111.12"/>
    <n v="161.18799999999999"/>
    <n v="0.59193266448286497"/>
    <n v="2026"/>
    <x v="3"/>
    <n v="10"/>
    <x v="9"/>
  </r>
  <r>
    <n v="2483"/>
    <d v="2026-10-22T00:00:00"/>
    <n v="2026"/>
    <s v="Q4"/>
    <n v="10"/>
    <s v="Oct"/>
    <x v="0"/>
    <x v="0"/>
    <x v="0"/>
    <s v="New"/>
    <x v="3"/>
    <s v="Portable Camp Stove"/>
    <n v="1"/>
    <n v="80.56"/>
    <n v="0"/>
    <n v="39.53"/>
    <n v="80.56"/>
    <n v="39.53"/>
    <n v="41.03"/>
    <n v="0.5093098311817279"/>
    <n v="2026"/>
    <x v="3"/>
    <n v="10"/>
    <x v="9"/>
  </r>
  <r>
    <n v="4451"/>
    <d v="2026-10-22T00:00:00"/>
    <n v="2026"/>
    <s v="Q4"/>
    <n v="10"/>
    <s v="Oct"/>
    <x v="3"/>
    <x v="7"/>
    <x v="0"/>
    <s v="New"/>
    <x v="0"/>
    <s v="Compact Repair Kit"/>
    <n v="1"/>
    <n v="40.47"/>
    <n v="0.05"/>
    <n v="16.73"/>
    <n v="38.4465"/>
    <n v="16.73"/>
    <n v="21.7165"/>
    <n v="0.5648498562938109"/>
    <n v="2026"/>
    <x v="3"/>
    <n v="10"/>
    <x v="9"/>
  </r>
  <r>
    <n v="93"/>
    <d v="2026-10-23T00:00:00"/>
    <n v="2026"/>
    <s v="Q4"/>
    <n v="10"/>
    <s v="Oct"/>
    <x v="1"/>
    <x v="12"/>
    <x v="1"/>
    <s v="Business"/>
    <x v="2"/>
    <s v="Carry-On Duffel"/>
    <n v="15"/>
    <n v="133.52000000000001"/>
    <n v="0.2"/>
    <n v="66"/>
    <n v="1602.2400000000002"/>
    <n v="990"/>
    <n v="612.24000000000024"/>
    <n v="0.38211503894547644"/>
    <n v="2026"/>
    <x v="3"/>
    <n v="10"/>
    <x v="9"/>
  </r>
  <r>
    <n v="265"/>
    <d v="2026-10-23T00:00:00"/>
    <n v="2026"/>
    <s v="Q4"/>
    <n v="10"/>
    <s v="Oct"/>
    <x v="1"/>
    <x v="6"/>
    <x v="0"/>
    <s v="Returning"/>
    <x v="0"/>
    <s v="Commuter Helmet"/>
    <n v="1"/>
    <n v="82.28"/>
    <n v="0"/>
    <n v="42.08"/>
    <n v="82.28"/>
    <n v="42.08"/>
    <n v="40.200000000000003"/>
    <n v="0.48857559552746721"/>
    <n v="2026"/>
    <x v="3"/>
    <n v="10"/>
    <x v="9"/>
  </r>
  <r>
    <n v="555"/>
    <d v="2026-10-23T00:00:00"/>
    <n v="2026"/>
    <s v="Q4"/>
    <n v="10"/>
    <s v="Oct"/>
    <x v="1"/>
    <x v="11"/>
    <x v="0"/>
    <s v="New"/>
    <x v="2"/>
    <s v="Insulated Bottle"/>
    <n v="6"/>
    <n v="35.479999999999997"/>
    <n v="0"/>
    <n v="13.37"/>
    <n v="212.88"/>
    <n v="80.22"/>
    <n v="132.66"/>
    <n v="0.62316798196166856"/>
    <n v="2026"/>
    <x v="3"/>
    <n v="10"/>
    <x v="9"/>
  </r>
  <r>
    <n v="1993"/>
    <d v="2026-10-23T00:00:00"/>
    <n v="2026"/>
    <s v="Q4"/>
    <n v="10"/>
    <s v="Oct"/>
    <x v="2"/>
    <x v="3"/>
    <x v="2"/>
    <s v="New"/>
    <x v="1"/>
    <s v="Summit Backpack 45L"/>
    <n v="1"/>
    <n v="152.38"/>
    <n v="0.15"/>
    <n v="78.92"/>
    <n v="129.523"/>
    <n v="78.92"/>
    <n v="50.602999999999994"/>
    <n v="0.39068736826663986"/>
    <n v="2026"/>
    <x v="3"/>
    <n v="10"/>
    <x v="9"/>
  </r>
  <r>
    <n v="3116"/>
    <d v="2026-10-23T00:00:00"/>
    <n v="2026"/>
    <s v="Q4"/>
    <n v="10"/>
    <s v="Oct"/>
    <x v="1"/>
    <x v="1"/>
    <x v="3"/>
    <s v="New"/>
    <x v="1"/>
    <s v="Hiking Daypack 20L"/>
    <n v="1"/>
    <n v="93.64"/>
    <n v="0"/>
    <n v="44.34"/>
    <n v="93.64"/>
    <n v="44.34"/>
    <n v="49.3"/>
    <n v="0.52648440837249033"/>
    <n v="2026"/>
    <x v="3"/>
    <n v="10"/>
    <x v="9"/>
  </r>
  <r>
    <n v="3631"/>
    <d v="2026-10-23T00:00:00"/>
    <n v="2026"/>
    <s v="Q4"/>
    <n v="10"/>
    <s v="Oct"/>
    <x v="3"/>
    <x v="7"/>
    <x v="2"/>
    <s v="Returning"/>
    <x v="4"/>
    <s v="Weighted Vest"/>
    <n v="1"/>
    <n v="123.6"/>
    <n v="0"/>
    <n v="67.3"/>
    <n v="123.6"/>
    <n v="67.3"/>
    <n v="56.3"/>
    <n v="0.45550161812297735"/>
    <n v="2026"/>
    <x v="3"/>
    <n v="10"/>
    <x v="9"/>
  </r>
  <r>
    <n v="4216"/>
    <d v="2026-10-23T00:00:00"/>
    <n v="2026"/>
    <s v="Q4"/>
    <n v="10"/>
    <s v="Oct"/>
    <x v="1"/>
    <x v="1"/>
    <x v="0"/>
    <s v="New"/>
    <x v="4"/>
    <s v="Weighted Vest"/>
    <n v="3"/>
    <n v="124.6"/>
    <n v="0.05"/>
    <n v="69.12"/>
    <n v="355.10999999999996"/>
    <n v="207.36"/>
    <n v="147.74999999999994"/>
    <n v="0.41606826053898782"/>
    <n v="2026"/>
    <x v="3"/>
    <n v="10"/>
    <x v="9"/>
  </r>
  <r>
    <n v="4956"/>
    <d v="2026-10-23T00:00:00"/>
    <n v="2026"/>
    <s v="Q4"/>
    <n v="10"/>
    <s v="Oct"/>
    <x v="3"/>
    <x v="13"/>
    <x v="2"/>
    <s v="Business"/>
    <x v="1"/>
    <s v="Summit Backpack 45L"/>
    <n v="2"/>
    <n v="151.66"/>
    <n v="0"/>
    <n v="77.17"/>
    <n v="303.32"/>
    <n v="154.34"/>
    <n v="148.97999999999999"/>
    <n v="0.49116444678886984"/>
    <n v="2026"/>
    <x v="3"/>
    <n v="10"/>
    <x v="9"/>
  </r>
  <r>
    <n v="439"/>
    <d v="2026-10-24T00:00:00"/>
    <n v="2026"/>
    <s v="Q4"/>
    <n v="10"/>
    <s v="Oct"/>
    <x v="2"/>
    <x v="5"/>
    <x v="2"/>
    <s v="New"/>
    <x v="2"/>
    <s v="Insulated Bottle"/>
    <n v="1"/>
    <n v="36.76"/>
    <n v="0"/>
    <n v="13.18"/>
    <n v="36.76"/>
    <n v="13.18"/>
    <n v="23.58"/>
    <n v="0.64145810663764957"/>
    <n v="2026"/>
    <x v="3"/>
    <n v="10"/>
    <x v="9"/>
  </r>
  <r>
    <n v="1076"/>
    <d v="2026-10-24T00:00:00"/>
    <n v="2026"/>
    <s v="Q4"/>
    <n v="10"/>
    <s v="Oct"/>
    <x v="0"/>
    <x v="9"/>
    <x v="3"/>
    <s v="Returning"/>
    <x v="3"/>
    <s v="Trail Tent 2P"/>
    <n v="1"/>
    <n v="195.67"/>
    <n v="0"/>
    <n v="105.88"/>
    <n v="195.67"/>
    <n v="105.88"/>
    <n v="89.789999999999992"/>
    <n v="0.45888485715745897"/>
    <n v="2026"/>
    <x v="3"/>
    <n v="10"/>
    <x v="9"/>
  </r>
  <r>
    <n v="1130"/>
    <d v="2026-10-24T00:00:00"/>
    <n v="2026"/>
    <s v="Q4"/>
    <n v="10"/>
    <s v="Oct"/>
    <x v="0"/>
    <x v="15"/>
    <x v="2"/>
    <s v="Returning"/>
    <x v="0"/>
    <s v="Compact Repair Kit"/>
    <n v="1"/>
    <n v="40.83"/>
    <n v="0.1"/>
    <n v="16.54"/>
    <n v="36.747"/>
    <n v="16.54"/>
    <n v="20.207000000000001"/>
    <n v="0.54989522954254766"/>
    <n v="2026"/>
    <x v="3"/>
    <n v="10"/>
    <x v="9"/>
  </r>
  <r>
    <n v="2820"/>
    <d v="2026-10-24T00:00:00"/>
    <n v="2026"/>
    <s v="Q4"/>
    <n v="10"/>
    <s v="Oct"/>
    <x v="3"/>
    <x v="7"/>
    <x v="1"/>
    <s v="Business"/>
    <x v="1"/>
    <s v="Trekking Poles"/>
    <n v="6"/>
    <n v="72.73"/>
    <n v="0.05"/>
    <n v="32.700000000000003"/>
    <n v="414.56099999999998"/>
    <n v="196.20000000000002"/>
    <n v="218.36099999999996"/>
    <n v="0.52672827400551425"/>
    <n v="2026"/>
    <x v="3"/>
    <n v="10"/>
    <x v="9"/>
  </r>
  <r>
    <n v="4213"/>
    <d v="2026-10-24T00:00:00"/>
    <n v="2026"/>
    <s v="Q4"/>
    <n v="10"/>
    <s v="Oct"/>
    <x v="1"/>
    <x v="14"/>
    <x v="1"/>
    <s v="Business"/>
    <x v="3"/>
    <s v="Portable Camp Stove"/>
    <n v="4"/>
    <n v="81.23"/>
    <n v="0.1"/>
    <n v="38.96"/>
    <n v="292.428"/>
    <n v="155.84"/>
    <n v="136.58799999999999"/>
    <n v="0.46708249552026482"/>
    <n v="2026"/>
    <x v="3"/>
    <n v="10"/>
    <x v="9"/>
  </r>
  <r>
    <n v="4375"/>
    <d v="2026-10-24T00:00:00"/>
    <n v="2026"/>
    <s v="Q4"/>
    <n v="10"/>
    <s v="Oct"/>
    <x v="1"/>
    <x v="1"/>
    <x v="0"/>
    <s v="Business"/>
    <x v="2"/>
    <s v="Packing Cube Set"/>
    <n v="1"/>
    <n v="46.38"/>
    <n v="0.15"/>
    <n v="17.87"/>
    <n v="39.423000000000002"/>
    <n v="17.87"/>
    <n v="21.553000000000001"/>
    <n v="0.54671131065621592"/>
    <n v="2026"/>
    <x v="3"/>
    <n v="10"/>
    <x v="9"/>
  </r>
  <r>
    <n v="5072"/>
    <d v="2026-10-24T00:00:00"/>
    <n v="2026"/>
    <s v="Q4"/>
    <n v="10"/>
    <s v="Oct"/>
    <x v="3"/>
    <x v="7"/>
    <x v="1"/>
    <s v="Business"/>
    <x v="2"/>
    <s v="Packing Cube Set"/>
    <n v="5"/>
    <n v="45.9"/>
    <n v="0.1"/>
    <n v="17.940000000000001"/>
    <n v="206.55"/>
    <n v="89.7"/>
    <n v="116.85000000000001"/>
    <n v="0.56572258533042852"/>
    <n v="2026"/>
    <x v="3"/>
    <n v="10"/>
    <x v="9"/>
  </r>
  <r>
    <n v="310"/>
    <d v="2026-10-25T00:00:00"/>
    <n v="2026"/>
    <s v="Q4"/>
    <n v="10"/>
    <s v="Oct"/>
    <x v="1"/>
    <x v="12"/>
    <x v="0"/>
    <s v="Business"/>
    <x v="1"/>
    <s v="Trail Boots"/>
    <n v="5"/>
    <n v="144.04"/>
    <n v="0.1"/>
    <n v="78.069999999999993"/>
    <n v="648.17999999999995"/>
    <n v="390.34999999999997"/>
    <n v="257.83"/>
    <n v="0.39777530932765592"/>
    <n v="2026"/>
    <x v="3"/>
    <n v="10"/>
    <x v="9"/>
  </r>
  <r>
    <n v="317"/>
    <d v="2026-10-25T00:00:00"/>
    <n v="2026"/>
    <s v="Q4"/>
    <n v="10"/>
    <s v="Oct"/>
    <x v="2"/>
    <x v="10"/>
    <x v="3"/>
    <s v="New"/>
    <x v="0"/>
    <s v="Commuter Helmet"/>
    <n v="2"/>
    <n v="80.69"/>
    <n v="0.05"/>
    <n v="43.81"/>
    <n v="153.31099999999998"/>
    <n v="87.62"/>
    <n v="65.690999999999974"/>
    <n v="0.42848197454846676"/>
    <n v="2026"/>
    <x v="3"/>
    <n v="10"/>
    <x v="9"/>
  </r>
  <r>
    <n v="684"/>
    <d v="2026-10-25T00:00:00"/>
    <n v="2026"/>
    <s v="Q4"/>
    <n v="10"/>
    <s v="Oct"/>
    <x v="3"/>
    <x v="4"/>
    <x v="0"/>
    <s v="Business"/>
    <x v="3"/>
    <s v="Trail Tent 2P"/>
    <n v="1"/>
    <n v="191.91"/>
    <n v="0"/>
    <n v="101.89"/>
    <n v="191.91"/>
    <n v="101.89"/>
    <n v="90.02"/>
    <n v="0.46907404512531914"/>
    <n v="2026"/>
    <x v="3"/>
    <n v="10"/>
    <x v="9"/>
  </r>
  <r>
    <n v="1430"/>
    <d v="2026-10-25T00:00:00"/>
    <n v="2026"/>
    <s v="Q4"/>
    <n v="10"/>
    <s v="Oct"/>
    <x v="3"/>
    <x v="13"/>
    <x v="2"/>
    <s v="New"/>
    <x v="4"/>
    <s v="Recovery Roller"/>
    <n v="1"/>
    <n v="36.630000000000003"/>
    <n v="0.05"/>
    <n v="13.97"/>
    <n v="34.798500000000004"/>
    <n v="13.97"/>
    <n v="20.828500000000005"/>
    <n v="0.59854591433538806"/>
    <n v="2026"/>
    <x v="3"/>
    <n v="10"/>
    <x v="9"/>
  </r>
  <r>
    <n v="2049"/>
    <d v="2026-10-25T00:00:00"/>
    <n v="2026"/>
    <s v="Q4"/>
    <n v="10"/>
    <s v="Oct"/>
    <x v="3"/>
    <x v="4"/>
    <x v="1"/>
    <s v="Business"/>
    <x v="2"/>
    <s v="Insulated Bottle"/>
    <n v="6"/>
    <n v="35.380000000000003"/>
    <n v="0.05"/>
    <n v="13.9"/>
    <n v="201.66600000000003"/>
    <n v="83.4"/>
    <n v="118.26600000000002"/>
    <n v="0.58644491386748387"/>
    <n v="2026"/>
    <x v="3"/>
    <n v="10"/>
    <x v="9"/>
  </r>
  <r>
    <n v="2199"/>
    <d v="2026-10-25T00:00:00"/>
    <n v="2026"/>
    <s v="Q4"/>
    <n v="10"/>
    <s v="Oct"/>
    <x v="1"/>
    <x v="12"/>
    <x v="3"/>
    <s v="Returning"/>
    <x v="2"/>
    <s v="Carry-On Duffel"/>
    <n v="1"/>
    <n v="132.63"/>
    <n v="0.05"/>
    <n v="67.489999999999995"/>
    <n v="125.99849999999999"/>
    <n v="67.489999999999995"/>
    <n v="58.508499999999998"/>
    <n v="0.46435870268296847"/>
    <n v="2026"/>
    <x v="3"/>
    <n v="10"/>
    <x v="9"/>
  </r>
  <r>
    <n v="2954"/>
    <d v="2026-10-25T00:00:00"/>
    <n v="2026"/>
    <s v="Q4"/>
    <n v="10"/>
    <s v="Oct"/>
    <x v="3"/>
    <x v="4"/>
    <x v="0"/>
    <s v="New"/>
    <x v="1"/>
    <s v="Trekking Poles"/>
    <n v="1"/>
    <n v="71.17"/>
    <n v="0"/>
    <n v="32.57"/>
    <n v="71.17"/>
    <n v="32.57"/>
    <n v="38.6"/>
    <n v="0.54236335534635383"/>
    <n v="2026"/>
    <x v="3"/>
    <n v="10"/>
    <x v="9"/>
  </r>
  <r>
    <n v="3218"/>
    <d v="2026-10-25T00:00:00"/>
    <n v="2026"/>
    <s v="Q4"/>
    <n v="10"/>
    <s v="Oct"/>
    <x v="0"/>
    <x v="15"/>
    <x v="1"/>
    <s v="Business"/>
    <x v="2"/>
    <s v="Carry-On Duffel"/>
    <n v="6"/>
    <n v="132.08000000000001"/>
    <n v="0.1"/>
    <n v="67.61"/>
    <n v="713.23200000000008"/>
    <n v="405.65999999999997"/>
    <n v="307.57200000000012"/>
    <n v="0.43123696076451995"/>
    <n v="2026"/>
    <x v="3"/>
    <n v="10"/>
    <x v="9"/>
  </r>
  <r>
    <n v="3965"/>
    <d v="2026-10-25T00:00:00"/>
    <n v="2026"/>
    <s v="Q4"/>
    <n v="10"/>
    <s v="Oct"/>
    <x v="1"/>
    <x v="11"/>
    <x v="2"/>
    <s v="Returning"/>
    <x v="3"/>
    <s v="Portable Camp Stove"/>
    <n v="3"/>
    <n v="82.75"/>
    <n v="0.05"/>
    <n v="38.53"/>
    <n v="235.83749999999998"/>
    <n v="115.59"/>
    <n v="120.24749999999997"/>
    <n v="0.50987438384480832"/>
    <n v="2026"/>
    <x v="3"/>
    <n v="10"/>
    <x v="9"/>
  </r>
  <r>
    <n v="2278"/>
    <d v="2026-10-26T00:00:00"/>
    <n v="2026"/>
    <s v="Q4"/>
    <n v="10"/>
    <s v="Oct"/>
    <x v="0"/>
    <x v="15"/>
    <x v="0"/>
    <s v="Returning"/>
    <x v="4"/>
    <s v="Training Mat"/>
    <n v="5"/>
    <n v="51.5"/>
    <n v="0.1"/>
    <n v="21.38"/>
    <n v="231.75"/>
    <n v="106.89999999999999"/>
    <n v="124.85000000000001"/>
    <n v="0.53872707659115426"/>
    <n v="2026"/>
    <x v="3"/>
    <n v="10"/>
    <x v="9"/>
  </r>
  <r>
    <n v="3132"/>
    <d v="2026-10-26T00:00:00"/>
    <n v="2026"/>
    <s v="Q4"/>
    <n v="10"/>
    <s v="Oct"/>
    <x v="2"/>
    <x v="5"/>
    <x v="0"/>
    <s v="New"/>
    <x v="1"/>
    <s v="Trail Boots"/>
    <n v="3"/>
    <n v="140.49"/>
    <n v="0.05"/>
    <n v="77.45"/>
    <n v="400.3965"/>
    <n v="232.35000000000002"/>
    <n v="168.04649999999998"/>
    <n v="0.41970022215478903"/>
    <n v="2026"/>
    <x v="3"/>
    <n v="10"/>
    <x v="9"/>
  </r>
  <r>
    <n v="3144"/>
    <d v="2026-10-26T00:00:00"/>
    <n v="2026"/>
    <s v="Q4"/>
    <n v="10"/>
    <s v="Oct"/>
    <x v="2"/>
    <x v="2"/>
    <x v="3"/>
    <s v="New"/>
    <x v="4"/>
    <s v="Recovery Roller"/>
    <n v="4"/>
    <n v="36.200000000000003"/>
    <n v="0.15"/>
    <n v="13.53"/>
    <n v="123.08000000000001"/>
    <n v="54.12"/>
    <n v="68.960000000000008"/>
    <n v="0.56028599285017877"/>
    <n v="2026"/>
    <x v="3"/>
    <n v="10"/>
    <x v="9"/>
  </r>
  <r>
    <n v="3501"/>
    <d v="2026-10-26T00:00:00"/>
    <n v="2026"/>
    <s v="Q4"/>
    <n v="10"/>
    <s v="Oct"/>
    <x v="3"/>
    <x v="7"/>
    <x v="2"/>
    <s v="New"/>
    <x v="3"/>
    <s v="Compact Sleeping Bag"/>
    <n v="1"/>
    <n v="120.5"/>
    <n v="0.05"/>
    <n v="61.71"/>
    <n v="114.47499999999999"/>
    <n v="61.71"/>
    <n v="52.764999999999993"/>
    <n v="0.4609303341340904"/>
    <n v="2026"/>
    <x v="3"/>
    <n v="10"/>
    <x v="9"/>
  </r>
  <r>
    <n v="458"/>
    <d v="2026-10-27T00:00:00"/>
    <n v="2026"/>
    <s v="Q4"/>
    <n v="10"/>
    <s v="Oct"/>
    <x v="2"/>
    <x v="2"/>
    <x v="2"/>
    <s v="Business"/>
    <x v="0"/>
    <s v="Cycling Pack 12L"/>
    <n v="1"/>
    <n v="102.44"/>
    <n v="0.05"/>
    <n v="49.14"/>
    <n v="97.317999999999998"/>
    <n v="49.14"/>
    <n v="48.177999999999997"/>
    <n v="0.49505744055570394"/>
    <n v="2026"/>
    <x v="3"/>
    <n v="10"/>
    <x v="9"/>
  </r>
  <r>
    <n v="1065"/>
    <d v="2026-10-27T00:00:00"/>
    <n v="2026"/>
    <s v="Q4"/>
    <n v="10"/>
    <s v="Oct"/>
    <x v="2"/>
    <x v="5"/>
    <x v="0"/>
    <s v="New"/>
    <x v="4"/>
    <s v="Weighted Vest"/>
    <n v="6"/>
    <n v="121.58"/>
    <n v="0.15"/>
    <n v="68.86"/>
    <n v="620.05799999999999"/>
    <n v="413.15999999999997"/>
    <n v="206.89800000000002"/>
    <n v="0.33367523683268346"/>
    <n v="2026"/>
    <x v="3"/>
    <n v="10"/>
    <x v="9"/>
  </r>
  <r>
    <n v="1707"/>
    <d v="2026-10-27T00:00:00"/>
    <n v="2026"/>
    <s v="Q4"/>
    <n v="10"/>
    <s v="Oct"/>
    <x v="2"/>
    <x v="16"/>
    <x v="0"/>
    <s v="New"/>
    <x v="2"/>
    <s v="Insulated Bottle"/>
    <n v="2"/>
    <n v="35.36"/>
    <n v="0"/>
    <n v="13.33"/>
    <n v="70.72"/>
    <n v="26.66"/>
    <n v="44.06"/>
    <n v="0.62302036199095023"/>
    <n v="2026"/>
    <x v="3"/>
    <n v="10"/>
    <x v="9"/>
  </r>
  <r>
    <n v="1989"/>
    <d v="2026-10-27T00:00:00"/>
    <n v="2026"/>
    <s v="Q4"/>
    <n v="10"/>
    <s v="Oct"/>
    <x v="3"/>
    <x v="4"/>
    <x v="0"/>
    <s v="New"/>
    <x v="3"/>
    <s v="Alpine Tent 4P"/>
    <n v="2"/>
    <n v="335.73"/>
    <n v="0"/>
    <n v="199.44"/>
    <n v="671.46"/>
    <n v="398.88"/>
    <n v="272.58000000000004"/>
    <n v="0.4059512107943884"/>
    <n v="2026"/>
    <x v="3"/>
    <n v="10"/>
    <x v="9"/>
  </r>
  <r>
    <n v="2852"/>
    <d v="2026-10-27T00:00:00"/>
    <n v="2026"/>
    <s v="Q4"/>
    <n v="10"/>
    <s v="Oct"/>
    <x v="1"/>
    <x v="12"/>
    <x v="1"/>
    <s v="Business"/>
    <x v="1"/>
    <s v="Trail Boots"/>
    <n v="3"/>
    <n v="141.96"/>
    <n v="0.1"/>
    <n v="77.42"/>
    <n v="383.29200000000003"/>
    <n v="232.26"/>
    <n v="151.03200000000004"/>
    <n v="0.39403900942362485"/>
    <n v="2026"/>
    <x v="3"/>
    <n v="10"/>
    <x v="9"/>
  </r>
  <r>
    <n v="4762"/>
    <d v="2026-10-27T00:00:00"/>
    <n v="2026"/>
    <s v="Q4"/>
    <n v="10"/>
    <s v="Oct"/>
    <x v="1"/>
    <x v="12"/>
    <x v="3"/>
    <s v="New"/>
    <x v="4"/>
    <s v="Training Mat"/>
    <n v="2"/>
    <n v="51.76"/>
    <n v="0"/>
    <n v="21.64"/>
    <n v="103.52"/>
    <n v="43.28"/>
    <n v="60.239999999999995"/>
    <n v="0.58191653786707875"/>
    <n v="2026"/>
    <x v="3"/>
    <n v="10"/>
    <x v="9"/>
  </r>
  <r>
    <n v="4997"/>
    <d v="2026-10-27T00:00:00"/>
    <n v="2026"/>
    <s v="Q4"/>
    <n v="10"/>
    <s v="Oct"/>
    <x v="3"/>
    <x v="7"/>
    <x v="0"/>
    <s v="Returning"/>
    <x v="3"/>
    <s v="Trail Tent 2P"/>
    <n v="3"/>
    <n v="194.09"/>
    <n v="0.1"/>
    <n v="105.84"/>
    <n v="524.04300000000001"/>
    <n v="317.52"/>
    <n v="206.52300000000002"/>
    <n v="0.39409552269565667"/>
    <n v="2026"/>
    <x v="3"/>
    <n v="10"/>
    <x v="9"/>
  </r>
  <r>
    <n v="1238"/>
    <d v="2026-10-28T00:00:00"/>
    <n v="2026"/>
    <s v="Q4"/>
    <n v="10"/>
    <s v="Oct"/>
    <x v="1"/>
    <x v="12"/>
    <x v="0"/>
    <s v="Returning"/>
    <x v="3"/>
    <s v="Compact Sleeping Bag"/>
    <n v="1"/>
    <n v="125.39"/>
    <n v="0.05"/>
    <n v="61.19"/>
    <n v="119.12049999999999"/>
    <n v="61.19"/>
    <n v="57.930499999999995"/>
    <n v="0.48631847582909743"/>
    <n v="2026"/>
    <x v="3"/>
    <n v="10"/>
    <x v="9"/>
  </r>
  <r>
    <n v="2622"/>
    <d v="2026-10-28T00:00:00"/>
    <n v="2026"/>
    <s v="Q4"/>
    <n v="10"/>
    <s v="Oct"/>
    <x v="0"/>
    <x v="15"/>
    <x v="3"/>
    <s v="New"/>
    <x v="3"/>
    <s v="Portable Camp Stove"/>
    <n v="3"/>
    <n v="83.73"/>
    <n v="0.15"/>
    <n v="39.43"/>
    <n v="213.51149999999998"/>
    <n v="118.28999999999999"/>
    <n v="95.221499999999992"/>
    <n v="0.44597831966896395"/>
    <n v="2026"/>
    <x v="3"/>
    <n v="10"/>
    <x v="9"/>
  </r>
  <r>
    <n v="3106"/>
    <d v="2026-10-28T00:00:00"/>
    <n v="2026"/>
    <s v="Q4"/>
    <n v="10"/>
    <s v="Oct"/>
    <x v="3"/>
    <x v="8"/>
    <x v="3"/>
    <s v="Business"/>
    <x v="4"/>
    <s v="Recovery Roller"/>
    <n v="3"/>
    <n v="36.99"/>
    <n v="0.05"/>
    <n v="14.14"/>
    <n v="105.42149999999999"/>
    <n v="42.42"/>
    <n v="63.001499999999993"/>
    <n v="0.59761528720422297"/>
    <n v="2026"/>
    <x v="3"/>
    <n v="10"/>
    <x v="9"/>
  </r>
  <r>
    <n v="3274"/>
    <d v="2026-10-28T00:00:00"/>
    <n v="2026"/>
    <s v="Q4"/>
    <n v="10"/>
    <s v="Oct"/>
    <x v="3"/>
    <x v="7"/>
    <x v="3"/>
    <s v="New"/>
    <x v="4"/>
    <s v="Resistance Band Set"/>
    <n v="1"/>
    <n v="39.42"/>
    <n v="0"/>
    <n v="14.58"/>
    <n v="39.42"/>
    <n v="14.58"/>
    <n v="24.840000000000003"/>
    <n v="0.63013698630136994"/>
    <n v="2026"/>
    <x v="3"/>
    <n v="10"/>
    <x v="9"/>
  </r>
  <r>
    <n v="3542"/>
    <d v="2026-10-28T00:00:00"/>
    <n v="2026"/>
    <s v="Q4"/>
    <n v="10"/>
    <s v="Oct"/>
    <x v="3"/>
    <x v="4"/>
    <x v="0"/>
    <s v="New"/>
    <x v="0"/>
    <s v="Trail Bike Light"/>
    <n v="2"/>
    <n v="50.66"/>
    <n v="0"/>
    <n v="22.02"/>
    <n v="101.32"/>
    <n v="44.04"/>
    <n v="57.279999999999994"/>
    <n v="0.56533754441373862"/>
    <n v="2026"/>
    <x v="3"/>
    <n v="10"/>
    <x v="9"/>
  </r>
  <r>
    <n v="3704"/>
    <d v="2026-10-28T00:00:00"/>
    <n v="2026"/>
    <s v="Q4"/>
    <n v="10"/>
    <s v="Oct"/>
    <x v="1"/>
    <x v="12"/>
    <x v="0"/>
    <s v="Returning"/>
    <x v="1"/>
    <s v="Trekking Poles"/>
    <n v="4"/>
    <n v="71.959999999999994"/>
    <n v="0.1"/>
    <n v="31.51"/>
    <n v="259.05599999999998"/>
    <n v="126.04"/>
    <n v="133.01599999999996"/>
    <n v="0.51346427027360864"/>
    <n v="2026"/>
    <x v="3"/>
    <n v="10"/>
    <x v="9"/>
  </r>
  <r>
    <n v="4699"/>
    <d v="2026-10-28T00:00:00"/>
    <n v="2026"/>
    <s v="Q4"/>
    <n v="10"/>
    <s v="Oct"/>
    <x v="2"/>
    <x v="5"/>
    <x v="2"/>
    <s v="Returning"/>
    <x v="0"/>
    <s v="Trail Bike Light"/>
    <n v="1"/>
    <n v="49.72"/>
    <n v="0.05"/>
    <n v="22.5"/>
    <n v="47.233999999999995"/>
    <n v="22.5"/>
    <n v="24.733999999999995"/>
    <n v="0.52364821950290041"/>
    <n v="2026"/>
    <x v="3"/>
    <n v="10"/>
    <x v="9"/>
  </r>
  <r>
    <n v="1226"/>
    <d v="2026-10-29T00:00:00"/>
    <n v="2026"/>
    <s v="Q4"/>
    <n v="10"/>
    <s v="Oct"/>
    <x v="0"/>
    <x v="0"/>
    <x v="3"/>
    <s v="Returning"/>
    <x v="2"/>
    <s v="Insulated Bottle"/>
    <n v="1"/>
    <n v="36.58"/>
    <n v="0"/>
    <n v="13.5"/>
    <n v="36.58"/>
    <n v="13.5"/>
    <n v="23.08"/>
    <n v="0.63094587206123565"/>
    <n v="2026"/>
    <x v="3"/>
    <n v="10"/>
    <x v="9"/>
  </r>
  <r>
    <n v="1245"/>
    <d v="2026-10-29T00:00:00"/>
    <n v="2026"/>
    <s v="Q4"/>
    <n v="10"/>
    <s v="Oct"/>
    <x v="1"/>
    <x v="6"/>
    <x v="3"/>
    <s v="Returning"/>
    <x v="4"/>
    <s v="Resistance Band Set"/>
    <n v="2"/>
    <n v="41.06"/>
    <n v="0.05"/>
    <n v="15.07"/>
    <n v="78.013999999999996"/>
    <n v="30.14"/>
    <n v="47.873999999999995"/>
    <n v="0.6136590868305688"/>
    <n v="2026"/>
    <x v="3"/>
    <n v="10"/>
    <x v="9"/>
  </r>
  <r>
    <n v="1477"/>
    <d v="2026-10-29T00:00:00"/>
    <n v="2026"/>
    <s v="Q4"/>
    <n v="10"/>
    <s v="Oct"/>
    <x v="1"/>
    <x v="14"/>
    <x v="3"/>
    <s v="Returning"/>
    <x v="3"/>
    <s v="Compact Sleeping Bag"/>
    <n v="1"/>
    <n v="121.78"/>
    <n v="0.15"/>
    <n v="61.55"/>
    <n v="103.51300000000001"/>
    <n v="61.55"/>
    <n v="41.963000000000008"/>
    <n v="0.40538869513974096"/>
    <n v="2026"/>
    <x v="3"/>
    <n v="10"/>
    <x v="9"/>
  </r>
  <r>
    <n v="1575"/>
    <d v="2026-10-29T00:00:00"/>
    <n v="2026"/>
    <s v="Q4"/>
    <n v="10"/>
    <s v="Oct"/>
    <x v="3"/>
    <x v="7"/>
    <x v="1"/>
    <s v="Returning"/>
    <x v="2"/>
    <s v="Carry-On Duffel"/>
    <n v="5"/>
    <n v="130.68"/>
    <n v="0.2"/>
    <n v="67.209999999999994"/>
    <n v="522.72000000000014"/>
    <n v="336.04999999999995"/>
    <n v="186.67000000000019"/>
    <n v="0.35711279461279488"/>
    <n v="2026"/>
    <x v="3"/>
    <n v="10"/>
    <x v="9"/>
  </r>
  <r>
    <n v="2830"/>
    <d v="2026-10-29T00:00:00"/>
    <n v="2026"/>
    <s v="Q4"/>
    <n v="10"/>
    <s v="Oct"/>
    <x v="2"/>
    <x v="2"/>
    <x v="0"/>
    <s v="New"/>
    <x v="2"/>
    <s v="Travel Backpack 35L"/>
    <n v="1"/>
    <n v="161.94999999999999"/>
    <n v="0"/>
    <n v="86.61"/>
    <n v="161.94999999999999"/>
    <n v="86.61"/>
    <n v="75.339999999999989"/>
    <n v="0.46520531028095086"/>
    <n v="2026"/>
    <x v="3"/>
    <n v="10"/>
    <x v="9"/>
  </r>
  <r>
    <n v="2884"/>
    <d v="2026-10-29T00:00:00"/>
    <n v="2026"/>
    <s v="Q4"/>
    <n v="10"/>
    <s v="Oct"/>
    <x v="0"/>
    <x v="15"/>
    <x v="2"/>
    <s v="Returning"/>
    <x v="0"/>
    <s v="Commuter Helmet"/>
    <n v="2"/>
    <n v="83.6"/>
    <n v="0"/>
    <n v="43.01"/>
    <n v="167.2"/>
    <n v="86.02"/>
    <n v="81.179999999999993"/>
    <n v="0.48552631578947369"/>
    <n v="2026"/>
    <x v="3"/>
    <n v="10"/>
    <x v="9"/>
  </r>
  <r>
    <n v="3093"/>
    <d v="2026-10-29T00:00:00"/>
    <n v="2026"/>
    <s v="Q4"/>
    <n v="10"/>
    <s v="Oct"/>
    <x v="3"/>
    <x v="4"/>
    <x v="1"/>
    <s v="Business"/>
    <x v="3"/>
    <s v="Trail Tent 2P"/>
    <n v="3"/>
    <n v="194.19"/>
    <n v="0.15"/>
    <n v="104.22"/>
    <n v="495.18449999999996"/>
    <n v="312.65999999999997"/>
    <n v="182.52449999999999"/>
    <n v="0.36859897674503139"/>
    <n v="2026"/>
    <x v="3"/>
    <n v="10"/>
    <x v="9"/>
  </r>
  <r>
    <n v="3613"/>
    <d v="2026-10-29T00:00:00"/>
    <n v="2026"/>
    <s v="Q4"/>
    <n v="10"/>
    <s v="Oct"/>
    <x v="1"/>
    <x v="12"/>
    <x v="0"/>
    <s v="Returning"/>
    <x v="2"/>
    <s v="Travel Backpack 35L"/>
    <n v="3"/>
    <n v="167.41"/>
    <n v="0"/>
    <n v="85.33"/>
    <n v="502.23"/>
    <n v="255.99"/>
    <n v="246.24"/>
    <n v="0.49029329191804549"/>
    <n v="2026"/>
    <x v="3"/>
    <n v="10"/>
    <x v="9"/>
  </r>
  <r>
    <n v="4496"/>
    <d v="2026-10-29T00:00:00"/>
    <n v="2026"/>
    <s v="Q4"/>
    <n v="10"/>
    <s v="Oct"/>
    <x v="3"/>
    <x v="8"/>
    <x v="0"/>
    <s v="Returning"/>
    <x v="4"/>
    <s v="Resistance Band Set"/>
    <n v="2"/>
    <n v="40.83"/>
    <n v="0.1"/>
    <n v="14.91"/>
    <n v="73.494"/>
    <n v="29.82"/>
    <n v="43.673999999999999"/>
    <n v="0.59425259204833047"/>
    <n v="2026"/>
    <x v="3"/>
    <n v="10"/>
    <x v="9"/>
  </r>
  <r>
    <n v="5194"/>
    <d v="2026-10-29T00:00:00"/>
    <n v="2026"/>
    <s v="Q4"/>
    <n v="10"/>
    <s v="Oct"/>
    <x v="0"/>
    <x v="9"/>
    <x v="1"/>
    <s v="Business"/>
    <x v="3"/>
    <s v="Portable Camp Stove"/>
    <n v="12"/>
    <n v="80.84"/>
    <n v="0.1"/>
    <n v="38.39"/>
    <n v="873.072"/>
    <n v="460.68"/>
    <n v="412.392"/>
    <n v="0.4723459233602727"/>
    <n v="2026"/>
    <x v="3"/>
    <n v="10"/>
    <x v="9"/>
  </r>
  <r>
    <n v="339"/>
    <d v="2026-10-30T00:00:00"/>
    <n v="2026"/>
    <s v="Q4"/>
    <n v="10"/>
    <s v="Oct"/>
    <x v="3"/>
    <x v="13"/>
    <x v="0"/>
    <s v="Returning"/>
    <x v="0"/>
    <s v="Compact Repair Kit"/>
    <n v="1"/>
    <n v="39.65"/>
    <n v="0"/>
    <n v="16.38"/>
    <n v="39.65"/>
    <n v="16.38"/>
    <n v="23.27"/>
    <n v="0.58688524590163937"/>
    <n v="2026"/>
    <x v="3"/>
    <n v="10"/>
    <x v="9"/>
  </r>
  <r>
    <n v="1199"/>
    <d v="2026-10-30T00:00:00"/>
    <n v="2026"/>
    <s v="Q4"/>
    <n v="10"/>
    <s v="Oct"/>
    <x v="1"/>
    <x v="12"/>
    <x v="0"/>
    <s v="New"/>
    <x v="0"/>
    <s v="Cycling Pack 12L"/>
    <n v="1"/>
    <n v="102.47"/>
    <n v="0.1"/>
    <n v="49.75"/>
    <n v="92.222999999999999"/>
    <n v="49.75"/>
    <n v="42.472999999999999"/>
    <n v="0.46054671828068922"/>
    <n v="2026"/>
    <x v="3"/>
    <n v="10"/>
    <x v="9"/>
  </r>
  <r>
    <n v="1253"/>
    <d v="2026-10-30T00:00:00"/>
    <n v="2026"/>
    <s v="Q4"/>
    <n v="10"/>
    <s v="Oct"/>
    <x v="3"/>
    <x v="13"/>
    <x v="2"/>
    <s v="Business"/>
    <x v="4"/>
    <s v="Resistance Band Set"/>
    <n v="2"/>
    <n v="40.43"/>
    <n v="0"/>
    <n v="14.88"/>
    <n v="80.86"/>
    <n v="29.76"/>
    <n v="51.099999999999994"/>
    <n v="0.63195646796932969"/>
    <n v="2026"/>
    <x v="3"/>
    <n v="10"/>
    <x v="9"/>
  </r>
  <r>
    <n v="1407"/>
    <d v="2026-10-30T00:00:00"/>
    <n v="2026"/>
    <s v="Q4"/>
    <n v="10"/>
    <s v="Oct"/>
    <x v="3"/>
    <x v="8"/>
    <x v="2"/>
    <s v="Business"/>
    <x v="2"/>
    <s v="Insulated Bottle"/>
    <n v="2"/>
    <n v="35.880000000000003"/>
    <n v="0.05"/>
    <n v="13.52"/>
    <n v="68.171999999999997"/>
    <n v="27.04"/>
    <n v="41.131999999999998"/>
    <n v="0.60335621662852779"/>
    <n v="2026"/>
    <x v="3"/>
    <n v="10"/>
    <x v="9"/>
  </r>
  <r>
    <n v="2532"/>
    <d v="2026-10-30T00:00:00"/>
    <n v="2026"/>
    <s v="Q4"/>
    <n v="10"/>
    <s v="Oct"/>
    <x v="0"/>
    <x v="15"/>
    <x v="3"/>
    <s v="New"/>
    <x v="0"/>
    <s v="Commuter Helmet"/>
    <n v="1"/>
    <n v="80.400000000000006"/>
    <n v="0"/>
    <n v="43.34"/>
    <n v="80.400000000000006"/>
    <n v="43.34"/>
    <n v="37.06"/>
    <n v="0.46094527363184079"/>
    <n v="2026"/>
    <x v="3"/>
    <n v="10"/>
    <x v="9"/>
  </r>
  <r>
    <n v="307"/>
    <d v="2026-10-31T00:00:00"/>
    <n v="2026"/>
    <s v="Q4"/>
    <n v="10"/>
    <s v="Oct"/>
    <x v="3"/>
    <x v="8"/>
    <x v="0"/>
    <s v="Returning"/>
    <x v="4"/>
    <s v="Recovery Roller"/>
    <n v="1"/>
    <n v="37.08"/>
    <n v="0"/>
    <n v="13.62"/>
    <n v="37.08"/>
    <n v="13.62"/>
    <n v="23.46"/>
    <n v="0.63268608414239491"/>
    <n v="2026"/>
    <x v="3"/>
    <n v="10"/>
    <x v="9"/>
  </r>
  <r>
    <n v="3257"/>
    <d v="2026-10-31T00:00:00"/>
    <n v="2026"/>
    <s v="Q4"/>
    <n v="10"/>
    <s v="Oct"/>
    <x v="3"/>
    <x v="4"/>
    <x v="2"/>
    <s v="New"/>
    <x v="2"/>
    <s v="Travel Backpack 35L"/>
    <n v="6"/>
    <n v="165.92"/>
    <n v="0"/>
    <n v="87.55"/>
    <n v="995.52"/>
    <n v="525.29999999999995"/>
    <n v="470.22"/>
    <n v="0.4723360655737705"/>
    <n v="2026"/>
    <x v="3"/>
    <n v="10"/>
    <x v="9"/>
  </r>
  <r>
    <n v="3739"/>
    <d v="2026-10-31T00:00:00"/>
    <n v="2026"/>
    <s v="Q4"/>
    <n v="10"/>
    <s v="Oct"/>
    <x v="1"/>
    <x v="12"/>
    <x v="3"/>
    <s v="New"/>
    <x v="2"/>
    <s v="Carry-On Duffel"/>
    <n v="1"/>
    <n v="135.19"/>
    <n v="0"/>
    <n v="68.319999999999993"/>
    <n v="135.19"/>
    <n v="68.319999999999993"/>
    <n v="66.87"/>
    <n v="0.49463717730601381"/>
    <n v="2026"/>
    <x v="3"/>
    <n v="10"/>
    <x v="9"/>
  </r>
  <r>
    <n v="77"/>
    <d v="2026-11-01T00:00:00"/>
    <n v="2026"/>
    <s v="Q4"/>
    <n v="11"/>
    <s v="Nov"/>
    <x v="1"/>
    <x v="11"/>
    <x v="0"/>
    <s v="New"/>
    <x v="2"/>
    <s v="Carry-On Duffel"/>
    <n v="2"/>
    <n v="133.96"/>
    <n v="0.1"/>
    <n v="65.44"/>
    <n v="241.12800000000001"/>
    <n v="130.88"/>
    <n v="110.24800000000002"/>
    <n v="0.4572177432732823"/>
    <n v="2026"/>
    <x v="3"/>
    <n v="11"/>
    <x v="10"/>
  </r>
  <r>
    <n v="461"/>
    <d v="2026-11-01T00:00:00"/>
    <n v="2026"/>
    <s v="Q4"/>
    <n v="11"/>
    <s v="Nov"/>
    <x v="1"/>
    <x v="11"/>
    <x v="3"/>
    <s v="Business"/>
    <x v="0"/>
    <s v="Trail Bike Light"/>
    <n v="3"/>
    <n v="51.67"/>
    <n v="0.05"/>
    <n v="22.8"/>
    <n v="147.25949999999997"/>
    <n v="68.400000000000006"/>
    <n v="78.859499999999969"/>
    <n v="0.53551383781691497"/>
    <n v="2026"/>
    <x v="3"/>
    <n v="11"/>
    <x v="10"/>
  </r>
  <r>
    <n v="732"/>
    <d v="2026-11-01T00:00:00"/>
    <n v="2026"/>
    <s v="Q4"/>
    <n v="11"/>
    <s v="Nov"/>
    <x v="1"/>
    <x v="1"/>
    <x v="3"/>
    <s v="Returning"/>
    <x v="1"/>
    <s v="Summit Backpack 45L"/>
    <n v="1"/>
    <n v="150.46"/>
    <n v="0.15"/>
    <n v="78.39"/>
    <n v="127.89100000000001"/>
    <n v="78.39"/>
    <n v="49.501000000000005"/>
    <n v="0.38705616501552104"/>
    <n v="2026"/>
    <x v="3"/>
    <n v="11"/>
    <x v="10"/>
  </r>
  <r>
    <n v="919"/>
    <d v="2026-11-01T00:00:00"/>
    <n v="2026"/>
    <s v="Q4"/>
    <n v="11"/>
    <s v="Nov"/>
    <x v="3"/>
    <x v="13"/>
    <x v="0"/>
    <s v="New"/>
    <x v="0"/>
    <s v="Cycling Pack 12L"/>
    <n v="1"/>
    <n v="103.53"/>
    <n v="0.1"/>
    <n v="51.75"/>
    <n v="93.177000000000007"/>
    <n v="51.75"/>
    <n v="41.427000000000007"/>
    <n v="0.4446054283782479"/>
    <n v="2026"/>
    <x v="3"/>
    <n v="11"/>
    <x v="10"/>
  </r>
  <r>
    <n v="949"/>
    <d v="2026-11-01T00:00:00"/>
    <n v="2026"/>
    <s v="Q4"/>
    <n v="11"/>
    <s v="Nov"/>
    <x v="2"/>
    <x v="2"/>
    <x v="0"/>
    <s v="Returning"/>
    <x v="0"/>
    <s v="Cycling Pack 12L"/>
    <n v="4"/>
    <n v="103.33"/>
    <n v="0"/>
    <n v="49.15"/>
    <n v="413.32"/>
    <n v="196.6"/>
    <n v="216.72"/>
    <n v="0.5243394948224136"/>
    <n v="2026"/>
    <x v="3"/>
    <n v="11"/>
    <x v="10"/>
  </r>
  <r>
    <n v="1185"/>
    <d v="2026-11-01T00:00:00"/>
    <n v="2026"/>
    <s v="Q4"/>
    <n v="11"/>
    <s v="Nov"/>
    <x v="3"/>
    <x v="8"/>
    <x v="1"/>
    <s v="Business"/>
    <x v="2"/>
    <s v="Insulated Bottle"/>
    <n v="5"/>
    <n v="37.08"/>
    <n v="0.15"/>
    <n v="13.27"/>
    <n v="157.58999999999997"/>
    <n v="66.349999999999994"/>
    <n v="91.239999999999981"/>
    <n v="0.57897074687480166"/>
    <n v="2026"/>
    <x v="3"/>
    <n v="11"/>
    <x v="10"/>
  </r>
  <r>
    <n v="1248"/>
    <d v="2026-11-01T00:00:00"/>
    <n v="2026"/>
    <s v="Q4"/>
    <n v="11"/>
    <s v="Nov"/>
    <x v="0"/>
    <x v="0"/>
    <x v="1"/>
    <s v="Business"/>
    <x v="2"/>
    <s v="Carry-On Duffel"/>
    <n v="5"/>
    <n v="132.33000000000001"/>
    <n v="0.2"/>
    <n v="65.2"/>
    <n v="529.32000000000005"/>
    <n v="326"/>
    <n v="203.32000000000005"/>
    <n v="0.3841154689034989"/>
    <n v="2026"/>
    <x v="3"/>
    <n v="11"/>
    <x v="10"/>
  </r>
  <r>
    <n v="2129"/>
    <d v="2026-11-01T00:00:00"/>
    <n v="2026"/>
    <s v="Q4"/>
    <n v="11"/>
    <s v="Nov"/>
    <x v="3"/>
    <x v="13"/>
    <x v="2"/>
    <s v="New"/>
    <x v="0"/>
    <s v="Trail Bike Light"/>
    <n v="2"/>
    <n v="50.43"/>
    <n v="0"/>
    <n v="22.54"/>
    <n v="100.86"/>
    <n v="45.08"/>
    <n v="55.78"/>
    <n v="0.55304382312115807"/>
    <n v="2026"/>
    <x v="3"/>
    <n v="11"/>
    <x v="10"/>
  </r>
  <r>
    <n v="2850"/>
    <d v="2026-11-01T00:00:00"/>
    <n v="2026"/>
    <s v="Q4"/>
    <n v="11"/>
    <s v="Nov"/>
    <x v="2"/>
    <x v="2"/>
    <x v="1"/>
    <s v="Returning"/>
    <x v="4"/>
    <s v="Training Mat"/>
    <n v="3"/>
    <n v="50.05"/>
    <n v="0.15"/>
    <n v="22.36"/>
    <n v="127.62749999999998"/>
    <n v="67.08"/>
    <n v="60.547499999999985"/>
    <n v="0.47440794499618022"/>
    <n v="2026"/>
    <x v="3"/>
    <n v="11"/>
    <x v="10"/>
  </r>
  <r>
    <n v="3477"/>
    <d v="2026-11-01T00:00:00"/>
    <n v="2026"/>
    <s v="Q4"/>
    <n v="11"/>
    <s v="Nov"/>
    <x v="3"/>
    <x v="13"/>
    <x v="0"/>
    <s v="Returning"/>
    <x v="3"/>
    <s v="Trail Tent 2P"/>
    <n v="1"/>
    <n v="197.14"/>
    <n v="0.05"/>
    <n v="102.87"/>
    <n v="187.28299999999999"/>
    <n v="102.87"/>
    <n v="84.412999999999982"/>
    <n v="0.45072430492890431"/>
    <n v="2026"/>
    <x v="3"/>
    <n v="11"/>
    <x v="10"/>
  </r>
  <r>
    <n v="4673"/>
    <d v="2026-11-01T00:00:00"/>
    <n v="2026"/>
    <s v="Q4"/>
    <n v="11"/>
    <s v="Nov"/>
    <x v="0"/>
    <x v="0"/>
    <x v="1"/>
    <s v="Business"/>
    <x v="1"/>
    <s v="Trekking Poles"/>
    <n v="5"/>
    <n v="72.13"/>
    <n v="0.1"/>
    <n v="31.41"/>
    <n v="324.58499999999998"/>
    <n v="157.05000000000001"/>
    <n v="167.53499999999997"/>
    <n v="0.51615139331762094"/>
    <n v="2026"/>
    <x v="3"/>
    <n v="11"/>
    <x v="10"/>
  </r>
  <r>
    <n v="4679"/>
    <d v="2026-11-01T00:00:00"/>
    <n v="2026"/>
    <s v="Q4"/>
    <n v="11"/>
    <s v="Nov"/>
    <x v="1"/>
    <x v="12"/>
    <x v="1"/>
    <s v="Returning"/>
    <x v="3"/>
    <s v="Alpine Tent 4P"/>
    <n v="8"/>
    <n v="341.51"/>
    <n v="0.1"/>
    <n v="200.1"/>
    <n v="2458.8719999999998"/>
    <n v="1600.8"/>
    <n v="858.07199999999989"/>
    <n v="0.34896977150498276"/>
    <n v="2026"/>
    <x v="3"/>
    <n v="11"/>
    <x v="10"/>
  </r>
  <r>
    <n v="4809"/>
    <d v="2026-11-01T00:00:00"/>
    <n v="2026"/>
    <s v="Q4"/>
    <n v="11"/>
    <s v="Nov"/>
    <x v="1"/>
    <x v="11"/>
    <x v="0"/>
    <s v="New"/>
    <x v="2"/>
    <s v="Insulated Bottle"/>
    <n v="1"/>
    <n v="36.47"/>
    <n v="0.05"/>
    <n v="13.88"/>
    <n v="34.646499999999996"/>
    <n v="13.88"/>
    <n v="20.766499999999994"/>
    <n v="0.59938233299178834"/>
    <n v="2026"/>
    <x v="3"/>
    <n v="11"/>
    <x v="10"/>
  </r>
  <r>
    <n v="4849"/>
    <d v="2026-11-01T00:00:00"/>
    <n v="2026"/>
    <s v="Q4"/>
    <n v="11"/>
    <s v="Nov"/>
    <x v="0"/>
    <x v="0"/>
    <x v="0"/>
    <s v="New"/>
    <x v="2"/>
    <s v="Insulated Bottle"/>
    <n v="4"/>
    <n v="35.69"/>
    <n v="0.15"/>
    <n v="13.52"/>
    <n v="121.34599999999999"/>
    <n v="54.08"/>
    <n v="67.265999999999991"/>
    <n v="0.55433224004087478"/>
    <n v="2026"/>
    <x v="3"/>
    <n v="11"/>
    <x v="10"/>
  </r>
  <r>
    <n v="436"/>
    <d v="2026-11-02T00:00:00"/>
    <n v="2026"/>
    <s v="Q4"/>
    <n v="11"/>
    <s v="Nov"/>
    <x v="2"/>
    <x v="10"/>
    <x v="0"/>
    <s v="New"/>
    <x v="2"/>
    <s v="Insulated Bottle"/>
    <n v="2"/>
    <n v="35.340000000000003"/>
    <n v="0.1"/>
    <n v="13.82"/>
    <n v="63.612000000000009"/>
    <n v="27.64"/>
    <n v="35.972000000000008"/>
    <n v="0.56549078790165386"/>
    <n v="2026"/>
    <x v="3"/>
    <n v="11"/>
    <x v="10"/>
  </r>
  <r>
    <n v="879"/>
    <d v="2026-11-02T00:00:00"/>
    <n v="2026"/>
    <s v="Q4"/>
    <n v="11"/>
    <s v="Nov"/>
    <x v="2"/>
    <x v="10"/>
    <x v="0"/>
    <s v="New"/>
    <x v="2"/>
    <s v="Packing Cube Set"/>
    <n v="4"/>
    <n v="46.8"/>
    <n v="0.05"/>
    <n v="18.52"/>
    <n v="177.83999999999997"/>
    <n v="74.08"/>
    <n v="103.75999999999998"/>
    <n v="0.58344579397210972"/>
    <n v="2026"/>
    <x v="3"/>
    <n v="11"/>
    <x v="10"/>
  </r>
  <r>
    <n v="955"/>
    <d v="2026-11-02T00:00:00"/>
    <n v="2026"/>
    <s v="Q4"/>
    <n v="11"/>
    <s v="Nov"/>
    <x v="3"/>
    <x v="13"/>
    <x v="2"/>
    <s v="New"/>
    <x v="3"/>
    <s v="Trail Tent 2P"/>
    <n v="1"/>
    <n v="198.34"/>
    <n v="0.05"/>
    <n v="103.2"/>
    <n v="188.423"/>
    <n v="103.2"/>
    <n v="85.222999999999999"/>
    <n v="0.45229616341954004"/>
    <n v="2026"/>
    <x v="3"/>
    <n v="11"/>
    <x v="10"/>
  </r>
  <r>
    <n v="1068"/>
    <d v="2026-11-02T00:00:00"/>
    <n v="2026"/>
    <s v="Q4"/>
    <n v="11"/>
    <s v="Nov"/>
    <x v="1"/>
    <x v="6"/>
    <x v="0"/>
    <s v="Returning"/>
    <x v="4"/>
    <s v="Weighted Vest"/>
    <n v="5"/>
    <n v="122.26"/>
    <n v="0.1"/>
    <n v="68.3"/>
    <n v="550.17000000000007"/>
    <n v="341.5"/>
    <n v="208.67000000000007"/>
    <n v="0.37928276714470083"/>
    <n v="2026"/>
    <x v="3"/>
    <n v="11"/>
    <x v="10"/>
  </r>
  <r>
    <n v="1733"/>
    <d v="2026-11-02T00:00:00"/>
    <n v="2026"/>
    <s v="Q4"/>
    <n v="11"/>
    <s v="Nov"/>
    <x v="0"/>
    <x v="9"/>
    <x v="1"/>
    <s v="Returning"/>
    <x v="1"/>
    <s v="Trekking Poles"/>
    <n v="3"/>
    <n v="71.12"/>
    <n v="0.15"/>
    <n v="33.090000000000003"/>
    <n v="181.35599999999999"/>
    <n v="99.27000000000001"/>
    <n v="82.085999999999984"/>
    <n v="0.45262356911268437"/>
    <n v="2026"/>
    <x v="3"/>
    <n v="11"/>
    <x v="10"/>
  </r>
  <r>
    <n v="3270"/>
    <d v="2026-11-02T00:00:00"/>
    <n v="2026"/>
    <s v="Q4"/>
    <n v="11"/>
    <s v="Nov"/>
    <x v="1"/>
    <x v="12"/>
    <x v="2"/>
    <s v="Returning"/>
    <x v="0"/>
    <s v="Commuter Helmet"/>
    <n v="2"/>
    <n v="81.900000000000006"/>
    <n v="0.15"/>
    <n v="41.91"/>
    <n v="139.23000000000002"/>
    <n v="83.82"/>
    <n v="55.410000000000025"/>
    <n v="0.39797457444516282"/>
    <n v="2026"/>
    <x v="3"/>
    <n v="11"/>
    <x v="10"/>
  </r>
  <r>
    <n v="3484"/>
    <d v="2026-11-02T00:00:00"/>
    <n v="2026"/>
    <s v="Q4"/>
    <n v="11"/>
    <s v="Nov"/>
    <x v="2"/>
    <x v="2"/>
    <x v="3"/>
    <s v="Returning"/>
    <x v="2"/>
    <s v="Travel Backpack 35L"/>
    <n v="4"/>
    <n v="165.12"/>
    <n v="0.05"/>
    <n v="89.65"/>
    <n v="627.45600000000002"/>
    <n v="358.6"/>
    <n v="268.85599999999999"/>
    <n v="0.42848582211342306"/>
    <n v="2026"/>
    <x v="3"/>
    <n v="11"/>
    <x v="10"/>
  </r>
  <r>
    <n v="3608"/>
    <d v="2026-11-02T00:00:00"/>
    <n v="2026"/>
    <s v="Q4"/>
    <n v="11"/>
    <s v="Nov"/>
    <x v="3"/>
    <x v="8"/>
    <x v="2"/>
    <s v="New"/>
    <x v="1"/>
    <s v="Hiking Daypack 20L"/>
    <n v="1"/>
    <n v="91.35"/>
    <n v="0"/>
    <n v="45.5"/>
    <n v="91.35"/>
    <n v="45.5"/>
    <n v="45.849999999999994"/>
    <n v="0.50191570881226055"/>
    <n v="2026"/>
    <x v="3"/>
    <n v="11"/>
    <x v="10"/>
  </r>
  <r>
    <n v="4036"/>
    <d v="2026-11-02T00:00:00"/>
    <n v="2026"/>
    <s v="Q4"/>
    <n v="11"/>
    <s v="Nov"/>
    <x v="2"/>
    <x v="3"/>
    <x v="0"/>
    <s v="Business"/>
    <x v="4"/>
    <s v="Recovery Roller"/>
    <n v="1"/>
    <n v="36.96"/>
    <n v="0.1"/>
    <n v="14.18"/>
    <n v="33.264000000000003"/>
    <n v="14.18"/>
    <n v="19.084000000000003"/>
    <n v="0.57371332371332373"/>
    <n v="2026"/>
    <x v="3"/>
    <n v="11"/>
    <x v="10"/>
  </r>
  <r>
    <n v="408"/>
    <d v="2026-11-03T00:00:00"/>
    <n v="2026"/>
    <s v="Q4"/>
    <n v="11"/>
    <s v="Nov"/>
    <x v="3"/>
    <x v="13"/>
    <x v="0"/>
    <s v="Returning"/>
    <x v="0"/>
    <s v="Trail Bike Light"/>
    <n v="1"/>
    <n v="49.61"/>
    <n v="0"/>
    <n v="22.8"/>
    <n v="49.61"/>
    <n v="22.8"/>
    <n v="26.81"/>
    <n v="0.54041523886313236"/>
    <n v="2026"/>
    <x v="3"/>
    <n v="11"/>
    <x v="10"/>
  </r>
  <r>
    <n v="939"/>
    <d v="2026-11-03T00:00:00"/>
    <n v="2026"/>
    <s v="Q4"/>
    <n v="11"/>
    <s v="Nov"/>
    <x v="1"/>
    <x v="11"/>
    <x v="2"/>
    <s v="Returning"/>
    <x v="0"/>
    <s v="Trail Bike Light"/>
    <n v="1"/>
    <n v="49.76"/>
    <n v="0.1"/>
    <n v="21.94"/>
    <n v="44.783999999999999"/>
    <n v="21.94"/>
    <n v="22.843999999999998"/>
    <n v="0.51009289031797067"/>
    <n v="2026"/>
    <x v="3"/>
    <n v="11"/>
    <x v="10"/>
  </r>
  <r>
    <n v="1022"/>
    <d v="2026-11-03T00:00:00"/>
    <n v="2026"/>
    <s v="Q4"/>
    <n v="11"/>
    <s v="Nov"/>
    <x v="3"/>
    <x v="7"/>
    <x v="0"/>
    <s v="Returning"/>
    <x v="0"/>
    <s v="Compact Repair Kit"/>
    <n v="1"/>
    <n v="39.97"/>
    <n v="0.1"/>
    <n v="16.93"/>
    <n v="35.972999999999999"/>
    <n v="16.93"/>
    <n v="19.042999999999999"/>
    <n v="0.52936924915909156"/>
    <n v="2026"/>
    <x v="3"/>
    <n v="11"/>
    <x v="10"/>
  </r>
  <r>
    <n v="1997"/>
    <d v="2026-11-03T00:00:00"/>
    <n v="2026"/>
    <s v="Q4"/>
    <n v="11"/>
    <s v="Nov"/>
    <x v="1"/>
    <x v="12"/>
    <x v="3"/>
    <s v="Returning"/>
    <x v="3"/>
    <s v="Alpine Tent 4P"/>
    <n v="2"/>
    <n v="335.46"/>
    <n v="0.1"/>
    <n v="199.87"/>
    <n v="603.82799999999997"/>
    <n v="399.74"/>
    <n v="204.08799999999997"/>
    <n v="0.33799028862523761"/>
    <n v="2026"/>
    <x v="3"/>
    <n v="11"/>
    <x v="10"/>
  </r>
  <r>
    <n v="3978"/>
    <d v="2026-11-03T00:00:00"/>
    <n v="2026"/>
    <s v="Q4"/>
    <n v="11"/>
    <s v="Nov"/>
    <x v="1"/>
    <x v="12"/>
    <x v="0"/>
    <s v="New"/>
    <x v="1"/>
    <s v="Summit Backpack 45L"/>
    <n v="4"/>
    <n v="154.46"/>
    <n v="0.05"/>
    <n v="80.48"/>
    <n v="586.94799999999998"/>
    <n v="321.92"/>
    <n v="265.02799999999996"/>
    <n v="0.45153574081519993"/>
    <n v="2026"/>
    <x v="3"/>
    <n v="11"/>
    <x v="10"/>
  </r>
  <r>
    <n v="4715"/>
    <d v="2026-11-03T00:00:00"/>
    <n v="2026"/>
    <s v="Q4"/>
    <n v="11"/>
    <s v="Nov"/>
    <x v="0"/>
    <x v="0"/>
    <x v="1"/>
    <s v="Business"/>
    <x v="4"/>
    <s v="Resistance Band Set"/>
    <n v="10"/>
    <n v="39.869999999999997"/>
    <n v="0.15"/>
    <n v="14.31"/>
    <n v="338.89499999999998"/>
    <n v="143.1"/>
    <n v="195.79499999999999"/>
    <n v="0.57774531934670026"/>
    <n v="2026"/>
    <x v="3"/>
    <n v="11"/>
    <x v="10"/>
  </r>
  <r>
    <n v="145"/>
    <d v="2026-11-04T00:00:00"/>
    <n v="2026"/>
    <s v="Q4"/>
    <n v="11"/>
    <s v="Nov"/>
    <x v="0"/>
    <x v="15"/>
    <x v="0"/>
    <s v="Business"/>
    <x v="1"/>
    <s v="Hiking Daypack 20L"/>
    <n v="2"/>
    <n v="93.19"/>
    <n v="0.2"/>
    <n v="45.7"/>
    <n v="149.10400000000001"/>
    <n v="91.4"/>
    <n v="57.704000000000008"/>
    <n v="0.38700504345959869"/>
    <n v="2026"/>
    <x v="3"/>
    <n v="11"/>
    <x v="10"/>
  </r>
  <r>
    <n v="465"/>
    <d v="2026-11-04T00:00:00"/>
    <n v="2026"/>
    <s v="Q4"/>
    <n v="11"/>
    <s v="Nov"/>
    <x v="1"/>
    <x v="12"/>
    <x v="0"/>
    <s v="Returning"/>
    <x v="4"/>
    <s v="Resistance Band Set"/>
    <n v="3"/>
    <n v="41.29"/>
    <n v="0.05"/>
    <n v="14.43"/>
    <n v="117.6765"/>
    <n v="43.29"/>
    <n v="74.386500000000012"/>
    <n v="0.63212706020318421"/>
    <n v="2026"/>
    <x v="3"/>
    <n v="11"/>
    <x v="10"/>
  </r>
  <r>
    <n v="1449"/>
    <d v="2026-11-04T00:00:00"/>
    <n v="2026"/>
    <s v="Q4"/>
    <n v="11"/>
    <s v="Nov"/>
    <x v="3"/>
    <x v="8"/>
    <x v="0"/>
    <s v="Returning"/>
    <x v="0"/>
    <s v="Trail Bike Light"/>
    <n v="1"/>
    <n v="50.76"/>
    <n v="0.1"/>
    <n v="22.72"/>
    <n v="45.683999999999997"/>
    <n v="22.72"/>
    <n v="22.963999999999999"/>
    <n v="0.50267051921898254"/>
    <n v="2026"/>
    <x v="3"/>
    <n v="11"/>
    <x v="10"/>
  </r>
  <r>
    <n v="1802"/>
    <d v="2026-11-04T00:00:00"/>
    <n v="2026"/>
    <s v="Q4"/>
    <n v="11"/>
    <s v="Nov"/>
    <x v="2"/>
    <x v="16"/>
    <x v="2"/>
    <s v="Business"/>
    <x v="2"/>
    <s v="Insulated Bottle"/>
    <n v="1"/>
    <n v="35.94"/>
    <n v="0.05"/>
    <n v="13.39"/>
    <n v="34.142999999999994"/>
    <n v="13.39"/>
    <n v="20.752999999999993"/>
    <n v="0.60782590867820629"/>
    <n v="2026"/>
    <x v="3"/>
    <n v="11"/>
    <x v="10"/>
  </r>
  <r>
    <n v="2645"/>
    <d v="2026-11-04T00:00:00"/>
    <n v="2026"/>
    <s v="Q4"/>
    <n v="11"/>
    <s v="Nov"/>
    <x v="0"/>
    <x v="15"/>
    <x v="2"/>
    <s v="New"/>
    <x v="1"/>
    <s v="Trekking Poles"/>
    <n v="4"/>
    <n v="70.010000000000005"/>
    <n v="0.05"/>
    <n v="31.43"/>
    <n v="266.03800000000001"/>
    <n v="125.72"/>
    <n v="140.31800000000001"/>
    <n v="0.52743593020545942"/>
    <n v="2026"/>
    <x v="3"/>
    <n v="11"/>
    <x v="10"/>
  </r>
  <r>
    <n v="3539"/>
    <d v="2026-11-04T00:00:00"/>
    <n v="2026"/>
    <s v="Q4"/>
    <n v="11"/>
    <s v="Nov"/>
    <x v="0"/>
    <x v="15"/>
    <x v="3"/>
    <s v="Returning"/>
    <x v="1"/>
    <s v="Summit Backpack 45L"/>
    <n v="3"/>
    <n v="152.32"/>
    <n v="0.1"/>
    <n v="79.36"/>
    <n v="411.26400000000001"/>
    <n v="238.07999999999998"/>
    <n v="173.18400000000003"/>
    <n v="0.42110177404295057"/>
    <n v="2026"/>
    <x v="3"/>
    <n v="11"/>
    <x v="10"/>
  </r>
  <r>
    <n v="4309"/>
    <d v="2026-11-04T00:00:00"/>
    <n v="2026"/>
    <s v="Q4"/>
    <n v="11"/>
    <s v="Nov"/>
    <x v="3"/>
    <x v="8"/>
    <x v="0"/>
    <s v="Business"/>
    <x v="0"/>
    <s v="Trail Bike Light"/>
    <n v="1"/>
    <n v="50.32"/>
    <n v="0.05"/>
    <n v="22.46"/>
    <n v="47.803999999999995"/>
    <n v="22.46"/>
    <n v="25.343999999999994"/>
    <n v="0.53016483976236295"/>
    <n v="2026"/>
    <x v="3"/>
    <n v="11"/>
    <x v="10"/>
  </r>
  <r>
    <n v="4355"/>
    <d v="2026-11-04T00:00:00"/>
    <n v="2026"/>
    <s v="Q4"/>
    <n v="11"/>
    <s v="Nov"/>
    <x v="2"/>
    <x v="2"/>
    <x v="2"/>
    <s v="Returning"/>
    <x v="1"/>
    <s v="Summit Backpack 45L"/>
    <n v="2"/>
    <n v="151.04"/>
    <n v="0.15"/>
    <n v="76.97"/>
    <n v="256.76799999999997"/>
    <n v="153.94"/>
    <n v="102.82799999999997"/>
    <n v="0.40047046360917243"/>
    <n v="2026"/>
    <x v="3"/>
    <n v="11"/>
    <x v="10"/>
  </r>
  <r>
    <n v="5052"/>
    <d v="2026-11-04T00:00:00"/>
    <n v="2026"/>
    <s v="Q4"/>
    <n v="11"/>
    <s v="Nov"/>
    <x v="0"/>
    <x v="15"/>
    <x v="3"/>
    <s v="Returning"/>
    <x v="0"/>
    <s v="Compact Repair Kit"/>
    <n v="3"/>
    <n v="41.12"/>
    <n v="0.1"/>
    <n v="16.670000000000002"/>
    <n v="111.02399999999999"/>
    <n v="50.010000000000005"/>
    <n v="61.013999999999982"/>
    <n v="0.54955685257241671"/>
    <n v="2026"/>
    <x v="3"/>
    <n v="11"/>
    <x v="10"/>
  </r>
  <r>
    <n v="9"/>
    <d v="2026-11-05T00:00:00"/>
    <n v="2026"/>
    <s v="Q4"/>
    <n v="11"/>
    <s v="Nov"/>
    <x v="0"/>
    <x v="15"/>
    <x v="0"/>
    <s v="New"/>
    <x v="1"/>
    <s v="Trail Boots"/>
    <n v="1"/>
    <n v="140.59"/>
    <n v="0.1"/>
    <n v="79.510000000000005"/>
    <n v="126.53100000000001"/>
    <n v="79.510000000000005"/>
    <n v="47.021000000000001"/>
    <n v="0.37161644182058151"/>
    <n v="2026"/>
    <x v="3"/>
    <n v="11"/>
    <x v="10"/>
  </r>
  <r>
    <n v="703"/>
    <d v="2026-11-05T00:00:00"/>
    <n v="2026"/>
    <s v="Q4"/>
    <n v="11"/>
    <s v="Nov"/>
    <x v="1"/>
    <x v="14"/>
    <x v="0"/>
    <s v="Returning"/>
    <x v="2"/>
    <s v="Travel Backpack 35L"/>
    <n v="2"/>
    <n v="160.68"/>
    <n v="0"/>
    <n v="89.49"/>
    <n v="321.36"/>
    <n v="178.98"/>
    <n v="142.38000000000002"/>
    <n v="0.4430545182972368"/>
    <n v="2026"/>
    <x v="3"/>
    <n v="11"/>
    <x v="10"/>
  </r>
  <r>
    <n v="1627"/>
    <d v="2026-11-05T00:00:00"/>
    <n v="2026"/>
    <s v="Q4"/>
    <n v="11"/>
    <s v="Nov"/>
    <x v="3"/>
    <x v="4"/>
    <x v="0"/>
    <s v="Returning"/>
    <x v="4"/>
    <s v="Training Mat"/>
    <n v="6"/>
    <n v="49.7"/>
    <n v="0"/>
    <n v="22.34"/>
    <n v="298.20000000000005"/>
    <n v="134.04"/>
    <n v="164.16000000000005"/>
    <n v="0.55050301810865199"/>
    <n v="2026"/>
    <x v="3"/>
    <n v="11"/>
    <x v="10"/>
  </r>
  <r>
    <n v="1760"/>
    <d v="2026-11-05T00:00:00"/>
    <n v="2026"/>
    <s v="Q4"/>
    <n v="11"/>
    <s v="Nov"/>
    <x v="1"/>
    <x v="11"/>
    <x v="2"/>
    <s v="Returning"/>
    <x v="0"/>
    <s v="Commuter Helmet"/>
    <n v="3"/>
    <n v="80.400000000000006"/>
    <n v="0.05"/>
    <n v="42.82"/>
    <n v="229.14000000000001"/>
    <n v="128.46"/>
    <n v="100.68"/>
    <n v="0.43938203718250851"/>
    <n v="2026"/>
    <x v="3"/>
    <n v="11"/>
    <x v="10"/>
  </r>
  <r>
    <n v="2268"/>
    <d v="2026-11-05T00:00:00"/>
    <n v="2026"/>
    <s v="Q4"/>
    <n v="11"/>
    <s v="Nov"/>
    <x v="1"/>
    <x v="1"/>
    <x v="2"/>
    <s v="New"/>
    <x v="1"/>
    <s v="Summit Backpack 45L"/>
    <n v="4"/>
    <n v="151.38999999999999"/>
    <n v="0.05"/>
    <n v="80.66"/>
    <n v="575.28199999999993"/>
    <n v="322.64"/>
    <n v="252.64199999999994"/>
    <n v="0.43916201097896329"/>
    <n v="2026"/>
    <x v="3"/>
    <n v="11"/>
    <x v="10"/>
  </r>
  <r>
    <n v="2636"/>
    <d v="2026-11-05T00:00:00"/>
    <n v="2026"/>
    <s v="Q4"/>
    <n v="11"/>
    <s v="Nov"/>
    <x v="1"/>
    <x v="14"/>
    <x v="2"/>
    <s v="Business"/>
    <x v="2"/>
    <s v="Packing Cube Set"/>
    <n v="2"/>
    <n v="45.44"/>
    <n v="0.05"/>
    <n v="18.2"/>
    <n v="86.335999999999999"/>
    <n v="36.4"/>
    <n v="49.936"/>
    <n v="0.57839140103780584"/>
    <n v="2026"/>
    <x v="3"/>
    <n v="11"/>
    <x v="10"/>
  </r>
  <r>
    <n v="3255"/>
    <d v="2026-11-05T00:00:00"/>
    <n v="2026"/>
    <s v="Q4"/>
    <n v="11"/>
    <s v="Nov"/>
    <x v="3"/>
    <x v="13"/>
    <x v="0"/>
    <s v="New"/>
    <x v="1"/>
    <s v="Trekking Poles"/>
    <n v="2"/>
    <n v="70.790000000000006"/>
    <n v="0.15"/>
    <n v="33.32"/>
    <n v="120.343"/>
    <n v="66.64"/>
    <n v="53.703000000000003"/>
    <n v="0.44624947026416162"/>
    <n v="2026"/>
    <x v="3"/>
    <n v="11"/>
    <x v="10"/>
  </r>
  <r>
    <n v="4326"/>
    <d v="2026-11-05T00:00:00"/>
    <n v="2026"/>
    <s v="Q4"/>
    <n v="11"/>
    <s v="Nov"/>
    <x v="2"/>
    <x v="5"/>
    <x v="2"/>
    <s v="Returning"/>
    <x v="2"/>
    <s v="Insulated Bottle"/>
    <n v="1"/>
    <n v="35.630000000000003"/>
    <n v="0"/>
    <n v="13.47"/>
    <n v="35.630000000000003"/>
    <n v="13.47"/>
    <n v="22.160000000000004"/>
    <n v="0.62194779680044909"/>
    <n v="2026"/>
    <x v="3"/>
    <n v="11"/>
    <x v="10"/>
  </r>
  <r>
    <n v="4346"/>
    <d v="2026-11-05T00:00:00"/>
    <n v="2026"/>
    <s v="Q4"/>
    <n v="11"/>
    <s v="Nov"/>
    <x v="0"/>
    <x v="15"/>
    <x v="0"/>
    <s v="Business"/>
    <x v="1"/>
    <s v="Trekking Poles"/>
    <n v="3"/>
    <n v="73.010000000000005"/>
    <n v="0.15"/>
    <n v="32.49"/>
    <n v="186.17550000000003"/>
    <n v="97.47"/>
    <n v="88.705500000000029"/>
    <n v="0.47646172562984934"/>
    <n v="2026"/>
    <x v="3"/>
    <n v="11"/>
    <x v="10"/>
  </r>
  <r>
    <n v="266"/>
    <d v="2026-11-06T00:00:00"/>
    <n v="2026"/>
    <s v="Q4"/>
    <n v="11"/>
    <s v="Nov"/>
    <x v="1"/>
    <x v="1"/>
    <x v="3"/>
    <s v="Business"/>
    <x v="1"/>
    <s v="Hiking Daypack 20L"/>
    <n v="1"/>
    <n v="93.48"/>
    <n v="0.05"/>
    <n v="46.34"/>
    <n v="88.805999999999997"/>
    <n v="46.34"/>
    <n v="42.465999999999994"/>
    <n v="0.47818841069297113"/>
    <n v="2026"/>
    <x v="3"/>
    <n v="11"/>
    <x v="10"/>
  </r>
  <r>
    <n v="274"/>
    <d v="2026-11-06T00:00:00"/>
    <n v="2026"/>
    <s v="Q4"/>
    <n v="11"/>
    <s v="Nov"/>
    <x v="1"/>
    <x v="1"/>
    <x v="0"/>
    <s v="Business"/>
    <x v="0"/>
    <s v="Commuter Helmet"/>
    <n v="1"/>
    <n v="82.89"/>
    <n v="0"/>
    <n v="41.44"/>
    <n v="82.89"/>
    <n v="41.44"/>
    <n v="41.45"/>
    <n v="0.50006032090722652"/>
    <n v="2026"/>
    <x v="3"/>
    <n v="11"/>
    <x v="10"/>
  </r>
  <r>
    <n v="1135"/>
    <d v="2026-11-06T00:00:00"/>
    <n v="2026"/>
    <s v="Q4"/>
    <n v="11"/>
    <s v="Nov"/>
    <x v="3"/>
    <x v="7"/>
    <x v="0"/>
    <s v="New"/>
    <x v="2"/>
    <s v="Insulated Bottle"/>
    <n v="2"/>
    <n v="35.71"/>
    <n v="0.2"/>
    <n v="13.48"/>
    <n v="57.136000000000003"/>
    <n v="26.96"/>
    <n v="30.176000000000002"/>
    <n v="0.52814337720526461"/>
    <n v="2026"/>
    <x v="3"/>
    <n v="11"/>
    <x v="10"/>
  </r>
  <r>
    <n v="2166"/>
    <d v="2026-11-06T00:00:00"/>
    <n v="2026"/>
    <s v="Q4"/>
    <n v="11"/>
    <s v="Nov"/>
    <x v="3"/>
    <x v="13"/>
    <x v="2"/>
    <s v="New"/>
    <x v="4"/>
    <s v="Resistance Band Set"/>
    <n v="1"/>
    <n v="40.380000000000003"/>
    <n v="0.15"/>
    <n v="14.53"/>
    <n v="34.323"/>
    <n v="14.53"/>
    <n v="19.792999999999999"/>
    <n v="0.57666870611543275"/>
    <n v="2026"/>
    <x v="3"/>
    <n v="11"/>
    <x v="10"/>
  </r>
  <r>
    <n v="3620"/>
    <d v="2026-11-06T00:00:00"/>
    <n v="2026"/>
    <s v="Q4"/>
    <n v="11"/>
    <s v="Nov"/>
    <x v="1"/>
    <x v="12"/>
    <x v="3"/>
    <s v="New"/>
    <x v="1"/>
    <s v="Trail Boots"/>
    <n v="1"/>
    <n v="142"/>
    <n v="0.05"/>
    <n v="81.099999999999994"/>
    <n v="134.9"/>
    <n v="81.099999999999994"/>
    <n v="53.800000000000011"/>
    <n v="0.39881393624907346"/>
    <n v="2026"/>
    <x v="3"/>
    <n v="11"/>
    <x v="10"/>
  </r>
  <r>
    <n v="3986"/>
    <d v="2026-11-06T00:00:00"/>
    <n v="2026"/>
    <s v="Q4"/>
    <n v="11"/>
    <s v="Nov"/>
    <x v="0"/>
    <x v="15"/>
    <x v="3"/>
    <s v="New"/>
    <x v="2"/>
    <s v="Insulated Bottle"/>
    <n v="2"/>
    <n v="36.29"/>
    <n v="0.15"/>
    <n v="13.93"/>
    <n v="61.692999999999998"/>
    <n v="27.86"/>
    <n v="33.832999999999998"/>
    <n v="0.54840905775371596"/>
    <n v="2026"/>
    <x v="3"/>
    <n v="11"/>
    <x v="10"/>
  </r>
  <r>
    <n v="4384"/>
    <d v="2026-11-06T00:00:00"/>
    <n v="2026"/>
    <s v="Q4"/>
    <n v="11"/>
    <s v="Nov"/>
    <x v="3"/>
    <x v="8"/>
    <x v="0"/>
    <s v="New"/>
    <x v="3"/>
    <s v="Compact Sleeping Bag"/>
    <n v="1"/>
    <n v="121.66"/>
    <n v="0"/>
    <n v="61.66"/>
    <n v="121.66"/>
    <n v="61.66"/>
    <n v="60"/>
    <n v="0.49317770836758179"/>
    <n v="2026"/>
    <x v="3"/>
    <n v="11"/>
    <x v="10"/>
  </r>
  <r>
    <n v="4565"/>
    <d v="2026-11-06T00:00:00"/>
    <n v="2026"/>
    <s v="Q4"/>
    <n v="11"/>
    <s v="Nov"/>
    <x v="1"/>
    <x v="14"/>
    <x v="0"/>
    <s v="Returning"/>
    <x v="3"/>
    <s v="Compact Sleeping Bag"/>
    <n v="3"/>
    <n v="124.65"/>
    <n v="0.05"/>
    <n v="62.27"/>
    <n v="355.25250000000005"/>
    <n v="186.81"/>
    <n v="168.44250000000005"/>
    <n v="0.47414866890451163"/>
    <n v="2026"/>
    <x v="3"/>
    <n v="11"/>
    <x v="10"/>
  </r>
  <r>
    <n v="4634"/>
    <d v="2026-11-06T00:00:00"/>
    <n v="2026"/>
    <s v="Q4"/>
    <n v="11"/>
    <s v="Nov"/>
    <x v="0"/>
    <x v="15"/>
    <x v="0"/>
    <s v="New"/>
    <x v="0"/>
    <s v="Commuter Helmet"/>
    <n v="2"/>
    <n v="80.61"/>
    <n v="0"/>
    <n v="43.72"/>
    <n v="161.22"/>
    <n v="87.44"/>
    <n v="73.78"/>
    <n v="0.45763552909068356"/>
    <n v="2026"/>
    <x v="3"/>
    <n v="11"/>
    <x v="10"/>
  </r>
  <r>
    <n v="104"/>
    <d v="2026-11-07T00:00:00"/>
    <n v="2026"/>
    <s v="Q4"/>
    <n v="11"/>
    <s v="Nov"/>
    <x v="1"/>
    <x v="11"/>
    <x v="0"/>
    <s v="New"/>
    <x v="1"/>
    <s v="Summit Backpack 45L"/>
    <n v="1"/>
    <n v="153.96"/>
    <n v="0"/>
    <n v="80.62"/>
    <n v="153.96"/>
    <n v="80.62"/>
    <n v="73.34"/>
    <n v="0.47635749545336453"/>
    <n v="2026"/>
    <x v="3"/>
    <n v="11"/>
    <x v="10"/>
  </r>
  <r>
    <n v="181"/>
    <d v="2026-11-07T00:00:00"/>
    <n v="2026"/>
    <s v="Q4"/>
    <n v="11"/>
    <s v="Nov"/>
    <x v="1"/>
    <x v="1"/>
    <x v="2"/>
    <s v="Returning"/>
    <x v="2"/>
    <s v="Insulated Bottle"/>
    <n v="1"/>
    <n v="35.58"/>
    <n v="0"/>
    <n v="13.4"/>
    <n v="35.58"/>
    <n v="13.4"/>
    <n v="22.18"/>
    <n v="0.62338392355255767"/>
    <n v="2026"/>
    <x v="3"/>
    <n v="11"/>
    <x v="10"/>
  </r>
  <r>
    <n v="823"/>
    <d v="2026-11-07T00:00:00"/>
    <n v="2026"/>
    <s v="Q4"/>
    <n v="11"/>
    <s v="Nov"/>
    <x v="0"/>
    <x v="0"/>
    <x v="3"/>
    <s v="New"/>
    <x v="4"/>
    <s v="Recovery Roller"/>
    <n v="5"/>
    <n v="36.369999999999997"/>
    <n v="0.15"/>
    <n v="13.65"/>
    <n v="154.57249999999999"/>
    <n v="68.25"/>
    <n v="86.322499999999991"/>
    <n v="0.55845962250723769"/>
    <n v="2026"/>
    <x v="3"/>
    <n v="11"/>
    <x v="10"/>
  </r>
  <r>
    <n v="1730"/>
    <d v="2026-11-07T00:00:00"/>
    <n v="2026"/>
    <s v="Q4"/>
    <n v="11"/>
    <s v="Nov"/>
    <x v="3"/>
    <x v="4"/>
    <x v="3"/>
    <s v="Returning"/>
    <x v="1"/>
    <s v="Summit Backpack 45L"/>
    <n v="2"/>
    <n v="151.55000000000001"/>
    <n v="0.1"/>
    <n v="80.48"/>
    <n v="272.79000000000002"/>
    <n v="160.96"/>
    <n v="111.83000000000001"/>
    <n v="0.40994904505297114"/>
    <n v="2026"/>
    <x v="3"/>
    <n v="11"/>
    <x v="10"/>
  </r>
  <r>
    <n v="2710"/>
    <d v="2026-11-07T00:00:00"/>
    <n v="2026"/>
    <s v="Q4"/>
    <n v="11"/>
    <s v="Nov"/>
    <x v="0"/>
    <x v="9"/>
    <x v="2"/>
    <s v="New"/>
    <x v="3"/>
    <s v="Portable Camp Stove"/>
    <n v="2"/>
    <n v="80.67"/>
    <n v="0"/>
    <n v="40.5"/>
    <n v="161.34"/>
    <n v="81"/>
    <n v="80.34"/>
    <n v="0.49795462997396805"/>
    <n v="2026"/>
    <x v="3"/>
    <n v="11"/>
    <x v="10"/>
  </r>
  <r>
    <n v="3018"/>
    <d v="2026-11-07T00:00:00"/>
    <n v="2026"/>
    <s v="Q4"/>
    <n v="11"/>
    <s v="Nov"/>
    <x v="3"/>
    <x v="7"/>
    <x v="1"/>
    <s v="Business"/>
    <x v="0"/>
    <s v="Commuter Helmet"/>
    <n v="10"/>
    <n v="81.48"/>
    <n v="0.05"/>
    <n v="43.7"/>
    <n v="774.06000000000006"/>
    <n v="437"/>
    <n v="337.06000000000006"/>
    <n v="0.43544428080510561"/>
    <n v="2026"/>
    <x v="3"/>
    <n v="11"/>
    <x v="10"/>
  </r>
  <r>
    <n v="3735"/>
    <d v="2026-11-07T00:00:00"/>
    <n v="2026"/>
    <s v="Q4"/>
    <n v="11"/>
    <s v="Nov"/>
    <x v="3"/>
    <x v="8"/>
    <x v="2"/>
    <s v="Returning"/>
    <x v="2"/>
    <s v="Travel Backpack 35L"/>
    <n v="2"/>
    <n v="163.58000000000001"/>
    <n v="0.1"/>
    <n v="88.14"/>
    <n v="294.44400000000002"/>
    <n v="176.28"/>
    <n v="118.16400000000002"/>
    <n v="0.40131230386762851"/>
    <n v="2026"/>
    <x v="3"/>
    <n v="11"/>
    <x v="10"/>
  </r>
  <r>
    <n v="4460"/>
    <d v="2026-11-07T00:00:00"/>
    <n v="2026"/>
    <s v="Q4"/>
    <n v="11"/>
    <s v="Nov"/>
    <x v="0"/>
    <x v="9"/>
    <x v="2"/>
    <s v="Returning"/>
    <x v="1"/>
    <s v="Trekking Poles"/>
    <n v="2"/>
    <n v="71.88"/>
    <n v="0.15"/>
    <n v="31.65"/>
    <n v="122.19599999999998"/>
    <n v="63.3"/>
    <n v="58.895999999999987"/>
    <n v="0.48197977020524396"/>
    <n v="2026"/>
    <x v="3"/>
    <n v="11"/>
    <x v="10"/>
  </r>
  <r>
    <n v="319"/>
    <d v="2026-11-08T00:00:00"/>
    <n v="2026"/>
    <s v="Q4"/>
    <n v="11"/>
    <s v="Nov"/>
    <x v="3"/>
    <x v="8"/>
    <x v="0"/>
    <s v="Returning"/>
    <x v="2"/>
    <s v="Insulated Bottle"/>
    <n v="2"/>
    <n v="36.299999999999997"/>
    <n v="0.15"/>
    <n v="13.38"/>
    <n v="61.709999999999994"/>
    <n v="26.76"/>
    <n v="34.949999999999989"/>
    <n v="0.56635877491492448"/>
    <n v="2026"/>
    <x v="3"/>
    <n v="11"/>
    <x v="10"/>
  </r>
  <r>
    <n v="595"/>
    <d v="2026-11-08T00:00:00"/>
    <n v="2026"/>
    <s v="Q4"/>
    <n v="11"/>
    <s v="Nov"/>
    <x v="1"/>
    <x v="12"/>
    <x v="0"/>
    <s v="New"/>
    <x v="4"/>
    <s v="Recovery Roller"/>
    <n v="2"/>
    <n v="36.159999999999997"/>
    <n v="0.1"/>
    <n v="13.79"/>
    <n v="65.087999999999994"/>
    <n v="27.58"/>
    <n v="37.507999999999996"/>
    <n v="0.57626597836774829"/>
    <n v="2026"/>
    <x v="3"/>
    <n v="11"/>
    <x v="10"/>
  </r>
  <r>
    <n v="1623"/>
    <d v="2026-11-08T00:00:00"/>
    <n v="2026"/>
    <s v="Q4"/>
    <n v="11"/>
    <s v="Nov"/>
    <x v="2"/>
    <x v="5"/>
    <x v="0"/>
    <s v="Returning"/>
    <x v="2"/>
    <s v="Insulated Bottle"/>
    <n v="2"/>
    <n v="35.49"/>
    <n v="0.1"/>
    <n v="13.78"/>
    <n v="63.882000000000005"/>
    <n v="27.56"/>
    <n v="36.322000000000003"/>
    <n v="0.56857956857956859"/>
    <n v="2026"/>
    <x v="3"/>
    <n v="11"/>
    <x v="10"/>
  </r>
  <r>
    <n v="2638"/>
    <d v="2026-11-08T00:00:00"/>
    <n v="2026"/>
    <s v="Q4"/>
    <n v="11"/>
    <s v="Nov"/>
    <x v="0"/>
    <x v="9"/>
    <x v="0"/>
    <s v="New"/>
    <x v="1"/>
    <s v="Trekking Poles"/>
    <n v="1"/>
    <n v="69.760000000000005"/>
    <n v="0.15"/>
    <n v="32.39"/>
    <n v="59.295999999999999"/>
    <n v="32.39"/>
    <n v="26.905999999999999"/>
    <n v="0.45375742039935241"/>
    <n v="2026"/>
    <x v="3"/>
    <n v="11"/>
    <x v="10"/>
  </r>
  <r>
    <n v="2666"/>
    <d v="2026-11-08T00:00:00"/>
    <n v="2026"/>
    <s v="Q4"/>
    <n v="11"/>
    <s v="Nov"/>
    <x v="1"/>
    <x v="12"/>
    <x v="2"/>
    <s v="Business"/>
    <x v="3"/>
    <s v="Portable Camp Stove"/>
    <n v="6"/>
    <n v="81.37"/>
    <n v="0"/>
    <n v="39.5"/>
    <n v="488.22"/>
    <n v="237"/>
    <n v="251.22000000000003"/>
    <n v="0.5145631067961165"/>
    <n v="2026"/>
    <x v="3"/>
    <n v="11"/>
    <x v="10"/>
  </r>
  <r>
    <n v="3505"/>
    <d v="2026-11-08T00:00:00"/>
    <n v="2026"/>
    <s v="Q4"/>
    <n v="11"/>
    <s v="Nov"/>
    <x v="1"/>
    <x v="12"/>
    <x v="1"/>
    <s v="Returning"/>
    <x v="0"/>
    <s v="Commuter Helmet"/>
    <n v="5"/>
    <n v="82.82"/>
    <n v="0.15"/>
    <n v="43.8"/>
    <n v="351.98499999999996"/>
    <n v="219"/>
    <n v="132.98499999999996"/>
    <n v="0.37781439549980816"/>
    <n v="2026"/>
    <x v="3"/>
    <n v="11"/>
    <x v="10"/>
  </r>
  <r>
    <n v="3626"/>
    <d v="2026-11-08T00:00:00"/>
    <n v="2026"/>
    <s v="Q4"/>
    <n v="11"/>
    <s v="Nov"/>
    <x v="3"/>
    <x v="13"/>
    <x v="1"/>
    <s v="Business"/>
    <x v="0"/>
    <s v="Trail Bike Light"/>
    <n v="15"/>
    <n v="51.05"/>
    <n v="0.1"/>
    <n v="21.95"/>
    <n v="689.17500000000007"/>
    <n v="329.25"/>
    <n v="359.92500000000007"/>
    <n v="0.52225486995320491"/>
    <n v="2026"/>
    <x v="3"/>
    <n v="11"/>
    <x v="10"/>
  </r>
  <r>
    <n v="3801"/>
    <d v="2026-11-08T00:00:00"/>
    <n v="2026"/>
    <s v="Q4"/>
    <n v="11"/>
    <s v="Nov"/>
    <x v="0"/>
    <x v="15"/>
    <x v="0"/>
    <s v="Returning"/>
    <x v="0"/>
    <s v="Cycling Pack 12L"/>
    <n v="3"/>
    <n v="101.68"/>
    <n v="0.1"/>
    <n v="51.9"/>
    <n v="274.536"/>
    <n v="155.69999999999999"/>
    <n v="118.83600000000001"/>
    <n v="0.43286126409651199"/>
    <n v="2026"/>
    <x v="3"/>
    <n v="11"/>
    <x v="10"/>
  </r>
  <r>
    <n v="4685"/>
    <d v="2026-11-08T00:00:00"/>
    <n v="2026"/>
    <s v="Q4"/>
    <n v="11"/>
    <s v="Nov"/>
    <x v="3"/>
    <x v="13"/>
    <x v="1"/>
    <s v="Business"/>
    <x v="3"/>
    <s v="Portable Camp Stove"/>
    <n v="6"/>
    <n v="80.83"/>
    <n v="0.15"/>
    <n v="39.32"/>
    <n v="412.233"/>
    <n v="235.92000000000002"/>
    <n v="176.31299999999999"/>
    <n v="0.42770229457612563"/>
    <n v="2026"/>
    <x v="3"/>
    <n v="11"/>
    <x v="10"/>
  </r>
  <r>
    <n v="4843"/>
    <d v="2026-11-08T00:00:00"/>
    <n v="2026"/>
    <s v="Q4"/>
    <n v="11"/>
    <s v="Nov"/>
    <x v="1"/>
    <x v="12"/>
    <x v="0"/>
    <s v="New"/>
    <x v="3"/>
    <s v="Compact Sleeping Bag"/>
    <n v="6"/>
    <n v="123.67"/>
    <n v="0.15"/>
    <n v="60.55"/>
    <n v="630.71699999999998"/>
    <n v="363.29999999999995"/>
    <n v="267.41700000000003"/>
    <n v="0.42398888883603902"/>
    <n v="2026"/>
    <x v="3"/>
    <n v="11"/>
    <x v="10"/>
  </r>
  <r>
    <n v="4890"/>
    <d v="2026-11-08T00:00:00"/>
    <n v="2026"/>
    <s v="Q4"/>
    <n v="11"/>
    <s v="Nov"/>
    <x v="0"/>
    <x v="15"/>
    <x v="0"/>
    <s v="New"/>
    <x v="1"/>
    <s v="Hiking Daypack 20L"/>
    <n v="2"/>
    <n v="93.16"/>
    <n v="0.1"/>
    <n v="44.19"/>
    <n v="167.68799999999999"/>
    <n v="88.38"/>
    <n v="79.307999999999993"/>
    <n v="0.47294976384714471"/>
    <n v="2026"/>
    <x v="3"/>
    <n v="11"/>
    <x v="10"/>
  </r>
  <r>
    <n v="4913"/>
    <d v="2026-11-08T00:00:00"/>
    <n v="2026"/>
    <s v="Q4"/>
    <n v="11"/>
    <s v="Nov"/>
    <x v="2"/>
    <x v="2"/>
    <x v="3"/>
    <s v="New"/>
    <x v="0"/>
    <s v="Commuter Helmet"/>
    <n v="1"/>
    <n v="83.79"/>
    <n v="0.1"/>
    <n v="42.8"/>
    <n v="75.411000000000001"/>
    <n v="42.8"/>
    <n v="32.611000000000004"/>
    <n v="0.43244354271923197"/>
    <n v="2026"/>
    <x v="3"/>
    <n v="11"/>
    <x v="10"/>
  </r>
  <r>
    <n v="5079"/>
    <d v="2026-11-08T00:00:00"/>
    <n v="2026"/>
    <s v="Q4"/>
    <n v="11"/>
    <s v="Nov"/>
    <x v="2"/>
    <x v="16"/>
    <x v="0"/>
    <s v="New"/>
    <x v="4"/>
    <s v="Weighted Vest"/>
    <n v="1"/>
    <n v="120.98"/>
    <n v="0.1"/>
    <n v="70.59"/>
    <n v="108.88200000000001"/>
    <n v="70.59"/>
    <n v="38.292000000000002"/>
    <n v="0.35168347385242738"/>
    <n v="2026"/>
    <x v="3"/>
    <n v="11"/>
    <x v="10"/>
  </r>
  <r>
    <n v="366"/>
    <d v="2026-11-09T00:00:00"/>
    <n v="2026"/>
    <s v="Q4"/>
    <n v="11"/>
    <s v="Nov"/>
    <x v="3"/>
    <x v="13"/>
    <x v="2"/>
    <s v="Returning"/>
    <x v="1"/>
    <s v="Summit Backpack 45L"/>
    <n v="1"/>
    <n v="152.05000000000001"/>
    <n v="0.15"/>
    <n v="80.56"/>
    <n v="129.24250000000001"/>
    <n v="80.56"/>
    <n v="48.682500000000005"/>
    <n v="0.37667562914675901"/>
    <n v="2026"/>
    <x v="3"/>
    <n v="11"/>
    <x v="10"/>
  </r>
  <r>
    <n v="567"/>
    <d v="2026-11-09T00:00:00"/>
    <n v="2026"/>
    <s v="Q4"/>
    <n v="11"/>
    <s v="Nov"/>
    <x v="0"/>
    <x v="9"/>
    <x v="2"/>
    <s v="New"/>
    <x v="2"/>
    <s v="Insulated Bottle"/>
    <n v="3"/>
    <n v="36.14"/>
    <n v="0.1"/>
    <n v="13.23"/>
    <n v="97.578000000000003"/>
    <n v="39.69"/>
    <n v="57.888000000000005"/>
    <n v="0.59324847814056447"/>
    <n v="2026"/>
    <x v="3"/>
    <n v="11"/>
    <x v="10"/>
  </r>
  <r>
    <n v="1051"/>
    <d v="2026-11-09T00:00:00"/>
    <n v="2026"/>
    <s v="Q4"/>
    <n v="11"/>
    <s v="Nov"/>
    <x v="3"/>
    <x v="13"/>
    <x v="1"/>
    <s v="Business"/>
    <x v="1"/>
    <s v="Hiking Daypack 20L"/>
    <n v="12"/>
    <n v="90.99"/>
    <n v="0.2"/>
    <n v="45.51"/>
    <n v="873.50399999999991"/>
    <n v="546.12"/>
    <n v="327.3839999999999"/>
    <n v="0.37479393339927458"/>
    <n v="2026"/>
    <x v="3"/>
    <n v="11"/>
    <x v="10"/>
  </r>
  <r>
    <n v="1934"/>
    <d v="2026-11-09T00:00:00"/>
    <n v="2026"/>
    <s v="Q4"/>
    <n v="11"/>
    <s v="Nov"/>
    <x v="3"/>
    <x v="13"/>
    <x v="3"/>
    <s v="Business"/>
    <x v="0"/>
    <s v="Trail Bike Light"/>
    <n v="1"/>
    <n v="50.55"/>
    <n v="0.05"/>
    <n v="22.09"/>
    <n v="48.022499999999994"/>
    <n v="22.09"/>
    <n v="25.932499999999994"/>
    <n v="0.54000728825029931"/>
    <n v="2026"/>
    <x v="3"/>
    <n v="11"/>
    <x v="10"/>
  </r>
  <r>
    <n v="2056"/>
    <d v="2026-11-09T00:00:00"/>
    <n v="2026"/>
    <s v="Q4"/>
    <n v="11"/>
    <s v="Nov"/>
    <x v="0"/>
    <x v="0"/>
    <x v="2"/>
    <s v="New"/>
    <x v="4"/>
    <s v="Training Mat"/>
    <n v="1"/>
    <n v="51.65"/>
    <n v="0.15"/>
    <n v="21.86"/>
    <n v="43.902499999999996"/>
    <n v="21.86"/>
    <n v="22.042499999999997"/>
    <n v="0.50207846933545919"/>
    <n v="2026"/>
    <x v="3"/>
    <n v="11"/>
    <x v="10"/>
  </r>
  <r>
    <n v="2115"/>
    <d v="2026-11-09T00:00:00"/>
    <n v="2026"/>
    <s v="Q4"/>
    <n v="11"/>
    <s v="Nov"/>
    <x v="1"/>
    <x v="12"/>
    <x v="0"/>
    <s v="New"/>
    <x v="0"/>
    <s v="Commuter Helmet"/>
    <n v="5"/>
    <n v="82.96"/>
    <n v="0"/>
    <n v="43.55"/>
    <n v="414.79999999999995"/>
    <n v="217.75"/>
    <n v="197.04999999999995"/>
    <n v="0.47504821600771452"/>
    <n v="2026"/>
    <x v="3"/>
    <n v="11"/>
    <x v="10"/>
  </r>
  <r>
    <n v="2437"/>
    <d v="2026-11-09T00:00:00"/>
    <n v="2026"/>
    <s v="Q4"/>
    <n v="11"/>
    <s v="Nov"/>
    <x v="3"/>
    <x v="4"/>
    <x v="3"/>
    <s v="Business"/>
    <x v="1"/>
    <s v="Trekking Poles"/>
    <n v="1"/>
    <n v="70.3"/>
    <n v="0.05"/>
    <n v="33.31"/>
    <n v="66.784999999999997"/>
    <n v="33.31"/>
    <n v="33.474999999999994"/>
    <n v="0.50123530732949007"/>
    <n v="2026"/>
    <x v="3"/>
    <n v="11"/>
    <x v="10"/>
  </r>
  <r>
    <n v="3380"/>
    <d v="2026-11-09T00:00:00"/>
    <n v="2026"/>
    <s v="Q4"/>
    <n v="11"/>
    <s v="Nov"/>
    <x v="2"/>
    <x v="2"/>
    <x v="2"/>
    <s v="Returning"/>
    <x v="2"/>
    <s v="Packing Cube Set"/>
    <n v="2"/>
    <n v="47.12"/>
    <n v="0.15"/>
    <n v="18.64"/>
    <n v="80.103999999999999"/>
    <n v="37.28"/>
    <n v="42.823999999999998"/>
    <n v="0.5346050134824728"/>
    <n v="2026"/>
    <x v="3"/>
    <n v="11"/>
    <x v="10"/>
  </r>
  <r>
    <n v="3648"/>
    <d v="2026-11-09T00:00:00"/>
    <n v="2026"/>
    <s v="Q4"/>
    <n v="11"/>
    <s v="Nov"/>
    <x v="0"/>
    <x v="15"/>
    <x v="3"/>
    <s v="New"/>
    <x v="4"/>
    <s v="Resistance Band Set"/>
    <n v="4"/>
    <n v="39.82"/>
    <n v="0.2"/>
    <n v="14.98"/>
    <n v="127.42400000000001"/>
    <n v="59.92"/>
    <n v="67.504000000000005"/>
    <n v="0.52975891511803119"/>
    <n v="2026"/>
    <x v="3"/>
    <n v="11"/>
    <x v="10"/>
  </r>
  <r>
    <n v="3692"/>
    <d v="2026-11-09T00:00:00"/>
    <n v="2026"/>
    <s v="Q4"/>
    <n v="11"/>
    <s v="Nov"/>
    <x v="1"/>
    <x v="14"/>
    <x v="0"/>
    <s v="Returning"/>
    <x v="1"/>
    <s v="Summit Backpack 45L"/>
    <n v="4"/>
    <n v="154.27000000000001"/>
    <n v="0.05"/>
    <n v="78.36"/>
    <n v="586.226"/>
    <n v="313.44"/>
    <n v="272.786"/>
    <n v="0.46532565938733528"/>
    <n v="2026"/>
    <x v="3"/>
    <n v="11"/>
    <x v="10"/>
  </r>
  <r>
    <n v="4406"/>
    <d v="2026-11-09T00:00:00"/>
    <n v="2026"/>
    <s v="Q4"/>
    <n v="11"/>
    <s v="Nov"/>
    <x v="0"/>
    <x v="0"/>
    <x v="0"/>
    <s v="New"/>
    <x v="1"/>
    <s v="Trail Boots"/>
    <n v="1"/>
    <n v="143.02000000000001"/>
    <n v="0.1"/>
    <n v="79.25"/>
    <n v="128.71800000000002"/>
    <n v="79.25"/>
    <n v="49.468000000000018"/>
    <n v="0.3843129942976119"/>
    <n v="2026"/>
    <x v="3"/>
    <n v="11"/>
    <x v="10"/>
  </r>
  <r>
    <n v="4550"/>
    <d v="2026-11-09T00:00:00"/>
    <n v="2026"/>
    <s v="Q4"/>
    <n v="11"/>
    <s v="Nov"/>
    <x v="2"/>
    <x v="10"/>
    <x v="2"/>
    <s v="Returning"/>
    <x v="4"/>
    <s v="Recovery Roller"/>
    <n v="1"/>
    <n v="35.36"/>
    <n v="0"/>
    <n v="13.74"/>
    <n v="35.36"/>
    <n v="13.74"/>
    <n v="21.619999999999997"/>
    <n v="0.61142533936651577"/>
    <n v="2026"/>
    <x v="3"/>
    <n v="11"/>
    <x v="10"/>
  </r>
  <r>
    <n v="4855"/>
    <d v="2026-11-09T00:00:00"/>
    <n v="2026"/>
    <s v="Q4"/>
    <n v="11"/>
    <s v="Nov"/>
    <x v="1"/>
    <x v="6"/>
    <x v="0"/>
    <s v="Returning"/>
    <x v="1"/>
    <s v="Summit Backpack 45L"/>
    <n v="1"/>
    <n v="156.82"/>
    <n v="0.1"/>
    <n v="77.12"/>
    <n v="141.13800000000001"/>
    <n v="77.12"/>
    <n v="64.018000000000001"/>
    <n v="0.45358443509189589"/>
    <n v="2026"/>
    <x v="3"/>
    <n v="11"/>
    <x v="10"/>
  </r>
  <r>
    <n v="5151"/>
    <d v="2026-11-09T00:00:00"/>
    <n v="2026"/>
    <s v="Q4"/>
    <n v="11"/>
    <s v="Nov"/>
    <x v="2"/>
    <x v="16"/>
    <x v="1"/>
    <s v="Business"/>
    <x v="4"/>
    <s v="Resistance Band Set"/>
    <n v="10"/>
    <n v="40.98"/>
    <n v="0.1"/>
    <n v="14.6"/>
    <n v="368.82"/>
    <n v="146"/>
    <n v="222.82"/>
    <n v="0.60414294235670518"/>
    <n v="2026"/>
    <x v="3"/>
    <n v="11"/>
    <x v="10"/>
  </r>
  <r>
    <n v="5189"/>
    <d v="2026-11-09T00:00:00"/>
    <n v="2026"/>
    <s v="Q4"/>
    <n v="11"/>
    <s v="Nov"/>
    <x v="3"/>
    <x v="8"/>
    <x v="2"/>
    <s v="New"/>
    <x v="1"/>
    <s v="Trail Boots"/>
    <n v="3"/>
    <n v="144.22999999999999"/>
    <n v="0"/>
    <n v="80.959999999999994"/>
    <n v="432.68999999999994"/>
    <n v="242.88"/>
    <n v="189.80999999999995"/>
    <n v="0.43867433959647778"/>
    <n v="2026"/>
    <x v="3"/>
    <n v="11"/>
    <x v="10"/>
  </r>
  <r>
    <n v="726"/>
    <d v="2026-11-10T00:00:00"/>
    <n v="2026"/>
    <s v="Q4"/>
    <n v="11"/>
    <s v="Nov"/>
    <x v="3"/>
    <x v="7"/>
    <x v="0"/>
    <s v="New"/>
    <x v="1"/>
    <s v="Hiking Daypack 20L"/>
    <n v="1"/>
    <n v="90.23"/>
    <n v="0"/>
    <n v="44.06"/>
    <n v="90.23"/>
    <n v="44.06"/>
    <n v="46.17"/>
    <n v="0.51169234179319512"/>
    <n v="2026"/>
    <x v="3"/>
    <n v="11"/>
    <x v="10"/>
  </r>
  <r>
    <n v="2154"/>
    <d v="2026-11-10T00:00:00"/>
    <n v="2026"/>
    <s v="Q4"/>
    <n v="11"/>
    <s v="Nov"/>
    <x v="3"/>
    <x v="7"/>
    <x v="0"/>
    <s v="New"/>
    <x v="1"/>
    <s v="Summit Backpack 45L"/>
    <n v="5"/>
    <n v="152.82"/>
    <n v="0.1"/>
    <n v="80.09"/>
    <n v="687.68999999999994"/>
    <n v="400.45000000000005"/>
    <n v="287.2399999999999"/>
    <n v="0.417688202533118"/>
    <n v="2026"/>
    <x v="3"/>
    <n v="11"/>
    <x v="10"/>
  </r>
  <r>
    <n v="4403"/>
    <d v="2026-11-10T00:00:00"/>
    <n v="2026"/>
    <s v="Q4"/>
    <n v="11"/>
    <s v="Nov"/>
    <x v="0"/>
    <x v="0"/>
    <x v="0"/>
    <s v="Business"/>
    <x v="2"/>
    <s v="Insulated Bottle"/>
    <n v="2"/>
    <n v="36.61"/>
    <n v="0.05"/>
    <n v="13.31"/>
    <n v="69.558999999999997"/>
    <n v="26.62"/>
    <n v="42.938999999999993"/>
    <n v="0.61730329648212301"/>
    <n v="2026"/>
    <x v="3"/>
    <n v="11"/>
    <x v="10"/>
  </r>
  <r>
    <n v="4924"/>
    <d v="2026-11-10T00:00:00"/>
    <n v="2026"/>
    <s v="Q4"/>
    <n v="11"/>
    <s v="Nov"/>
    <x v="3"/>
    <x v="8"/>
    <x v="1"/>
    <s v="Business"/>
    <x v="1"/>
    <s v="Summit Backpack 45L"/>
    <n v="12"/>
    <n v="150.75"/>
    <n v="0.1"/>
    <n v="80.569999999999993"/>
    <n v="1628.1000000000001"/>
    <n v="966.83999999999992"/>
    <n v="661.26000000000022"/>
    <n v="0.40615441311958733"/>
    <n v="2026"/>
    <x v="3"/>
    <n v="11"/>
    <x v="10"/>
  </r>
  <r>
    <n v="25"/>
    <d v="2026-11-11T00:00:00"/>
    <n v="2026"/>
    <s v="Q4"/>
    <n v="11"/>
    <s v="Nov"/>
    <x v="0"/>
    <x v="0"/>
    <x v="0"/>
    <s v="Returning"/>
    <x v="1"/>
    <s v="Trail Boots"/>
    <n v="1"/>
    <n v="145.83000000000001"/>
    <n v="0.1"/>
    <n v="79.14"/>
    <n v="131.24700000000001"/>
    <n v="79.14"/>
    <n v="52.107000000000014"/>
    <n v="0.39701478890946085"/>
    <n v="2026"/>
    <x v="3"/>
    <n v="11"/>
    <x v="10"/>
  </r>
  <r>
    <n v="252"/>
    <d v="2026-11-11T00:00:00"/>
    <n v="2026"/>
    <s v="Q4"/>
    <n v="11"/>
    <s v="Nov"/>
    <x v="0"/>
    <x v="0"/>
    <x v="0"/>
    <s v="Returning"/>
    <x v="2"/>
    <s v="Travel Backpack 35L"/>
    <n v="4"/>
    <n v="162.04"/>
    <n v="0"/>
    <n v="85.77"/>
    <n v="648.16"/>
    <n v="343.08"/>
    <n v="305.08"/>
    <n v="0.47068625030856581"/>
    <n v="2026"/>
    <x v="3"/>
    <n v="11"/>
    <x v="10"/>
  </r>
  <r>
    <n v="1203"/>
    <d v="2026-11-11T00:00:00"/>
    <n v="2026"/>
    <s v="Q4"/>
    <n v="11"/>
    <s v="Nov"/>
    <x v="3"/>
    <x v="8"/>
    <x v="2"/>
    <s v="Returning"/>
    <x v="1"/>
    <s v="Trail Boots"/>
    <n v="2"/>
    <n v="141.33000000000001"/>
    <n v="0.05"/>
    <n v="79.739999999999995"/>
    <n v="268.52699999999999"/>
    <n v="159.47999999999999"/>
    <n v="109.047"/>
    <n v="0.40609324202035552"/>
    <n v="2026"/>
    <x v="3"/>
    <n v="11"/>
    <x v="10"/>
  </r>
  <r>
    <n v="1567"/>
    <d v="2026-11-11T00:00:00"/>
    <n v="2026"/>
    <s v="Q4"/>
    <n v="11"/>
    <s v="Nov"/>
    <x v="2"/>
    <x v="16"/>
    <x v="0"/>
    <s v="Returning"/>
    <x v="3"/>
    <s v="Compact Sleeping Bag"/>
    <n v="1"/>
    <n v="125.11"/>
    <n v="0.1"/>
    <n v="61.65"/>
    <n v="112.599"/>
    <n v="61.65"/>
    <n v="50.949000000000005"/>
    <n v="0.45248181600191834"/>
    <n v="2026"/>
    <x v="3"/>
    <n v="11"/>
    <x v="10"/>
  </r>
  <r>
    <n v="2060"/>
    <d v="2026-11-11T00:00:00"/>
    <n v="2026"/>
    <s v="Q4"/>
    <n v="11"/>
    <s v="Nov"/>
    <x v="2"/>
    <x v="5"/>
    <x v="0"/>
    <s v="Business"/>
    <x v="3"/>
    <s v="Compact Sleeping Bag"/>
    <n v="3"/>
    <n v="124.55"/>
    <n v="0.15"/>
    <n v="60.68"/>
    <n v="317.60249999999996"/>
    <n v="182.04"/>
    <n v="135.56249999999997"/>
    <n v="0.42683070819656643"/>
    <n v="2026"/>
    <x v="3"/>
    <n v="11"/>
    <x v="10"/>
  </r>
  <r>
    <n v="2485"/>
    <d v="2026-11-11T00:00:00"/>
    <n v="2026"/>
    <s v="Q4"/>
    <n v="11"/>
    <s v="Nov"/>
    <x v="2"/>
    <x v="10"/>
    <x v="2"/>
    <s v="Returning"/>
    <x v="1"/>
    <s v="Trail Boots"/>
    <n v="1"/>
    <n v="143.77000000000001"/>
    <n v="0.1"/>
    <n v="81.02"/>
    <n v="129.393"/>
    <n v="81.02"/>
    <n v="48.373000000000005"/>
    <n v="0.3738455712441941"/>
    <n v="2026"/>
    <x v="3"/>
    <n v="11"/>
    <x v="10"/>
  </r>
  <r>
    <n v="3101"/>
    <d v="2026-11-11T00:00:00"/>
    <n v="2026"/>
    <s v="Q4"/>
    <n v="11"/>
    <s v="Nov"/>
    <x v="3"/>
    <x v="8"/>
    <x v="0"/>
    <s v="New"/>
    <x v="3"/>
    <s v="Compact Sleeping Bag"/>
    <n v="3"/>
    <n v="124.72"/>
    <n v="0.15"/>
    <n v="60.35"/>
    <n v="318.03599999999994"/>
    <n v="181.05"/>
    <n v="136.98599999999993"/>
    <n v="0.4307248236048748"/>
    <n v="2026"/>
    <x v="3"/>
    <n v="11"/>
    <x v="10"/>
  </r>
  <r>
    <n v="3165"/>
    <d v="2026-11-11T00:00:00"/>
    <n v="2026"/>
    <s v="Q4"/>
    <n v="11"/>
    <s v="Nov"/>
    <x v="2"/>
    <x v="2"/>
    <x v="2"/>
    <s v="Returning"/>
    <x v="4"/>
    <s v="Recovery Roller"/>
    <n v="1"/>
    <n v="35.729999999999997"/>
    <n v="0.1"/>
    <n v="14.15"/>
    <n v="32.156999999999996"/>
    <n v="14.15"/>
    <n v="18.006999999999998"/>
    <n v="0.55997139036601673"/>
    <n v="2026"/>
    <x v="3"/>
    <n v="11"/>
    <x v="10"/>
  </r>
  <r>
    <n v="4179"/>
    <d v="2026-11-11T00:00:00"/>
    <n v="2026"/>
    <s v="Q4"/>
    <n v="11"/>
    <s v="Nov"/>
    <x v="2"/>
    <x v="3"/>
    <x v="2"/>
    <s v="Business"/>
    <x v="2"/>
    <s v="Travel Backpack 35L"/>
    <n v="2"/>
    <n v="166.1"/>
    <n v="0.05"/>
    <n v="88.2"/>
    <n v="315.58999999999997"/>
    <n v="176.4"/>
    <n v="139.18999999999997"/>
    <n v="0.44104692797617157"/>
    <n v="2026"/>
    <x v="3"/>
    <n v="11"/>
    <x v="10"/>
  </r>
  <r>
    <n v="4829"/>
    <d v="2026-11-11T00:00:00"/>
    <n v="2026"/>
    <s v="Q4"/>
    <n v="11"/>
    <s v="Nov"/>
    <x v="2"/>
    <x v="16"/>
    <x v="3"/>
    <s v="New"/>
    <x v="0"/>
    <s v="Commuter Helmet"/>
    <n v="2"/>
    <n v="81.27"/>
    <n v="0.05"/>
    <n v="43.04"/>
    <n v="154.41299999999998"/>
    <n v="86.08"/>
    <n v="68.332999999999984"/>
    <n v="0.44253398353765544"/>
    <n v="2026"/>
    <x v="3"/>
    <n v="11"/>
    <x v="10"/>
  </r>
  <r>
    <n v="4943"/>
    <d v="2026-11-11T00:00:00"/>
    <n v="2026"/>
    <s v="Q4"/>
    <n v="11"/>
    <s v="Nov"/>
    <x v="0"/>
    <x v="9"/>
    <x v="1"/>
    <s v="Returning"/>
    <x v="3"/>
    <s v="Trail Tent 2P"/>
    <n v="10"/>
    <n v="191.98"/>
    <n v="0.1"/>
    <n v="102.73"/>
    <n v="1727.82"/>
    <n v="1027.3"/>
    <n v="700.52"/>
    <n v="0.40543575140929033"/>
    <n v="2026"/>
    <x v="3"/>
    <n v="11"/>
    <x v="10"/>
  </r>
  <r>
    <n v="887"/>
    <d v="2026-11-12T00:00:00"/>
    <n v="2026"/>
    <s v="Q4"/>
    <n v="11"/>
    <s v="Nov"/>
    <x v="3"/>
    <x v="8"/>
    <x v="2"/>
    <s v="Returning"/>
    <x v="1"/>
    <s v="Hiking Daypack 20L"/>
    <n v="6"/>
    <n v="89.87"/>
    <n v="0.2"/>
    <n v="44.47"/>
    <n v="431.37600000000003"/>
    <n v="266.82"/>
    <n v="164.55600000000004"/>
    <n v="0.3814676755313231"/>
    <n v="2026"/>
    <x v="3"/>
    <n v="11"/>
    <x v="10"/>
  </r>
  <r>
    <n v="1090"/>
    <d v="2026-11-12T00:00:00"/>
    <n v="2026"/>
    <s v="Q4"/>
    <n v="11"/>
    <s v="Nov"/>
    <x v="1"/>
    <x v="14"/>
    <x v="3"/>
    <s v="New"/>
    <x v="0"/>
    <s v="Trail Bike Light"/>
    <n v="3"/>
    <n v="51.44"/>
    <n v="0.1"/>
    <n v="23.11"/>
    <n v="138.88800000000001"/>
    <n v="69.33"/>
    <n v="69.558000000000007"/>
    <n v="0.50082080525315364"/>
    <n v="2026"/>
    <x v="3"/>
    <n v="11"/>
    <x v="10"/>
  </r>
  <r>
    <n v="2090"/>
    <d v="2026-11-12T00:00:00"/>
    <n v="2026"/>
    <s v="Q4"/>
    <n v="11"/>
    <s v="Nov"/>
    <x v="3"/>
    <x v="4"/>
    <x v="3"/>
    <s v="New"/>
    <x v="2"/>
    <s v="Packing Cube Set"/>
    <n v="4"/>
    <n v="46.68"/>
    <n v="0.05"/>
    <n v="17.96"/>
    <n v="177.38399999999999"/>
    <n v="71.84"/>
    <n v="105.54399999999998"/>
    <n v="0.59500293149325756"/>
    <n v="2026"/>
    <x v="3"/>
    <n v="11"/>
    <x v="10"/>
  </r>
  <r>
    <n v="2561"/>
    <d v="2026-11-12T00:00:00"/>
    <n v="2026"/>
    <s v="Q4"/>
    <n v="11"/>
    <s v="Nov"/>
    <x v="1"/>
    <x v="12"/>
    <x v="2"/>
    <s v="New"/>
    <x v="1"/>
    <s v="Trekking Poles"/>
    <n v="4"/>
    <n v="73.05"/>
    <n v="0.2"/>
    <n v="32.82"/>
    <n v="233.76"/>
    <n v="131.28"/>
    <n v="102.47999999999999"/>
    <n v="0.4383983572895277"/>
    <n v="2026"/>
    <x v="3"/>
    <n v="11"/>
    <x v="10"/>
  </r>
  <r>
    <n v="2855"/>
    <d v="2026-11-12T00:00:00"/>
    <n v="2026"/>
    <s v="Q4"/>
    <n v="11"/>
    <s v="Nov"/>
    <x v="2"/>
    <x v="10"/>
    <x v="3"/>
    <s v="New"/>
    <x v="3"/>
    <s v="Compact Sleeping Bag"/>
    <n v="1"/>
    <n v="125.32"/>
    <n v="0.15"/>
    <n v="59.49"/>
    <n v="106.52199999999999"/>
    <n v="59.49"/>
    <n v="47.031999999999989"/>
    <n v="0.44152381667636725"/>
    <n v="2026"/>
    <x v="3"/>
    <n v="11"/>
    <x v="10"/>
  </r>
  <r>
    <n v="4421"/>
    <d v="2026-11-12T00:00:00"/>
    <n v="2026"/>
    <s v="Q4"/>
    <n v="11"/>
    <s v="Nov"/>
    <x v="1"/>
    <x v="11"/>
    <x v="3"/>
    <s v="Business"/>
    <x v="4"/>
    <s v="Weighted Vest"/>
    <n v="2"/>
    <n v="123.49"/>
    <n v="0.15"/>
    <n v="68.08"/>
    <n v="209.93299999999999"/>
    <n v="136.16"/>
    <n v="73.772999999999996"/>
    <n v="0.35141211719929694"/>
    <n v="2026"/>
    <x v="3"/>
    <n v="11"/>
    <x v="10"/>
  </r>
  <r>
    <n v="195"/>
    <d v="2026-11-13T00:00:00"/>
    <n v="2026"/>
    <s v="Q4"/>
    <n v="11"/>
    <s v="Nov"/>
    <x v="1"/>
    <x v="12"/>
    <x v="2"/>
    <s v="Returning"/>
    <x v="2"/>
    <s v="Packing Cube Set"/>
    <n v="1"/>
    <n v="47.37"/>
    <n v="0.2"/>
    <n v="18.739999999999998"/>
    <n v="37.896000000000001"/>
    <n v="18.739999999999998"/>
    <n v="19.156000000000002"/>
    <n v="0.50548870593202455"/>
    <n v="2026"/>
    <x v="3"/>
    <n v="11"/>
    <x v="10"/>
  </r>
  <r>
    <n v="520"/>
    <d v="2026-11-13T00:00:00"/>
    <n v="2026"/>
    <s v="Q4"/>
    <n v="11"/>
    <s v="Nov"/>
    <x v="1"/>
    <x v="12"/>
    <x v="1"/>
    <s v="Business"/>
    <x v="1"/>
    <s v="Hiking Daypack 20L"/>
    <n v="6"/>
    <n v="92.31"/>
    <n v="0.05"/>
    <n v="46.12"/>
    <n v="526.16700000000003"/>
    <n v="276.71999999999997"/>
    <n v="249.44700000000006"/>
    <n v="0.47408332335551268"/>
    <n v="2026"/>
    <x v="3"/>
    <n v="11"/>
    <x v="10"/>
  </r>
  <r>
    <n v="646"/>
    <d v="2026-11-13T00:00:00"/>
    <n v="2026"/>
    <s v="Q4"/>
    <n v="11"/>
    <s v="Nov"/>
    <x v="2"/>
    <x v="16"/>
    <x v="2"/>
    <s v="Returning"/>
    <x v="0"/>
    <s v="Trail Bike Light"/>
    <n v="1"/>
    <n v="49.53"/>
    <n v="0.1"/>
    <n v="22.18"/>
    <n v="44.577000000000005"/>
    <n v="22.18"/>
    <n v="22.397000000000006"/>
    <n v="0.50243399062296712"/>
    <n v="2026"/>
    <x v="3"/>
    <n v="11"/>
    <x v="10"/>
  </r>
  <r>
    <n v="893"/>
    <d v="2026-11-13T00:00:00"/>
    <n v="2026"/>
    <s v="Q4"/>
    <n v="11"/>
    <s v="Nov"/>
    <x v="3"/>
    <x v="8"/>
    <x v="0"/>
    <s v="New"/>
    <x v="2"/>
    <s v="Packing Cube Set"/>
    <n v="4"/>
    <n v="47.62"/>
    <n v="0.2"/>
    <n v="18.100000000000001"/>
    <n v="152.38399999999999"/>
    <n v="72.400000000000006"/>
    <n v="79.98399999999998"/>
    <n v="0.52488450230995376"/>
    <n v="2026"/>
    <x v="3"/>
    <n v="11"/>
    <x v="10"/>
  </r>
  <r>
    <n v="916"/>
    <d v="2026-11-13T00:00:00"/>
    <n v="2026"/>
    <s v="Q4"/>
    <n v="11"/>
    <s v="Nov"/>
    <x v="1"/>
    <x v="6"/>
    <x v="0"/>
    <s v="New"/>
    <x v="0"/>
    <s v="Trail Bike Light"/>
    <n v="4"/>
    <n v="51.93"/>
    <n v="0.05"/>
    <n v="22.62"/>
    <n v="197.334"/>
    <n v="90.48"/>
    <n v="106.854"/>
    <n v="0.54148803551339353"/>
    <n v="2026"/>
    <x v="3"/>
    <n v="11"/>
    <x v="10"/>
  </r>
  <r>
    <n v="1295"/>
    <d v="2026-11-13T00:00:00"/>
    <n v="2026"/>
    <s v="Q4"/>
    <n v="11"/>
    <s v="Nov"/>
    <x v="1"/>
    <x v="11"/>
    <x v="3"/>
    <s v="New"/>
    <x v="1"/>
    <s v="Summit Backpack 45L"/>
    <n v="1"/>
    <n v="155.44999999999999"/>
    <n v="0.05"/>
    <n v="77.25"/>
    <n v="147.67749999999998"/>
    <n v="77.25"/>
    <n v="70.427499999999981"/>
    <n v="0.47690067884410281"/>
    <n v="2026"/>
    <x v="3"/>
    <n v="11"/>
    <x v="10"/>
  </r>
  <r>
    <n v="3438"/>
    <d v="2026-11-13T00:00:00"/>
    <n v="2026"/>
    <s v="Q4"/>
    <n v="11"/>
    <s v="Nov"/>
    <x v="0"/>
    <x v="0"/>
    <x v="0"/>
    <s v="Returning"/>
    <x v="0"/>
    <s v="Compact Repair Kit"/>
    <n v="4"/>
    <n v="40.03"/>
    <n v="0.05"/>
    <n v="16.78"/>
    <n v="152.114"/>
    <n v="67.12"/>
    <n v="84.994"/>
    <n v="0.5587519886400989"/>
    <n v="2026"/>
    <x v="3"/>
    <n v="11"/>
    <x v="10"/>
  </r>
  <r>
    <n v="3573"/>
    <d v="2026-11-13T00:00:00"/>
    <n v="2026"/>
    <s v="Q4"/>
    <n v="11"/>
    <s v="Nov"/>
    <x v="0"/>
    <x v="9"/>
    <x v="0"/>
    <s v="Returning"/>
    <x v="1"/>
    <s v="Summit Backpack 45L"/>
    <n v="2"/>
    <n v="152.96"/>
    <n v="0.1"/>
    <n v="79.12"/>
    <n v="275.32800000000003"/>
    <n v="158.24"/>
    <n v="117.08800000000002"/>
    <n v="0.4252673175267318"/>
    <n v="2026"/>
    <x v="3"/>
    <n v="11"/>
    <x v="10"/>
  </r>
  <r>
    <n v="4257"/>
    <d v="2026-11-13T00:00:00"/>
    <n v="2026"/>
    <s v="Q4"/>
    <n v="11"/>
    <s v="Nov"/>
    <x v="3"/>
    <x v="13"/>
    <x v="2"/>
    <s v="New"/>
    <x v="4"/>
    <s v="Weighted Vest"/>
    <n v="2"/>
    <n v="124.06"/>
    <n v="0.05"/>
    <n v="69.98"/>
    <n v="235.714"/>
    <n v="139.96"/>
    <n v="95.753999999999991"/>
    <n v="0.40622958330858577"/>
    <n v="2026"/>
    <x v="3"/>
    <n v="11"/>
    <x v="10"/>
  </r>
  <r>
    <n v="4389"/>
    <d v="2026-11-13T00:00:00"/>
    <n v="2026"/>
    <s v="Q4"/>
    <n v="11"/>
    <s v="Nov"/>
    <x v="2"/>
    <x v="10"/>
    <x v="3"/>
    <s v="New"/>
    <x v="1"/>
    <s v="Summit Backpack 45L"/>
    <n v="1"/>
    <n v="151.66"/>
    <n v="0.1"/>
    <n v="80.209999999999994"/>
    <n v="136.494"/>
    <n v="80.209999999999994"/>
    <n v="56.284000000000006"/>
    <n v="0.41235512183685735"/>
    <n v="2026"/>
    <x v="3"/>
    <n v="11"/>
    <x v="10"/>
  </r>
  <r>
    <n v="4887"/>
    <d v="2026-11-13T00:00:00"/>
    <n v="2026"/>
    <s v="Q4"/>
    <n v="11"/>
    <s v="Nov"/>
    <x v="3"/>
    <x v="8"/>
    <x v="0"/>
    <s v="New"/>
    <x v="1"/>
    <s v="Trail Boots"/>
    <n v="2"/>
    <n v="142.30000000000001"/>
    <n v="0.15"/>
    <n v="77.760000000000005"/>
    <n v="241.91000000000003"/>
    <n v="155.52000000000001"/>
    <n v="86.390000000000015"/>
    <n v="0.35711628291513375"/>
    <n v="2026"/>
    <x v="3"/>
    <n v="11"/>
    <x v="10"/>
  </r>
  <r>
    <n v="5007"/>
    <d v="2026-11-13T00:00:00"/>
    <n v="2026"/>
    <s v="Q4"/>
    <n v="11"/>
    <s v="Nov"/>
    <x v="1"/>
    <x v="14"/>
    <x v="0"/>
    <s v="Business"/>
    <x v="2"/>
    <s v="Travel Backpack 35L"/>
    <n v="4"/>
    <n v="161.97"/>
    <n v="0.05"/>
    <n v="87.2"/>
    <n v="615.48599999999999"/>
    <n v="348.8"/>
    <n v="266.68599999999998"/>
    <n v="0.4332933649181297"/>
    <n v="2026"/>
    <x v="3"/>
    <n v="11"/>
    <x v="10"/>
  </r>
  <r>
    <n v="5111"/>
    <d v="2026-11-13T00:00:00"/>
    <n v="2026"/>
    <s v="Q4"/>
    <n v="11"/>
    <s v="Nov"/>
    <x v="1"/>
    <x v="14"/>
    <x v="1"/>
    <s v="Business"/>
    <x v="2"/>
    <s v="Carry-On Duffel"/>
    <n v="5"/>
    <n v="133.99"/>
    <n v="0.15"/>
    <n v="65.55"/>
    <n v="569.45749999999998"/>
    <n v="327.75"/>
    <n v="241.70749999999998"/>
    <n v="0.42445221987593451"/>
    <n v="2026"/>
    <x v="3"/>
    <n v="11"/>
    <x v="10"/>
  </r>
  <r>
    <n v="5177"/>
    <d v="2026-11-13T00:00:00"/>
    <n v="2026"/>
    <s v="Q4"/>
    <n v="11"/>
    <s v="Nov"/>
    <x v="1"/>
    <x v="6"/>
    <x v="2"/>
    <s v="Returning"/>
    <x v="3"/>
    <s v="Portable Camp Stove"/>
    <n v="2"/>
    <n v="83.18"/>
    <n v="0.1"/>
    <n v="40.479999999999997"/>
    <n v="149.72400000000002"/>
    <n v="80.959999999999994"/>
    <n v="68.764000000000024"/>
    <n v="0.45927172664369115"/>
    <n v="2026"/>
    <x v="3"/>
    <n v="11"/>
    <x v="10"/>
  </r>
  <r>
    <n v="584"/>
    <d v="2026-11-14T00:00:00"/>
    <n v="2026"/>
    <s v="Q4"/>
    <n v="11"/>
    <s v="Nov"/>
    <x v="1"/>
    <x v="12"/>
    <x v="0"/>
    <s v="New"/>
    <x v="1"/>
    <s v="Hiking Daypack 20L"/>
    <n v="1"/>
    <n v="91.95"/>
    <n v="0"/>
    <n v="46.64"/>
    <n v="91.95"/>
    <n v="46.64"/>
    <n v="45.31"/>
    <n v="0.49276780859162589"/>
    <n v="2026"/>
    <x v="3"/>
    <n v="11"/>
    <x v="10"/>
  </r>
  <r>
    <n v="621"/>
    <d v="2026-11-14T00:00:00"/>
    <n v="2026"/>
    <s v="Q4"/>
    <n v="11"/>
    <s v="Nov"/>
    <x v="3"/>
    <x v="13"/>
    <x v="1"/>
    <s v="Business"/>
    <x v="2"/>
    <s v="Insulated Bottle"/>
    <n v="5"/>
    <n v="35.68"/>
    <n v="0.15"/>
    <n v="13.48"/>
    <n v="151.64000000000001"/>
    <n v="67.400000000000006"/>
    <n v="84.240000000000009"/>
    <n v="0.55552624637298864"/>
    <n v="2026"/>
    <x v="3"/>
    <n v="11"/>
    <x v="10"/>
  </r>
  <r>
    <n v="623"/>
    <d v="2026-11-14T00:00:00"/>
    <n v="2026"/>
    <s v="Q4"/>
    <n v="11"/>
    <s v="Nov"/>
    <x v="2"/>
    <x v="16"/>
    <x v="0"/>
    <s v="Returning"/>
    <x v="3"/>
    <s v="Alpine Tent 4P"/>
    <n v="3"/>
    <n v="336.58"/>
    <n v="0.15"/>
    <n v="198.99"/>
    <n v="858.279"/>
    <n v="596.97"/>
    <n v="261.30899999999997"/>
    <n v="0.3044569423229509"/>
    <n v="2026"/>
    <x v="3"/>
    <n v="11"/>
    <x v="10"/>
  </r>
  <r>
    <n v="1431"/>
    <d v="2026-11-14T00:00:00"/>
    <n v="2026"/>
    <s v="Q4"/>
    <n v="11"/>
    <s v="Nov"/>
    <x v="2"/>
    <x v="2"/>
    <x v="0"/>
    <s v="New"/>
    <x v="4"/>
    <s v="Recovery Roller"/>
    <n v="2"/>
    <n v="36.979999999999997"/>
    <n v="0.15"/>
    <n v="14.13"/>
    <n v="62.865999999999993"/>
    <n v="28.26"/>
    <n v="34.605999999999995"/>
    <n v="0.55047243342983487"/>
    <n v="2026"/>
    <x v="3"/>
    <n v="11"/>
    <x v="10"/>
  </r>
  <r>
    <n v="1520"/>
    <d v="2026-11-14T00:00:00"/>
    <n v="2026"/>
    <s v="Q4"/>
    <n v="11"/>
    <s v="Nov"/>
    <x v="3"/>
    <x v="13"/>
    <x v="3"/>
    <s v="New"/>
    <x v="4"/>
    <s v="Recovery Roller"/>
    <n v="2"/>
    <n v="36.15"/>
    <n v="0"/>
    <n v="13.51"/>
    <n v="72.3"/>
    <n v="27.02"/>
    <n v="45.28"/>
    <n v="0.62627939142461964"/>
    <n v="2026"/>
    <x v="3"/>
    <n v="11"/>
    <x v="10"/>
  </r>
  <r>
    <n v="1791"/>
    <d v="2026-11-14T00:00:00"/>
    <n v="2026"/>
    <s v="Q4"/>
    <n v="11"/>
    <s v="Nov"/>
    <x v="2"/>
    <x v="2"/>
    <x v="0"/>
    <s v="Business"/>
    <x v="4"/>
    <s v="Weighted Vest"/>
    <n v="1"/>
    <n v="121.86"/>
    <n v="0.05"/>
    <n v="69.900000000000006"/>
    <n v="115.767"/>
    <n v="69.900000000000006"/>
    <n v="45.86699999999999"/>
    <n v="0.396200989919407"/>
    <n v="2026"/>
    <x v="3"/>
    <n v="11"/>
    <x v="10"/>
  </r>
  <r>
    <n v="2191"/>
    <d v="2026-11-14T00:00:00"/>
    <n v="2026"/>
    <s v="Q4"/>
    <n v="11"/>
    <s v="Nov"/>
    <x v="2"/>
    <x v="5"/>
    <x v="2"/>
    <s v="Returning"/>
    <x v="0"/>
    <s v="Trail Bike Light"/>
    <n v="6"/>
    <n v="49.85"/>
    <n v="0.05"/>
    <n v="22.68"/>
    <n v="284.14499999999998"/>
    <n v="136.07999999999998"/>
    <n v="148.065"/>
    <n v="0.52108958454310306"/>
    <n v="2026"/>
    <x v="3"/>
    <n v="11"/>
    <x v="10"/>
  </r>
  <r>
    <n v="2365"/>
    <d v="2026-11-14T00:00:00"/>
    <n v="2026"/>
    <s v="Q4"/>
    <n v="11"/>
    <s v="Nov"/>
    <x v="2"/>
    <x v="5"/>
    <x v="2"/>
    <s v="Business"/>
    <x v="1"/>
    <s v="Hiking Daypack 20L"/>
    <n v="2"/>
    <n v="91.95"/>
    <n v="0.05"/>
    <n v="46.45"/>
    <n v="174.70499999999998"/>
    <n v="92.9"/>
    <n v="81.804999999999978"/>
    <n v="0.46824647262528252"/>
    <n v="2026"/>
    <x v="3"/>
    <n v="11"/>
    <x v="10"/>
  </r>
  <r>
    <n v="2603"/>
    <d v="2026-11-14T00:00:00"/>
    <n v="2026"/>
    <s v="Q4"/>
    <n v="11"/>
    <s v="Nov"/>
    <x v="3"/>
    <x v="8"/>
    <x v="3"/>
    <s v="Returning"/>
    <x v="0"/>
    <s v="Trail Bike Light"/>
    <n v="2"/>
    <n v="51.71"/>
    <n v="0.15"/>
    <n v="22.93"/>
    <n v="87.906999999999996"/>
    <n v="45.86"/>
    <n v="42.046999999999997"/>
    <n v="0.47831230732478641"/>
    <n v="2026"/>
    <x v="3"/>
    <n v="11"/>
    <x v="10"/>
  </r>
  <r>
    <n v="4098"/>
    <d v="2026-11-14T00:00:00"/>
    <n v="2026"/>
    <s v="Q4"/>
    <n v="11"/>
    <s v="Nov"/>
    <x v="1"/>
    <x v="1"/>
    <x v="2"/>
    <s v="Returning"/>
    <x v="4"/>
    <s v="Resistance Band Set"/>
    <n v="1"/>
    <n v="41.05"/>
    <n v="0.05"/>
    <n v="14.6"/>
    <n v="38.997499999999995"/>
    <n v="14.6"/>
    <n v="24.397499999999994"/>
    <n v="0.62561702673248276"/>
    <n v="2026"/>
    <x v="3"/>
    <n v="11"/>
    <x v="10"/>
  </r>
  <r>
    <n v="1176"/>
    <d v="2026-11-15T00:00:00"/>
    <n v="2026"/>
    <s v="Q4"/>
    <n v="11"/>
    <s v="Nov"/>
    <x v="1"/>
    <x v="6"/>
    <x v="1"/>
    <s v="Business"/>
    <x v="3"/>
    <s v="Alpine Tent 4P"/>
    <n v="10"/>
    <n v="333.09"/>
    <n v="0.15"/>
    <n v="197.95"/>
    <n v="2831.2649999999994"/>
    <n v="1979.5"/>
    <n v="851.76499999999942"/>
    <n v="0.30084255624252748"/>
    <n v="2026"/>
    <x v="3"/>
    <n v="11"/>
    <x v="10"/>
  </r>
  <r>
    <n v="1895"/>
    <d v="2026-11-15T00:00:00"/>
    <n v="2026"/>
    <s v="Q4"/>
    <n v="11"/>
    <s v="Nov"/>
    <x v="3"/>
    <x v="4"/>
    <x v="0"/>
    <s v="Business"/>
    <x v="0"/>
    <s v="Trail Bike Light"/>
    <n v="3"/>
    <n v="51.79"/>
    <n v="0.2"/>
    <n v="22.23"/>
    <n v="124.29600000000001"/>
    <n v="66.69"/>
    <n v="57.606000000000009"/>
    <n v="0.4634581965630431"/>
    <n v="2026"/>
    <x v="3"/>
    <n v="11"/>
    <x v="10"/>
  </r>
  <r>
    <n v="3385"/>
    <d v="2026-11-15T00:00:00"/>
    <n v="2026"/>
    <s v="Q4"/>
    <n v="11"/>
    <s v="Nov"/>
    <x v="1"/>
    <x v="11"/>
    <x v="3"/>
    <s v="New"/>
    <x v="1"/>
    <s v="Trekking Poles"/>
    <n v="1"/>
    <n v="71.040000000000006"/>
    <n v="0.1"/>
    <n v="31.59"/>
    <n v="63.936000000000007"/>
    <n v="31.59"/>
    <n v="32.346000000000004"/>
    <n v="0.50591216216216217"/>
    <n v="2026"/>
    <x v="3"/>
    <n v="11"/>
    <x v="10"/>
  </r>
  <r>
    <n v="3581"/>
    <d v="2026-11-15T00:00:00"/>
    <n v="2026"/>
    <s v="Q4"/>
    <n v="11"/>
    <s v="Nov"/>
    <x v="3"/>
    <x v="4"/>
    <x v="3"/>
    <s v="Business"/>
    <x v="1"/>
    <s v="Trail Boots"/>
    <n v="2"/>
    <n v="141.21"/>
    <n v="0.1"/>
    <n v="78.31"/>
    <n v="254.17800000000003"/>
    <n v="156.62"/>
    <n v="97.558000000000021"/>
    <n v="0.38381763960688969"/>
    <n v="2026"/>
    <x v="3"/>
    <n v="11"/>
    <x v="10"/>
  </r>
  <r>
    <n v="4528"/>
    <d v="2026-11-15T00:00:00"/>
    <n v="2026"/>
    <s v="Q4"/>
    <n v="11"/>
    <s v="Nov"/>
    <x v="0"/>
    <x v="15"/>
    <x v="3"/>
    <s v="New"/>
    <x v="1"/>
    <s v="Trail Boots"/>
    <n v="2"/>
    <n v="141.63999999999999"/>
    <n v="0.15"/>
    <n v="80.349999999999994"/>
    <n v="240.78799999999998"/>
    <n v="160.69999999999999"/>
    <n v="80.087999999999994"/>
    <n v="0.33260793727262156"/>
    <n v="2026"/>
    <x v="3"/>
    <n v="11"/>
    <x v="10"/>
  </r>
  <r>
    <n v="4633"/>
    <d v="2026-11-15T00:00:00"/>
    <n v="2026"/>
    <s v="Q4"/>
    <n v="11"/>
    <s v="Nov"/>
    <x v="2"/>
    <x v="10"/>
    <x v="0"/>
    <s v="Returning"/>
    <x v="1"/>
    <s v="Trekking Poles"/>
    <n v="1"/>
    <n v="71.78"/>
    <n v="0.15"/>
    <n v="32.869999999999997"/>
    <n v="61.012999999999998"/>
    <n v="32.869999999999997"/>
    <n v="28.143000000000001"/>
    <n v="0.46126235392457349"/>
    <n v="2026"/>
    <x v="3"/>
    <n v="11"/>
    <x v="10"/>
  </r>
  <r>
    <n v="5195"/>
    <d v="2026-11-15T00:00:00"/>
    <n v="2026"/>
    <s v="Q4"/>
    <n v="11"/>
    <s v="Nov"/>
    <x v="2"/>
    <x v="16"/>
    <x v="0"/>
    <s v="Business"/>
    <x v="1"/>
    <s v="Summit Backpack 45L"/>
    <n v="3"/>
    <n v="153.88999999999999"/>
    <n v="0.1"/>
    <n v="80.36"/>
    <n v="415.50299999999999"/>
    <n v="241.07999999999998"/>
    <n v="174.423"/>
    <n v="0.41978758276113531"/>
    <n v="2026"/>
    <x v="3"/>
    <n v="11"/>
    <x v="10"/>
  </r>
  <r>
    <n v="2778"/>
    <d v="2026-11-16T00:00:00"/>
    <n v="2026"/>
    <s v="Q4"/>
    <n v="11"/>
    <s v="Nov"/>
    <x v="3"/>
    <x v="4"/>
    <x v="3"/>
    <s v="Returning"/>
    <x v="1"/>
    <s v="Trail Boots"/>
    <n v="1"/>
    <n v="145.4"/>
    <n v="0.1"/>
    <n v="77.66"/>
    <n v="130.86000000000001"/>
    <n v="77.66"/>
    <n v="53.200000000000017"/>
    <n v="0.40654134189209851"/>
    <n v="2026"/>
    <x v="3"/>
    <n v="11"/>
    <x v="10"/>
  </r>
  <r>
    <n v="341"/>
    <d v="2026-11-17T00:00:00"/>
    <n v="2026"/>
    <s v="Q4"/>
    <n v="11"/>
    <s v="Nov"/>
    <x v="3"/>
    <x v="8"/>
    <x v="0"/>
    <s v="Returning"/>
    <x v="2"/>
    <s v="Carry-On Duffel"/>
    <n v="1"/>
    <n v="132.94999999999999"/>
    <n v="0.05"/>
    <n v="65.36"/>
    <n v="126.30249999999998"/>
    <n v="65.36"/>
    <n v="60.942499999999981"/>
    <n v="0.48251222264009019"/>
    <n v="2026"/>
    <x v="3"/>
    <n v="11"/>
    <x v="10"/>
  </r>
  <r>
    <n v="374"/>
    <d v="2026-11-17T00:00:00"/>
    <n v="2026"/>
    <s v="Q4"/>
    <n v="11"/>
    <s v="Nov"/>
    <x v="3"/>
    <x v="7"/>
    <x v="2"/>
    <s v="Returning"/>
    <x v="4"/>
    <s v="Training Mat"/>
    <n v="1"/>
    <n v="51.34"/>
    <n v="0.15"/>
    <n v="21.37"/>
    <n v="43.639000000000003"/>
    <n v="21.37"/>
    <n v="22.269000000000002"/>
    <n v="0.5103004193496643"/>
    <n v="2026"/>
    <x v="3"/>
    <n v="11"/>
    <x v="10"/>
  </r>
  <r>
    <n v="598"/>
    <d v="2026-11-17T00:00:00"/>
    <n v="2026"/>
    <s v="Q4"/>
    <n v="11"/>
    <s v="Nov"/>
    <x v="0"/>
    <x v="0"/>
    <x v="0"/>
    <s v="New"/>
    <x v="0"/>
    <s v="Trail Bike Light"/>
    <n v="1"/>
    <n v="49.98"/>
    <n v="0.1"/>
    <n v="22.25"/>
    <n v="44.981999999999999"/>
    <n v="22.25"/>
    <n v="22.731999999999999"/>
    <n v="0.50535769863500957"/>
    <n v="2026"/>
    <x v="3"/>
    <n v="11"/>
    <x v="10"/>
  </r>
  <r>
    <n v="690"/>
    <d v="2026-11-17T00:00:00"/>
    <n v="2026"/>
    <s v="Q4"/>
    <n v="11"/>
    <s v="Nov"/>
    <x v="3"/>
    <x v="8"/>
    <x v="0"/>
    <s v="Returning"/>
    <x v="2"/>
    <s v="Travel Backpack 35L"/>
    <n v="2"/>
    <n v="168.08"/>
    <n v="0.1"/>
    <n v="87.63"/>
    <n v="302.54400000000004"/>
    <n v="175.26"/>
    <n v="127.28400000000005"/>
    <n v="0.42071235919403471"/>
    <n v="2026"/>
    <x v="3"/>
    <n v="11"/>
    <x v="10"/>
  </r>
  <r>
    <n v="1296"/>
    <d v="2026-11-17T00:00:00"/>
    <n v="2026"/>
    <s v="Q4"/>
    <n v="11"/>
    <s v="Nov"/>
    <x v="3"/>
    <x v="13"/>
    <x v="0"/>
    <s v="New"/>
    <x v="3"/>
    <s v="Trail Tent 2P"/>
    <n v="1"/>
    <n v="191.85"/>
    <n v="0.15"/>
    <n v="104.41"/>
    <n v="163.07249999999999"/>
    <n v="104.41"/>
    <n v="58.662499999999994"/>
    <n v="0.35973263425776875"/>
    <n v="2026"/>
    <x v="3"/>
    <n v="11"/>
    <x v="10"/>
  </r>
  <r>
    <n v="1585"/>
    <d v="2026-11-17T00:00:00"/>
    <n v="2026"/>
    <s v="Q4"/>
    <n v="11"/>
    <s v="Nov"/>
    <x v="1"/>
    <x v="14"/>
    <x v="2"/>
    <s v="Returning"/>
    <x v="1"/>
    <s v="Hiking Daypack 20L"/>
    <n v="4"/>
    <n v="93.99"/>
    <n v="0.1"/>
    <n v="44.07"/>
    <n v="338.36399999999998"/>
    <n v="176.28"/>
    <n v="162.08399999999997"/>
    <n v="0.47902259105578604"/>
    <n v="2026"/>
    <x v="3"/>
    <n v="11"/>
    <x v="10"/>
  </r>
  <r>
    <n v="2194"/>
    <d v="2026-11-17T00:00:00"/>
    <n v="2026"/>
    <s v="Q4"/>
    <n v="11"/>
    <s v="Nov"/>
    <x v="3"/>
    <x v="13"/>
    <x v="0"/>
    <s v="Returning"/>
    <x v="2"/>
    <s v="Insulated Bottle"/>
    <n v="4"/>
    <n v="36.57"/>
    <n v="0.05"/>
    <n v="13.35"/>
    <n v="138.96600000000001"/>
    <n v="53.4"/>
    <n v="85.566000000000003"/>
    <n v="0.61573334484694098"/>
    <n v="2026"/>
    <x v="3"/>
    <n v="11"/>
    <x v="10"/>
  </r>
  <r>
    <n v="2221"/>
    <d v="2026-11-17T00:00:00"/>
    <n v="2026"/>
    <s v="Q4"/>
    <n v="11"/>
    <s v="Nov"/>
    <x v="1"/>
    <x v="12"/>
    <x v="3"/>
    <s v="Returning"/>
    <x v="0"/>
    <s v="Compact Repair Kit"/>
    <n v="1"/>
    <n v="39.81"/>
    <n v="0.05"/>
    <n v="16.25"/>
    <n v="37.819499999999998"/>
    <n v="16.25"/>
    <n v="21.569499999999998"/>
    <n v="0.57032747656632155"/>
    <n v="2026"/>
    <x v="3"/>
    <n v="11"/>
    <x v="10"/>
  </r>
  <r>
    <n v="3836"/>
    <d v="2026-11-17T00:00:00"/>
    <n v="2026"/>
    <s v="Q4"/>
    <n v="11"/>
    <s v="Nov"/>
    <x v="3"/>
    <x v="4"/>
    <x v="2"/>
    <s v="Returning"/>
    <x v="1"/>
    <s v="Hiking Daypack 20L"/>
    <n v="1"/>
    <n v="91.43"/>
    <n v="0.1"/>
    <n v="45.06"/>
    <n v="82.287000000000006"/>
    <n v="45.06"/>
    <n v="37.227000000000004"/>
    <n v="0.45240438951474715"/>
    <n v="2026"/>
    <x v="3"/>
    <n v="11"/>
    <x v="10"/>
  </r>
  <r>
    <n v="4437"/>
    <d v="2026-11-17T00:00:00"/>
    <n v="2026"/>
    <s v="Q4"/>
    <n v="11"/>
    <s v="Nov"/>
    <x v="2"/>
    <x v="2"/>
    <x v="0"/>
    <s v="Returning"/>
    <x v="4"/>
    <s v="Weighted Vest"/>
    <n v="1"/>
    <n v="122.64"/>
    <n v="0"/>
    <n v="68.58"/>
    <n v="122.64"/>
    <n v="68.58"/>
    <n v="54.06"/>
    <n v="0.44080234833659493"/>
    <n v="2026"/>
    <x v="3"/>
    <n v="11"/>
    <x v="10"/>
  </r>
  <r>
    <n v="4735"/>
    <d v="2026-11-17T00:00:00"/>
    <n v="2026"/>
    <s v="Q4"/>
    <n v="11"/>
    <s v="Nov"/>
    <x v="1"/>
    <x v="12"/>
    <x v="0"/>
    <s v="Business"/>
    <x v="0"/>
    <s v="Commuter Helmet"/>
    <n v="1"/>
    <n v="80.959999999999994"/>
    <n v="0.1"/>
    <n v="43.86"/>
    <n v="72.86399999999999"/>
    <n v="43.86"/>
    <n v="29.003999999999991"/>
    <n v="0.39805665349143604"/>
    <n v="2026"/>
    <x v="3"/>
    <n v="11"/>
    <x v="10"/>
  </r>
  <r>
    <n v="554"/>
    <d v="2026-11-18T00:00:00"/>
    <n v="2026"/>
    <s v="Q4"/>
    <n v="11"/>
    <s v="Nov"/>
    <x v="2"/>
    <x v="5"/>
    <x v="3"/>
    <s v="Business"/>
    <x v="4"/>
    <s v="Recovery Roller"/>
    <n v="1"/>
    <n v="36.380000000000003"/>
    <n v="0.05"/>
    <n v="14.06"/>
    <n v="34.561"/>
    <n v="14.06"/>
    <n v="20.500999999999998"/>
    <n v="0.59318306761957118"/>
    <n v="2026"/>
    <x v="3"/>
    <n v="11"/>
    <x v="10"/>
  </r>
  <r>
    <n v="1205"/>
    <d v="2026-11-18T00:00:00"/>
    <n v="2026"/>
    <s v="Q4"/>
    <n v="11"/>
    <s v="Nov"/>
    <x v="3"/>
    <x v="13"/>
    <x v="0"/>
    <s v="Returning"/>
    <x v="0"/>
    <s v="Cycling Pack 12L"/>
    <n v="2"/>
    <n v="100.72"/>
    <n v="0.1"/>
    <n v="51.68"/>
    <n v="181.29599999999999"/>
    <n v="103.36"/>
    <n v="77.935999999999993"/>
    <n v="0.42988262289294854"/>
    <n v="2026"/>
    <x v="3"/>
    <n v="11"/>
    <x v="10"/>
  </r>
  <r>
    <n v="1979"/>
    <d v="2026-11-18T00:00:00"/>
    <n v="2026"/>
    <s v="Q4"/>
    <n v="11"/>
    <s v="Nov"/>
    <x v="1"/>
    <x v="11"/>
    <x v="2"/>
    <s v="Returning"/>
    <x v="3"/>
    <s v="Compact Sleeping Bag"/>
    <n v="3"/>
    <n v="120.29"/>
    <n v="0"/>
    <n v="62.04"/>
    <n v="360.87"/>
    <n v="186.12"/>
    <n v="174.75"/>
    <n v="0.48424640452240419"/>
    <n v="2026"/>
    <x v="3"/>
    <n v="11"/>
    <x v="10"/>
  </r>
  <r>
    <n v="2151"/>
    <d v="2026-11-18T00:00:00"/>
    <n v="2026"/>
    <s v="Q4"/>
    <n v="11"/>
    <s v="Nov"/>
    <x v="1"/>
    <x v="1"/>
    <x v="0"/>
    <s v="New"/>
    <x v="3"/>
    <s v="Compact Sleeping Bag"/>
    <n v="2"/>
    <n v="124.18"/>
    <n v="0.15"/>
    <n v="60.72"/>
    <n v="211.10599999999999"/>
    <n v="121.44"/>
    <n v="89.665999999999997"/>
    <n v="0.42474396748552862"/>
    <n v="2026"/>
    <x v="3"/>
    <n v="11"/>
    <x v="10"/>
  </r>
  <r>
    <n v="2730"/>
    <d v="2026-11-18T00:00:00"/>
    <n v="2026"/>
    <s v="Q4"/>
    <n v="11"/>
    <s v="Nov"/>
    <x v="0"/>
    <x v="0"/>
    <x v="0"/>
    <s v="Returning"/>
    <x v="1"/>
    <s v="Summit Backpack 45L"/>
    <n v="3"/>
    <n v="154.07"/>
    <n v="0.05"/>
    <n v="77.73"/>
    <n v="439.09949999999998"/>
    <n v="233.19"/>
    <n v="205.90949999999998"/>
    <n v="0.46893585622393102"/>
    <n v="2026"/>
    <x v="3"/>
    <n v="11"/>
    <x v="10"/>
  </r>
  <r>
    <n v="2779"/>
    <d v="2026-11-18T00:00:00"/>
    <n v="2026"/>
    <s v="Q4"/>
    <n v="11"/>
    <s v="Nov"/>
    <x v="0"/>
    <x v="15"/>
    <x v="1"/>
    <s v="Business"/>
    <x v="4"/>
    <s v="Weighted Vest"/>
    <n v="4"/>
    <n v="123.4"/>
    <n v="0.05"/>
    <n v="70.930000000000007"/>
    <n v="468.92"/>
    <n v="283.72000000000003"/>
    <n v="185.2"/>
    <n v="0.3949500980977565"/>
    <n v="2026"/>
    <x v="3"/>
    <n v="11"/>
    <x v="10"/>
  </r>
  <r>
    <n v="2853"/>
    <d v="2026-11-18T00:00:00"/>
    <n v="2026"/>
    <s v="Q4"/>
    <n v="11"/>
    <s v="Nov"/>
    <x v="2"/>
    <x v="3"/>
    <x v="0"/>
    <s v="New"/>
    <x v="0"/>
    <s v="Cycling Pack 12L"/>
    <n v="1"/>
    <n v="104.64"/>
    <n v="0"/>
    <n v="50.79"/>
    <n v="104.64"/>
    <n v="50.79"/>
    <n v="53.85"/>
    <n v="0.51462155963302758"/>
    <n v="2026"/>
    <x v="3"/>
    <n v="11"/>
    <x v="10"/>
  </r>
  <r>
    <n v="3825"/>
    <d v="2026-11-18T00:00:00"/>
    <n v="2026"/>
    <s v="Q4"/>
    <n v="11"/>
    <s v="Nov"/>
    <x v="3"/>
    <x v="8"/>
    <x v="0"/>
    <s v="New"/>
    <x v="2"/>
    <s v="Packing Cube Set"/>
    <n v="2"/>
    <n v="46.44"/>
    <n v="0.1"/>
    <n v="18.190000000000001"/>
    <n v="83.591999999999999"/>
    <n v="36.380000000000003"/>
    <n v="47.211999999999996"/>
    <n v="0.56479088908029473"/>
    <n v="2026"/>
    <x v="3"/>
    <n v="11"/>
    <x v="10"/>
  </r>
  <r>
    <n v="4808"/>
    <d v="2026-11-18T00:00:00"/>
    <n v="2026"/>
    <s v="Q4"/>
    <n v="11"/>
    <s v="Nov"/>
    <x v="2"/>
    <x v="16"/>
    <x v="0"/>
    <s v="New"/>
    <x v="3"/>
    <s v="Portable Camp Stove"/>
    <n v="2"/>
    <n v="81.67"/>
    <n v="0.05"/>
    <n v="40.43"/>
    <n v="155.173"/>
    <n v="80.86"/>
    <n v="74.313000000000002"/>
    <n v="0.4789041908063903"/>
    <n v="2026"/>
    <x v="3"/>
    <n v="11"/>
    <x v="10"/>
  </r>
  <r>
    <n v="5131"/>
    <d v="2026-11-18T00:00:00"/>
    <n v="2026"/>
    <s v="Q4"/>
    <n v="11"/>
    <s v="Nov"/>
    <x v="3"/>
    <x v="8"/>
    <x v="2"/>
    <s v="New"/>
    <x v="1"/>
    <s v="Trekking Poles"/>
    <n v="3"/>
    <n v="70.599999999999994"/>
    <n v="0.05"/>
    <n v="32.68"/>
    <n v="201.20999999999998"/>
    <n v="98.039999999999992"/>
    <n v="103.16999999999999"/>
    <n v="0.5127478753541076"/>
    <n v="2026"/>
    <x v="3"/>
    <n v="11"/>
    <x v="10"/>
  </r>
  <r>
    <n v="1502"/>
    <d v="2026-11-19T00:00:00"/>
    <n v="2026"/>
    <s v="Q4"/>
    <n v="11"/>
    <s v="Nov"/>
    <x v="3"/>
    <x v="7"/>
    <x v="3"/>
    <s v="New"/>
    <x v="4"/>
    <s v="Recovery Roller"/>
    <n v="1"/>
    <n v="35.770000000000003"/>
    <n v="0.15"/>
    <n v="13.69"/>
    <n v="30.404500000000002"/>
    <n v="13.69"/>
    <n v="16.714500000000001"/>
    <n v="0.54973770330049831"/>
    <n v="2026"/>
    <x v="3"/>
    <n v="11"/>
    <x v="10"/>
  </r>
  <r>
    <n v="2470"/>
    <d v="2026-11-19T00:00:00"/>
    <n v="2026"/>
    <s v="Q4"/>
    <n v="11"/>
    <s v="Nov"/>
    <x v="1"/>
    <x v="6"/>
    <x v="2"/>
    <s v="Business"/>
    <x v="1"/>
    <s v="Hiking Daypack 20L"/>
    <n v="1"/>
    <n v="92.13"/>
    <n v="0.15"/>
    <n v="45.85"/>
    <n v="78.31049999999999"/>
    <n v="45.85"/>
    <n v="32.460499999999989"/>
    <n v="0.41451018701195874"/>
    <n v="2026"/>
    <x v="3"/>
    <n v="11"/>
    <x v="10"/>
  </r>
  <r>
    <n v="3452"/>
    <d v="2026-11-19T00:00:00"/>
    <n v="2026"/>
    <s v="Q4"/>
    <n v="11"/>
    <s v="Nov"/>
    <x v="1"/>
    <x v="12"/>
    <x v="0"/>
    <s v="Returning"/>
    <x v="1"/>
    <s v="Summit Backpack 45L"/>
    <n v="5"/>
    <n v="151.09"/>
    <n v="0.05"/>
    <n v="79.33"/>
    <n v="717.67750000000001"/>
    <n v="396.65"/>
    <n v="321.02750000000003"/>
    <n v="0.44731442744129507"/>
    <n v="2026"/>
    <x v="3"/>
    <n v="11"/>
    <x v="10"/>
  </r>
  <r>
    <n v="4207"/>
    <d v="2026-11-19T00:00:00"/>
    <n v="2026"/>
    <s v="Q4"/>
    <n v="11"/>
    <s v="Nov"/>
    <x v="1"/>
    <x v="12"/>
    <x v="0"/>
    <s v="New"/>
    <x v="0"/>
    <s v="Cycling Pack 12L"/>
    <n v="2"/>
    <n v="103.99"/>
    <n v="0"/>
    <n v="50.36"/>
    <n v="207.98"/>
    <n v="100.72"/>
    <n v="107.25999999999999"/>
    <n v="0.51572266564092695"/>
    <n v="2026"/>
    <x v="3"/>
    <n v="11"/>
    <x v="10"/>
  </r>
  <r>
    <n v="695"/>
    <d v="2026-11-20T00:00:00"/>
    <n v="2026"/>
    <s v="Q4"/>
    <n v="11"/>
    <s v="Nov"/>
    <x v="2"/>
    <x v="3"/>
    <x v="0"/>
    <s v="Returning"/>
    <x v="2"/>
    <s v="Insulated Bottle"/>
    <n v="1"/>
    <n v="36.909999999999997"/>
    <n v="0.1"/>
    <n v="13.43"/>
    <n v="33.219000000000001"/>
    <n v="13.43"/>
    <n v="19.789000000000001"/>
    <n v="0.59571329660736327"/>
    <n v="2026"/>
    <x v="3"/>
    <n v="11"/>
    <x v="10"/>
  </r>
  <r>
    <n v="1127"/>
    <d v="2026-11-20T00:00:00"/>
    <n v="2026"/>
    <s v="Q4"/>
    <n v="11"/>
    <s v="Nov"/>
    <x v="0"/>
    <x v="0"/>
    <x v="3"/>
    <s v="New"/>
    <x v="0"/>
    <s v="Commuter Helmet"/>
    <n v="2"/>
    <n v="81.02"/>
    <n v="0"/>
    <n v="43.22"/>
    <n v="162.04"/>
    <n v="86.44"/>
    <n v="75.599999999999994"/>
    <n v="0.46655146877314241"/>
    <n v="2026"/>
    <x v="3"/>
    <n v="11"/>
    <x v="10"/>
  </r>
  <r>
    <n v="1174"/>
    <d v="2026-11-20T00:00:00"/>
    <n v="2026"/>
    <s v="Q4"/>
    <n v="11"/>
    <s v="Nov"/>
    <x v="0"/>
    <x v="0"/>
    <x v="3"/>
    <s v="New"/>
    <x v="2"/>
    <s v="Travel Backpack 35L"/>
    <n v="3"/>
    <n v="164.36"/>
    <n v="0.05"/>
    <n v="88.7"/>
    <n v="468.42600000000004"/>
    <n v="266.10000000000002"/>
    <n v="202.32600000000002"/>
    <n v="0.43192734818306416"/>
    <n v="2026"/>
    <x v="3"/>
    <n v="11"/>
    <x v="10"/>
  </r>
  <r>
    <n v="3968"/>
    <d v="2026-11-20T00:00:00"/>
    <n v="2026"/>
    <s v="Q4"/>
    <n v="11"/>
    <s v="Nov"/>
    <x v="1"/>
    <x v="11"/>
    <x v="1"/>
    <s v="Business"/>
    <x v="4"/>
    <s v="Training Mat"/>
    <n v="5"/>
    <n v="51.36"/>
    <n v="0.1"/>
    <n v="22.45"/>
    <n v="231.12"/>
    <n v="112.25"/>
    <n v="118.87"/>
    <n v="0.51432156455520939"/>
    <n v="2026"/>
    <x v="3"/>
    <n v="11"/>
    <x v="10"/>
  </r>
  <r>
    <n v="4049"/>
    <d v="2026-11-20T00:00:00"/>
    <n v="2026"/>
    <s v="Q4"/>
    <n v="11"/>
    <s v="Nov"/>
    <x v="2"/>
    <x v="16"/>
    <x v="3"/>
    <s v="Returning"/>
    <x v="2"/>
    <s v="Insulated Bottle"/>
    <n v="1"/>
    <n v="36.590000000000003"/>
    <n v="0"/>
    <n v="13.73"/>
    <n v="36.590000000000003"/>
    <n v="13.73"/>
    <n v="22.860000000000003"/>
    <n v="0.62476086362394101"/>
    <n v="2026"/>
    <x v="3"/>
    <n v="11"/>
    <x v="10"/>
  </r>
  <r>
    <n v="3"/>
    <d v="2026-11-21T00:00:00"/>
    <n v="2026"/>
    <s v="Q4"/>
    <n v="11"/>
    <s v="Nov"/>
    <x v="3"/>
    <x v="7"/>
    <x v="2"/>
    <s v="Returning"/>
    <x v="3"/>
    <s v="Compact Sleeping Bag"/>
    <n v="5"/>
    <n v="122.33"/>
    <n v="0.15"/>
    <n v="58.98"/>
    <n v="519.90249999999992"/>
    <n v="294.89999999999998"/>
    <n v="225.00249999999994"/>
    <n v="0.43277826130861069"/>
    <n v="2026"/>
    <x v="3"/>
    <n v="11"/>
    <x v="10"/>
  </r>
  <r>
    <n v="1603"/>
    <d v="2026-11-21T00:00:00"/>
    <n v="2026"/>
    <s v="Q4"/>
    <n v="11"/>
    <s v="Nov"/>
    <x v="3"/>
    <x v="8"/>
    <x v="0"/>
    <s v="Returning"/>
    <x v="3"/>
    <s v="Portable Camp Stove"/>
    <n v="1"/>
    <n v="83.49"/>
    <n v="0.05"/>
    <n v="39.659999999999997"/>
    <n v="79.315499999999986"/>
    <n v="39.659999999999997"/>
    <n v="39.655499999999989"/>
    <n v="0.49997163227868446"/>
    <n v="2026"/>
    <x v="3"/>
    <n v="11"/>
    <x v="10"/>
  </r>
  <r>
    <n v="2073"/>
    <d v="2026-11-21T00:00:00"/>
    <n v="2026"/>
    <s v="Q4"/>
    <n v="11"/>
    <s v="Nov"/>
    <x v="1"/>
    <x v="12"/>
    <x v="0"/>
    <s v="New"/>
    <x v="0"/>
    <s v="Trail Bike Light"/>
    <n v="2"/>
    <n v="51.48"/>
    <n v="0.1"/>
    <n v="22.51"/>
    <n v="92.664000000000001"/>
    <n v="45.02"/>
    <n v="47.643999999999998"/>
    <n v="0.51415868082534744"/>
    <n v="2026"/>
    <x v="3"/>
    <n v="11"/>
    <x v="10"/>
  </r>
  <r>
    <n v="2487"/>
    <d v="2026-11-21T00:00:00"/>
    <n v="2026"/>
    <s v="Q4"/>
    <n v="11"/>
    <s v="Nov"/>
    <x v="2"/>
    <x v="2"/>
    <x v="3"/>
    <s v="New"/>
    <x v="3"/>
    <s v="Compact Sleeping Bag"/>
    <n v="1"/>
    <n v="123.43"/>
    <n v="0.15"/>
    <n v="60.8"/>
    <n v="104.91550000000001"/>
    <n v="60.8"/>
    <n v="44.115500000000011"/>
    <n v="0.42048601017008935"/>
    <n v="2026"/>
    <x v="3"/>
    <n v="11"/>
    <x v="10"/>
  </r>
  <r>
    <n v="3407"/>
    <d v="2026-11-21T00:00:00"/>
    <n v="2026"/>
    <s v="Q4"/>
    <n v="11"/>
    <s v="Nov"/>
    <x v="3"/>
    <x v="7"/>
    <x v="0"/>
    <s v="New"/>
    <x v="2"/>
    <s v="Travel Backpack 35L"/>
    <n v="1"/>
    <n v="164.85"/>
    <n v="0.1"/>
    <n v="89.4"/>
    <n v="148.36500000000001"/>
    <n v="89.4"/>
    <n v="58.965000000000003"/>
    <n v="0.39743200889697705"/>
    <n v="2026"/>
    <x v="3"/>
    <n v="11"/>
    <x v="10"/>
  </r>
  <r>
    <n v="4052"/>
    <d v="2026-11-21T00:00:00"/>
    <n v="2026"/>
    <s v="Q4"/>
    <n v="11"/>
    <s v="Nov"/>
    <x v="0"/>
    <x v="0"/>
    <x v="0"/>
    <s v="New"/>
    <x v="2"/>
    <s v="Packing Cube Set"/>
    <n v="1"/>
    <n v="46.82"/>
    <n v="0.2"/>
    <n v="18.27"/>
    <n v="37.456000000000003"/>
    <n v="18.27"/>
    <n v="19.186000000000003"/>
    <n v="0.51222768047842804"/>
    <n v="2026"/>
    <x v="3"/>
    <n v="11"/>
    <x v="10"/>
  </r>
  <r>
    <n v="119"/>
    <d v="2026-11-22T00:00:00"/>
    <n v="2026"/>
    <s v="Q4"/>
    <n v="11"/>
    <s v="Nov"/>
    <x v="0"/>
    <x v="9"/>
    <x v="0"/>
    <s v="New"/>
    <x v="4"/>
    <s v="Resistance Band Set"/>
    <n v="1"/>
    <n v="41.16"/>
    <n v="0.1"/>
    <n v="14.82"/>
    <n v="37.043999999999997"/>
    <n v="14.82"/>
    <n v="22.223999999999997"/>
    <n v="0.59993521218011014"/>
    <n v="2026"/>
    <x v="3"/>
    <n v="11"/>
    <x v="10"/>
  </r>
  <r>
    <n v="298"/>
    <d v="2026-11-22T00:00:00"/>
    <n v="2026"/>
    <s v="Q4"/>
    <n v="11"/>
    <s v="Nov"/>
    <x v="1"/>
    <x v="12"/>
    <x v="3"/>
    <s v="New"/>
    <x v="3"/>
    <s v="Trail Tent 2P"/>
    <n v="1"/>
    <n v="196.08"/>
    <n v="0.1"/>
    <n v="104.19"/>
    <n v="176.47200000000001"/>
    <n v="104.19"/>
    <n v="72.282000000000011"/>
    <n v="0.40959472324221408"/>
    <n v="2026"/>
    <x v="3"/>
    <n v="11"/>
    <x v="10"/>
  </r>
  <r>
    <n v="419"/>
    <d v="2026-11-22T00:00:00"/>
    <n v="2026"/>
    <s v="Q4"/>
    <n v="11"/>
    <s v="Nov"/>
    <x v="3"/>
    <x v="8"/>
    <x v="2"/>
    <s v="New"/>
    <x v="3"/>
    <s v="Trail Tent 2P"/>
    <n v="1"/>
    <n v="192.62"/>
    <n v="0.1"/>
    <n v="105.97"/>
    <n v="173.358"/>
    <n v="105.97"/>
    <n v="67.388000000000005"/>
    <n v="0.38872160500236508"/>
    <n v="2026"/>
    <x v="3"/>
    <n v="11"/>
    <x v="10"/>
  </r>
  <r>
    <n v="1181"/>
    <d v="2026-11-22T00:00:00"/>
    <n v="2026"/>
    <s v="Q4"/>
    <n v="11"/>
    <s v="Nov"/>
    <x v="1"/>
    <x v="12"/>
    <x v="3"/>
    <s v="New"/>
    <x v="0"/>
    <s v="Cycling Pack 12L"/>
    <n v="2"/>
    <n v="102.87"/>
    <n v="0.05"/>
    <n v="51.69"/>
    <n v="195.453"/>
    <n v="103.38"/>
    <n v="92.073000000000008"/>
    <n v="0.4710748875688785"/>
    <n v="2026"/>
    <x v="3"/>
    <n v="11"/>
    <x v="10"/>
  </r>
  <r>
    <n v="1924"/>
    <d v="2026-11-22T00:00:00"/>
    <n v="2026"/>
    <s v="Q4"/>
    <n v="11"/>
    <s v="Nov"/>
    <x v="0"/>
    <x v="15"/>
    <x v="0"/>
    <s v="New"/>
    <x v="0"/>
    <s v="Trail Bike Light"/>
    <n v="3"/>
    <n v="50.99"/>
    <n v="0.2"/>
    <n v="22.53"/>
    <n v="122.376"/>
    <n v="67.59"/>
    <n v="54.786000000000001"/>
    <n v="0.44768582074916652"/>
    <n v="2026"/>
    <x v="3"/>
    <n v="11"/>
    <x v="10"/>
  </r>
  <r>
    <n v="3829"/>
    <d v="2026-11-22T00:00:00"/>
    <n v="2026"/>
    <s v="Q4"/>
    <n v="11"/>
    <s v="Nov"/>
    <x v="1"/>
    <x v="12"/>
    <x v="2"/>
    <s v="New"/>
    <x v="0"/>
    <s v="Compact Repair Kit"/>
    <n v="1"/>
    <n v="39.94"/>
    <n v="0.1"/>
    <n v="16.89"/>
    <n v="35.945999999999998"/>
    <n v="16.89"/>
    <n v="19.055999999999997"/>
    <n v="0.53012852612251704"/>
    <n v="2026"/>
    <x v="3"/>
    <n v="11"/>
    <x v="10"/>
  </r>
  <r>
    <n v="5065"/>
    <d v="2026-11-22T00:00:00"/>
    <n v="2026"/>
    <s v="Q4"/>
    <n v="11"/>
    <s v="Nov"/>
    <x v="3"/>
    <x v="8"/>
    <x v="0"/>
    <s v="New"/>
    <x v="2"/>
    <s v="Travel Backpack 35L"/>
    <n v="2"/>
    <n v="166.15"/>
    <n v="0"/>
    <n v="86.42"/>
    <n v="332.3"/>
    <n v="172.84"/>
    <n v="159.46"/>
    <n v="0.47986758952753539"/>
    <n v="2026"/>
    <x v="3"/>
    <n v="11"/>
    <x v="10"/>
  </r>
  <r>
    <n v="5146"/>
    <d v="2026-11-22T00:00:00"/>
    <n v="2026"/>
    <s v="Q4"/>
    <n v="11"/>
    <s v="Nov"/>
    <x v="1"/>
    <x v="6"/>
    <x v="0"/>
    <s v="New"/>
    <x v="4"/>
    <s v="Recovery Roller"/>
    <n v="1"/>
    <n v="35.79"/>
    <n v="0.1"/>
    <n v="14.17"/>
    <n v="32.210999999999999"/>
    <n v="14.17"/>
    <n v="18.040999999999997"/>
    <n v="0.56008816863804278"/>
    <n v="2026"/>
    <x v="3"/>
    <n v="11"/>
    <x v="10"/>
  </r>
  <r>
    <n v="320"/>
    <d v="2026-11-23T00:00:00"/>
    <n v="2026"/>
    <s v="Q4"/>
    <n v="11"/>
    <s v="Nov"/>
    <x v="2"/>
    <x v="2"/>
    <x v="0"/>
    <s v="New"/>
    <x v="3"/>
    <s v="Trail Tent 2P"/>
    <n v="5"/>
    <n v="196.53"/>
    <n v="0.15"/>
    <n v="105.01"/>
    <n v="835.25249999999994"/>
    <n v="525.05000000000007"/>
    <n v="310.20249999999987"/>
    <n v="0.37138769414039452"/>
    <n v="2026"/>
    <x v="3"/>
    <n v="11"/>
    <x v="10"/>
  </r>
  <r>
    <n v="1250"/>
    <d v="2026-11-23T00:00:00"/>
    <n v="2026"/>
    <s v="Q4"/>
    <n v="11"/>
    <s v="Nov"/>
    <x v="1"/>
    <x v="12"/>
    <x v="0"/>
    <s v="New"/>
    <x v="2"/>
    <s v="Insulated Bottle"/>
    <n v="6"/>
    <n v="36.35"/>
    <n v="0"/>
    <n v="13.24"/>
    <n v="218.10000000000002"/>
    <n v="79.44"/>
    <n v="138.66000000000003"/>
    <n v="0.63576341127922975"/>
    <n v="2026"/>
    <x v="3"/>
    <n v="11"/>
    <x v="10"/>
  </r>
  <r>
    <n v="2584"/>
    <d v="2026-11-23T00:00:00"/>
    <n v="2026"/>
    <s v="Q4"/>
    <n v="11"/>
    <s v="Nov"/>
    <x v="1"/>
    <x v="6"/>
    <x v="1"/>
    <s v="Returning"/>
    <x v="3"/>
    <s v="Trail Tent 2P"/>
    <n v="15"/>
    <n v="192.23"/>
    <n v="0.15"/>
    <n v="106.34"/>
    <n v="2450.9324999999999"/>
    <n v="1595.1000000000001"/>
    <n v="855.83249999999975"/>
    <n v="0.34918648310387979"/>
    <n v="2026"/>
    <x v="3"/>
    <n v="11"/>
    <x v="10"/>
  </r>
  <r>
    <n v="2717"/>
    <d v="2026-11-23T00:00:00"/>
    <n v="2026"/>
    <s v="Q4"/>
    <n v="11"/>
    <s v="Nov"/>
    <x v="1"/>
    <x v="12"/>
    <x v="0"/>
    <s v="New"/>
    <x v="2"/>
    <s v="Travel Backpack 35L"/>
    <n v="2"/>
    <n v="167.9"/>
    <n v="0.15"/>
    <n v="89.55"/>
    <n v="285.43"/>
    <n v="179.1"/>
    <n v="106.33000000000001"/>
    <n v="0.37252566303471957"/>
    <n v="2026"/>
    <x v="3"/>
    <n v="11"/>
    <x v="10"/>
  </r>
  <r>
    <n v="2737"/>
    <d v="2026-11-23T00:00:00"/>
    <n v="2026"/>
    <s v="Q4"/>
    <n v="11"/>
    <s v="Nov"/>
    <x v="1"/>
    <x v="6"/>
    <x v="0"/>
    <s v="Business"/>
    <x v="3"/>
    <s v="Portable Camp Stove"/>
    <n v="2"/>
    <n v="80.709999999999994"/>
    <n v="0.1"/>
    <n v="39.33"/>
    <n v="145.27799999999999"/>
    <n v="78.66"/>
    <n v="66.617999999999995"/>
    <n v="0.45855532152149669"/>
    <n v="2026"/>
    <x v="3"/>
    <n v="11"/>
    <x v="10"/>
  </r>
  <r>
    <n v="3021"/>
    <d v="2026-11-23T00:00:00"/>
    <n v="2026"/>
    <s v="Q4"/>
    <n v="11"/>
    <s v="Nov"/>
    <x v="0"/>
    <x v="15"/>
    <x v="0"/>
    <s v="Business"/>
    <x v="1"/>
    <s v="Trekking Poles"/>
    <n v="1"/>
    <n v="71.66"/>
    <n v="0.2"/>
    <n v="31.83"/>
    <n v="57.328000000000003"/>
    <n v="31.83"/>
    <n v="25.498000000000005"/>
    <n v="0.44477393245883345"/>
    <n v="2026"/>
    <x v="3"/>
    <n v="11"/>
    <x v="10"/>
  </r>
  <r>
    <n v="5199"/>
    <d v="2026-11-23T00:00:00"/>
    <n v="2026"/>
    <s v="Q4"/>
    <n v="11"/>
    <s v="Nov"/>
    <x v="2"/>
    <x v="3"/>
    <x v="0"/>
    <s v="Returning"/>
    <x v="3"/>
    <s v="Compact Sleeping Bag"/>
    <n v="5"/>
    <n v="125.23"/>
    <n v="0.05"/>
    <n v="59.84"/>
    <n v="594.84249999999997"/>
    <n v="299.20000000000005"/>
    <n v="295.64249999999993"/>
    <n v="0.49700971265503041"/>
    <n v="2026"/>
    <x v="3"/>
    <n v="11"/>
    <x v="10"/>
  </r>
  <r>
    <n v="1202"/>
    <d v="2026-11-24T00:00:00"/>
    <n v="2026"/>
    <s v="Q4"/>
    <n v="11"/>
    <s v="Nov"/>
    <x v="0"/>
    <x v="15"/>
    <x v="3"/>
    <s v="Returning"/>
    <x v="1"/>
    <s v="Hiking Daypack 20L"/>
    <n v="2"/>
    <n v="91.33"/>
    <n v="0.15"/>
    <n v="45.45"/>
    <n v="155.261"/>
    <n v="90.9"/>
    <n v="64.36099999999999"/>
    <n v="0.41453423589954974"/>
    <n v="2026"/>
    <x v="3"/>
    <n v="11"/>
    <x v="10"/>
  </r>
  <r>
    <n v="1365"/>
    <d v="2026-11-24T00:00:00"/>
    <n v="2026"/>
    <s v="Q4"/>
    <n v="11"/>
    <s v="Nov"/>
    <x v="0"/>
    <x v="0"/>
    <x v="3"/>
    <s v="New"/>
    <x v="1"/>
    <s v="Summit Backpack 45L"/>
    <n v="4"/>
    <n v="155.91"/>
    <n v="0"/>
    <n v="79.91"/>
    <n v="623.64"/>
    <n v="319.64"/>
    <n v="304"/>
    <n v="0.48746071451478418"/>
    <n v="2026"/>
    <x v="3"/>
    <n v="11"/>
    <x v="10"/>
  </r>
  <r>
    <n v="2575"/>
    <d v="2026-11-24T00:00:00"/>
    <n v="2026"/>
    <s v="Q4"/>
    <n v="11"/>
    <s v="Nov"/>
    <x v="2"/>
    <x v="10"/>
    <x v="2"/>
    <s v="Returning"/>
    <x v="4"/>
    <s v="Resistance Band Set"/>
    <n v="1"/>
    <n v="39.42"/>
    <n v="0"/>
    <n v="14.63"/>
    <n v="39.42"/>
    <n v="14.63"/>
    <n v="24.79"/>
    <n v="0.62886859462201927"/>
    <n v="2026"/>
    <x v="3"/>
    <n v="11"/>
    <x v="10"/>
  </r>
  <r>
    <n v="2673"/>
    <d v="2026-11-24T00:00:00"/>
    <n v="2026"/>
    <s v="Q4"/>
    <n v="11"/>
    <s v="Nov"/>
    <x v="2"/>
    <x v="2"/>
    <x v="0"/>
    <s v="Returning"/>
    <x v="0"/>
    <s v="Trail Bike Light"/>
    <n v="2"/>
    <n v="51.56"/>
    <n v="0.05"/>
    <n v="22.7"/>
    <n v="97.963999999999999"/>
    <n v="45.4"/>
    <n v="52.564"/>
    <n v="0.5365644522477645"/>
    <n v="2026"/>
    <x v="3"/>
    <n v="11"/>
    <x v="10"/>
  </r>
  <r>
    <n v="4145"/>
    <d v="2026-11-24T00:00:00"/>
    <n v="2026"/>
    <s v="Q4"/>
    <n v="11"/>
    <s v="Nov"/>
    <x v="0"/>
    <x v="0"/>
    <x v="0"/>
    <s v="Returning"/>
    <x v="3"/>
    <s v="Compact Sleeping Bag"/>
    <n v="1"/>
    <n v="120.49"/>
    <n v="0.15"/>
    <n v="61.22"/>
    <n v="102.4165"/>
    <n v="61.22"/>
    <n v="41.1965"/>
    <n v="0.40224475548373556"/>
    <n v="2026"/>
    <x v="3"/>
    <n v="11"/>
    <x v="10"/>
  </r>
  <r>
    <n v="4610"/>
    <d v="2026-11-24T00:00:00"/>
    <n v="2026"/>
    <s v="Q4"/>
    <n v="11"/>
    <s v="Nov"/>
    <x v="2"/>
    <x v="16"/>
    <x v="2"/>
    <s v="Returning"/>
    <x v="1"/>
    <s v="Summit Backpack 45L"/>
    <n v="2"/>
    <n v="153.96"/>
    <n v="0"/>
    <n v="79.33"/>
    <n v="307.92"/>
    <n v="158.66"/>
    <n v="149.26000000000002"/>
    <n v="0.48473629514159527"/>
    <n v="2026"/>
    <x v="3"/>
    <n v="11"/>
    <x v="10"/>
  </r>
  <r>
    <n v="4721"/>
    <d v="2026-11-24T00:00:00"/>
    <n v="2026"/>
    <s v="Q4"/>
    <n v="11"/>
    <s v="Nov"/>
    <x v="2"/>
    <x v="16"/>
    <x v="2"/>
    <s v="New"/>
    <x v="0"/>
    <s v="Compact Repair Kit"/>
    <n v="1"/>
    <n v="39.85"/>
    <n v="0"/>
    <n v="16.3"/>
    <n v="39.85"/>
    <n v="16.3"/>
    <n v="23.55"/>
    <n v="0.59096612296110418"/>
    <n v="2026"/>
    <x v="3"/>
    <n v="11"/>
    <x v="10"/>
  </r>
  <r>
    <n v="324"/>
    <d v="2026-11-25T00:00:00"/>
    <n v="2026"/>
    <s v="Q4"/>
    <n v="11"/>
    <s v="Nov"/>
    <x v="3"/>
    <x v="13"/>
    <x v="3"/>
    <s v="Returning"/>
    <x v="0"/>
    <s v="Cycling Pack 12L"/>
    <n v="2"/>
    <n v="103.88"/>
    <n v="0.15"/>
    <n v="49.26"/>
    <n v="176.59599999999998"/>
    <n v="98.52"/>
    <n v="78.075999999999979"/>
    <n v="0.44211646922920106"/>
    <n v="2026"/>
    <x v="3"/>
    <n v="11"/>
    <x v="10"/>
  </r>
  <r>
    <n v="559"/>
    <d v="2026-11-25T00:00:00"/>
    <n v="2026"/>
    <s v="Q4"/>
    <n v="11"/>
    <s v="Nov"/>
    <x v="3"/>
    <x v="7"/>
    <x v="0"/>
    <s v="Returning"/>
    <x v="2"/>
    <s v="Carry-On Duffel"/>
    <n v="2"/>
    <n v="134.19"/>
    <n v="0.1"/>
    <n v="65.39"/>
    <n v="241.542"/>
    <n v="130.78"/>
    <n v="110.762"/>
    <n v="0.45856207202060095"/>
    <n v="2026"/>
    <x v="3"/>
    <n v="11"/>
    <x v="10"/>
  </r>
  <r>
    <n v="1108"/>
    <d v="2026-11-25T00:00:00"/>
    <n v="2026"/>
    <s v="Q4"/>
    <n v="11"/>
    <s v="Nov"/>
    <x v="1"/>
    <x v="1"/>
    <x v="3"/>
    <s v="New"/>
    <x v="2"/>
    <s v="Insulated Bottle"/>
    <n v="1"/>
    <n v="37.06"/>
    <n v="0.1"/>
    <n v="13.18"/>
    <n v="33.354000000000006"/>
    <n v="13.18"/>
    <n v="20.174000000000007"/>
    <n v="0.6048449961024166"/>
    <n v="2026"/>
    <x v="3"/>
    <n v="11"/>
    <x v="10"/>
  </r>
  <r>
    <n v="1344"/>
    <d v="2026-11-25T00:00:00"/>
    <n v="2026"/>
    <s v="Q4"/>
    <n v="11"/>
    <s v="Nov"/>
    <x v="2"/>
    <x v="10"/>
    <x v="0"/>
    <s v="New"/>
    <x v="2"/>
    <s v="Carry-On Duffel"/>
    <n v="4"/>
    <n v="135.21"/>
    <n v="0.05"/>
    <n v="68.64"/>
    <n v="513.798"/>
    <n v="274.56"/>
    <n v="239.238"/>
    <n v="0.46562656919645462"/>
    <n v="2026"/>
    <x v="3"/>
    <n v="11"/>
    <x v="10"/>
  </r>
  <r>
    <n v="1922"/>
    <d v="2026-11-25T00:00:00"/>
    <n v="2026"/>
    <s v="Q4"/>
    <n v="11"/>
    <s v="Nov"/>
    <x v="0"/>
    <x v="9"/>
    <x v="3"/>
    <s v="Returning"/>
    <x v="1"/>
    <s v="Trail Boots"/>
    <n v="2"/>
    <n v="145.77000000000001"/>
    <n v="0.1"/>
    <n v="78.14"/>
    <n v="262.38600000000002"/>
    <n v="156.28"/>
    <n v="106.10600000000002"/>
    <n v="0.40438895367893107"/>
    <n v="2026"/>
    <x v="3"/>
    <n v="11"/>
    <x v="10"/>
  </r>
  <r>
    <n v="2343"/>
    <d v="2026-11-25T00:00:00"/>
    <n v="2026"/>
    <s v="Q4"/>
    <n v="11"/>
    <s v="Nov"/>
    <x v="0"/>
    <x v="15"/>
    <x v="2"/>
    <s v="New"/>
    <x v="3"/>
    <s v="Compact Sleeping Bag"/>
    <n v="1"/>
    <n v="121.53"/>
    <n v="0.15"/>
    <n v="62.14"/>
    <n v="103.3005"/>
    <n v="62.14"/>
    <n v="41.160499999999999"/>
    <n v="0.39845402490791426"/>
    <n v="2026"/>
    <x v="3"/>
    <n v="11"/>
    <x v="10"/>
  </r>
  <r>
    <n v="2466"/>
    <d v="2026-11-25T00:00:00"/>
    <n v="2026"/>
    <s v="Q4"/>
    <n v="11"/>
    <s v="Nov"/>
    <x v="2"/>
    <x v="2"/>
    <x v="0"/>
    <s v="Business"/>
    <x v="0"/>
    <s v="Compact Repair Kit"/>
    <n v="2"/>
    <n v="40.51"/>
    <n v="0.05"/>
    <n v="16.45"/>
    <n v="76.968999999999994"/>
    <n v="32.9"/>
    <n v="44.068999999999996"/>
    <n v="0.5725551845548208"/>
    <n v="2026"/>
    <x v="3"/>
    <n v="11"/>
    <x v="10"/>
  </r>
  <r>
    <n v="2647"/>
    <d v="2026-11-25T00:00:00"/>
    <n v="2026"/>
    <s v="Q4"/>
    <n v="11"/>
    <s v="Nov"/>
    <x v="2"/>
    <x v="5"/>
    <x v="0"/>
    <s v="New"/>
    <x v="1"/>
    <s v="Trekking Poles"/>
    <n v="1"/>
    <n v="70.099999999999994"/>
    <n v="0.15"/>
    <n v="32.28"/>
    <n v="59.584999999999994"/>
    <n v="32.28"/>
    <n v="27.304999999999993"/>
    <n v="0.45825291600234952"/>
    <n v="2026"/>
    <x v="3"/>
    <n v="11"/>
    <x v="10"/>
  </r>
  <r>
    <n v="2958"/>
    <d v="2026-11-25T00:00:00"/>
    <n v="2026"/>
    <s v="Q4"/>
    <n v="11"/>
    <s v="Nov"/>
    <x v="1"/>
    <x v="12"/>
    <x v="3"/>
    <s v="New"/>
    <x v="1"/>
    <s v="Trail Boots"/>
    <n v="1"/>
    <n v="144.25"/>
    <n v="0.1"/>
    <n v="79.55"/>
    <n v="129.82500000000002"/>
    <n v="79.55"/>
    <n v="50.27500000000002"/>
    <n v="0.38725207009435791"/>
    <n v="2026"/>
    <x v="3"/>
    <n v="11"/>
    <x v="10"/>
  </r>
  <r>
    <n v="3527"/>
    <d v="2026-11-25T00:00:00"/>
    <n v="2026"/>
    <s v="Q4"/>
    <n v="11"/>
    <s v="Nov"/>
    <x v="1"/>
    <x v="6"/>
    <x v="3"/>
    <s v="Returning"/>
    <x v="1"/>
    <s v="Trail Boots"/>
    <n v="4"/>
    <n v="146.19"/>
    <n v="0.1"/>
    <n v="79.569999999999993"/>
    <n v="526.28399999999999"/>
    <n v="318.27999999999997"/>
    <n v="208.00400000000002"/>
    <n v="0.39523147198090769"/>
    <n v="2026"/>
    <x v="3"/>
    <n v="11"/>
    <x v="10"/>
  </r>
  <r>
    <n v="3729"/>
    <d v="2026-11-25T00:00:00"/>
    <n v="2026"/>
    <s v="Q4"/>
    <n v="11"/>
    <s v="Nov"/>
    <x v="0"/>
    <x v="9"/>
    <x v="0"/>
    <s v="New"/>
    <x v="3"/>
    <s v="Portable Camp Stove"/>
    <n v="1"/>
    <n v="81.89"/>
    <n v="0.05"/>
    <n v="38.33"/>
    <n v="77.79549999999999"/>
    <n v="38.33"/>
    <n v="39.465499999999992"/>
    <n v="0.50729797996028048"/>
    <n v="2026"/>
    <x v="3"/>
    <n v="11"/>
    <x v="10"/>
  </r>
  <r>
    <n v="4961"/>
    <d v="2026-11-25T00:00:00"/>
    <n v="2026"/>
    <s v="Q4"/>
    <n v="11"/>
    <s v="Nov"/>
    <x v="2"/>
    <x v="2"/>
    <x v="2"/>
    <s v="New"/>
    <x v="3"/>
    <s v="Trail Tent 2P"/>
    <n v="2"/>
    <n v="194.78"/>
    <n v="0.15"/>
    <n v="102.51"/>
    <n v="331.12599999999998"/>
    <n v="205.02"/>
    <n v="126.10599999999997"/>
    <n v="0.38083992196324051"/>
    <n v="2026"/>
    <x v="3"/>
    <n v="11"/>
    <x v="10"/>
  </r>
  <r>
    <n v="5034"/>
    <d v="2026-11-25T00:00:00"/>
    <n v="2026"/>
    <s v="Q4"/>
    <n v="11"/>
    <s v="Nov"/>
    <x v="1"/>
    <x v="14"/>
    <x v="0"/>
    <s v="Returning"/>
    <x v="1"/>
    <s v="Trail Boots"/>
    <n v="1"/>
    <n v="141.63"/>
    <n v="0.05"/>
    <n v="77.17"/>
    <n v="134.54849999999999"/>
    <n v="77.17"/>
    <n v="57.378499999999988"/>
    <n v="0.42645217152179321"/>
    <n v="2026"/>
    <x v="3"/>
    <n v="11"/>
    <x v="10"/>
  </r>
  <r>
    <n v="343"/>
    <d v="2026-11-26T00:00:00"/>
    <n v="2026"/>
    <s v="Q4"/>
    <n v="11"/>
    <s v="Nov"/>
    <x v="2"/>
    <x v="16"/>
    <x v="0"/>
    <s v="Returning"/>
    <x v="0"/>
    <s v="Compact Repair Kit"/>
    <n v="1"/>
    <n v="40.86"/>
    <n v="0.05"/>
    <n v="17.14"/>
    <n v="38.817"/>
    <n v="17.14"/>
    <n v="21.677"/>
    <n v="0.55844088930107938"/>
    <n v="2026"/>
    <x v="3"/>
    <n v="11"/>
    <x v="10"/>
  </r>
  <r>
    <n v="405"/>
    <d v="2026-11-26T00:00:00"/>
    <n v="2026"/>
    <s v="Q4"/>
    <n v="11"/>
    <s v="Nov"/>
    <x v="3"/>
    <x v="8"/>
    <x v="0"/>
    <s v="New"/>
    <x v="1"/>
    <s v="Trail Boots"/>
    <n v="1"/>
    <n v="141.61000000000001"/>
    <n v="0.05"/>
    <n v="77.7"/>
    <n v="134.52950000000001"/>
    <n v="77.7"/>
    <n v="56.82950000000001"/>
    <n v="0.42243151130421214"/>
    <n v="2026"/>
    <x v="3"/>
    <n v="11"/>
    <x v="10"/>
  </r>
  <r>
    <n v="485"/>
    <d v="2026-11-26T00:00:00"/>
    <n v="2026"/>
    <s v="Q4"/>
    <n v="11"/>
    <s v="Nov"/>
    <x v="3"/>
    <x v="7"/>
    <x v="0"/>
    <s v="New"/>
    <x v="3"/>
    <s v="Compact Sleeping Bag"/>
    <n v="2"/>
    <n v="122.15"/>
    <n v="0.1"/>
    <n v="61.15"/>
    <n v="219.87"/>
    <n v="122.3"/>
    <n v="97.570000000000007"/>
    <n v="0.44376222313185065"/>
    <n v="2026"/>
    <x v="3"/>
    <n v="11"/>
    <x v="10"/>
  </r>
  <r>
    <n v="807"/>
    <d v="2026-11-26T00:00:00"/>
    <n v="2026"/>
    <s v="Q4"/>
    <n v="11"/>
    <s v="Nov"/>
    <x v="2"/>
    <x v="5"/>
    <x v="2"/>
    <s v="Returning"/>
    <x v="2"/>
    <s v="Carry-On Duffel"/>
    <n v="5"/>
    <n v="130.24"/>
    <n v="0.1"/>
    <n v="66.75"/>
    <n v="586.08000000000004"/>
    <n v="333.75"/>
    <n v="252.33000000000004"/>
    <n v="0.43053849303849306"/>
    <n v="2026"/>
    <x v="3"/>
    <n v="11"/>
    <x v="10"/>
  </r>
  <r>
    <n v="1666"/>
    <d v="2026-11-26T00:00:00"/>
    <n v="2026"/>
    <s v="Q4"/>
    <n v="11"/>
    <s v="Nov"/>
    <x v="0"/>
    <x v="15"/>
    <x v="1"/>
    <s v="Returning"/>
    <x v="0"/>
    <s v="Trail Bike Light"/>
    <n v="3"/>
    <n v="50.18"/>
    <n v="0.1"/>
    <n v="23.12"/>
    <n v="135.48599999999999"/>
    <n v="69.36"/>
    <n v="66.125999999999991"/>
    <n v="0.4880651875470528"/>
    <n v="2026"/>
    <x v="3"/>
    <n v="11"/>
    <x v="10"/>
  </r>
  <r>
    <n v="3442"/>
    <d v="2026-11-26T00:00:00"/>
    <n v="2026"/>
    <s v="Q4"/>
    <n v="11"/>
    <s v="Nov"/>
    <x v="0"/>
    <x v="9"/>
    <x v="2"/>
    <s v="New"/>
    <x v="4"/>
    <s v="Training Mat"/>
    <n v="2"/>
    <n v="50.93"/>
    <n v="0.15"/>
    <n v="22.35"/>
    <n v="86.581000000000003"/>
    <n v="44.7"/>
    <n v="41.881"/>
    <n v="0.48372044674928677"/>
    <n v="2026"/>
    <x v="3"/>
    <n v="11"/>
    <x v="10"/>
  </r>
  <r>
    <n v="4177"/>
    <d v="2026-11-26T00:00:00"/>
    <n v="2026"/>
    <s v="Q4"/>
    <n v="11"/>
    <s v="Nov"/>
    <x v="2"/>
    <x v="10"/>
    <x v="0"/>
    <s v="Business"/>
    <x v="0"/>
    <s v="Trail Bike Light"/>
    <n v="1"/>
    <n v="49.6"/>
    <n v="0"/>
    <n v="22.62"/>
    <n v="49.6"/>
    <n v="22.62"/>
    <n v="26.98"/>
    <n v="0.5439516129032258"/>
    <n v="2026"/>
    <x v="3"/>
    <n v="11"/>
    <x v="10"/>
  </r>
  <r>
    <n v="4659"/>
    <d v="2026-11-26T00:00:00"/>
    <n v="2026"/>
    <s v="Q4"/>
    <n v="11"/>
    <s v="Nov"/>
    <x v="1"/>
    <x v="11"/>
    <x v="1"/>
    <s v="Business"/>
    <x v="3"/>
    <s v="Portable Camp Stove"/>
    <n v="3"/>
    <n v="83.3"/>
    <n v="0.15"/>
    <n v="38.74"/>
    <n v="212.41499999999996"/>
    <n v="116.22"/>
    <n v="96.194999999999965"/>
    <n v="0.45286349834051259"/>
    <n v="2026"/>
    <x v="3"/>
    <n v="11"/>
    <x v="10"/>
  </r>
  <r>
    <n v="4667"/>
    <d v="2026-11-26T00:00:00"/>
    <n v="2026"/>
    <s v="Q4"/>
    <n v="11"/>
    <s v="Nov"/>
    <x v="1"/>
    <x v="14"/>
    <x v="3"/>
    <s v="Business"/>
    <x v="2"/>
    <s v="Insulated Bottle"/>
    <n v="1"/>
    <n v="35.89"/>
    <n v="0.05"/>
    <n v="13.53"/>
    <n v="34.095500000000001"/>
    <n v="13.53"/>
    <n v="20.5655"/>
    <n v="0.60317343931017287"/>
    <n v="2026"/>
    <x v="3"/>
    <n v="11"/>
    <x v="10"/>
  </r>
  <r>
    <n v="197"/>
    <d v="2026-11-27T00:00:00"/>
    <n v="2026"/>
    <s v="Q4"/>
    <n v="11"/>
    <s v="Nov"/>
    <x v="3"/>
    <x v="4"/>
    <x v="2"/>
    <s v="New"/>
    <x v="3"/>
    <s v="Trail Tent 2P"/>
    <n v="1"/>
    <n v="195.32"/>
    <n v="0"/>
    <n v="103.21"/>
    <n v="195.32"/>
    <n v="103.21"/>
    <n v="92.11"/>
    <n v="0.47158509113250052"/>
    <n v="2026"/>
    <x v="3"/>
    <n v="11"/>
    <x v="10"/>
  </r>
  <r>
    <n v="361"/>
    <d v="2026-11-27T00:00:00"/>
    <n v="2026"/>
    <s v="Q4"/>
    <n v="11"/>
    <s v="Nov"/>
    <x v="1"/>
    <x v="6"/>
    <x v="0"/>
    <s v="Returning"/>
    <x v="2"/>
    <s v="Insulated Bottle"/>
    <n v="1"/>
    <n v="36.36"/>
    <n v="0.05"/>
    <n v="13.33"/>
    <n v="34.541999999999994"/>
    <n v="13.33"/>
    <n v="21.211999999999996"/>
    <n v="0.61409298824619307"/>
    <n v="2026"/>
    <x v="3"/>
    <n v="11"/>
    <x v="10"/>
  </r>
  <r>
    <n v="841"/>
    <d v="2026-11-27T00:00:00"/>
    <n v="2026"/>
    <s v="Q4"/>
    <n v="11"/>
    <s v="Nov"/>
    <x v="1"/>
    <x v="12"/>
    <x v="0"/>
    <s v="Returning"/>
    <x v="2"/>
    <s v="Insulated Bottle"/>
    <n v="2"/>
    <n v="35.85"/>
    <n v="0.05"/>
    <n v="13.69"/>
    <n v="68.114999999999995"/>
    <n v="27.38"/>
    <n v="40.734999999999999"/>
    <n v="0.59803273875064233"/>
    <n v="2026"/>
    <x v="3"/>
    <n v="11"/>
    <x v="10"/>
  </r>
  <r>
    <n v="903"/>
    <d v="2026-11-27T00:00:00"/>
    <n v="2026"/>
    <s v="Q4"/>
    <n v="11"/>
    <s v="Nov"/>
    <x v="3"/>
    <x v="8"/>
    <x v="0"/>
    <s v="New"/>
    <x v="2"/>
    <s v="Packing Cube Set"/>
    <n v="4"/>
    <n v="46.73"/>
    <n v="0"/>
    <n v="17.989999999999998"/>
    <n v="186.92"/>
    <n v="71.959999999999994"/>
    <n v="114.96"/>
    <n v="0.61502246950567085"/>
    <n v="2026"/>
    <x v="3"/>
    <n v="11"/>
    <x v="10"/>
  </r>
  <r>
    <n v="1278"/>
    <d v="2026-11-27T00:00:00"/>
    <n v="2026"/>
    <s v="Q4"/>
    <n v="11"/>
    <s v="Nov"/>
    <x v="3"/>
    <x v="13"/>
    <x v="2"/>
    <s v="Returning"/>
    <x v="1"/>
    <s v="Trail Boots"/>
    <n v="3"/>
    <n v="143.72"/>
    <n v="0.15"/>
    <n v="78.56"/>
    <n v="366.48599999999999"/>
    <n v="235.68"/>
    <n v="130.80599999999998"/>
    <n v="0.35691950033561987"/>
    <n v="2026"/>
    <x v="3"/>
    <n v="11"/>
    <x v="10"/>
  </r>
  <r>
    <n v="2091"/>
    <d v="2026-11-27T00:00:00"/>
    <n v="2026"/>
    <s v="Q4"/>
    <n v="11"/>
    <s v="Nov"/>
    <x v="1"/>
    <x v="12"/>
    <x v="3"/>
    <s v="New"/>
    <x v="4"/>
    <s v="Recovery Roller"/>
    <n v="1"/>
    <n v="35.590000000000003"/>
    <n v="0"/>
    <n v="13.57"/>
    <n v="35.590000000000003"/>
    <n v="13.57"/>
    <n v="22.020000000000003"/>
    <n v="0.61871312166338865"/>
    <n v="2026"/>
    <x v="3"/>
    <n v="11"/>
    <x v="10"/>
  </r>
  <r>
    <n v="3070"/>
    <d v="2026-11-27T00:00:00"/>
    <n v="2026"/>
    <s v="Q4"/>
    <n v="11"/>
    <s v="Nov"/>
    <x v="3"/>
    <x v="13"/>
    <x v="3"/>
    <s v="Returning"/>
    <x v="1"/>
    <s v="Trekking Poles"/>
    <n v="4"/>
    <n v="71.11"/>
    <n v="0.05"/>
    <n v="32.25"/>
    <n v="270.21799999999996"/>
    <n v="129"/>
    <n v="141.21799999999996"/>
    <n v="0.52260767232382732"/>
    <n v="2026"/>
    <x v="3"/>
    <n v="11"/>
    <x v="10"/>
  </r>
  <r>
    <n v="4007"/>
    <d v="2026-11-27T00:00:00"/>
    <n v="2026"/>
    <s v="Q4"/>
    <n v="11"/>
    <s v="Nov"/>
    <x v="0"/>
    <x v="9"/>
    <x v="3"/>
    <s v="Business"/>
    <x v="0"/>
    <s v="Trail Bike Light"/>
    <n v="5"/>
    <n v="51.04"/>
    <n v="0"/>
    <n v="22.69"/>
    <n v="255.2"/>
    <n v="113.45"/>
    <n v="141.75"/>
    <n v="0.55544670846394983"/>
    <n v="2026"/>
    <x v="3"/>
    <n v="11"/>
    <x v="10"/>
  </r>
  <r>
    <n v="4488"/>
    <d v="2026-11-27T00:00:00"/>
    <n v="2026"/>
    <s v="Q4"/>
    <n v="11"/>
    <s v="Nov"/>
    <x v="1"/>
    <x v="14"/>
    <x v="2"/>
    <s v="Returning"/>
    <x v="2"/>
    <s v="Travel Backpack 35L"/>
    <n v="3"/>
    <n v="161.66"/>
    <n v="0.05"/>
    <n v="88.3"/>
    <n v="460.73099999999999"/>
    <n v="264.89999999999998"/>
    <n v="195.83100000000002"/>
    <n v="0.42504411467863029"/>
    <n v="2026"/>
    <x v="3"/>
    <n v="11"/>
    <x v="10"/>
  </r>
  <r>
    <n v="5159"/>
    <d v="2026-11-27T00:00:00"/>
    <n v="2026"/>
    <s v="Q4"/>
    <n v="11"/>
    <s v="Nov"/>
    <x v="3"/>
    <x v="13"/>
    <x v="0"/>
    <s v="Business"/>
    <x v="3"/>
    <s v="Portable Camp Stove"/>
    <n v="2"/>
    <n v="80.400000000000006"/>
    <n v="0.15"/>
    <n v="38.869999999999997"/>
    <n v="136.68"/>
    <n v="77.739999999999995"/>
    <n v="58.940000000000012"/>
    <n v="0.43122622183201648"/>
    <n v="2026"/>
    <x v="3"/>
    <n v="11"/>
    <x v="10"/>
  </r>
  <r>
    <n v="669"/>
    <d v="2026-11-28T00:00:00"/>
    <n v="2026"/>
    <s v="Q4"/>
    <n v="11"/>
    <s v="Nov"/>
    <x v="2"/>
    <x v="3"/>
    <x v="0"/>
    <s v="Returning"/>
    <x v="4"/>
    <s v="Recovery Roller"/>
    <n v="3"/>
    <n v="36.81"/>
    <n v="0.05"/>
    <n v="13.82"/>
    <n v="104.9085"/>
    <n v="41.46"/>
    <n v="63.448500000000003"/>
    <n v="0.60479846723573405"/>
    <n v="2026"/>
    <x v="3"/>
    <n v="11"/>
    <x v="10"/>
  </r>
  <r>
    <n v="686"/>
    <d v="2026-11-28T00:00:00"/>
    <n v="2026"/>
    <s v="Q4"/>
    <n v="11"/>
    <s v="Nov"/>
    <x v="1"/>
    <x v="12"/>
    <x v="3"/>
    <s v="Returning"/>
    <x v="2"/>
    <s v="Carry-On Duffel"/>
    <n v="2"/>
    <n v="132.61000000000001"/>
    <n v="0.1"/>
    <n v="67.3"/>
    <n v="238.69800000000004"/>
    <n v="134.6"/>
    <n v="104.09800000000004"/>
    <n v="0.43610755012610086"/>
    <n v="2026"/>
    <x v="3"/>
    <n v="11"/>
    <x v="10"/>
  </r>
  <r>
    <n v="990"/>
    <d v="2026-11-28T00:00:00"/>
    <n v="2026"/>
    <s v="Q4"/>
    <n v="11"/>
    <s v="Nov"/>
    <x v="0"/>
    <x v="15"/>
    <x v="0"/>
    <s v="Returning"/>
    <x v="0"/>
    <s v="Compact Repair Kit"/>
    <n v="5"/>
    <n v="39.79"/>
    <n v="0.1"/>
    <n v="17.09"/>
    <n v="179.05500000000001"/>
    <n v="85.45"/>
    <n v="93.605000000000004"/>
    <n v="0.52277233252352628"/>
    <n v="2026"/>
    <x v="3"/>
    <n v="11"/>
    <x v="10"/>
  </r>
  <r>
    <n v="1134"/>
    <d v="2026-11-28T00:00:00"/>
    <n v="2026"/>
    <s v="Q4"/>
    <n v="11"/>
    <s v="Nov"/>
    <x v="3"/>
    <x v="4"/>
    <x v="0"/>
    <s v="Returning"/>
    <x v="2"/>
    <s v="Insulated Bottle"/>
    <n v="2"/>
    <n v="36.119999999999997"/>
    <n v="0.1"/>
    <n v="13.61"/>
    <n v="65.015999999999991"/>
    <n v="27.22"/>
    <n v="37.795999999999992"/>
    <n v="0.58133382551987201"/>
    <n v="2026"/>
    <x v="3"/>
    <n v="11"/>
    <x v="10"/>
  </r>
  <r>
    <n v="1770"/>
    <d v="2026-11-28T00:00:00"/>
    <n v="2026"/>
    <s v="Q4"/>
    <n v="11"/>
    <s v="Nov"/>
    <x v="3"/>
    <x v="7"/>
    <x v="2"/>
    <s v="Returning"/>
    <x v="1"/>
    <s v="Summit Backpack 45L"/>
    <n v="5"/>
    <n v="153.93"/>
    <n v="0.05"/>
    <n v="77.27"/>
    <n v="731.16750000000002"/>
    <n v="386.34999999999997"/>
    <n v="344.81750000000005"/>
    <n v="0.4715985051304934"/>
    <n v="2026"/>
    <x v="3"/>
    <n v="11"/>
    <x v="10"/>
  </r>
  <r>
    <n v="3396"/>
    <d v="2026-11-28T00:00:00"/>
    <n v="2026"/>
    <s v="Q4"/>
    <n v="11"/>
    <s v="Nov"/>
    <x v="2"/>
    <x v="3"/>
    <x v="2"/>
    <s v="New"/>
    <x v="4"/>
    <s v="Training Mat"/>
    <n v="3"/>
    <n v="50.67"/>
    <n v="0.05"/>
    <n v="22.25"/>
    <n v="144.40949999999998"/>
    <n v="66.75"/>
    <n v="77.65949999999998"/>
    <n v="0.53777279195620775"/>
    <n v="2026"/>
    <x v="3"/>
    <n v="11"/>
    <x v="10"/>
  </r>
  <r>
    <n v="4259"/>
    <d v="2026-11-28T00:00:00"/>
    <n v="2026"/>
    <s v="Q4"/>
    <n v="11"/>
    <s v="Nov"/>
    <x v="2"/>
    <x v="3"/>
    <x v="0"/>
    <s v="Returning"/>
    <x v="1"/>
    <s v="Trekking Poles"/>
    <n v="4"/>
    <n v="72.77"/>
    <n v="0"/>
    <n v="32.090000000000003"/>
    <n v="291.08"/>
    <n v="128.36000000000001"/>
    <n v="162.71999999999997"/>
    <n v="0.55902157482479031"/>
    <n v="2026"/>
    <x v="3"/>
    <n v="11"/>
    <x v="10"/>
  </r>
  <r>
    <n v="4440"/>
    <d v="2026-11-28T00:00:00"/>
    <n v="2026"/>
    <s v="Q4"/>
    <n v="11"/>
    <s v="Nov"/>
    <x v="2"/>
    <x v="10"/>
    <x v="3"/>
    <s v="New"/>
    <x v="2"/>
    <s v="Packing Cube Set"/>
    <n v="1"/>
    <n v="46.45"/>
    <n v="0.1"/>
    <n v="17.96"/>
    <n v="41.805000000000007"/>
    <n v="17.96"/>
    <n v="23.845000000000006"/>
    <n v="0.57038631742614521"/>
    <n v="2026"/>
    <x v="3"/>
    <n v="11"/>
    <x v="10"/>
  </r>
  <r>
    <n v="5115"/>
    <d v="2026-11-28T00:00:00"/>
    <n v="2026"/>
    <s v="Q4"/>
    <n v="11"/>
    <s v="Nov"/>
    <x v="0"/>
    <x v="15"/>
    <x v="0"/>
    <s v="New"/>
    <x v="2"/>
    <s v="Travel Backpack 35L"/>
    <n v="1"/>
    <n v="165.75"/>
    <n v="0.2"/>
    <n v="89.16"/>
    <n v="132.6"/>
    <n v="89.16"/>
    <n v="43.44"/>
    <n v="0.32760180995475113"/>
    <n v="2026"/>
    <x v="3"/>
    <n v="11"/>
    <x v="10"/>
  </r>
  <r>
    <n v="5136"/>
    <d v="2026-11-28T00:00:00"/>
    <n v="2026"/>
    <s v="Q4"/>
    <n v="11"/>
    <s v="Nov"/>
    <x v="2"/>
    <x v="2"/>
    <x v="3"/>
    <s v="New"/>
    <x v="3"/>
    <s v="Trail Tent 2P"/>
    <n v="4"/>
    <n v="198.02"/>
    <n v="0.05"/>
    <n v="103.82"/>
    <n v="752.476"/>
    <n v="415.28"/>
    <n v="337.19600000000003"/>
    <n v="0.44811528872681655"/>
    <n v="2026"/>
    <x v="3"/>
    <n v="11"/>
    <x v="10"/>
  </r>
  <r>
    <n v="562"/>
    <d v="2026-11-29T00:00:00"/>
    <n v="2026"/>
    <s v="Q4"/>
    <n v="11"/>
    <s v="Nov"/>
    <x v="1"/>
    <x v="12"/>
    <x v="0"/>
    <s v="New"/>
    <x v="2"/>
    <s v="Packing Cube Set"/>
    <n v="1"/>
    <n v="46.3"/>
    <n v="0.2"/>
    <n v="18.78"/>
    <n v="37.04"/>
    <n v="18.78"/>
    <n v="18.259999999999998"/>
    <n v="0.49298056155507552"/>
    <n v="2026"/>
    <x v="3"/>
    <n v="11"/>
    <x v="10"/>
  </r>
  <r>
    <n v="806"/>
    <d v="2026-11-29T00:00:00"/>
    <n v="2026"/>
    <s v="Q4"/>
    <n v="11"/>
    <s v="Nov"/>
    <x v="0"/>
    <x v="15"/>
    <x v="3"/>
    <s v="Returning"/>
    <x v="4"/>
    <s v="Resistance Band Set"/>
    <n v="1"/>
    <n v="39.659999999999997"/>
    <n v="0"/>
    <n v="14.76"/>
    <n v="39.659999999999997"/>
    <n v="14.76"/>
    <n v="24.9"/>
    <n v="0.62783661119515888"/>
    <n v="2026"/>
    <x v="3"/>
    <n v="11"/>
    <x v="10"/>
  </r>
  <r>
    <n v="3150"/>
    <d v="2026-11-29T00:00:00"/>
    <n v="2026"/>
    <s v="Q4"/>
    <n v="11"/>
    <s v="Nov"/>
    <x v="1"/>
    <x v="6"/>
    <x v="0"/>
    <s v="New"/>
    <x v="3"/>
    <s v="Portable Camp Stove"/>
    <n v="3"/>
    <n v="80.72"/>
    <n v="0.05"/>
    <n v="39.130000000000003"/>
    <n v="230.05199999999999"/>
    <n v="117.39000000000001"/>
    <n v="112.66199999999998"/>
    <n v="0.48972406238589528"/>
    <n v="2026"/>
    <x v="3"/>
    <n v="11"/>
    <x v="10"/>
  </r>
  <r>
    <n v="4847"/>
    <d v="2026-11-29T00:00:00"/>
    <n v="2026"/>
    <s v="Q4"/>
    <n v="11"/>
    <s v="Nov"/>
    <x v="1"/>
    <x v="14"/>
    <x v="3"/>
    <s v="New"/>
    <x v="2"/>
    <s v="Insulated Bottle"/>
    <n v="2"/>
    <n v="35.51"/>
    <n v="0.05"/>
    <n v="13.24"/>
    <n v="67.468999999999994"/>
    <n v="26.48"/>
    <n v="40.98899999999999"/>
    <n v="0.60752345521646967"/>
    <n v="2026"/>
    <x v="3"/>
    <n v="11"/>
    <x v="10"/>
  </r>
  <r>
    <n v="221"/>
    <d v="2026-11-30T00:00:00"/>
    <n v="2026"/>
    <s v="Q4"/>
    <n v="11"/>
    <s v="Nov"/>
    <x v="3"/>
    <x v="8"/>
    <x v="2"/>
    <s v="Business"/>
    <x v="2"/>
    <s v="Carry-On Duffel"/>
    <n v="1"/>
    <n v="132.06"/>
    <n v="0.15"/>
    <n v="67.53"/>
    <n v="112.251"/>
    <n v="67.53"/>
    <n v="44.721000000000004"/>
    <n v="0.39840179597509157"/>
    <n v="2026"/>
    <x v="3"/>
    <n v="11"/>
    <x v="10"/>
  </r>
  <r>
    <n v="630"/>
    <d v="2026-11-30T00:00:00"/>
    <n v="2026"/>
    <s v="Q4"/>
    <n v="11"/>
    <s v="Nov"/>
    <x v="3"/>
    <x v="8"/>
    <x v="0"/>
    <s v="Business"/>
    <x v="0"/>
    <s v="Compact Repair Kit"/>
    <n v="3"/>
    <n v="41.07"/>
    <n v="0.1"/>
    <n v="16.86"/>
    <n v="110.88900000000001"/>
    <n v="50.58"/>
    <n v="60.309000000000012"/>
    <n v="0.54386819251684126"/>
    <n v="2026"/>
    <x v="3"/>
    <n v="11"/>
    <x v="10"/>
  </r>
  <r>
    <n v="1789"/>
    <d v="2026-11-30T00:00:00"/>
    <n v="2026"/>
    <s v="Q4"/>
    <n v="11"/>
    <s v="Nov"/>
    <x v="1"/>
    <x v="12"/>
    <x v="0"/>
    <s v="New"/>
    <x v="1"/>
    <s v="Summit Backpack 45L"/>
    <n v="2"/>
    <n v="151.49"/>
    <n v="0.1"/>
    <n v="81.39"/>
    <n v="272.68200000000002"/>
    <n v="162.78"/>
    <n v="109.90200000000002"/>
    <n v="0.40304090479019522"/>
    <n v="2026"/>
    <x v="3"/>
    <n v="11"/>
    <x v="10"/>
  </r>
  <r>
    <n v="1947"/>
    <d v="2026-11-30T00:00:00"/>
    <n v="2026"/>
    <s v="Q4"/>
    <n v="11"/>
    <s v="Nov"/>
    <x v="0"/>
    <x v="0"/>
    <x v="2"/>
    <s v="Business"/>
    <x v="4"/>
    <s v="Recovery Roller"/>
    <n v="1"/>
    <n v="35.729999999999997"/>
    <n v="0.2"/>
    <n v="14.33"/>
    <n v="28.584"/>
    <n v="14.33"/>
    <n v="14.254"/>
    <n v="0.49867058494262523"/>
    <n v="2026"/>
    <x v="3"/>
    <n v="11"/>
    <x v="10"/>
  </r>
  <r>
    <n v="2279"/>
    <d v="2026-11-30T00:00:00"/>
    <n v="2026"/>
    <s v="Q4"/>
    <n v="11"/>
    <s v="Nov"/>
    <x v="0"/>
    <x v="0"/>
    <x v="2"/>
    <s v="Returning"/>
    <x v="0"/>
    <s v="Trail Bike Light"/>
    <n v="2"/>
    <n v="50.38"/>
    <n v="0.1"/>
    <n v="22.41"/>
    <n v="90.684000000000012"/>
    <n v="44.82"/>
    <n v="45.864000000000011"/>
    <n v="0.50575625248114342"/>
    <n v="2026"/>
    <x v="3"/>
    <n v="11"/>
    <x v="10"/>
  </r>
  <r>
    <n v="2439"/>
    <d v="2026-11-30T00:00:00"/>
    <n v="2026"/>
    <s v="Q4"/>
    <n v="11"/>
    <s v="Nov"/>
    <x v="0"/>
    <x v="9"/>
    <x v="0"/>
    <s v="Business"/>
    <x v="4"/>
    <s v="Recovery Roller"/>
    <n v="1"/>
    <n v="35.67"/>
    <n v="0.1"/>
    <n v="13.81"/>
    <n v="32.103000000000002"/>
    <n v="13.81"/>
    <n v="18.292999999999999"/>
    <n v="0.5698221350029592"/>
    <n v="2026"/>
    <x v="3"/>
    <n v="11"/>
    <x v="10"/>
  </r>
  <r>
    <n v="2540"/>
    <d v="2026-11-30T00:00:00"/>
    <n v="2026"/>
    <s v="Q4"/>
    <n v="11"/>
    <s v="Nov"/>
    <x v="1"/>
    <x v="14"/>
    <x v="1"/>
    <s v="Business"/>
    <x v="3"/>
    <s v="Portable Camp Stove"/>
    <n v="12"/>
    <n v="81.150000000000006"/>
    <n v="0.15"/>
    <n v="39.590000000000003"/>
    <n v="827.73"/>
    <n v="475.08000000000004"/>
    <n v="352.65"/>
    <n v="0.42604472472907828"/>
    <n v="2026"/>
    <x v="3"/>
    <n v="11"/>
    <x v="10"/>
  </r>
  <r>
    <n v="2747"/>
    <d v="2026-11-30T00:00:00"/>
    <n v="2026"/>
    <s v="Q4"/>
    <n v="11"/>
    <s v="Nov"/>
    <x v="0"/>
    <x v="15"/>
    <x v="2"/>
    <s v="Returning"/>
    <x v="3"/>
    <s v="Trail Tent 2P"/>
    <n v="1"/>
    <n v="194.73"/>
    <n v="0"/>
    <n v="104.48"/>
    <n v="194.73"/>
    <n v="104.48"/>
    <n v="90.249999999999986"/>
    <n v="0.46346222975401835"/>
    <n v="2026"/>
    <x v="3"/>
    <n v="11"/>
    <x v="10"/>
  </r>
  <r>
    <n v="3094"/>
    <d v="2026-11-30T00:00:00"/>
    <n v="2026"/>
    <s v="Q4"/>
    <n v="11"/>
    <s v="Nov"/>
    <x v="1"/>
    <x v="1"/>
    <x v="3"/>
    <s v="Business"/>
    <x v="3"/>
    <s v="Compact Sleeping Bag"/>
    <n v="2"/>
    <n v="122.18"/>
    <n v="0.15"/>
    <n v="61.3"/>
    <n v="207.70600000000002"/>
    <n v="122.6"/>
    <n v="85.106000000000023"/>
    <n v="0.40974261696821479"/>
    <n v="2026"/>
    <x v="3"/>
    <n v="11"/>
    <x v="10"/>
  </r>
  <r>
    <n v="3359"/>
    <d v="2026-11-30T00:00:00"/>
    <n v="2026"/>
    <s v="Q4"/>
    <n v="11"/>
    <s v="Nov"/>
    <x v="3"/>
    <x v="13"/>
    <x v="0"/>
    <s v="Returning"/>
    <x v="3"/>
    <s v="Portable Camp Stove"/>
    <n v="1"/>
    <n v="83.14"/>
    <n v="0"/>
    <n v="39.369999999999997"/>
    <n v="83.14"/>
    <n v="39.369999999999997"/>
    <n v="43.77"/>
    <n v="0.52646139042578788"/>
    <n v="2026"/>
    <x v="3"/>
    <n v="11"/>
    <x v="10"/>
  </r>
  <r>
    <n v="3473"/>
    <d v="2026-11-30T00:00:00"/>
    <n v="2026"/>
    <s v="Q4"/>
    <n v="11"/>
    <s v="Nov"/>
    <x v="2"/>
    <x v="5"/>
    <x v="0"/>
    <s v="Returning"/>
    <x v="0"/>
    <s v="Commuter Helmet"/>
    <n v="1"/>
    <n v="80.97"/>
    <n v="0"/>
    <n v="43.64"/>
    <n v="80.97"/>
    <n v="43.64"/>
    <n v="37.33"/>
    <n v="0.4610349512164999"/>
    <n v="2026"/>
    <x v="3"/>
    <n v="11"/>
    <x v="10"/>
  </r>
  <r>
    <n v="3589"/>
    <d v="2026-11-30T00:00:00"/>
    <n v="2026"/>
    <s v="Q4"/>
    <n v="11"/>
    <s v="Nov"/>
    <x v="0"/>
    <x v="9"/>
    <x v="0"/>
    <s v="New"/>
    <x v="1"/>
    <s v="Trekking Poles"/>
    <n v="1"/>
    <n v="73.03"/>
    <n v="0"/>
    <n v="32.71"/>
    <n v="73.03"/>
    <n v="32.71"/>
    <n v="40.32"/>
    <n v="0.55210187594139393"/>
    <n v="2026"/>
    <x v="3"/>
    <n v="11"/>
    <x v="10"/>
  </r>
  <r>
    <n v="4689"/>
    <d v="2026-11-30T00:00:00"/>
    <n v="2026"/>
    <s v="Q4"/>
    <n v="11"/>
    <s v="Nov"/>
    <x v="2"/>
    <x v="3"/>
    <x v="0"/>
    <s v="Returning"/>
    <x v="2"/>
    <s v="Packing Cube Set"/>
    <n v="1"/>
    <n v="46.81"/>
    <n v="0.05"/>
    <n v="17.87"/>
    <n v="44.469500000000004"/>
    <n v="17.87"/>
    <n v="26.599500000000003"/>
    <n v="0.59815154206815913"/>
    <n v="2026"/>
    <x v="3"/>
    <n v="11"/>
    <x v="10"/>
  </r>
  <r>
    <n v="4819"/>
    <d v="2026-11-30T00:00:00"/>
    <n v="2026"/>
    <s v="Q4"/>
    <n v="11"/>
    <s v="Nov"/>
    <x v="3"/>
    <x v="7"/>
    <x v="3"/>
    <s v="New"/>
    <x v="1"/>
    <s v="Summit Backpack 45L"/>
    <n v="2"/>
    <n v="153.51"/>
    <n v="0.15"/>
    <n v="81.290000000000006"/>
    <n v="260.96699999999998"/>
    <n v="162.58000000000001"/>
    <n v="98.386999999999972"/>
    <n v="0.3770093536730697"/>
    <n v="2026"/>
    <x v="3"/>
    <n v="11"/>
    <x v="10"/>
  </r>
  <r>
    <n v="5167"/>
    <d v="2026-11-30T00:00:00"/>
    <n v="2026"/>
    <s v="Q4"/>
    <n v="11"/>
    <s v="Nov"/>
    <x v="2"/>
    <x v="5"/>
    <x v="3"/>
    <s v="New"/>
    <x v="3"/>
    <s v="Trail Tent 2P"/>
    <n v="2"/>
    <n v="197.5"/>
    <n v="0"/>
    <n v="104.47"/>
    <n v="395"/>
    <n v="208.94"/>
    <n v="186.06"/>
    <n v="0.4710379746835443"/>
    <n v="2026"/>
    <x v="3"/>
    <n v="11"/>
    <x v="10"/>
  </r>
  <r>
    <n v="38"/>
    <d v="2026-12-01T00:00:00"/>
    <n v="2026"/>
    <s v="Q4"/>
    <n v="12"/>
    <s v="Dec"/>
    <x v="3"/>
    <x v="8"/>
    <x v="1"/>
    <s v="Business"/>
    <x v="1"/>
    <s v="Trail Boots"/>
    <n v="8"/>
    <n v="146.55000000000001"/>
    <n v="0.1"/>
    <n v="78.03"/>
    <n v="1055.1600000000001"/>
    <n v="624.24"/>
    <n v="430.92000000000007"/>
    <n v="0.40839303991811671"/>
    <n v="2026"/>
    <x v="3"/>
    <n v="12"/>
    <x v="11"/>
  </r>
  <r>
    <n v="364"/>
    <d v="2026-12-01T00:00:00"/>
    <n v="2026"/>
    <s v="Q4"/>
    <n v="12"/>
    <s v="Dec"/>
    <x v="3"/>
    <x v="13"/>
    <x v="0"/>
    <s v="Business"/>
    <x v="0"/>
    <s v="Trail Bike Light"/>
    <n v="2"/>
    <n v="51.83"/>
    <n v="0.15"/>
    <n v="22.02"/>
    <n v="88.11099999999999"/>
    <n v="44.04"/>
    <n v="44.070999999999991"/>
    <n v="0.50017591447151888"/>
    <n v="2026"/>
    <x v="3"/>
    <n v="12"/>
    <x v="11"/>
  </r>
  <r>
    <n v="2040"/>
    <d v="2026-12-01T00:00:00"/>
    <n v="2026"/>
    <s v="Q4"/>
    <n v="12"/>
    <s v="Dec"/>
    <x v="1"/>
    <x v="12"/>
    <x v="0"/>
    <s v="New"/>
    <x v="1"/>
    <s v="Trail Boots"/>
    <n v="1"/>
    <n v="140.34"/>
    <n v="0.15"/>
    <n v="79.92"/>
    <n v="119.289"/>
    <n v="79.92"/>
    <n v="39.369"/>
    <n v="0.33003043029952467"/>
    <n v="2026"/>
    <x v="3"/>
    <n v="12"/>
    <x v="11"/>
  </r>
  <r>
    <n v="2899"/>
    <d v="2026-12-01T00:00:00"/>
    <n v="2026"/>
    <s v="Q4"/>
    <n v="12"/>
    <s v="Dec"/>
    <x v="0"/>
    <x v="0"/>
    <x v="0"/>
    <s v="New"/>
    <x v="1"/>
    <s v="Summit Backpack 45L"/>
    <n v="1"/>
    <n v="156.44999999999999"/>
    <n v="0"/>
    <n v="80.56"/>
    <n v="156.44999999999999"/>
    <n v="80.56"/>
    <n v="75.889999999999986"/>
    <n v="0.48507510386705011"/>
    <n v="2026"/>
    <x v="3"/>
    <n v="12"/>
    <x v="11"/>
  </r>
  <r>
    <n v="3199"/>
    <d v="2026-12-01T00:00:00"/>
    <n v="2026"/>
    <s v="Q4"/>
    <n v="12"/>
    <s v="Dec"/>
    <x v="2"/>
    <x v="16"/>
    <x v="3"/>
    <s v="Returning"/>
    <x v="4"/>
    <s v="Resistance Band Set"/>
    <n v="1"/>
    <n v="41.33"/>
    <n v="0"/>
    <n v="15.03"/>
    <n v="41.33"/>
    <n v="15.03"/>
    <n v="26.299999999999997"/>
    <n v="0.6363416404548754"/>
    <n v="2026"/>
    <x v="3"/>
    <n v="12"/>
    <x v="11"/>
  </r>
  <r>
    <n v="4722"/>
    <d v="2026-12-01T00:00:00"/>
    <n v="2026"/>
    <s v="Q4"/>
    <n v="12"/>
    <s v="Dec"/>
    <x v="1"/>
    <x v="11"/>
    <x v="2"/>
    <s v="New"/>
    <x v="0"/>
    <s v="Compact Repair Kit"/>
    <n v="1"/>
    <n v="39.479999999999997"/>
    <n v="0.05"/>
    <n v="16.78"/>
    <n v="37.505999999999993"/>
    <n v="16.78"/>
    <n v="20.725999999999992"/>
    <n v="0.55260491654668575"/>
    <n v="2026"/>
    <x v="3"/>
    <n v="12"/>
    <x v="11"/>
  </r>
  <r>
    <n v="1423"/>
    <d v="2026-12-02T00:00:00"/>
    <n v="2026"/>
    <s v="Q4"/>
    <n v="12"/>
    <s v="Dec"/>
    <x v="2"/>
    <x v="3"/>
    <x v="0"/>
    <s v="Business"/>
    <x v="1"/>
    <s v="Trekking Poles"/>
    <n v="1"/>
    <n v="73.010000000000005"/>
    <n v="0.1"/>
    <n v="31.51"/>
    <n v="65.709000000000003"/>
    <n v="31.51"/>
    <n v="34.198999999999998"/>
    <n v="0.52046142841924237"/>
    <n v="2026"/>
    <x v="3"/>
    <n v="12"/>
    <x v="11"/>
  </r>
  <r>
    <n v="1505"/>
    <d v="2026-12-02T00:00:00"/>
    <n v="2026"/>
    <s v="Q4"/>
    <n v="12"/>
    <s v="Dec"/>
    <x v="0"/>
    <x v="15"/>
    <x v="0"/>
    <s v="Business"/>
    <x v="4"/>
    <s v="Resistance Band Set"/>
    <n v="2"/>
    <n v="40.86"/>
    <n v="0.05"/>
    <n v="15.06"/>
    <n v="77.634"/>
    <n v="30.12"/>
    <n v="47.513999999999996"/>
    <n v="0.6120256588608084"/>
    <n v="2026"/>
    <x v="3"/>
    <n v="12"/>
    <x v="11"/>
  </r>
  <r>
    <n v="1664"/>
    <d v="2026-12-02T00:00:00"/>
    <n v="2026"/>
    <s v="Q4"/>
    <n v="12"/>
    <s v="Dec"/>
    <x v="2"/>
    <x v="5"/>
    <x v="3"/>
    <s v="Returning"/>
    <x v="3"/>
    <s v="Trail Tent 2P"/>
    <n v="6"/>
    <n v="194.79"/>
    <n v="0"/>
    <n v="105.73"/>
    <n v="1168.74"/>
    <n v="634.38"/>
    <n v="534.36"/>
    <n v="0.45721032907233433"/>
    <n v="2026"/>
    <x v="3"/>
    <n v="12"/>
    <x v="11"/>
  </r>
  <r>
    <n v="2035"/>
    <d v="2026-12-02T00:00:00"/>
    <n v="2026"/>
    <s v="Q4"/>
    <n v="12"/>
    <s v="Dec"/>
    <x v="3"/>
    <x v="13"/>
    <x v="0"/>
    <s v="New"/>
    <x v="3"/>
    <s v="Portable Camp Stove"/>
    <n v="4"/>
    <n v="80.98"/>
    <n v="0.2"/>
    <n v="38.6"/>
    <n v="259.13600000000002"/>
    <n v="154.4"/>
    <n v="104.73600000000002"/>
    <n v="0.40417387009138062"/>
    <n v="2026"/>
    <x v="3"/>
    <n v="12"/>
    <x v="11"/>
  </r>
  <r>
    <n v="2094"/>
    <d v="2026-12-02T00:00:00"/>
    <n v="2026"/>
    <s v="Q4"/>
    <n v="12"/>
    <s v="Dec"/>
    <x v="0"/>
    <x v="15"/>
    <x v="0"/>
    <s v="New"/>
    <x v="3"/>
    <s v="Trail Tent 2P"/>
    <n v="3"/>
    <n v="196.48"/>
    <n v="0.05"/>
    <n v="107.2"/>
    <n v="559.96799999999996"/>
    <n v="321.60000000000002"/>
    <n v="238.36799999999994"/>
    <n v="0.42568146751242919"/>
    <n v="2026"/>
    <x v="3"/>
    <n v="12"/>
    <x v="11"/>
  </r>
  <r>
    <n v="2204"/>
    <d v="2026-12-02T00:00:00"/>
    <n v="2026"/>
    <s v="Q4"/>
    <n v="12"/>
    <s v="Dec"/>
    <x v="0"/>
    <x v="9"/>
    <x v="2"/>
    <s v="New"/>
    <x v="2"/>
    <s v="Packing Cube Set"/>
    <n v="2"/>
    <n v="46.63"/>
    <n v="0"/>
    <n v="18.68"/>
    <n v="93.26"/>
    <n v="37.36"/>
    <n v="55.900000000000006"/>
    <n v="0.59939952820072917"/>
    <n v="2026"/>
    <x v="3"/>
    <n v="12"/>
    <x v="11"/>
  </r>
  <r>
    <n v="3921"/>
    <d v="2026-12-02T00:00:00"/>
    <n v="2026"/>
    <s v="Q4"/>
    <n v="12"/>
    <s v="Dec"/>
    <x v="2"/>
    <x v="5"/>
    <x v="1"/>
    <s v="Business"/>
    <x v="1"/>
    <s v="Trail Boots"/>
    <n v="12"/>
    <n v="142.93"/>
    <n v="0.1"/>
    <n v="79.81"/>
    <n v="1543.644"/>
    <n v="957.72"/>
    <n v="585.92399999999998"/>
    <n v="0.37957197384889263"/>
    <n v="2026"/>
    <x v="3"/>
    <n v="12"/>
    <x v="11"/>
  </r>
  <r>
    <n v="3999"/>
    <d v="2026-12-02T00:00:00"/>
    <n v="2026"/>
    <s v="Q4"/>
    <n v="12"/>
    <s v="Dec"/>
    <x v="1"/>
    <x v="12"/>
    <x v="2"/>
    <s v="Returning"/>
    <x v="1"/>
    <s v="Summit Backpack 45L"/>
    <n v="2"/>
    <n v="153.97"/>
    <n v="0"/>
    <n v="79.45"/>
    <n v="307.94"/>
    <n v="158.9"/>
    <n v="149.04"/>
    <n v="0.48399038773787101"/>
    <n v="2026"/>
    <x v="3"/>
    <n v="12"/>
    <x v="11"/>
  </r>
  <r>
    <n v="4546"/>
    <d v="2026-12-02T00:00:00"/>
    <n v="2026"/>
    <s v="Q4"/>
    <n v="12"/>
    <s v="Dec"/>
    <x v="3"/>
    <x v="13"/>
    <x v="0"/>
    <s v="Returning"/>
    <x v="3"/>
    <s v="Alpine Tent 4P"/>
    <n v="1"/>
    <n v="344.63"/>
    <n v="0.05"/>
    <n v="189.22"/>
    <n v="327.39849999999996"/>
    <n v="189.22"/>
    <n v="138.17849999999996"/>
    <n v="0.42204988721695419"/>
    <n v="2026"/>
    <x v="3"/>
    <n v="12"/>
    <x v="11"/>
  </r>
  <r>
    <n v="158"/>
    <d v="2026-12-03T00:00:00"/>
    <n v="2026"/>
    <s v="Q4"/>
    <n v="12"/>
    <s v="Dec"/>
    <x v="3"/>
    <x v="13"/>
    <x v="0"/>
    <s v="New"/>
    <x v="2"/>
    <s v="Packing Cube Set"/>
    <n v="2"/>
    <n v="46.51"/>
    <n v="0.05"/>
    <n v="18.73"/>
    <n v="88.368999999999986"/>
    <n v="37.46"/>
    <n v="50.908999999999985"/>
    <n v="0.57609568966492763"/>
    <n v="2026"/>
    <x v="3"/>
    <n v="12"/>
    <x v="11"/>
  </r>
  <r>
    <n v="1972"/>
    <d v="2026-12-03T00:00:00"/>
    <n v="2026"/>
    <s v="Q4"/>
    <n v="12"/>
    <s v="Dec"/>
    <x v="0"/>
    <x v="9"/>
    <x v="1"/>
    <s v="Business"/>
    <x v="0"/>
    <s v="Commuter Helmet"/>
    <n v="6"/>
    <n v="80.17"/>
    <n v="0.1"/>
    <n v="42.67"/>
    <n v="432.91800000000001"/>
    <n v="256.02"/>
    <n v="176.89800000000002"/>
    <n v="0.40861779828974543"/>
    <n v="2026"/>
    <x v="3"/>
    <n v="12"/>
    <x v="11"/>
  </r>
  <r>
    <n v="3196"/>
    <d v="2026-12-03T00:00:00"/>
    <n v="2026"/>
    <s v="Q4"/>
    <n v="12"/>
    <s v="Dec"/>
    <x v="3"/>
    <x v="13"/>
    <x v="0"/>
    <s v="New"/>
    <x v="3"/>
    <s v="Compact Sleeping Bag"/>
    <n v="2"/>
    <n v="124.62"/>
    <n v="0.1"/>
    <n v="58.91"/>
    <n v="224.316"/>
    <n v="117.82"/>
    <n v="106.49600000000001"/>
    <n v="0.47475882237557737"/>
    <n v="2026"/>
    <x v="3"/>
    <n v="12"/>
    <x v="11"/>
  </r>
  <r>
    <n v="3722"/>
    <d v="2026-12-03T00:00:00"/>
    <n v="2026"/>
    <s v="Q4"/>
    <n v="12"/>
    <s v="Dec"/>
    <x v="2"/>
    <x v="3"/>
    <x v="0"/>
    <s v="Returning"/>
    <x v="1"/>
    <s v="Trail Boots"/>
    <n v="1"/>
    <n v="144.78"/>
    <n v="0.15"/>
    <n v="81.53"/>
    <n v="123.063"/>
    <n v="81.53"/>
    <n v="41.533000000000001"/>
    <n v="0.33749380398657597"/>
    <n v="2026"/>
    <x v="3"/>
    <n v="12"/>
    <x v="11"/>
  </r>
  <r>
    <n v="4201"/>
    <d v="2026-12-03T00:00:00"/>
    <n v="2026"/>
    <s v="Q4"/>
    <n v="12"/>
    <s v="Dec"/>
    <x v="3"/>
    <x v="7"/>
    <x v="0"/>
    <s v="Business"/>
    <x v="2"/>
    <s v="Carry-On Duffel"/>
    <n v="1"/>
    <n v="133.80000000000001"/>
    <n v="0"/>
    <n v="66.349999999999994"/>
    <n v="133.80000000000001"/>
    <n v="66.349999999999994"/>
    <n v="67.450000000000017"/>
    <n v="0.50411061285500758"/>
    <n v="2026"/>
    <x v="3"/>
    <n v="12"/>
    <x v="11"/>
  </r>
  <r>
    <n v="4498"/>
    <d v="2026-12-03T00:00:00"/>
    <n v="2026"/>
    <s v="Q4"/>
    <n v="12"/>
    <s v="Dec"/>
    <x v="3"/>
    <x v="7"/>
    <x v="2"/>
    <s v="New"/>
    <x v="3"/>
    <s v="Compact Sleeping Bag"/>
    <n v="1"/>
    <n v="124.93"/>
    <n v="0"/>
    <n v="59.41"/>
    <n v="124.93"/>
    <n v="59.41"/>
    <n v="65.52000000000001"/>
    <n v="0.52445369406867848"/>
    <n v="2026"/>
    <x v="3"/>
    <n v="12"/>
    <x v="11"/>
  </r>
  <r>
    <n v="4791"/>
    <d v="2026-12-03T00:00:00"/>
    <n v="2026"/>
    <s v="Q4"/>
    <n v="12"/>
    <s v="Dec"/>
    <x v="1"/>
    <x v="12"/>
    <x v="0"/>
    <s v="New"/>
    <x v="1"/>
    <s v="Trekking Poles"/>
    <n v="2"/>
    <n v="70.59"/>
    <n v="0.1"/>
    <n v="32.68"/>
    <n v="127.06200000000001"/>
    <n v="65.36"/>
    <n v="61.702000000000012"/>
    <n v="0.48560545245628123"/>
    <n v="2026"/>
    <x v="3"/>
    <n v="12"/>
    <x v="11"/>
  </r>
  <r>
    <n v="614"/>
    <d v="2026-12-04T00:00:00"/>
    <n v="2026"/>
    <s v="Q4"/>
    <n v="12"/>
    <s v="Dec"/>
    <x v="3"/>
    <x v="7"/>
    <x v="0"/>
    <s v="Returning"/>
    <x v="1"/>
    <s v="Summit Backpack 45L"/>
    <n v="2"/>
    <n v="151.05000000000001"/>
    <n v="0.15"/>
    <n v="80.36"/>
    <n v="256.78500000000003"/>
    <n v="160.72"/>
    <n v="96.065000000000026"/>
    <n v="0.37410674299511271"/>
    <n v="2026"/>
    <x v="3"/>
    <n v="12"/>
    <x v="11"/>
  </r>
  <r>
    <n v="2301"/>
    <d v="2026-12-04T00:00:00"/>
    <n v="2026"/>
    <s v="Q4"/>
    <n v="12"/>
    <s v="Dec"/>
    <x v="3"/>
    <x v="7"/>
    <x v="0"/>
    <s v="Returning"/>
    <x v="3"/>
    <s v="Compact Sleeping Bag"/>
    <n v="2"/>
    <n v="120.37"/>
    <n v="0.2"/>
    <n v="59.39"/>
    <n v="192.59200000000001"/>
    <n v="118.78"/>
    <n v="73.812000000000012"/>
    <n v="0.3832557946332143"/>
    <n v="2026"/>
    <x v="3"/>
    <n v="12"/>
    <x v="11"/>
  </r>
  <r>
    <n v="4430"/>
    <d v="2026-12-04T00:00:00"/>
    <n v="2026"/>
    <s v="Q4"/>
    <n v="12"/>
    <s v="Dec"/>
    <x v="1"/>
    <x v="1"/>
    <x v="0"/>
    <s v="Returning"/>
    <x v="3"/>
    <s v="Trail Tent 2P"/>
    <n v="3"/>
    <n v="193.8"/>
    <n v="0"/>
    <n v="104.55"/>
    <n v="581.40000000000009"/>
    <n v="313.64999999999998"/>
    <n v="267.75000000000011"/>
    <n v="0.46052631578947378"/>
    <n v="2026"/>
    <x v="3"/>
    <n v="12"/>
    <x v="11"/>
  </r>
  <r>
    <n v="318"/>
    <d v="2026-12-05T00:00:00"/>
    <n v="2026"/>
    <s v="Q4"/>
    <n v="12"/>
    <s v="Dec"/>
    <x v="3"/>
    <x v="13"/>
    <x v="0"/>
    <s v="Business"/>
    <x v="1"/>
    <s v="Trail Boots"/>
    <n v="1"/>
    <n v="146.08000000000001"/>
    <n v="0.1"/>
    <n v="81.540000000000006"/>
    <n v="131.47200000000001"/>
    <n v="81.540000000000006"/>
    <n v="49.932000000000002"/>
    <n v="0.37979189485213583"/>
    <n v="2026"/>
    <x v="3"/>
    <n v="12"/>
    <x v="11"/>
  </r>
  <r>
    <n v="782"/>
    <d v="2026-12-05T00:00:00"/>
    <n v="2026"/>
    <s v="Q4"/>
    <n v="12"/>
    <s v="Dec"/>
    <x v="3"/>
    <x v="7"/>
    <x v="1"/>
    <s v="Business"/>
    <x v="0"/>
    <s v="Cycling Pack 12L"/>
    <n v="4"/>
    <n v="101.17"/>
    <n v="0.15"/>
    <n v="50.48"/>
    <n v="343.97800000000001"/>
    <n v="201.92"/>
    <n v="142.05800000000002"/>
    <n v="0.41298571420265257"/>
    <n v="2026"/>
    <x v="3"/>
    <n v="12"/>
    <x v="11"/>
  </r>
  <r>
    <n v="1402"/>
    <d v="2026-12-05T00:00:00"/>
    <n v="2026"/>
    <s v="Q4"/>
    <n v="12"/>
    <s v="Dec"/>
    <x v="1"/>
    <x v="6"/>
    <x v="2"/>
    <s v="New"/>
    <x v="3"/>
    <s v="Compact Sleeping Bag"/>
    <n v="2"/>
    <n v="121.64"/>
    <n v="0"/>
    <n v="61.94"/>
    <n v="243.28"/>
    <n v="123.88"/>
    <n v="119.4"/>
    <n v="0.49079250246629402"/>
    <n v="2026"/>
    <x v="3"/>
    <n v="12"/>
    <x v="11"/>
  </r>
  <r>
    <n v="1824"/>
    <d v="2026-12-05T00:00:00"/>
    <n v="2026"/>
    <s v="Q4"/>
    <n v="12"/>
    <s v="Dec"/>
    <x v="1"/>
    <x v="1"/>
    <x v="0"/>
    <s v="Returning"/>
    <x v="2"/>
    <s v="Travel Backpack 35L"/>
    <n v="1"/>
    <n v="165.1"/>
    <n v="0.05"/>
    <n v="85.23"/>
    <n v="156.845"/>
    <n v="85.23"/>
    <n v="71.614999999999995"/>
    <n v="0.45659727756702473"/>
    <n v="2026"/>
    <x v="3"/>
    <n v="12"/>
    <x v="11"/>
  </r>
  <r>
    <n v="2141"/>
    <d v="2026-12-05T00:00:00"/>
    <n v="2026"/>
    <s v="Q4"/>
    <n v="12"/>
    <s v="Dec"/>
    <x v="3"/>
    <x v="13"/>
    <x v="0"/>
    <s v="New"/>
    <x v="3"/>
    <s v="Trail Tent 2P"/>
    <n v="3"/>
    <n v="194.07"/>
    <n v="0.1"/>
    <n v="102.37"/>
    <n v="523.98900000000003"/>
    <n v="307.11"/>
    <n v="216.87900000000002"/>
    <n v="0.4138999101126169"/>
    <n v="2026"/>
    <x v="3"/>
    <n v="12"/>
    <x v="11"/>
  </r>
  <r>
    <n v="3517"/>
    <d v="2026-12-05T00:00:00"/>
    <n v="2026"/>
    <s v="Q4"/>
    <n v="12"/>
    <s v="Dec"/>
    <x v="3"/>
    <x v="13"/>
    <x v="3"/>
    <s v="New"/>
    <x v="1"/>
    <s v="Summit Backpack 45L"/>
    <n v="1"/>
    <n v="152.44"/>
    <n v="0.1"/>
    <n v="76.91"/>
    <n v="137.196"/>
    <n v="76.91"/>
    <n v="60.286000000000001"/>
    <n v="0.43941514329863846"/>
    <n v="2026"/>
    <x v="3"/>
    <n v="12"/>
    <x v="11"/>
  </r>
  <r>
    <n v="4055"/>
    <d v="2026-12-05T00:00:00"/>
    <n v="2026"/>
    <s v="Q4"/>
    <n v="12"/>
    <s v="Dec"/>
    <x v="1"/>
    <x v="12"/>
    <x v="0"/>
    <s v="Returning"/>
    <x v="3"/>
    <s v="Compact Sleeping Bag"/>
    <n v="1"/>
    <n v="123.82"/>
    <n v="0.05"/>
    <n v="59.19"/>
    <n v="117.62899999999999"/>
    <n v="59.19"/>
    <n v="58.438999999999993"/>
    <n v="0.49680775999115862"/>
    <n v="2026"/>
    <x v="3"/>
    <n v="12"/>
    <x v="11"/>
  </r>
  <r>
    <n v="4168"/>
    <d v="2026-12-05T00:00:00"/>
    <n v="2026"/>
    <s v="Q4"/>
    <n v="12"/>
    <s v="Dec"/>
    <x v="0"/>
    <x v="0"/>
    <x v="0"/>
    <s v="New"/>
    <x v="1"/>
    <s v="Trekking Poles"/>
    <n v="4"/>
    <n v="71.12"/>
    <n v="0.05"/>
    <n v="31.93"/>
    <n v="270.25600000000003"/>
    <n v="127.72"/>
    <n v="142.53600000000003"/>
    <n v="0.52741104730329769"/>
    <n v="2026"/>
    <x v="3"/>
    <n v="12"/>
    <x v="11"/>
  </r>
  <r>
    <n v="4317"/>
    <d v="2026-12-05T00:00:00"/>
    <n v="2026"/>
    <s v="Q4"/>
    <n v="12"/>
    <s v="Dec"/>
    <x v="2"/>
    <x v="16"/>
    <x v="3"/>
    <s v="Returning"/>
    <x v="1"/>
    <s v="Trekking Poles"/>
    <n v="1"/>
    <n v="71.55"/>
    <n v="0.1"/>
    <n v="32.07"/>
    <n v="64.394999999999996"/>
    <n v="32.07"/>
    <n v="32.324999999999996"/>
    <n v="0.50197996738877237"/>
    <n v="2026"/>
    <x v="3"/>
    <n v="12"/>
    <x v="11"/>
  </r>
  <r>
    <n v="4879"/>
    <d v="2026-12-05T00:00:00"/>
    <n v="2026"/>
    <s v="Q4"/>
    <n v="12"/>
    <s v="Dec"/>
    <x v="2"/>
    <x v="2"/>
    <x v="3"/>
    <s v="Returning"/>
    <x v="1"/>
    <s v="Trekking Poles"/>
    <n v="2"/>
    <n v="70.239999999999995"/>
    <n v="0.1"/>
    <n v="33.29"/>
    <n v="126.43199999999999"/>
    <n v="66.58"/>
    <n v="59.85199999999999"/>
    <n v="0.47339281194634264"/>
    <n v="2026"/>
    <x v="3"/>
    <n v="12"/>
    <x v="11"/>
  </r>
  <r>
    <n v="467"/>
    <d v="2026-12-06T00:00:00"/>
    <n v="2026"/>
    <s v="Q4"/>
    <n v="12"/>
    <s v="Dec"/>
    <x v="0"/>
    <x v="0"/>
    <x v="3"/>
    <s v="Returning"/>
    <x v="0"/>
    <s v="Trail Bike Light"/>
    <n v="2"/>
    <n v="50.68"/>
    <n v="0.15"/>
    <n v="22.41"/>
    <n v="86.155999999999992"/>
    <n v="44.82"/>
    <n v="41.335999999999991"/>
    <n v="0.47978086262129155"/>
    <n v="2026"/>
    <x v="3"/>
    <n v="12"/>
    <x v="11"/>
  </r>
  <r>
    <n v="825"/>
    <d v="2026-12-06T00:00:00"/>
    <n v="2026"/>
    <s v="Q4"/>
    <n v="12"/>
    <s v="Dec"/>
    <x v="3"/>
    <x v="7"/>
    <x v="0"/>
    <s v="New"/>
    <x v="0"/>
    <s v="Cycling Pack 12L"/>
    <n v="1"/>
    <n v="101.26"/>
    <n v="0"/>
    <n v="51.7"/>
    <n v="101.26"/>
    <n v="51.7"/>
    <n v="49.56"/>
    <n v="0.4894331424056883"/>
    <n v="2026"/>
    <x v="3"/>
    <n v="12"/>
    <x v="11"/>
  </r>
  <r>
    <n v="2346"/>
    <d v="2026-12-06T00:00:00"/>
    <n v="2026"/>
    <s v="Q4"/>
    <n v="12"/>
    <s v="Dec"/>
    <x v="0"/>
    <x v="0"/>
    <x v="3"/>
    <s v="Business"/>
    <x v="2"/>
    <s v="Packing Cube Set"/>
    <n v="2"/>
    <n v="46.01"/>
    <n v="0.05"/>
    <n v="18.399999999999999"/>
    <n v="87.418999999999997"/>
    <n v="36.799999999999997"/>
    <n v="50.619"/>
    <n v="0.57903888170763795"/>
    <n v="2026"/>
    <x v="3"/>
    <n v="12"/>
    <x v="11"/>
  </r>
  <r>
    <n v="3095"/>
    <d v="2026-12-06T00:00:00"/>
    <n v="2026"/>
    <s v="Q4"/>
    <n v="12"/>
    <s v="Dec"/>
    <x v="1"/>
    <x v="12"/>
    <x v="0"/>
    <s v="New"/>
    <x v="2"/>
    <s v="Carry-On Duffel"/>
    <n v="2"/>
    <n v="131.97999999999999"/>
    <n v="0.1"/>
    <n v="68.02"/>
    <n v="237.56399999999999"/>
    <n v="136.04"/>
    <n v="101.524"/>
    <n v="0.42735431294303855"/>
    <n v="2026"/>
    <x v="3"/>
    <n v="12"/>
    <x v="11"/>
  </r>
  <r>
    <n v="3580"/>
    <d v="2026-12-06T00:00:00"/>
    <n v="2026"/>
    <s v="Q4"/>
    <n v="12"/>
    <s v="Dec"/>
    <x v="3"/>
    <x v="7"/>
    <x v="2"/>
    <s v="New"/>
    <x v="1"/>
    <s v="Trekking Poles"/>
    <n v="2"/>
    <n v="73.16"/>
    <n v="0.15"/>
    <n v="32.64"/>
    <n v="124.37199999999999"/>
    <n v="65.28"/>
    <n v="59.091999999999985"/>
    <n v="0.47512301804264617"/>
    <n v="2026"/>
    <x v="3"/>
    <n v="12"/>
    <x v="11"/>
  </r>
  <r>
    <n v="4672"/>
    <d v="2026-12-06T00:00:00"/>
    <n v="2026"/>
    <s v="Q4"/>
    <n v="12"/>
    <s v="Dec"/>
    <x v="1"/>
    <x v="6"/>
    <x v="0"/>
    <s v="Business"/>
    <x v="2"/>
    <s v="Packing Cube Set"/>
    <n v="2"/>
    <n v="47.43"/>
    <n v="0.05"/>
    <n v="18.63"/>
    <n v="90.11699999999999"/>
    <n v="37.26"/>
    <n v="52.856999999999992"/>
    <n v="0.58653750124837711"/>
    <n v="2026"/>
    <x v="3"/>
    <n v="12"/>
    <x v="11"/>
  </r>
  <r>
    <n v="533"/>
    <d v="2026-12-07T00:00:00"/>
    <n v="2026"/>
    <s v="Q4"/>
    <n v="12"/>
    <s v="Dec"/>
    <x v="0"/>
    <x v="9"/>
    <x v="0"/>
    <s v="New"/>
    <x v="2"/>
    <s v="Insulated Bottle"/>
    <n v="1"/>
    <n v="35.93"/>
    <n v="0.05"/>
    <n v="13.23"/>
    <n v="34.133499999999998"/>
    <n v="13.23"/>
    <n v="20.903499999999998"/>
    <n v="0.6124042363074399"/>
    <n v="2026"/>
    <x v="3"/>
    <n v="12"/>
    <x v="11"/>
  </r>
  <r>
    <n v="2160"/>
    <d v="2026-12-07T00:00:00"/>
    <n v="2026"/>
    <s v="Q4"/>
    <n v="12"/>
    <s v="Dec"/>
    <x v="0"/>
    <x v="15"/>
    <x v="3"/>
    <s v="Returning"/>
    <x v="2"/>
    <s v="Insulated Bottle"/>
    <n v="1"/>
    <n v="35.53"/>
    <n v="0.05"/>
    <n v="13.28"/>
    <n v="33.753500000000003"/>
    <n v="13.28"/>
    <n v="20.473500000000001"/>
    <n v="0.6065593197742456"/>
    <n v="2026"/>
    <x v="3"/>
    <n v="12"/>
    <x v="11"/>
  </r>
  <r>
    <n v="2841"/>
    <d v="2026-12-07T00:00:00"/>
    <n v="2026"/>
    <s v="Q4"/>
    <n v="12"/>
    <s v="Dec"/>
    <x v="1"/>
    <x v="14"/>
    <x v="0"/>
    <s v="New"/>
    <x v="3"/>
    <s v="Trail Tent 2P"/>
    <n v="3"/>
    <n v="196.97"/>
    <n v="0.15"/>
    <n v="101.88"/>
    <n v="502.27349999999996"/>
    <n v="305.64"/>
    <n v="196.63349999999997"/>
    <n v="0.39148690902466482"/>
    <n v="2026"/>
    <x v="3"/>
    <n v="12"/>
    <x v="11"/>
  </r>
  <r>
    <n v="3433"/>
    <d v="2026-12-07T00:00:00"/>
    <n v="2026"/>
    <s v="Q4"/>
    <n v="12"/>
    <s v="Dec"/>
    <x v="0"/>
    <x v="0"/>
    <x v="0"/>
    <s v="New"/>
    <x v="2"/>
    <s v="Insulated Bottle"/>
    <n v="2"/>
    <n v="37.020000000000003"/>
    <n v="0.2"/>
    <n v="13.39"/>
    <n v="59.232000000000006"/>
    <n v="26.78"/>
    <n v="32.452000000000005"/>
    <n v="0.5478795245813074"/>
    <n v="2026"/>
    <x v="3"/>
    <n v="12"/>
    <x v="11"/>
  </r>
  <r>
    <n v="3763"/>
    <d v="2026-12-07T00:00:00"/>
    <n v="2026"/>
    <s v="Q4"/>
    <n v="12"/>
    <s v="Dec"/>
    <x v="1"/>
    <x v="14"/>
    <x v="0"/>
    <s v="New"/>
    <x v="2"/>
    <s v="Packing Cube Set"/>
    <n v="4"/>
    <n v="47.22"/>
    <n v="0"/>
    <n v="18.420000000000002"/>
    <n v="188.88"/>
    <n v="73.680000000000007"/>
    <n v="115.19999999999999"/>
    <n v="0.60991105463786521"/>
    <n v="2026"/>
    <x v="3"/>
    <n v="12"/>
    <x v="11"/>
  </r>
  <r>
    <n v="706"/>
    <d v="2026-12-08T00:00:00"/>
    <n v="2026"/>
    <s v="Q4"/>
    <n v="12"/>
    <s v="Dec"/>
    <x v="1"/>
    <x v="12"/>
    <x v="2"/>
    <s v="Returning"/>
    <x v="2"/>
    <s v="Packing Cube Set"/>
    <n v="4"/>
    <n v="46.48"/>
    <n v="0.1"/>
    <n v="18.66"/>
    <n v="167.328"/>
    <n v="74.64"/>
    <n v="92.688000000000002"/>
    <n v="0.55393000573723461"/>
    <n v="2026"/>
    <x v="3"/>
    <n v="12"/>
    <x v="11"/>
  </r>
  <r>
    <n v="1086"/>
    <d v="2026-12-08T00:00:00"/>
    <n v="2026"/>
    <s v="Q4"/>
    <n v="12"/>
    <s v="Dec"/>
    <x v="3"/>
    <x v="13"/>
    <x v="1"/>
    <s v="Business"/>
    <x v="1"/>
    <s v="Trail Boots"/>
    <n v="12"/>
    <n v="146.99"/>
    <n v="0.15"/>
    <n v="79.239999999999995"/>
    <n v="1499.298"/>
    <n v="950.87999999999988"/>
    <n v="548.41800000000012"/>
    <n v="0.36578318653129671"/>
    <n v="2026"/>
    <x v="3"/>
    <n v="12"/>
    <x v="11"/>
  </r>
  <r>
    <n v="1204"/>
    <d v="2026-12-08T00:00:00"/>
    <n v="2026"/>
    <s v="Q4"/>
    <n v="12"/>
    <s v="Dec"/>
    <x v="2"/>
    <x v="10"/>
    <x v="0"/>
    <s v="New"/>
    <x v="4"/>
    <s v="Resistance Band Set"/>
    <n v="1"/>
    <n v="40.29"/>
    <n v="0"/>
    <n v="15.07"/>
    <n v="40.29"/>
    <n v="15.07"/>
    <n v="25.22"/>
    <n v="0.62596177711590961"/>
    <n v="2026"/>
    <x v="3"/>
    <n v="12"/>
    <x v="11"/>
  </r>
  <r>
    <n v="1451"/>
    <d v="2026-12-08T00:00:00"/>
    <n v="2026"/>
    <s v="Q4"/>
    <n v="12"/>
    <s v="Dec"/>
    <x v="0"/>
    <x v="0"/>
    <x v="1"/>
    <s v="Business"/>
    <x v="3"/>
    <s v="Compact Sleeping Bag"/>
    <n v="4"/>
    <n v="125.82"/>
    <n v="0.15"/>
    <n v="61.39"/>
    <n v="427.78799999999995"/>
    <n v="245.56"/>
    <n v="182.22799999999995"/>
    <n v="0.42597735326844133"/>
    <n v="2026"/>
    <x v="3"/>
    <n v="12"/>
    <x v="11"/>
  </r>
  <r>
    <n v="1650"/>
    <d v="2026-12-08T00:00:00"/>
    <n v="2026"/>
    <s v="Q4"/>
    <n v="12"/>
    <s v="Dec"/>
    <x v="1"/>
    <x v="1"/>
    <x v="0"/>
    <s v="New"/>
    <x v="2"/>
    <s v="Insulated Bottle"/>
    <n v="3"/>
    <n v="36.25"/>
    <n v="0"/>
    <n v="13.67"/>
    <n v="108.75"/>
    <n v="41.01"/>
    <n v="67.740000000000009"/>
    <n v="0.62289655172413805"/>
    <n v="2026"/>
    <x v="3"/>
    <n v="12"/>
    <x v="11"/>
  </r>
  <r>
    <n v="1740"/>
    <d v="2026-12-08T00:00:00"/>
    <n v="2026"/>
    <s v="Q4"/>
    <n v="12"/>
    <s v="Dec"/>
    <x v="2"/>
    <x v="10"/>
    <x v="3"/>
    <s v="Returning"/>
    <x v="2"/>
    <s v="Travel Backpack 35L"/>
    <n v="1"/>
    <n v="165.29"/>
    <n v="0.05"/>
    <n v="89.92"/>
    <n v="157.02549999999999"/>
    <n v="89.92"/>
    <n v="67.105499999999992"/>
    <n v="0.42735415585366704"/>
    <n v="2026"/>
    <x v="3"/>
    <n v="12"/>
    <x v="11"/>
  </r>
  <r>
    <n v="3191"/>
    <d v="2026-12-08T00:00:00"/>
    <n v="2026"/>
    <s v="Q4"/>
    <n v="12"/>
    <s v="Dec"/>
    <x v="3"/>
    <x v="8"/>
    <x v="0"/>
    <s v="New"/>
    <x v="3"/>
    <s v="Portable Camp Stove"/>
    <n v="1"/>
    <n v="82.89"/>
    <n v="0.15"/>
    <n v="38.51"/>
    <n v="70.456500000000005"/>
    <n v="38.51"/>
    <n v="31.946500000000007"/>
    <n v="0.45342161475520365"/>
    <n v="2026"/>
    <x v="3"/>
    <n v="12"/>
    <x v="11"/>
  </r>
  <r>
    <n v="3662"/>
    <d v="2026-12-08T00:00:00"/>
    <n v="2026"/>
    <s v="Q4"/>
    <n v="12"/>
    <s v="Dec"/>
    <x v="1"/>
    <x v="6"/>
    <x v="0"/>
    <s v="Business"/>
    <x v="3"/>
    <s v="Trail Tent 2P"/>
    <n v="1"/>
    <n v="199.66"/>
    <n v="0"/>
    <n v="103.15"/>
    <n v="199.66"/>
    <n v="103.15"/>
    <n v="96.509999999999991"/>
    <n v="0.48337173194430527"/>
    <n v="2026"/>
    <x v="3"/>
    <n v="12"/>
    <x v="11"/>
  </r>
  <r>
    <n v="3922"/>
    <d v="2026-12-08T00:00:00"/>
    <n v="2026"/>
    <s v="Q4"/>
    <n v="12"/>
    <s v="Dec"/>
    <x v="3"/>
    <x v="8"/>
    <x v="2"/>
    <s v="New"/>
    <x v="1"/>
    <s v="Trail Boots"/>
    <n v="2"/>
    <n v="146.25"/>
    <n v="0.05"/>
    <n v="77.3"/>
    <n v="277.875"/>
    <n v="154.6"/>
    <n v="123.27500000000001"/>
    <n v="0.44363472784525421"/>
    <n v="2026"/>
    <x v="3"/>
    <n v="12"/>
    <x v="11"/>
  </r>
  <r>
    <n v="4022"/>
    <d v="2026-12-08T00:00:00"/>
    <n v="2026"/>
    <s v="Q4"/>
    <n v="12"/>
    <s v="Dec"/>
    <x v="0"/>
    <x v="9"/>
    <x v="3"/>
    <s v="Returning"/>
    <x v="3"/>
    <s v="Alpine Tent 4P"/>
    <n v="1"/>
    <n v="333.51"/>
    <n v="0.2"/>
    <n v="199.91"/>
    <n v="266.80799999999999"/>
    <n v="199.91"/>
    <n v="66.897999999999996"/>
    <n v="0.25073461065635211"/>
    <n v="2026"/>
    <x v="3"/>
    <n v="12"/>
    <x v="11"/>
  </r>
  <r>
    <n v="4366"/>
    <d v="2026-12-08T00:00:00"/>
    <n v="2026"/>
    <s v="Q4"/>
    <n v="12"/>
    <s v="Dec"/>
    <x v="1"/>
    <x v="12"/>
    <x v="2"/>
    <s v="New"/>
    <x v="1"/>
    <s v="Summit Backpack 45L"/>
    <n v="1"/>
    <n v="151.97"/>
    <n v="0.05"/>
    <n v="80.239999999999995"/>
    <n v="144.3715"/>
    <n v="80.239999999999995"/>
    <n v="64.131500000000003"/>
    <n v="0.44421163456776441"/>
    <n v="2026"/>
    <x v="3"/>
    <n v="12"/>
    <x v="11"/>
  </r>
  <r>
    <n v="4880"/>
    <d v="2026-12-08T00:00:00"/>
    <n v="2026"/>
    <s v="Q4"/>
    <n v="12"/>
    <s v="Dec"/>
    <x v="3"/>
    <x v="13"/>
    <x v="2"/>
    <s v="New"/>
    <x v="0"/>
    <s v="Compact Repair Kit"/>
    <n v="1"/>
    <n v="41.07"/>
    <n v="0"/>
    <n v="16.600000000000001"/>
    <n v="41.07"/>
    <n v="16.600000000000001"/>
    <n v="24.47"/>
    <n v="0.59581202824446067"/>
    <n v="2026"/>
    <x v="3"/>
    <n v="12"/>
    <x v="11"/>
  </r>
  <r>
    <n v="5127"/>
    <d v="2026-12-08T00:00:00"/>
    <n v="2026"/>
    <s v="Q4"/>
    <n v="12"/>
    <s v="Dec"/>
    <x v="1"/>
    <x v="11"/>
    <x v="3"/>
    <s v="Returning"/>
    <x v="3"/>
    <s v="Compact Sleeping Bag"/>
    <n v="1"/>
    <n v="122.65"/>
    <n v="0"/>
    <n v="58.9"/>
    <n v="122.65"/>
    <n v="58.9"/>
    <n v="63.750000000000007"/>
    <n v="0.51977170811251527"/>
    <n v="2026"/>
    <x v="3"/>
    <n v="12"/>
    <x v="11"/>
  </r>
  <r>
    <n v="13"/>
    <d v="2026-12-09T00:00:00"/>
    <n v="2026"/>
    <s v="Q4"/>
    <n v="12"/>
    <s v="Dec"/>
    <x v="1"/>
    <x v="6"/>
    <x v="0"/>
    <s v="Returning"/>
    <x v="1"/>
    <s v="Trail Boots"/>
    <n v="6"/>
    <n v="143.16"/>
    <n v="0.15"/>
    <n v="80.349999999999994"/>
    <n v="730.11599999999999"/>
    <n v="482.09999999999997"/>
    <n v="248.01600000000002"/>
    <n v="0.33969396643820987"/>
    <n v="2026"/>
    <x v="3"/>
    <n v="12"/>
    <x v="11"/>
  </r>
  <r>
    <n v="102"/>
    <d v="2026-12-09T00:00:00"/>
    <n v="2026"/>
    <s v="Q4"/>
    <n v="12"/>
    <s v="Dec"/>
    <x v="2"/>
    <x v="5"/>
    <x v="2"/>
    <s v="New"/>
    <x v="1"/>
    <s v="Trail Boots"/>
    <n v="3"/>
    <n v="142.75"/>
    <n v="0.1"/>
    <n v="81.739999999999995"/>
    <n v="385.42500000000001"/>
    <n v="245.21999999999997"/>
    <n v="140.20500000000004"/>
    <n v="0.3637672698968672"/>
    <n v="2026"/>
    <x v="3"/>
    <n v="12"/>
    <x v="11"/>
  </r>
  <r>
    <n v="519"/>
    <d v="2026-12-09T00:00:00"/>
    <n v="2026"/>
    <s v="Q4"/>
    <n v="12"/>
    <s v="Dec"/>
    <x v="1"/>
    <x v="12"/>
    <x v="2"/>
    <s v="Returning"/>
    <x v="4"/>
    <s v="Recovery Roller"/>
    <n v="2"/>
    <n v="36.03"/>
    <n v="0.1"/>
    <n v="13.54"/>
    <n v="64.853999999999999"/>
    <n v="27.08"/>
    <n v="37.774000000000001"/>
    <n v="0.58244672649335427"/>
    <n v="2026"/>
    <x v="3"/>
    <n v="12"/>
    <x v="11"/>
  </r>
  <r>
    <n v="522"/>
    <d v="2026-12-09T00:00:00"/>
    <n v="2026"/>
    <s v="Q4"/>
    <n v="12"/>
    <s v="Dec"/>
    <x v="0"/>
    <x v="15"/>
    <x v="2"/>
    <s v="Returning"/>
    <x v="2"/>
    <s v="Carry-On Duffel"/>
    <n v="2"/>
    <n v="133.4"/>
    <n v="0"/>
    <n v="67.69"/>
    <n v="266.8"/>
    <n v="135.38"/>
    <n v="131.42000000000002"/>
    <n v="0.49257871064467768"/>
    <n v="2026"/>
    <x v="3"/>
    <n v="12"/>
    <x v="11"/>
  </r>
  <r>
    <n v="798"/>
    <d v="2026-12-09T00:00:00"/>
    <n v="2026"/>
    <s v="Q4"/>
    <n v="12"/>
    <s v="Dec"/>
    <x v="2"/>
    <x v="2"/>
    <x v="2"/>
    <s v="Returning"/>
    <x v="3"/>
    <s v="Trail Tent 2P"/>
    <n v="3"/>
    <n v="199.31"/>
    <n v="0.05"/>
    <n v="101.19"/>
    <n v="568.0335"/>
    <n v="303.57"/>
    <n v="264.46350000000001"/>
    <n v="0.46557729429690325"/>
    <n v="2026"/>
    <x v="3"/>
    <n v="12"/>
    <x v="11"/>
  </r>
  <r>
    <n v="1746"/>
    <d v="2026-12-09T00:00:00"/>
    <n v="2026"/>
    <s v="Q4"/>
    <n v="12"/>
    <s v="Dec"/>
    <x v="1"/>
    <x v="11"/>
    <x v="0"/>
    <s v="Business"/>
    <x v="2"/>
    <s v="Packing Cube Set"/>
    <n v="1"/>
    <n v="47.44"/>
    <n v="0.15"/>
    <n v="17.899999999999999"/>
    <n v="40.323999999999998"/>
    <n v="17.899999999999999"/>
    <n v="22.423999999999999"/>
    <n v="0.55609562543398472"/>
    <n v="2026"/>
    <x v="3"/>
    <n v="12"/>
    <x v="11"/>
  </r>
  <r>
    <n v="3412"/>
    <d v="2026-12-09T00:00:00"/>
    <n v="2026"/>
    <s v="Q4"/>
    <n v="12"/>
    <s v="Dec"/>
    <x v="0"/>
    <x v="0"/>
    <x v="1"/>
    <s v="Business"/>
    <x v="1"/>
    <s v="Trail Boots"/>
    <n v="10"/>
    <n v="145.30000000000001"/>
    <n v="0.1"/>
    <n v="79.7"/>
    <n v="1307.7"/>
    <n v="797"/>
    <n v="510.70000000000005"/>
    <n v="0.39053299686472437"/>
    <n v="2026"/>
    <x v="3"/>
    <n v="12"/>
    <x v="11"/>
  </r>
  <r>
    <n v="175"/>
    <d v="2026-12-10T00:00:00"/>
    <n v="2026"/>
    <s v="Q4"/>
    <n v="12"/>
    <s v="Dec"/>
    <x v="0"/>
    <x v="0"/>
    <x v="3"/>
    <s v="New"/>
    <x v="0"/>
    <s v="Commuter Helmet"/>
    <n v="1"/>
    <n v="81.010000000000005"/>
    <n v="0.2"/>
    <n v="41.51"/>
    <n v="64.808000000000007"/>
    <n v="41.51"/>
    <n v="23.298000000000009"/>
    <n v="0.35949265522774976"/>
    <n v="2026"/>
    <x v="3"/>
    <n v="12"/>
    <x v="11"/>
  </r>
  <r>
    <n v="1014"/>
    <d v="2026-12-10T00:00:00"/>
    <n v="2026"/>
    <s v="Q4"/>
    <n v="12"/>
    <s v="Dec"/>
    <x v="3"/>
    <x v="7"/>
    <x v="3"/>
    <s v="New"/>
    <x v="2"/>
    <s v="Insulated Bottle"/>
    <n v="2"/>
    <n v="35.619999999999997"/>
    <n v="0"/>
    <n v="13.62"/>
    <n v="71.239999999999995"/>
    <n v="27.24"/>
    <n v="44"/>
    <n v="0.61763054463784395"/>
    <n v="2026"/>
    <x v="3"/>
    <n v="12"/>
    <x v="11"/>
  </r>
  <r>
    <n v="1763"/>
    <d v="2026-12-10T00:00:00"/>
    <n v="2026"/>
    <s v="Q4"/>
    <n v="12"/>
    <s v="Dec"/>
    <x v="0"/>
    <x v="0"/>
    <x v="0"/>
    <s v="New"/>
    <x v="0"/>
    <s v="Trail Bike Light"/>
    <n v="2"/>
    <n v="49.88"/>
    <n v="0.05"/>
    <n v="22.31"/>
    <n v="94.772000000000006"/>
    <n v="44.62"/>
    <n v="50.152000000000008"/>
    <n v="0.52918583547883347"/>
    <n v="2026"/>
    <x v="3"/>
    <n v="12"/>
    <x v="11"/>
  </r>
  <r>
    <n v="1863"/>
    <d v="2026-12-10T00:00:00"/>
    <n v="2026"/>
    <s v="Q4"/>
    <n v="12"/>
    <s v="Dec"/>
    <x v="3"/>
    <x v="7"/>
    <x v="3"/>
    <s v="Returning"/>
    <x v="0"/>
    <s v="Cycling Pack 12L"/>
    <n v="1"/>
    <n v="101.18"/>
    <n v="0.05"/>
    <n v="49.12"/>
    <n v="96.120999999999995"/>
    <n v="49.12"/>
    <n v="47.000999999999998"/>
    <n v="0.48897743469169069"/>
    <n v="2026"/>
    <x v="3"/>
    <n v="12"/>
    <x v="11"/>
  </r>
  <r>
    <n v="3466"/>
    <d v="2026-12-10T00:00:00"/>
    <n v="2026"/>
    <s v="Q4"/>
    <n v="12"/>
    <s v="Dec"/>
    <x v="1"/>
    <x v="12"/>
    <x v="2"/>
    <s v="Business"/>
    <x v="4"/>
    <s v="Recovery Roller"/>
    <n v="2"/>
    <n v="36.64"/>
    <n v="0"/>
    <n v="13.7"/>
    <n v="73.28"/>
    <n v="27.4"/>
    <n v="45.88"/>
    <n v="0.62609170305676853"/>
    <n v="2026"/>
    <x v="3"/>
    <n v="12"/>
    <x v="11"/>
  </r>
  <r>
    <n v="3630"/>
    <d v="2026-12-10T00:00:00"/>
    <n v="2026"/>
    <s v="Q4"/>
    <n v="12"/>
    <s v="Dec"/>
    <x v="1"/>
    <x v="12"/>
    <x v="2"/>
    <s v="Returning"/>
    <x v="0"/>
    <s v="Compact Repair Kit"/>
    <n v="3"/>
    <n v="39.979999999999997"/>
    <n v="0.1"/>
    <n v="16.989999999999998"/>
    <n v="107.946"/>
    <n v="50.97"/>
    <n v="56.975999999999999"/>
    <n v="0.52781946528819967"/>
    <n v="2026"/>
    <x v="3"/>
    <n v="12"/>
    <x v="11"/>
  </r>
  <r>
    <n v="3633"/>
    <d v="2026-12-10T00:00:00"/>
    <n v="2026"/>
    <s v="Q4"/>
    <n v="12"/>
    <s v="Dec"/>
    <x v="3"/>
    <x v="4"/>
    <x v="3"/>
    <s v="Business"/>
    <x v="1"/>
    <s v="Trail Boots"/>
    <n v="3"/>
    <n v="144.16"/>
    <n v="0"/>
    <n v="77.36"/>
    <n v="432.48"/>
    <n v="232.07999999999998"/>
    <n v="200.40000000000003"/>
    <n v="0.46337402885682583"/>
    <n v="2026"/>
    <x v="3"/>
    <n v="12"/>
    <x v="11"/>
  </r>
  <r>
    <n v="4"/>
    <d v="2026-12-11T00:00:00"/>
    <n v="2026"/>
    <s v="Q4"/>
    <n v="12"/>
    <s v="Dec"/>
    <x v="3"/>
    <x v="4"/>
    <x v="0"/>
    <s v="New"/>
    <x v="0"/>
    <s v="Cycling Pack 12L"/>
    <n v="1"/>
    <n v="102.98"/>
    <n v="0.1"/>
    <n v="51.45"/>
    <n v="92.682000000000002"/>
    <n v="51.45"/>
    <n v="41.231999999999999"/>
    <n v="0.4448760277076455"/>
    <n v="2026"/>
    <x v="3"/>
    <n v="12"/>
    <x v="11"/>
  </r>
  <r>
    <n v="70"/>
    <d v="2026-12-11T00:00:00"/>
    <n v="2026"/>
    <s v="Q4"/>
    <n v="12"/>
    <s v="Dec"/>
    <x v="3"/>
    <x v="13"/>
    <x v="0"/>
    <s v="New"/>
    <x v="4"/>
    <s v="Weighted Vest"/>
    <n v="2"/>
    <n v="122.49"/>
    <n v="0.15"/>
    <n v="70.930000000000007"/>
    <n v="208.23299999999998"/>
    <n v="141.86000000000001"/>
    <n v="66.372999999999962"/>
    <n v="0.31874390706564265"/>
    <n v="2026"/>
    <x v="3"/>
    <n v="12"/>
    <x v="11"/>
  </r>
  <r>
    <n v="948"/>
    <d v="2026-12-11T00:00:00"/>
    <n v="2026"/>
    <s v="Q4"/>
    <n v="12"/>
    <s v="Dec"/>
    <x v="1"/>
    <x v="11"/>
    <x v="3"/>
    <s v="New"/>
    <x v="1"/>
    <s v="Trail Boots"/>
    <n v="1"/>
    <n v="141.74"/>
    <n v="0.15"/>
    <n v="78.97"/>
    <n v="120.479"/>
    <n v="78.97"/>
    <n v="41.509"/>
    <n v="0.34453307215365336"/>
    <n v="2026"/>
    <x v="3"/>
    <n v="12"/>
    <x v="11"/>
  </r>
  <r>
    <n v="1957"/>
    <d v="2026-12-11T00:00:00"/>
    <n v="2026"/>
    <s v="Q4"/>
    <n v="12"/>
    <s v="Dec"/>
    <x v="3"/>
    <x v="7"/>
    <x v="0"/>
    <s v="Returning"/>
    <x v="0"/>
    <s v="Compact Repair Kit"/>
    <n v="6"/>
    <n v="39.44"/>
    <n v="0.1"/>
    <n v="16.89"/>
    <n v="212.976"/>
    <n v="101.34"/>
    <n v="111.636"/>
    <n v="0.52417173766058145"/>
    <n v="2026"/>
    <x v="3"/>
    <n v="12"/>
    <x v="11"/>
  </r>
  <r>
    <n v="3097"/>
    <d v="2026-12-11T00:00:00"/>
    <n v="2026"/>
    <s v="Q4"/>
    <n v="12"/>
    <s v="Dec"/>
    <x v="2"/>
    <x v="3"/>
    <x v="2"/>
    <s v="Returning"/>
    <x v="0"/>
    <s v="Trail Bike Light"/>
    <n v="1"/>
    <n v="49.64"/>
    <n v="0.1"/>
    <n v="22"/>
    <n v="44.676000000000002"/>
    <n v="22"/>
    <n v="22.676000000000002"/>
    <n v="0.50756558331094992"/>
    <n v="2026"/>
    <x v="3"/>
    <n v="12"/>
    <x v="11"/>
  </r>
  <r>
    <n v="3649"/>
    <d v="2026-12-11T00:00:00"/>
    <n v="2026"/>
    <s v="Q4"/>
    <n v="12"/>
    <s v="Dec"/>
    <x v="2"/>
    <x v="2"/>
    <x v="0"/>
    <s v="New"/>
    <x v="2"/>
    <s v="Travel Backpack 35L"/>
    <n v="1"/>
    <n v="164.29"/>
    <n v="0.05"/>
    <n v="88.66"/>
    <n v="156.07549999999998"/>
    <n v="88.66"/>
    <n v="67.41549999999998"/>
    <n v="0.43194159237035917"/>
    <n v="2026"/>
    <x v="3"/>
    <n v="12"/>
    <x v="11"/>
  </r>
  <r>
    <n v="3963"/>
    <d v="2026-12-11T00:00:00"/>
    <n v="2026"/>
    <s v="Q4"/>
    <n v="12"/>
    <s v="Dec"/>
    <x v="3"/>
    <x v="8"/>
    <x v="0"/>
    <s v="Returning"/>
    <x v="2"/>
    <s v="Insulated Bottle"/>
    <n v="1"/>
    <n v="35.81"/>
    <n v="0"/>
    <n v="13.28"/>
    <n v="35.81"/>
    <n v="13.28"/>
    <n v="22.53"/>
    <n v="0.62915386763473891"/>
    <n v="2026"/>
    <x v="3"/>
    <n v="12"/>
    <x v="11"/>
  </r>
  <r>
    <n v="4305"/>
    <d v="2026-12-11T00:00:00"/>
    <n v="2026"/>
    <s v="Q4"/>
    <n v="12"/>
    <s v="Dec"/>
    <x v="0"/>
    <x v="9"/>
    <x v="2"/>
    <s v="New"/>
    <x v="4"/>
    <s v="Resistance Band Set"/>
    <n v="1"/>
    <n v="41.31"/>
    <n v="0.05"/>
    <n v="14.56"/>
    <n v="39.244500000000002"/>
    <n v="14.56"/>
    <n v="24.6845"/>
    <n v="0.62899259768884808"/>
    <n v="2026"/>
    <x v="3"/>
    <n v="12"/>
    <x v="11"/>
  </r>
  <r>
    <n v="4942"/>
    <d v="2026-12-11T00:00:00"/>
    <n v="2026"/>
    <s v="Q4"/>
    <n v="12"/>
    <s v="Dec"/>
    <x v="3"/>
    <x v="13"/>
    <x v="3"/>
    <s v="New"/>
    <x v="2"/>
    <s v="Insulated Bottle"/>
    <n v="3"/>
    <n v="36.6"/>
    <n v="0.15"/>
    <n v="13.95"/>
    <n v="93.330000000000013"/>
    <n v="41.849999999999994"/>
    <n v="51.480000000000018"/>
    <n v="0.55159112825458068"/>
    <n v="2026"/>
    <x v="3"/>
    <n v="12"/>
    <x v="11"/>
  </r>
  <r>
    <n v="19"/>
    <d v="2026-12-12T00:00:00"/>
    <n v="2026"/>
    <s v="Q4"/>
    <n v="12"/>
    <s v="Dec"/>
    <x v="1"/>
    <x v="1"/>
    <x v="0"/>
    <s v="New"/>
    <x v="0"/>
    <s v="Trail Bike Light"/>
    <n v="5"/>
    <n v="49.59"/>
    <n v="0"/>
    <n v="22.63"/>
    <n v="247.95000000000002"/>
    <n v="113.14999999999999"/>
    <n v="134.80000000000001"/>
    <n v="0.54365799556362171"/>
    <n v="2026"/>
    <x v="3"/>
    <n v="12"/>
    <x v="11"/>
  </r>
  <r>
    <n v="4963"/>
    <d v="2026-12-12T00:00:00"/>
    <n v="2026"/>
    <s v="Q4"/>
    <n v="12"/>
    <s v="Dec"/>
    <x v="0"/>
    <x v="0"/>
    <x v="0"/>
    <s v="New"/>
    <x v="1"/>
    <s v="Trekking Poles"/>
    <n v="5"/>
    <n v="72.3"/>
    <n v="0.05"/>
    <n v="31.73"/>
    <n v="343.42500000000001"/>
    <n v="158.65"/>
    <n v="184.77500000000001"/>
    <n v="0.53803596127247577"/>
    <n v="2026"/>
    <x v="3"/>
    <n v="12"/>
    <x v="11"/>
  </r>
  <r>
    <n v="5110"/>
    <d v="2026-12-12T00:00:00"/>
    <n v="2026"/>
    <s v="Q4"/>
    <n v="12"/>
    <s v="Dec"/>
    <x v="3"/>
    <x v="4"/>
    <x v="0"/>
    <s v="New"/>
    <x v="0"/>
    <s v="Trail Bike Light"/>
    <n v="1"/>
    <n v="51.57"/>
    <n v="0.1"/>
    <n v="23.11"/>
    <n v="46.413000000000004"/>
    <n v="23.11"/>
    <n v="23.303000000000004"/>
    <n v="0.5020791588563549"/>
    <n v="2026"/>
    <x v="3"/>
    <n v="12"/>
    <x v="11"/>
  </r>
  <r>
    <n v="10"/>
    <d v="2026-12-13T00:00:00"/>
    <n v="2026"/>
    <s v="Q4"/>
    <n v="12"/>
    <s v="Dec"/>
    <x v="0"/>
    <x v="0"/>
    <x v="0"/>
    <s v="Returning"/>
    <x v="2"/>
    <s v="Insulated Bottle"/>
    <n v="3"/>
    <n v="35.380000000000003"/>
    <n v="0"/>
    <n v="13.51"/>
    <n v="106.14000000000001"/>
    <n v="40.53"/>
    <n v="65.610000000000014"/>
    <n v="0.61814584511023185"/>
    <n v="2026"/>
    <x v="3"/>
    <n v="12"/>
    <x v="11"/>
  </r>
  <r>
    <n v="216"/>
    <d v="2026-12-13T00:00:00"/>
    <n v="2026"/>
    <s v="Q4"/>
    <n v="12"/>
    <s v="Dec"/>
    <x v="2"/>
    <x v="2"/>
    <x v="0"/>
    <s v="Business"/>
    <x v="0"/>
    <s v="Commuter Helmet"/>
    <n v="1"/>
    <n v="83.08"/>
    <n v="0.15"/>
    <n v="42.91"/>
    <n v="70.617999999999995"/>
    <n v="42.91"/>
    <n v="27.707999999999998"/>
    <n v="0.39236455294684075"/>
    <n v="2026"/>
    <x v="3"/>
    <n v="12"/>
    <x v="11"/>
  </r>
  <r>
    <n v="1937"/>
    <d v="2026-12-13T00:00:00"/>
    <n v="2026"/>
    <s v="Q4"/>
    <n v="12"/>
    <s v="Dec"/>
    <x v="1"/>
    <x v="12"/>
    <x v="1"/>
    <s v="Business"/>
    <x v="3"/>
    <s v="Compact Sleeping Bag"/>
    <n v="3"/>
    <n v="120.5"/>
    <n v="0.15"/>
    <n v="61.44"/>
    <n v="307.27499999999998"/>
    <n v="184.32"/>
    <n v="122.95499999999998"/>
    <n v="0.40014644862094212"/>
    <n v="2026"/>
    <x v="3"/>
    <n v="12"/>
    <x v="11"/>
  </r>
  <r>
    <n v="4720"/>
    <d v="2026-12-13T00:00:00"/>
    <n v="2026"/>
    <s v="Q4"/>
    <n v="12"/>
    <s v="Dec"/>
    <x v="0"/>
    <x v="0"/>
    <x v="0"/>
    <s v="New"/>
    <x v="1"/>
    <s v="Trekking Poles"/>
    <n v="3"/>
    <n v="73.040000000000006"/>
    <n v="0.1"/>
    <n v="31.78"/>
    <n v="197.208"/>
    <n v="95.34"/>
    <n v="101.86799999999999"/>
    <n v="0.51655105269563095"/>
    <n v="2026"/>
    <x v="3"/>
    <n v="12"/>
    <x v="11"/>
  </r>
  <r>
    <n v="91"/>
    <d v="2026-12-14T00:00:00"/>
    <n v="2026"/>
    <s v="Q4"/>
    <n v="12"/>
    <s v="Dec"/>
    <x v="1"/>
    <x v="1"/>
    <x v="0"/>
    <s v="Returning"/>
    <x v="3"/>
    <s v="Alpine Tent 4P"/>
    <n v="2"/>
    <n v="339.95"/>
    <n v="0"/>
    <n v="195.78"/>
    <n v="679.9"/>
    <n v="391.56"/>
    <n v="288.33999999999997"/>
    <n v="0.42409177820267685"/>
    <n v="2026"/>
    <x v="3"/>
    <n v="12"/>
    <x v="11"/>
  </r>
  <r>
    <n v="505"/>
    <d v="2026-12-14T00:00:00"/>
    <n v="2026"/>
    <s v="Q4"/>
    <n v="12"/>
    <s v="Dec"/>
    <x v="0"/>
    <x v="15"/>
    <x v="3"/>
    <s v="Returning"/>
    <x v="3"/>
    <s v="Trail Tent 2P"/>
    <n v="2"/>
    <n v="199.43"/>
    <n v="0.05"/>
    <n v="106.58"/>
    <n v="378.91699999999997"/>
    <n v="213.16"/>
    <n v="165.75699999999998"/>
    <n v="0.4374493622613923"/>
    <n v="2026"/>
    <x v="3"/>
    <n v="12"/>
    <x v="11"/>
  </r>
  <r>
    <n v="640"/>
    <d v="2026-12-14T00:00:00"/>
    <n v="2026"/>
    <s v="Q4"/>
    <n v="12"/>
    <s v="Dec"/>
    <x v="0"/>
    <x v="15"/>
    <x v="0"/>
    <s v="Returning"/>
    <x v="4"/>
    <s v="Training Mat"/>
    <n v="2"/>
    <n v="51.77"/>
    <n v="0.05"/>
    <n v="21.76"/>
    <n v="98.363"/>
    <n v="43.52"/>
    <n v="54.842999999999996"/>
    <n v="0.55755721155312465"/>
    <n v="2026"/>
    <x v="3"/>
    <n v="12"/>
    <x v="11"/>
  </r>
  <r>
    <n v="1408"/>
    <d v="2026-12-14T00:00:00"/>
    <n v="2026"/>
    <s v="Q4"/>
    <n v="12"/>
    <s v="Dec"/>
    <x v="1"/>
    <x v="1"/>
    <x v="0"/>
    <s v="New"/>
    <x v="2"/>
    <s v="Travel Backpack 35L"/>
    <n v="1"/>
    <n v="161.53"/>
    <n v="0"/>
    <n v="87.43"/>
    <n v="161.53"/>
    <n v="87.43"/>
    <n v="74.099999999999994"/>
    <n v="0.45873831486411187"/>
    <n v="2026"/>
    <x v="3"/>
    <n v="12"/>
    <x v="11"/>
  </r>
  <r>
    <n v="2074"/>
    <d v="2026-12-14T00:00:00"/>
    <n v="2026"/>
    <s v="Q4"/>
    <n v="12"/>
    <s v="Dec"/>
    <x v="1"/>
    <x v="12"/>
    <x v="1"/>
    <s v="Business"/>
    <x v="1"/>
    <s v="Trail Boots"/>
    <n v="4"/>
    <n v="145.85"/>
    <n v="0.1"/>
    <n v="79.47"/>
    <n v="525.05999999999995"/>
    <n v="317.88"/>
    <n v="207.17999999999995"/>
    <n v="0.39458347617415146"/>
    <n v="2026"/>
    <x v="3"/>
    <n v="12"/>
    <x v="11"/>
  </r>
  <r>
    <n v="2639"/>
    <d v="2026-12-14T00:00:00"/>
    <n v="2026"/>
    <s v="Q4"/>
    <n v="12"/>
    <s v="Dec"/>
    <x v="3"/>
    <x v="13"/>
    <x v="0"/>
    <s v="Returning"/>
    <x v="3"/>
    <s v="Trail Tent 2P"/>
    <n v="1"/>
    <n v="197.18"/>
    <n v="0"/>
    <n v="105.28"/>
    <n v="197.18"/>
    <n v="105.28"/>
    <n v="91.9"/>
    <n v="0.46607160969672384"/>
    <n v="2026"/>
    <x v="3"/>
    <n v="12"/>
    <x v="11"/>
  </r>
  <r>
    <n v="2694"/>
    <d v="2026-12-14T00:00:00"/>
    <n v="2026"/>
    <s v="Q4"/>
    <n v="12"/>
    <s v="Dec"/>
    <x v="3"/>
    <x v="7"/>
    <x v="0"/>
    <s v="New"/>
    <x v="3"/>
    <s v="Compact Sleeping Bag"/>
    <n v="1"/>
    <n v="124.9"/>
    <n v="0"/>
    <n v="62.16"/>
    <n v="124.9"/>
    <n v="62.16"/>
    <n v="62.740000000000009"/>
    <n v="0.50232185748598879"/>
    <n v="2026"/>
    <x v="3"/>
    <n v="12"/>
    <x v="11"/>
  </r>
  <r>
    <n v="2797"/>
    <d v="2026-12-14T00:00:00"/>
    <n v="2026"/>
    <s v="Q4"/>
    <n v="12"/>
    <s v="Dec"/>
    <x v="2"/>
    <x v="16"/>
    <x v="2"/>
    <s v="New"/>
    <x v="1"/>
    <s v="Trekking Poles"/>
    <n v="2"/>
    <n v="70.239999999999995"/>
    <n v="0.1"/>
    <n v="32.130000000000003"/>
    <n v="126.43199999999999"/>
    <n v="64.260000000000005"/>
    <n v="62.171999999999983"/>
    <n v="0.49174259681093385"/>
    <n v="2026"/>
    <x v="3"/>
    <n v="12"/>
    <x v="11"/>
  </r>
  <r>
    <n v="2811"/>
    <d v="2026-12-14T00:00:00"/>
    <n v="2026"/>
    <s v="Q4"/>
    <n v="12"/>
    <s v="Dec"/>
    <x v="1"/>
    <x v="11"/>
    <x v="2"/>
    <s v="Business"/>
    <x v="1"/>
    <s v="Trail Boots"/>
    <n v="5"/>
    <n v="145.6"/>
    <n v="0.15"/>
    <n v="81.180000000000007"/>
    <n v="618.79999999999995"/>
    <n v="405.90000000000003"/>
    <n v="212.89999999999992"/>
    <n v="0.34405300581771159"/>
    <n v="2026"/>
    <x v="3"/>
    <n v="12"/>
    <x v="11"/>
  </r>
  <r>
    <n v="4037"/>
    <d v="2026-12-14T00:00:00"/>
    <n v="2026"/>
    <s v="Q4"/>
    <n v="12"/>
    <s v="Dec"/>
    <x v="3"/>
    <x v="8"/>
    <x v="2"/>
    <s v="Returning"/>
    <x v="1"/>
    <s v="Summit Backpack 45L"/>
    <n v="1"/>
    <n v="152.4"/>
    <n v="0.05"/>
    <n v="77.98"/>
    <n v="144.78"/>
    <n v="77.98"/>
    <n v="66.8"/>
    <n v="0.46138969470921398"/>
    <n v="2026"/>
    <x v="3"/>
    <n v="12"/>
    <x v="11"/>
  </r>
  <r>
    <n v="4629"/>
    <d v="2026-12-14T00:00:00"/>
    <n v="2026"/>
    <s v="Q4"/>
    <n v="12"/>
    <s v="Dec"/>
    <x v="2"/>
    <x v="2"/>
    <x v="0"/>
    <s v="New"/>
    <x v="2"/>
    <s v="Insulated Bottle"/>
    <n v="1"/>
    <n v="36.17"/>
    <n v="0.05"/>
    <n v="13.87"/>
    <n v="34.361499999999999"/>
    <n v="13.87"/>
    <n v="20.491500000000002"/>
    <n v="0.59635056676803988"/>
    <n v="2026"/>
    <x v="3"/>
    <n v="12"/>
    <x v="11"/>
  </r>
  <r>
    <n v="2455"/>
    <d v="2026-12-15T00:00:00"/>
    <n v="2026"/>
    <s v="Q4"/>
    <n v="12"/>
    <s v="Dec"/>
    <x v="1"/>
    <x v="12"/>
    <x v="0"/>
    <s v="Returning"/>
    <x v="3"/>
    <s v="Compact Sleeping Bag"/>
    <n v="3"/>
    <n v="126.21"/>
    <n v="0.1"/>
    <n v="60.65"/>
    <n v="340.767"/>
    <n v="181.95"/>
    <n v="158.81700000000001"/>
    <n v="0.46605745274630467"/>
    <n v="2026"/>
    <x v="3"/>
    <n v="12"/>
    <x v="11"/>
  </r>
  <r>
    <n v="3184"/>
    <d v="2026-12-15T00:00:00"/>
    <n v="2026"/>
    <s v="Q4"/>
    <n v="12"/>
    <s v="Dec"/>
    <x v="3"/>
    <x v="13"/>
    <x v="1"/>
    <s v="Returning"/>
    <x v="1"/>
    <s v="Trail Boots"/>
    <n v="6"/>
    <n v="143.72999999999999"/>
    <n v="0.15"/>
    <n v="77.27"/>
    <n v="733.02299999999991"/>
    <n v="463.62"/>
    <n v="269.40299999999991"/>
    <n v="0.36752325643260847"/>
    <n v="2026"/>
    <x v="3"/>
    <n v="12"/>
    <x v="11"/>
  </r>
  <r>
    <n v="3363"/>
    <d v="2026-12-15T00:00:00"/>
    <n v="2026"/>
    <s v="Q4"/>
    <n v="12"/>
    <s v="Dec"/>
    <x v="1"/>
    <x v="12"/>
    <x v="3"/>
    <s v="New"/>
    <x v="1"/>
    <s v="Trail Boots"/>
    <n v="4"/>
    <n v="146.38999999999999"/>
    <n v="0"/>
    <n v="78.95"/>
    <n v="585.55999999999995"/>
    <n v="315.8"/>
    <n v="269.75999999999993"/>
    <n v="0.46068720541020552"/>
    <n v="2026"/>
    <x v="3"/>
    <n v="12"/>
    <x v="11"/>
  </r>
  <r>
    <n v="3373"/>
    <d v="2026-12-15T00:00:00"/>
    <n v="2026"/>
    <s v="Q4"/>
    <n v="12"/>
    <s v="Dec"/>
    <x v="1"/>
    <x v="12"/>
    <x v="3"/>
    <s v="Returning"/>
    <x v="1"/>
    <s v="Hiking Daypack 20L"/>
    <n v="2"/>
    <n v="89.84"/>
    <n v="0.05"/>
    <n v="45.17"/>
    <n v="170.696"/>
    <n v="90.34"/>
    <n v="80.355999999999995"/>
    <n v="0.47075502647982376"/>
    <n v="2026"/>
    <x v="3"/>
    <n v="12"/>
    <x v="11"/>
  </r>
  <r>
    <n v="3799"/>
    <d v="2026-12-15T00:00:00"/>
    <n v="2026"/>
    <s v="Q4"/>
    <n v="12"/>
    <s v="Dec"/>
    <x v="2"/>
    <x v="10"/>
    <x v="2"/>
    <s v="New"/>
    <x v="4"/>
    <s v="Training Mat"/>
    <n v="3"/>
    <n v="49.67"/>
    <n v="0.05"/>
    <n v="21.5"/>
    <n v="141.55949999999999"/>
    <n v="64.5"/>
    <n v="77.059499999999986"/>
    <n v="0.54436120500566898"/>
    <n v="2026"/>
    <x v="3"/>
    <n v="12"/>
    <x v="11"/>
  </r>
  <r>
    <n v="5002"/>
    <d v="2026-12-15T00:00:00"/>
    <n v="2026"/>
    <s v="Q4"/>
    <n v="12"/>
    <s v="Dec"/>
    <x v="1"/>
    <x v="14"/>
    <x v="1"/>
    <s v="Business"/>
    <x v="1"/>
    <s v="Hiking Daypack 20L"/>
    <n v="4"/>
    <n v="94.3"/>
    <n v="0.1"/>
    <n v="44.36"/>
    <n v="339.48"/>
    <n v="177.44"/>
    <n v="162.04000000000002"/>
    <n v="0.47731825144338402"/>
    <n v="2026"/>
    <x v="3"/>
    <n v="12"/>
    <x v="11"/>
  </r>
  <r>
    <n v="2896"/>
    <d v="2026-12-16T00:00:00"/>
    <n v="2026"/>
    <s v="Q4"/>
    <n v="12"/>
    <s v="Dec"/>
    <x v="1"/>
    <x v="12"/>
    <x v="2"/>
    <s v="Business"/>
    <x v="4"/>
    <s v="Recovery Roller"/>
    <n v="2"/>
    <n v="36.020000000000003"/>
    <n v="0.1"/>
    <n v="13.59"/>
    <n v="64.836000000000013"/>
    <n v="27.18"/>
    <n v="37.656000000000013"/>
    <n v="0.58078845086063302"/>
    <n v="2026"/>
    <x v="3"/>
    <n v="12"/>
    <x v="11"/>
  </r>
  <r>
    <n v="3334"/>
    <d v="2026-12-16T00:00:00"/>
    <n v="2026"/>
    <s v="Q4"/>
    <n v="12"/>
    <s v="Dec"/>
    <x v="1"/>
    <x v="14"/>
    <x v="0"/>
    <s v="Returning"/>
    <x v="1"/>
    <s v="Summit Backpack 45L"/>
    <n v="1"/>
    <n v="154.12"/>
    <n v="0"/>
    <n v="77.45"/>
    <n v="154.12"/>
    <n v="77.45"/>
    <n v="76.67"/>
    <n v="0.49746950428237735"/>
    <n v="2026"/>
    <x v="3"/>
    <n v="12"/>
    <x v="11"/>
  </r>
  <r>
    <n v="3469"/>
    <d v="2026-12-16T00:00:00"/>
    <n v="2026"/>
    <s v="Q4"/>
    <n v="12"/>
    <s v="Dec"/>
    <x v="0"/>
    <x v="9"/>
    <x v="0"/>
    <s v="Returning"/>
    <x v="1"/>
    <s v="Summit Backpack 45L"/>
    <n v="1"/>
    <n v="150.88"/>
    <n v="0.05"/>
    <n v="81.02"/>
    <n v="143.33599999999998"/>
    <n v="81.02"/>
    <n v="62.315999999999988"/>
    <n v="0.43475470223809787"/>
    <n v="2026"/>
    <x v="3"/>
    <n v="12"/>
    <x v="11"/>
  </r>
  <r>
    <n v="569"/>
    <d v="2026-12-17T00:00:00"/>
    <n v="2026"/>
    <s v="Q4"/>
    <n v="12"/>
    <s v="Dec"/>
    <x v="2"/>
    <x v="2"/>
    <x v="3"/>
    <s v="New"/>
    <x v="0"/>
    <s v="Compact Repair Kit"/>
    <n v="2"/>
    <n v="40.479999999999997"/>
    <n v="0"/>
    <n v="16.23"/>
    <n v="80.959999999999994"/>
    <n v="32.46"/>
    <n v="48.499999999999993"/>
    <n v="0.5990612648221344"/>
    <n v="2026"/>
    <x v="3"/>
    <n v="12"/>
    <x v="11"/>
  </r>
  <r>
    <n v="2404"/>
    <d v="2026-12-17T00:00:00"/>
    <n v="2026"/>
    <s v="Q4"/>
    <n v="12"/>
    <s v="Dec"/>
    <x v="2"/>
    <x v="10"/>
    <x v="3"/>
    <s v="Business"/>
    <x v="2"/>
    <s v="Travel Backpack 35L"/>
    <n v="3"/>
    <n v="163.34"/>
    <n v="0.1"/>
    <n v="88.53"/>
    <n v="441.01799999999997"/>
    <n v="265.59000000000003"/>
    <n v="175.42799999999994"/>
    <n v="0.39777968246194023"/>
    <n v="2026"/>
    <x v="3"/>
    <n v="12"/>
    <x v="11"/>
  </r>
  <r>
    <n v="4682"/>
    <d v="2026-12-17T00:00:00"/>
    <n v="2026"/>
    <s v="Q4"/>
    <n v="12"/>
    <s v="Dec"/>
    <x v="3"/>
    <x v="4"/>
    <x v="2"/>
    <s v="New"/>
    <x v="4"/>
    <s v="Resistance Band Set"/>
    <n v="2"/>
    <n v="40.89"/>
    <n v="0"/>
    <n v="14.95"/>
    <n v="81.78"/>
    <n v="29.9"/>
    <n v="51.88"/>
    <n v="0.63438493519197847"/>
    <n v="2026"/>
    <x v="3"/>
    <n v="12"/>
    <x v="11"/>
  </r>
  <r>
    <n v="4888"/>
    <d v="2026-12-17T00:00:00"/>
    <n v="2026"/>
    <s v="Q4"/>
    <n v="12"/>
    <s v="Dec"/>
    <x v="2"/>
    <x v="2"/>
    <x v="3"/>
    <s v="New"/>
    <x v="4"/>
    <s v="Resistance Band Set"/>
    <n v="1"/>
    <n v="40.159999999999997"/>
    <n v="0.15"/>
    <n v="14.46"/>
    <n v="34.135999999999996"/>
    <n v="14.46"/>
    <n v="19.675999999999995"/>
    <n v="0.576400281228029"/>
    <n v="2026"/>
    <x v="3"/>
    <n v="12"/>
    <x v="11"/>
  </r>
  <r>
    <n v="4923"/>
    <d v="2026-12-17T00:00:00"/>
    <n v="2026"/>
    <s v="Q4"/>
    <n v="12"/>
    <s v="Dec"/>
    <x v="3"/>
    <x v="13"/>
    <x v="0"/>
    <s v="New"/>
    <x v="3"/>
    <s v="Portable Camp Stove"/>
    <n v="2"/>
    <n v="79.86"/>
    <n v="0"/>
    <n v="39.049999999999997"/>
    <n v="159.72"/>
    <n v="78.099999999999994"/>
    <n v="81.62"/>
    <n v="0.51101928374655647"/>
    <n v="2026"/>
    <x v="3"/>
    <n v="12"/>
    <x v="11"/>
  </r>
  <r>
    <n v="131"/>
    <d v="2026-12-18T00:00:00"/>
    <n v="2026"/>
    <s v="Q4"/>
    <n v="12"/>
    <s v="Dec"/>
    <x v="1"/>
    <x v="11"/>
    <x v="3"/>
    <s v="Returning"/>
    <x v="3"/>
    <s v="Compact Sleeping Bag"/>
    <n v="2"/>
    <n v="123.42"/>
    <n v="0.1"/>
    <n v="60.03"/>
    <n v="222.15600000000001"/>
    <n v="120.06"/>
    <n v="102.096"/>
    <n v="0.45956895154756117"/>
    <n v="2026"/>
    <x v="3"/>
    <n v="12"/>
    <x v="11"/>
  </r>
  <r>
    <n v="349"/>
    <d v="2026-12-18T00:00:00"/>
    <n v="2026"/>
    <s v="Q4"/>
    <n v="12"/>
    <s v="Dec"/>
    <x v="2"/>
    <x v="2"/>
    <x v="0"/>
    <s v="Returning"/>
    <x v="2"/>
    <s v="Packing Cube Set"/>
    <n v="1"/>
    <n v="47.61"/>
    <n v="0.05"/>
    <n v="18.18"/>
    <n v="45.229499999999994"/>
    <n v="18.18"/>
    <n v="27.049499999999995"/>
    <n v="0.59804994527907662"/>
    <n v="2026"/>
    <x v="3"/>
    <n v="12"/>
    <x v="11"/>
  </r>
  <r>
    <n v="1131"/>
    <d v="2026-12-18T00:00:00"/>
    <n v="2026"/>
    <s v="Q4"/>
    <n v="12"/>
    <s v="Dec"/>
    <x v="3"/>
    <x v="8"/>
    <x v="0"/>
    <s v="Returning"/>
    <x v="1"/>
    <s v="Hiking Daypack 20L"/>
    <n v="2"/>
    <n v="93.88"/>
    <n v="0.1"/>
    <n v="45.89"/>
    <n v="168.98400000000001"/>
    <n v="91.78"/>
    <n v="77.204000000000008"/>
    <n v="0.45687165648818823"/>
    <n v="2026"/>
    <x v="3"/>
    <n v="12"/>
    <x v="11"/>
  </r>
  <r>
    <n v="2738"/>
    <d v="2026-12-18T00:00:00"/>
    <n v="2026"/>
    <s v="Q4"/>
    <n v="12"/>
    <s v="Dec"/>
    <x v="1"/>
    <x v="11"/>
    <x v="0"/>
    <s v="New"/>
    <x v="1"/>
    <s v="Trail Boots"/>
    <n v="3"/>
    <n v="145.43"/>
    <n v="0.05"/>
    <n v="81.72"/>
    <n v="414.47550000000001"/>
    <n v="245.16"/>
    <n v="169.31550000000001"/>
    <n v="0.40850544845232106"/>
    <n v="2026"/>
    <x v="3"/>
    <n v="12"/>
    <x v="11"/>
  </r>
  <r>
    <n v="4400"/>
    <d v="2026-12-18T00:00:00"/>
    <n v="2026"/>
    <s v="Q4"/>
    <n v="12"/>
    <s v="Dec"/>
    <x v="3"/>
    <x v="4"/>
    <x v="0"/>
    <s v="Returning"/>
    <x v="2"/>
    <s v="Insulated Bottle"/>
    <n v="2"/>
    <n v="36.89"/>
    <n v="0.1"/>
    <n v="13.74"/>
    <n v="66.402000000000001"/>
    <n v="27.48"/>
    <n v="38.921999999999997"/>
    <n v="0.58615704346254627"/>
    <n v="2026"/>
    <x v="3"/>
    <n v="12"/>
    <x v="11"/>
  </r>
  <r>
    <n v="3122"/>
    <d v="2026-12-19T00:00:00"/>
    <n v="2026"/>
    <s v="Q4"/>
    <n v="12"/>
    <s v="Dec"/>
    <x v="0"/>
    <x v="0"/>
    <x v="3"/>
    <s v="Returning"/>
    <x v="1"/>
    <s v="Trail Boots"/>
    <n v="1"/>
    <n v="145.44"/>
    <n v="0.1"/>
    <n v="80.42"/>
    <n v="130.89600000000002"/>
    <n v="80.42"/>
    <n v="50.476000000000013"/>
    <n v="0.38561911746730232"/>
    <n v="2026"/>
    <x v="3"/>
    <n v="12"/>
    <x v="11"/>
  </r>
  <r>
    <n v="4572"/>
    <d v="2026-12-19T00:00:00"/>
    <n v="2026"/>
    <s v="Q4"/>
    <n v="12"/>
    <s v="Dec"/>
    <x v="0"/>
    <x v="15"/>
    <x v="0"/>
    <s v="New"/>
    <x v="4"/>
    <s v="Training Mat"/>
    <n v="2"/>
    <n v="51.56"/>
    <n v="0"/>
    <n v="21.9"/>
    <n v="103.12"/>
    <n v="43.8"/>
    <n v="59.320000000000007"/>
    <n v="0.57525213343677273"/>
    <n v="2026"/>
    <x v="3"/>
    <n v="12"/>
    <x v="11"/>
  </r>
  <r>
    <n v="4783"/>
    <d v="2026-12-19T00:00:00"/>
    <n v="2026"/>
    <s v="Q4"/>
    <n v="12"/>
    <s v="Dec"/>
    <x v="3"/>
    <x v="7"/>
    <x v="0"/>
    <s v="New"/>
    <x v="3"/>
    <s v="Compact Sleeping Bag"/>
    <n v="2"/>
    <n v="122"/>
    <n v="0.15"/>
    <n v="60.01"/>
    <n v="207.4"/>
    <n v="120.02"/>
    <n v="87.38000000000001"/>
    <n v="0.4213114754098361"/>
    <n v="2026"/>
    <x v="3"/>
    <n v="12"/>
    <x v="11"/>
  </r>
  <r>
    <n v="5055"/>
    <d v="2026-12-19T00:00:00"/>
    <n v="2026"/>
    <s v="Q4"/>
    <n v="12"/>
    <s v="Dec"/>
    <x v="2"/>
    <x v="3"/>
    <x v="3"/>
    <s v="New"/>
    <x v="1"/>
    <s v="Trekking Poles"/>
    <n v="1"/>
    <n v="71.89"/>
    <n v="0.15"/>
    <n v="32.409999999999997"/>
    <n v="61.106499999999997"/>
    <n v="32.409999999999997"/>
    <n v="28.6965"/>
    <n v="0.46961452545964832"/>
    <n v="2026"/>
    <x v="3"/>
    <n v="12"/>
    <x v="11"/>
  </r>
  <r>
    <n v="5100"/>
    <d v="2026-12-19T00:00:00"/>
    <n v="2026"/>
    <s v="Q4"/>
    <n v="12"/>
    <s v="Dec"/>
    <x v="2"/>
    <x v="5"/>
    <x v="0"/>
    <s v="Returning"/>
    <x v="1"/>
    <s v="Trekking Poles"/>
    <n v="2"/>
    <n v="70.59"/>
    <n v="0.15"/>
    <n v="31.56"/>
    <n v="120.003"/>
    <n v="63.12"/>
    <n v="56.883000000000003"/>
    <n v="0.47401314967125824"/>
    <n v="2026"/>
    <x v="3"/>
    <n v="12"/>
    <x v="11"/>
  </r>
  <r>
    <n v="488"/>
    <d v="2026-12-20T00:00:00"/>
    <n v="2026"/>
    <s v="Q4"/>
    <n v="12"/>
    <s v="Dec"/>
    <x v="3"/>
    <x v="7"/>
    <x v="0"/>
    <s v="Returning"/>
    <x v="1"/>
    <s v="Trail Boots"/>
    <n v="4"/>
    <n v="141.91"/>
    <n v="0.05"/>
    <n v="80.260000000000005"/>
    <n v="539.25799999999992"/>
    <n v="321.04000000000002"/>
    <n v="218.2179999999999"/>
    <n v="0.40466344495584661"/>
    <n v="2026"/>
    <x v="3"/>
    <n v="12"/>
    <x v="11"/>
  </r>
  <r>
    <n v="710"/>
    <d v="2026-12-20T00:00:00"/>
    <n v="2026"/>
    <s v="Q4"/>
    <n v="12"/>
    <s v="Dec"/>
    <x v="1"/>
    <x v="6"/>
    <x v="1"/>
    <s v="Business"/>
    <x v="1"/>
    <s v="Trail Boots"/>
    <n v="3"/>
    <n v="140.4"/>
    <n v="0.2"/>
    <n v="81.760000000000005"/>
    <n v="336.96000000000004"/>
    <n v="245.28000000000003"/>
    <n v="91.68"/>
    <n v="0.27207977207977208"/>
    <n v="2026"/>
    <x v="3"/>
    <n v="12"/>
    <x v="11"/>
  </r>
  <r>
    <n v="1009"/>
    <d v="2026-12-20T00:00:00"/>
    <n v="2026"/>
    <s v="Q4"/>
    <n v="12"/>
    <s v="Dec"/>
    <x v="3"/>
    <x v="13"/>
    <x v="3"/>
    <s v="Returning"/>
    <x v="1"/>
    <s v="Trekking Poles"/>
    <n v="2"/>
    <n v="72.349999999999994"/>
    <n v="0.15"/>
    <n v="32.44"/>
    <n v="122.99499999999999"/>
    <n v="64.88"/>
    <n v="58.114999999999995"/>
    <n v="0.47249888206837676"/>
    <n v="2026"/>
    <x v="3"/>
    <n v="12"/>
    <x v="11"/>
  </r>
  <r>
    <n v="1231"/>
    <d v="2026-12-20T00:00:00"/>
    <n v="2026"/>
    <s v="Q4"/>
    <n v="12"/>
    <s v="Dec"/>
    <x v="3"/>
    <x v="8"/>
    <x v="0"/>
    <s v="New"/>
    <x v="3"/>
    <s v="Compact Sleeping Bag"/>
    <n v="4"/>
    <n v="120.8"/>
    <n v="0.1"/>
    <n v="59.93"/>
    <n v="434.88"/>
    <n v="239.72"/>
    <n v="195.16"/>
    <n v="0.44876747608535689"/>
    <n v="2026"/>
    <x v="3"/>
    <n v="12"/>
    <x v="11"/>
  </r>
  <r>
    <n v="1445"/>
    <d v="2026-12-20T00:00:00"/>
    <n v="2026"/>
    <s v="Q4"/>
    <n v="12"/>
    <s v="Dec"/>
    <x v="3"/>
    <x v="7"/>
    <x v="0"/>
    <s v="New"/>
    <x v="1"/>
    <s v="Trekking Poles"/>
    <n v="1"/>
    <n v="71.23"/>
    <n v="0"/>
    <n v="31.63"/>
    <n v="71.23"/>
    <n v="31.63"/>
    <n v="39.600000000000009"/>
    <n v="0.55594552856942303"/>
    <n v="2026"/>
    <x v="3"/>
    <n v="12"/>
    <x v="11"/>
  </r>
  <r>
    <n v="2842"/>
    <d v="2026-12-20T00:00:00"/>
    <n v="2026"/>
    <s v="Q4"/>
    <n v="12"/>
    <s v="Dec"/>
    <x v="2"/>
    <x v="10"/>
    <x v="1"/>
    <s v="Business"/>
    <x v="0"/>
    <s v="Trail Bike Light"/>
    <n v="5"/>
    <n v="51.02"/>
    <n v="0.05"/>
    <n v="22.56"/>
    <n v="242.345"/>
    <n v="112.8"/>
    <n v="129.54500000000002"/>
    <n v="0.5345478553302111"/>
    <n v="2026"/>
    <x v="3"/>
    <n v="12"/>
    <x v="11"/>
  </r>
  <r>
    <n v="3783"/>
    <d v="2026-12-20T00:00:00"/>
    <n v="2026"/>
    <s v="Q4"/>
    <n v="12"/>
    <s v="Dec"/>
    <x v="2"/>
    <x v="2"/>
    <x v="3"/>
    <s v="New"/>
    <x v="2"/>
    <s v="Carry-On Duffel"/>
    <n v="1"/>
    <n v="130.52000000000001"/>
    <n v="0.1"/>
    <n v="66.09"/>
    <n v="117.46800000000002"/>
    <n v="66.09"/>
    <n v="51.378000000000014"/>
    <n v="0.43737869036673821"/>
    <n v="2026"/>
    <x v="3"/>
    <n v="12"/>
    <x v="11"/>
  </r>
  <r>
    <n v="4484"/>
    <d v="2026-12-20T00:00:00"/>
    <n v="2026"/>
    <s v="Q4"/>
    <n v="12"/>
    <s v="Dec"/>
    <x v="1"/>
    <x v="14"/>
    <x v="0"/>
    <s v="Returning"/>
    <x v="0"/>
    <s v="Commuter Helmet"/>
    <n v="2"/>
    <n v="79.87"/>
    <n v="0.15"/>
    <n v="41.9"/>
    <n v="135.779"/>
    <n v="83.8"/>
    <n v="51.978999999999999"/>
    <n v="0.38282061290773978"/>
    <n v="2026"/>
    <x v="3"/>
    <n v="12"/>
    <x v="11"/>
  </r>
  <r>
    <n v="4597"/>
    <d v="2026-12-20T00:00:00"/>
    <n v="2026"/>
    <s v="Q4"/>
    <n v="12"/>
    <s v="Dec"/>
    <x v="3"/>
    <x v="13"/>
    <x v="0"/>
    <s v="Returning"/>
    <x v="1"/>
    <s v="Trekking Poles"/>
    <n v="3"/>
    <n v="71.3"/>
    <n v="0.1"/>
    <n v="32.93"/>
    <n v="192.51"/>
    <n v="98.789999999999992"/>
    <n v="93.72"/>
    <n v="0.48683185289075892"/>
    <n v="2026"/>
    <x v="3"/>
    <n v="12"/>
    <x v="11"/>
  </r>
  <r>
    <n v="4917"/>
    <d v="2026-12-20T00:00:00"/>
    <n v="2026"/>
    <s v="Q4"/>
    <n v="12"/>
    <s v="Dec"/>
    <x v="0"/>
    <x v="9"/>
    <x v="0"/>
    <s v="Returning"/>
    <x v="3"/>
    <s v="Compact Sleeping Bag"/>
    <n v="2"/>
    <n v="122.95"/>
    <n v="0.1"/>
    <n v="59.79"/>
    <n v="221.31"/>
    <n v="119.58"/>
    <n v="101.73"/>
    <n v="0.45967195336857802"/>
    <n v="2026"/>
    <x v="3"/>
    <n v="12"/>
    <x v="11"/>
  </r>
  <r>
    <n v="629"/>
    <d v="2026-12-21T00:00:00"/>
    <n v="2026"/>
    <s v="Q4"/>
    <n v="12"/>
    <s v="Dec"/>
    <x v="3"/>
    <x v="13"/>
    <x v="0"/>
    <s v="Business"/>
    <x v="4"/>
    <s v="Training Mat"/>
    <n v="2"/>
    <n v="50.04"/>
    <n v="0.05"/>
    <n v="22.43"/>
    <n v="95.075999999999993"/>
    <n v="44.86"/>
    <n v="50.215999999999994"/>
    <n v="0.52816694013210486"/>
    <n v="2026"/>
    <x v="3"/>
    <n v="12"/>
    <x v="11"/>
  </r>
  <r>
    <n v="1373"/>
    <d v="2026-12-21T00:00:00"/>
    <n v="2026"/>
    <s v="Q4"/>
    <n v="12"/>
    <s v="Dec"/>
    <x v="1"/>
    <x v="1"/>
    <x v="3"/>
    <s v="Returning"/>
    <x v="3"/>
    <s v="Portable Camp Stove"/>
    <n v="1"/>
    <n v="80.92"/>
    <n v="0.05"/>
    <n v="40.14"/>
    <n v="76.873999999999995"/>
    <n v="40.14"/>
    <n v="36.733999999999995"/>
    <n v="0.47784686630069978"/>
    <n v="2026"/>
    <x v="3"/>
    <n v="12"/>
    <x v="11"/>
  </r>
  <r>
    <n v="1668"/>
    <d v="2026-12-21T00:00:00"/>
    <n v="2026"/>
    <s v="Q4"/>
    <n v="12"/>
    <s v="Dec"/>
    <x v="2"/>
    <x v="5"/>
    <x v="0"/>
    <s v="Business"/>
    <x v="0"/>
    <s v="Trail Bike Light"/>
    <n v="6"/>
    <n v="50.35"/>
    <n v="0.15"/>
    <n v="22.91"/>
    <n v="256.78500000000003"/>
    <n v="137.46"/>
    <n v="119.32500000000002"/>
    <n v="0.46468835796483443"/>
    <n v="2026"/>
    <x v="3"/>
    <n v="12"/>
    <x v="11"/>
  </r>
  <r>
    <n v="2646"/>
    <d v="2026-12-21T00:00:00"/>
    <n v="2026"/>
    <s v="Q4"/>
    <n v="12"/>
    <s v="Dec"/>
    <x v="1"/>
    <x v="1"/>
    <x v="0"/>
    <s v="Returning"/>
    <x v="4"/>
    <s v="Recovery Roller"/>
    <n v="1"/>
    <n v="35.799999999999997"/>
    <n v="0.05"/>
    <n v="14.12"/>
    <n v="34.01"/>
    <n v="14.12"/>
    <n v="19.89"/>
    <n v="0.58482799176712741"/>
    <n v="2026"/>
    <x v="3"/>
    <n v="12"/>
    <x v="11"/>
  </r>
  <r>
    <n v="3044"/>
    <d v="2026-12-21T00:00:00"/>
    <n v="2026"/>
    <s v="Q4"/>
    <n v="12"/>
    <s v="Dec"/>
    <x v="1"/>
    <x v="6"/>
    <x v="1"/>
    <s v="Business"/>
    <x v="0"/>
    <s v="Compact Repair Kit"/>
    <n v="4"/>
    <n v="40.64"/>
    <n v="0.1"/>
    <n v="16.260000000000002"/>
    <n v="146.304"/>
    <n v="65.040000000000006"/>
    <n v="81.263999999999996"/>
    <n v="0.55544619422572172"/>
    <n v="2026"/>
    <x v="3"/>
    <n v="12"/>
    <x v="11"/>
  </r>
  <r>
    <n v="3065"/>
    <d v="2026-12-21T00:00:00"/>
    <n v="2026"/>
    <s v="Q4"/>
    <n v="12"/>
    <s v="Dec"/>
    <x v="2"/>
    <x v="10"/>
    <x v="0"/>
    <s v="New"/>
    <x v="3"/>
    <s v="Portable Camp Stove"/>
    <n v="3"/>
    <n v="81.510000000000005"/>
    <n v="0.05"/>
    <n v="39.9"/>
    <n v="232.30350000000001"/>
    <n v="119.69999999999999"/>
    <n v="112.60350000000003"/>
    <n v="0.48472580051527425"/>
    <n v="2026"/>
    <x v="3"/>
    <n v="12"/>
    <x v="11"/>
  </r>
  <r>
    <n v="3365"/>
    <d v="2026-12-21T00:00:00"/>
    <n v="2026"/>
    <s v="Q4"/>
    <n v="12"/>
    <s v="Dec"/>
    <x v="3"/>
    <x v="7"/>
    <x v="2"/>
    <s v="New"/>
    <x v="4"/>
    <s v="Weighted Vest"/>
    <n v="2"/>
    <n v="122.4"/>
    <n v="0.1"/>
    <n v="71.09"/>
    <n v="220.32000000000002"/>
    <n v="142.18"/>
    <n v="78.140000000000015"/>
    <n v="0.35466594045025424"/>
    <n v="2026"/>
    <x v="3"/>
    <n v="12"/>
    <x v="11"/>
  </r>
  <r>
    <n v="4042"/>
    <d v="2026-12-21T00:00:00"/>
    <n v="2026"/>
    <s v="Q4"/>
    <n v="12"/>
    <s v="Dec"/>
    <x v="0"/>
    <x v="9"/>
    <x v="3"/>
    <s v="Returning"/>
    <x v="2"/>
    <s v="Packing Cube Set"/>
    <n v="1"/>
    <n v="45.94"/>
    <n v="0.05"/>
    <n v="18.100000000000001"/>
    <n v="43.642999999999994"/>
    <n v="18.100000000000001"/>
    <n v="25.542999999999992"/>
    <n v="0.58527140664024002"/>
    <n v="2026"/>
    <x v="3"/>
    <n v="12"/>
    <x v="11"/>
  </r>
  <r>
    <n v="4635"/>
    <d v="2026-12-21T00:00:00"/>
    <n v="2026"/>
    <s v="Q4"/>
    <n v="12"/>
    <s v="Dec"/>
    <x v="3"/>
    <x v="13"/>
    <x v="1"/>
    <s v="Returning"/>
    <x v="3"/>
    <s v="Trail Tent 2P"/>
    <n v="15"/>
    <n v="196.89"/>
    <n v="0.15"/>
    <n v="105.09"/>
    <n v="2510.3474999999999"/>
    <n v="1576.3500000000001"/>
    <n v="933.99749999999972"/>
    <n v="0.37205904760197533"/>
    <n v="2026"/>
    <x v="3"/>
    <n v="12"/>
    <x v="11"/>
  </r>
  <r>
    <n v="4748"/>
    <d v="2026-12-21T00:00:00"/>
    <n v="2026"/>
    <s v="Q4"/>
    <n v="12"/>
    <s v="Dec"/>
    <x v="3"/>
    <x v="13"/>
    <x v="2"/>
    <s v="Business"/>
    <x v="0"/>
    <s v="Trail Bike Light"/>
    <n v="1"/>
    <n v="51.18"/>
    <n v="0.05"/>
    <n v="22.98"/>
    <n v="48.620999999999995"/>
    <n v="22.98"/>
    <n v="25.640999999999995"/>
    <n v="0.52736471894860237"/>
    <n v="2026"/>
    <x v="3"/>
    <n v="12"/>
    <x v="11"/>
  </r>
  <r>
    <n v="342"/>
    <d v="2026-12-22T00:00:00"/>
    <n v="2026"/>
    <s v="Q4"/>
    <n v="12"/>
    <s v="Dec"/>
    <x v="1"/>
    <x v="6"/>
    <x v="2"/>
    <s v="New"/>
    <x v="0"/>
    <s v="Compact Repair Kit"/>
    <n v="3"/>
    <n v="40.78"/>
    <n v="0.15"/>
    <n v="16.73"/>
    <n v="103.989"/>
    <n v="50.19"/>
    <n v="53.799000000000007"/>
    <n v="0.51735279693044456"/>
    <n v="2026"/>
    <x v="3"/>
    <n v="12"/>
    <x v="11"/>
  </r>
  <r>
    <n v="676"/>
    <d v="2026-12-22T00:00:00"/>
    <n v="2026"/>
    <s v="Q4"/>
    <n v="12"/>
    <s v="Dec"/>
    <x v="2"/>
    <x v="3"/>
    <x v="3"/>
    <s v="Returning"/>
    <x v="3"/>
    <s v="Trail Tent 2P"/>
    <n v="1"/>
    <n v="195.63"/>
    <n v="0.05"/>
    <n v="102.13"/>
    <n v="185.84849999999997"/>
    <n v="102.13"/>
    <n v="83.718499999999977"/>
    <n v="0.45046637449320276"/>
    <n v="2026"/>
    <x v="3"/>
    <n v="12"/>
    <x v="11"/>
  </r>
  <r>
    <n v="1912"/>
    <d v="2026-12-22T00:00:00"/>
    <n v="2026"/>
    <s v="Q4"/>
    <n v="12"/>
    <s v="Dec"/>
    <x v="2"/>
    <x v="5"/>
    <x v="1"/>
    <s v="Returning"/>
    <x v="2"/>
    <s v="Carry-On Duffel"/>
    <n v="10"/>
    <n v="134.86000000000001"/>
    <n v="0.1"/>
    <n v="65.3"/>
    <n v="1213.7400000000002"/>
    <n v="653"/>
    <n v="560.74000000000024"/>
    <n v="0.46199350767050612"/>
    <n v="2026"/>
    <x v="3"/>
    <n v="12"/>
    <x v="11"/>
  </r>
  <r>
    <n v="2065"/>
    <d v="2026-12-22T00:00:00"/>
    <n v="2026"/>
    <s v="Q4"/>
    <n v="12"/>
    <s v="Dec"/>
    <x v="3"/>
    <x v="4"/>
    <x v="0"/>
    <s v="New"/>
    <x v="0"/>
    <s v="Commuter Helmet"/>
    <n v="1"/>
    <n v="83.15"/>
    <n v="0"/>
    <n v="42.3"/>
    <n v="83.15"/>
    <n v="42.3"/>
    <n v="40.850000000000009"/>
    <n v="0.49128081779915822"/>
    <n v="2026"/>
    <x v="3"/>
    <n v="12"/>
    <x v="11"/>
  </r>
  <r>
    <n v="3136"/>
    <d v="2026-12-22T00:00:00"/>
    <n v="2026"/>
    <s v="Q4"/>
    <n v="12"/>
    <s v="Dec"/>
    <x v="1"/>
    <x v="6"/>
    <x v="3"/>
    <s v="Business"/>
    <x v="0"/>
    <s v="Commuter Helmet"/>
    <n v="1"/>
    <n v="81.599999999999994"/>
    <n v="0.15"/>
    <n v="42"/>
    <n v="69.36"/>
    <n v="42"/>
    <n v="27.36"/>
    <n v="0.3944636678200692"/>
    <n v="2026"/>
    <x v="3"/>
    <n v="12"/>
    <x v="11"/>
  </r>
  <r>
    <n v="3423"/>
    <d v="2026-12-22T00:00:00"/>
    <n v="2026"/>
    <s v="Q4"/>
    <n v="12"/>
    <s v="Dec"/>
    <x v="3"/>
    <x v="7"/>
    <x v="2"/>
    <s v="Business"/>
    <x v="2"/>
    <s v="Packing Cube Set"/>
    <n v="5"/>
    <n v="47.67"/>
    <n v="0.1"/>
    <n v="17.84"/>
    <n v="214.51500000000001"/>
    <n v="89.2"/>
    <n v="125.31500000000001"/>
    <n v="0.5841782625923595"/>
    <n v="2026"/>
    <x v="3"/>
    <n v="12"/>
    <x v="11"/>
  </r>
  <r>
    <n v="3746"/>
    <d v="2026-12-22T00:00:00"/>
    <n v="2026"/>
    <s v="Q4"/>
    <n v="12"/>
    <s v="Dec"/>
    <x v="3"/>
    <x v="7"/>
    <x v="2"/>
    <s v="Business"/>
    <x v="0"/>
    <s v="Trail Bike Light"/>
    <n v="2"/>
    <n v="50.96"/>
    <n v="0.15"/>
    <n v="22.59"/>
    <n v="86.632000000000005"/>
    <n v="45.18"/>
    <n v="41.452000000000005"/>
    <n v="0.47848370117277683"/>
    <n v="2026"/>
    <x v="3"/>
    <n v="12"/>
    <x v="11"/>
  </r>
  <r>
    <n v="1198"/>
    <d v="2026-12-23T00:00:00"/>
    <n v="2026"/>
    <s v="Q4"/>
    <n v="12"/>
    <s v="Dec"/>
    <x v="3"/>
    <x v="7"/>
    <x v="2"/>
    <s v="New"/>
    <x v="2"/>
    <s v="Packing Cube Set"/>
    <n v="5"/>
    <n v="47.69"/>
    <n v="0.05"/>
    <n v="18.23"/>
    <n v="226.52749999999997"/>
    <n v="91.15"/>
    <n v="135.37749999999997"/>
    <n v="0.59762059794064726"/>
    <n v="2026"/>
    <x v="3"/>
    <n v="12"/>
    <x v="11"/>
  </r>
  <r>
    <n v="2123"/>
    <d v="2026-12-23T00:00:00"/>
    <n v="2026"/>
    <s v="Q4"/>
    <n v="12"/>
    <s v="Dec"/>
    <x v="3"/>
    <x v="8"/>
    <x v="0"/>
    <s v="Returning"/>
    <x v="1"/>
    <s v="Hiking Daypack 20L"/>
    <n v="1"/>
    <n v="91.08"/>
    <n v="0.2"/>
    <n v="46.14"/>
    <n v="72.864000000000004"/>
    <n v="46.14"/>
    <n v="26.724000000000004"/>
    <n v="0.36676548089591571"/>
    <n v="2026"/>
    <x v="3"/>
    <n v="12"/>
    <x v="11"/>
  </r>
  <r>
    <n v="2586"/>
    <d v="2026-12-23T00:00:00"/>
    <n v="2026"/>
    <s v="Q4"/>
    <n v="12"/>
    <s v="Dec"/>
    <x v="1"/>
    <x v="14"/>
    <x v="2"/>
    <s v="New"/>
    <x v="1"/>
    <s v="Trail Boots"/>
    <n v="1"/>
    <n v="143.84"/>
    <n v="0.15"/>
    <n v="78.17"/>
    <n v="122.264"/>
    <n v="78.17"/>
    <n v="44.093999999999994"/>
    <n v="0.360645815612118"/>
    <n v="2026"/>
    <x v="3"/>
    <n v="12"/>
    <x v="11"/>
  </r>
  <r>
    <n v="3048"/>
    <d v="2026-12-23T00:00:00"/>
    <n v="2026"/>
    <s v="Q4"/>
    <n v="12"/>
    <s v="Dec"/>
    <x v="1"/>
    <x v="6"/>
    <x v="0"/>
    <s v="New"/>
    <x v="0"/>
    <s v="Cycling Pack 12L"/>
    <n v="1"/>
    <n v="102.66"/>
    <n v="0.05"/>
    <n v="49.2"/>
    <n v="97.526999999999987"/>
    <n v="49.2"/>
    <n v="48.326999999999984"/>
    <n v="0.4955243163431664"/>
    <n v="2026"/>
    <x v="3"/>
    <n v="12"/>
    <x v="11"/>
  </r>
  <r>
    <n v="3838"/>
    <d v="2026-12-23T00:00:00"/>
    <n v="2026"/>
    <s v="Q4"/>
    <n v="12"/>
    <s v="Dec"/>
    <x v="1"/>
    <x v="11"/>
    <x v="2"/>
    <s v="New"/>
    <x v="4"/>
    <s v="Resistance Band Set"/>
    <n v="2"/>
    <n v="40.32"/>
    <n v="0"/>
    <n v="14.39"/>
    <n v="80.64"/>
    <n v="28.78"/>
    <n v="51.86"/>
    <n v="0.64310515873015872"/>
    <n v="2026"/>
    <x v="3"/>
    <n v="12"/>
    <x v="11"/>
  </r>
  <r>
    <n v="4718"/>
    <d v="2026-12-23T00:00:00"/>
    <n v="2026"/>
    <s v="Q4"/>
    <n v="12"/>
    <s v="Dec"/>
    <x v="0"/>
    <x v="0"/>
    <x v="2"/>
    <s v="Returning"/>
    <x v="1"/>
    <s v="Summit Backpack 45L"/>
    <n v="1"/>
    <n v="157.58000000000001"/>
    <n v="0.1"/>
    <n v="80.37"/>
    <n v="141.822"/>
    <n v="80.37"/>
    <n v="61.451999999999998"/>
    <n v="0.43330371874603374"/>
    <n v="2026"/>
    <x v="3"/>
    <n v="12"/>
    <x v="11"/>
  </r>
  <r>
    <n v="4844"/>
    <d v="2026-12-23T00:00:00"/>
    <n v="2026"/>
    <s v="Q4"/>
    <n v="12"/>
    <s v="Dec"/>
    <x v="1"/>
    <x v="14"/>
    <x v="0"/>
    <s v="New"/>
    <x v="4"/>
    <s v="Recovery Roller"/>
    <n v="1"/>
    <n v="36.4"/>
    <n v="0"/>
    <n v="14.22"/>
    <n v="36.4"/>
    <n v="14.22"/>
    <n v="22.18"/>
    <n v="0.6093406593406594"/>
    <n v="2026"/>
    <x v="3"/>
    <n v="12"/>
    <x v="11"/>
  </r>
  <r>
    <n v="678"/>
    <d v="2026-12-24T00:00:00"/>
    <n v="2026"/>
    <s v="Q4"/>
    <n v="12"/>
    <s v="Dec"/>
    <x v="1"/>
    <x v="11"/>
    <x v="0"/>
    <s v="Business"/>
    <x v="1"/>
    <s v="Trail Boots"/>
    <n v="1"/>
    <n v="142.15"/>
    <n v="0.05"/>
    <n v="80.5"/>
    <n v="135.04249999999999"/>
    <n v="80.5"/>
    <n v="54.54249999999999"/>
    <n v="0.40389136753244342"/>
    <n v="2026"/>
    <x v="3"/>
    <n v="12"/>
    <x v="11"/>
  </r>
  <r>
    <n v="1706"/>
    <d v="2026-12-24T00:00:00"/>
    <n v="2026"/>
    <s v="Q4"/>
    <n v="12"/>
    <s v="Dec"/>
    <x v="0"/>
    <x v="0"/>
    <x v="0"/>
    <s v="Returning"/>
    <x v="3"/>
    <s v="Alpine Tent 4P"/>
    <n v="2"/>
    <n v="332.38"/>
    <n v="0.05"/>
    <n v="192.16"/>
    <n v="631.52199999999993"/>
    <n v="384.32"/>
    <n v="247.20199999999994"/>
    <n v="0.39143846136793331"/>
    <n v="2026"/>
    <x v="3"/>
    <n v="12"/>
    <x v="11"/>
  </r>
  <r>
    <n v="3034"/>
    <d v="2026-12-24T00:00:00"/>
    <n v="2026"/>
    <s v="Q4"/>
    <n v="12"/>
    <s v="Dec"/>
    <x v="1"/>
    <x v="1"/>
    <x v="2"/>
    <s v="New"/>
    <x v="3"/>
    <s v="Compact Sleeping Bag"/>
    <n v="1"/>
    <n v="122.18"/>
    <n v="0.15"/>
    <n v="61.28"/>
    <n v="103.85300000000001"/>
    <n v="61.28"/>
    <n v="42.573000000000008"/>
    <n v="0.40993519686479934"/>
    <n v="2026"/>
    <x v="3"/>
    <n v="12"/>
    <x v="11"/>
  </r>
  <r>
    <n v="3883"/>
    <d v="2026-12-24T00:00:00"/>
    <n v="2026"/>
    <s v="Q4"/>
    <n v="12"/>
    <s v="Dec"/>
    <x v="0"/>
    <x v="0"/>
    <x v="0"/>
    <s v="New"/>
    <x v="3"/>
    <s v="Compact Sleeping Bag"/>
    <n v="1"/>
    <n v="125.66"/>
    <n v="0.15"/>
    <n v="60.6"/>
    <n v="106.81099999999999"/>
    <n v="60.6"/>
    <n v="46.210999999999991"/>
    <n v="0.43264270533933763"/>
    <n v="2026"/>
    <x v="3"/>
    <n v="12"/>
    <x v="11"/>
  </r>
  <r>
    <n v="4342"/>
    <d v="2026-12-24T00:00:00"/>
    <n v="2026"/>
    <s v="Q4"/>
    <n v="12"/>
    <s v="Dec"/>
    <x v="3"/>
    <x v="4"/>
    <x v="0"/>
    <s v="Returning"/>
    <x v="2"/>
    <s v="Packing Cube Set"/>
    <n v="2"/>
    <n v="47.38"/>
    <n v="0.05"/>
    <n v="18.850000000000001"/>
    <n v="90.022000000000006"/>
    <n v="37.700000000000003"/>
    <n v="52.322000000000003"/>
    <n v="0.58121348114905247"/>
    <n v="2026"/>
    <x v="3"/>
    <n v="12"/>
    <x v="11"/>
  </r>
  <r>
    <n v="4468"/>
    <d v="2026-12-24T00:00:00"/>
    <n v="2026"/>
    <s v="Q4"/>
    <n v="12"/>
    <s v="Dec"/>
    <x v="0"/>
    <x v="0"/>
    <x v="0"/>
    <s v="Business"/>
    <x v="3"/>
    <s v="Portable Camp Stove"/>
    <n v="1"/>
    <n v="80.8"/>
    <n v="0.05"/>
    <n v="38.33"/>
    <n v="76.759999999999991"/>
    <n v="38.33"/>
    <n v="38.429999999999993"/>
    <n v="0.50065138092756645"/>
    <n v="2026"/>
    <x v="3"/>
    <n v="12"/>
    <x v="11"/>
  </r>
  <r>
    <n v="7"/>
    <d v="2026-12-25T00:00:00"/>
    <n v="2026"/>
    <s v="Q4"/>
    <n v="12"/>
    <s v="Dec"/>
    <x v="3"/>
    <x v="8"/>
    <x v="0"/>
    <s v="Returning"/>
    <x v="0"/>
    <s v="Cycling Pack 12L"/>
    <n v="5"/>
    <n v="103.52"/>
    <n v="0.1"/>
    <n v="49.1"/>
    <n v="465.84000000000003"/>
    <n v="245.5"/>
    <n v="220.34000000000003"/>
    <n v="0.47299501974927016"/>
    <n v="2026"/>
    <x v="3"/>
    <n v="12"/>
    <x v="11"/>
  </r>
  <r>
    <n v="658"/>
    <d v="2026-12-25T00:00:00"/>
    <n v="2026"/>
    <s v="Q4"/>
    <n v="12"/>
    <s v="Dec"/>
    <x v="1"/>
    <x v="6"/>
    <x v="2"/>
    <s v="Business"/>
    <x v="1"/>
    <s v="Summit Backpack 45L"/>
    <n v="2"/>
    <n v="153.38999999999999"/>
    <n v="0.05"/>
    <n v="78.06"/>
    <n v="291.44099999999997"/>
    <n v="156.12"/>
    <n v="135.32099999999997"/>
    <n v="0.46431696295305047"/>
    <n v="2026"/>
    <x v="3"/>
    <n v="12"/>
    <x v="11"/>
  </r>
  <r>
    <n v="1192"/>
    <d v="2026-12-25T00:00:00"/>
    <n v="2026"/>
    <s v="Q4"/>
    <n v="12"/>
    <s v="Dec"/>
    <x v="3"/>
    <x v="13"/>
    <x v="1"/>
    <s v="Business"/>
    <x v="4"/>
    <s v="Resistance Band Set"/>
    <n v="6"/>
    <n v="39.49"/>
    <n v="0.05"/>
    <n v="14.49"/>
    <n v="225.09299999999999"/>
    <n v="86.94"/>
    <n v="138.15299999999999"/>
    <n v="0.61375964601298127"/>
    <n v="2026"/>
    <x v="3"/>
    <n v="12"/>
    <x v="11"/>
  </r>
  <r>
    <n v="3852"/>
    <d v="2026-12-25T00:00:00"/>
    <n v="2026"/>
    <s v="Q4"/>
    <n v="12"/>
    <s v="Dec"/>
    <x v="2"/>
    <x v="2"/>
    <x v="2"/>
    <s v="Business"/>
    <x v="4"/>
    <s v="Recovery Roller"/>
    <n v="1"/>
    <n v="35.54"/>
    <n v="0.1"/>
    <n v="13.63"/>
    <n v="31.986000000000001"/>
    <n v="13.63"/>
    <n v="18.356000000000002"/>
    <n v="0.5738760707809667"/>
    <n v="2026"/>
    <x v="3"/>
    <n v="12"/>
    <x v="11"/>
  </r>
  <r>
    <n v="4507"/>
    <d v="2026-12-25T00:00:00"/>
    <n v="2026"/>
    <s v="Q4"/>
    <n v="12"/>
    <s v="Dec"/>
    <x v="1"/>
    <x v="12"/>
    <x v="3"/>
    <s v="Returning"/>
    <x v="2"/>
    <s v="Travel Backpack 35L"/>
    <n v="2"/>
    <n v="167.21"/>
    <n v="0.05"/>
    <n v="88.23"/>
    <n v="317.69900000000001"/>
    <n v="176.46"/>
    <n v="141.239"/>
    <n v="0.44456860109726504"/>
    <n v="2026"/>
    <x v="3"/>
    <n v="12"/>
    <x v="11"/>
  </r>
  <r>
    <n v="260"/>
    <d v="2026-12-26T00:00:00"/>
    <n v="2026"/>
    <s v="Q4"/>
    <n v="12"/>
    <s v="Dec"/>
    <x v="2"/>
    <x v="2"/>
    <x v="0"/>
    <s v="Business"/>
    <x v="1"/>
    <s v="Trekking Poles"/>
    <n v="1"/>
    <n v="71.89"/>
    <n v="0.1"/>
    <n v="31.88"/>
    <n v="64.701000000000008"/>
    <n v="31.88"/>
    <n v="32.821000000000012"/>
    <n v="0.50727191233520363"/>
    <n v="2026"/>
    <x v="3"/>
    <n v="12"/>
    <x v="11"/>
  </r>
  <r>
    <n v="1659"/>
    <d v="2026-12-26T00:00:00"/>
    <n v="2026"/>
    <s v="Q4"/>
    <n v="12"/>
    <s v="Dec"/>
    <x v="0"/>
    <x v="15"/>
    <x v="2"/>
    <s v="New"/>
    <x v="2"/>
    <s v="Carry-On Duffel"/>
    <n v="1"/>
    <n v="133.56"/>
    <n v="0.05"/>
    <n v="68.739999999999995"/>
    <n v="126.88199999999999"/>
    <n v="68.739999999999995"/>
    <n v="58.141999999999996"/>
    <n v="0.4582367869358932"/>
    <n v="2026"/>
    <x v="3"/>
    <n v="12"/>
    <x v="11"/>
  </r>
  <r>
    <n v="3188"/>
    <d v="2026-12-26T00:00:00"/>
    <n v="2026"/>
    <s v="Q4"/>
    <n v="12"/>
    <s v="Dec"/>
    <x v="3"/>
    <x v="7"/>
    <x v="3"/>
    <s v="New"/>
    <x v="3"/>
    <s v="Compact Sleeping Bag"/>
    <n v="2"/>
    <n v="122.28"/>
    <n v="0.1"/>
    <n v="61.64"/>
    <n v="220.10400000000001"/>
    <n v="123.28"/>
    <n v="96.824000000000012"/>
    <n v="0.43990113764402283"/>
    <n v="2026"/>
    <x v="3"/>
    <n v="12"/>
    <x v="11"/>
  </r>
  <r>
    <n v="3673"/>
    <d v="2026-12-26T00:00:00"/>
    <n v="2026"/>
    <s v="Q4"/>
    <n v="12"/>
    <s v="Dec"/>
    <x v="0"/>
    <x v="15"/>
    <x v="0"/>
    <s v="Business"/>
    <x v="4"/>
    <s v="Resistance Band Set"/>
    <n v="1"/>
    <n v="40.619999999999997"/>
    <n v="0"/>
    <n v="14.62"/>
    <n v="40.619999999999997"/>
    <n v="14.62"/>
    <n v="26"/>
    <n v="0.64007877892663712"/>
    <n v="2026"/>
    <x v="3"/>
    <n v="12"/>
    <x v="11"/>
  </r>
  <r>
    <n v="3805"/>
    <d v="2026-12-26T00:00:00"/>
    <n v="2026"/>
    <s v="Q4"/>
    <n v="12"/>
    <s v="Dec"/>
    <x v="3"/>
    <x v="4"/>
    <x v="1"/>
    <s v="Business"/>
    <x v="2"/>
    <s v="Packing Cube Set"/>
    <n v="8"/>
    <n v="45.54"/>
    <n v="0.15"/>
    <n v="18.54"/>
    <n v="309.67199999999997"/>
    <n v="148.32"/>
    <n v="161.35199999999998"/>
    <n v="0.52104161822831896"/>
    <n v="2026"/>
    <x v="3"/>
    <n v="12"/>
    <x v="11"/>
  </r>
  <r>
    <n v="3945"/>
    <d v="2026-12-26T00:00:00"/>
    <n v="2026"/>
    <s v="Q4"/>
    <n v="12"/>
    <s v="Dec"/>
    <x v="3"/>
    <x v="13"/>
    <x v="1"/>
    <s v="Business"/>
    <x v="0"/>
    <s v="Trail Bike Light"/>
    <n v="4"/>
    <n v="50.96"/>
    <n v="0.1"/>
    <n v="22.14"/>
    <n v="183.45600000000002"/>
    <n v="88.56"/>
    <n v="94.896000000000015"/>
    <n v="0.51726844583987441"/>
    <n v="2026"/>
    <x v="3"/>
    <n v="12"/>
    <x v="11"/>
  </r>
  <r>
    <n v="4266"/>
    <d v="2026-12-26T00:00:00"/>
    <n v="2026"/>
    <s v="Q4"/>
    <n v="12"/>
    <s v="Dec"/>
    <x v="1"/>
    <x v="1"/>
    <x v="0"/>
    <s v="New"/>
    <x v="0"/>
    <s v="Compact Repair Kit"/>
    <n v="4"/>
    <n v="40.19"/>
    <n v="0.15"/>
    <n v="16.55"/>
    <n v="136.64599999999999"/>
    <n v="66.2"/>
    <n v="70.445999999999984"/>
    <n v="0.51553649576277383"/>
    <n v="2026"/>
    <x v="3"/>
    <n v="12"/>
    <x v="11"/>
  </r>
  <r>
    <n v="606"/>
    <d v="2026-12-27T00:00:00"/>
    <n v="2026"/>
    <s v="Q4"/>
    <n v="12"/>
    <s v="Dec"/>
    <x v="1"/>
    <x v="12"/>
    <x v="0"/>
    <s v="New"/>
    <x v="3"/>
    <s v="Alpine Tent 4P"/>
    <n v="3"/>
    <n v="333.84"/>
    <n v="0"/>
    <n v="193.05"/>
    <n v="1001.52"/>
    <n v="579.15000000000009"/>
    <n v="422.36999999999989"/>
    <n v="0.42172897196261672"/>
    <n v="2026"/>
    <x v="3"/>
    <n v="12"/>
    <x v="11"/>
  </r>
  <r>
    <n v="1166"/>
    <d v="2026-12-27T00:00:00"/>
    <n v="2026"/>
    <s v="Q4"/>
    <n v="12"/>
    <s v="Dec"/>
    <x v="2"/>
    <x v="16"/>
    <x v="3"/>
    <s v="Returning"/>
    <x v="3"/>
    <s v="Trail Tent 2P"/>
    <n v="2"/>
    <n v="198.94"/>
    <n v="0.15"/>
    <n v="102.32"/>
    <n v="338.19799999999998"/>
    <n v="204.64"/>
    <n v="133.55799999999999"/>
    <n v="0.39491067362905752"/>
    <n v="2026"/>
    <x v="3"/>
    <n v="12"/>
    <x v="11"/>
  </r>
  <r>
    <n v="1913"/>
    <d v="2026-12-27T00:00:00"/>
    <n v="2026"/>
    <s v="Q4"/>
    <n v="12"/>
    <s v="Dec"/>
    <x v="2"/>
    <x v="5"/>
    <x v="3"/>
    <s v="New"/>
    <x v="4"/>
    <s v="Recovery Roller"/>
    <n v="3"/>
    <n v="35.979999999999997"/>
    <n v="0"/>
    <n v="13.6"/>
    <n v="107.94"/>
    <n v="40.799999999999997"/>
    <n v="67.14"/>
    <n v="0.62201222901612008"/>
    <n v="2026"/>
    <x v="3"/>
    <n v="12"/>
    <x v="11"/>
  </r>
  <r>
    <n v="2402"/>
    <d v="2026-12-27T00:00:00"/>
    <n v="2026"/>
    <s v="Q4"/>
    <n v="12"/>
    <s v="Dec"/>
    <x v="1"/>
    <x v="14"/>
    <x v="3"/>
    <s v="New"/>
    <x v="2"/>
    <s v="Carry-On Duffel"/>
    <n v="6"/>
    <n v="133.4"/>
    <n v="0.1"/>
    <n v="66.3"/>
    <n v="720.36000000000013"/>
    <n v="397.79999999999995"/>
    <n v="322.56000000000017"/>
    <n v="0.44777611194402817"/>
    <n v="2026"/>
    <x v="3"/>
    <n v="12"/>
    <x v="11"/>
  </r>
  <r>
    <n v="3192"/>
    <d v="2026-12-27T00:00:00"/>
    <n v="2026"/>
    <s v="Q4"/>
    <n v="12"/>
    <s v="Dec"/>
    <x v="3"/>
    <x v="7"/>
    <x v="0"/>
    <s v="Returning"/>
    <x v="1"/>
    <s v="Hiking Daypack 20L"/>
    <n v="2"/>
    <n v="93.45"/>
    <n v="0"/>
    <n v="45.75"/>
    <n v="186.9"/>
    <n v="91.5"/>
    <n v="95.4"/>
    <n v="0.5104333868378812"/>
    <n v="2026"/>
    <x v="3"/>
    <n v="12"/>
    <x v="11"/>
  </r>
  <r>
    <n v="3721"/>
    <d v="2026-12-27T00:00:00"/>
    <n v="2026"/>
    <s v="Q4"/>
    <n v="12"/>
    <s v="Dec"/>
    <x v="2"/>
    <x v="5"/>
    <x v="3"/>
    <s v="New"/>
    <x v="4"/>
    <s v="Training Mat"/>
    <n v="1"/>
    <n v="49.79"/>
    <n v="0.2"/>
    <n v="21.87"/>
    <n v="39.832000000000001"/>
    <n v="21.87"/>
    <n v="17.962"/>
    <n v="0.45094396465153641"/>
    <n v="2026"/>
    <x v="3"/>
    <n v="12"/>
    <x v="11"/>
  </r>
  <r>
    <n v="3882"/>
    <d v="2026-12-27T00:00:00"/>
    <n v="2026"/>
    <s v="Q4"/>
    <n v="12"/>
    <s v="Dec"/>
    <x v="3"/>
    <x v="8"/>
    <x v="3"/>
    <s v="Returning"/>
    <x v="1"/>
    <s v="Trekking Poles"/>
    <n v="3"/>
    <n v="70.430000000000007"/>
    <n v="0.1"/>
    <n v="32.869999999999997"/>
    <n v="190.16100000000003"/>
    <n v="98.609999999999985"/>
    <n v="91.551000000000045"/>
    <n v="0.48143941186678674"/>
    <n v="2026"/>
    <x v="3"/>
    <n v="12"/>
    <x v="11"/>
  </r>
  <r>
    <n v="4945"/>
    <d v="2026-12-27T00:00:00"/>
    <n v="2026"/>
    <s v="Q4"/>
    <n v="12"/>
    <s v="Dec"/>
    <x v="2"/>
    <x v="2"/>
    <x v="0"/>
    <s v="Business"/>
    <x v="3"/>
    <s v="Portable Camp Stove"/>
    <n v="2"/>
    <n v="82.04"/>
    <n v="0.1"/>
    <n v="38.880000000000003"/>
    <n v="147.67200000000003"/>
    <n v="77.760000000000005"/>
    <n v="69.91200000000002"/>
    <n v="0.47342759629449055"/>
    <n v="2026"/>
    <x v="3"/>
    <n v="12"/>
    <x v="11"/>
  </r>
  <r>
    <n v="5084"/>
    <d v="2026-12-27T00:00:00"/>
    <n v="2026"/>
    <s v="Q4"/>
    <n v="12"/>
    <s v="Dec"/>
    <x v="1"/>
    <x v="11"/>
    <x v="3"/>
    <s v="Returning"/>
    <x v="2"/>
    <s v="Insulated Bottle"/>
    <n v="1"/>
    <n v="35.409999999999997"/>
    <n v="0.2"/>
    <n v="13.54"/>
    <n v="28.327999999999999"/>
    <n v="13.54"/>
    <n v="14.788"/>
    <n v="0.5220276757977973"/>
    <n v="2026"/>
    <x v="3"/>
    <n v="12"/>
    <x v="11"/>
  </r>
  <r>
    <n v="246"/>
    <d v="2026-12-28T00:00:00"/>
    <n v="2026"/>
    <s v="Q4"/>
    <n v="12"/>
    <s v="Dec"/>
    <x v="3"/>
    <x v="7"/>
    <x v="3"/>
    <s v="Business"/>
    <x v="0"/>
    <s v="Compact Repair Kit"/>
    <n v="1"/>
    <n v="41.06"/>
    <n v="0.1"/>
    <n v="16.23"/>
    <n v="36.954000000000001"/>
    <n v="16.23"/>
    <n v="20.724"/>
    <n v="0.5608053255398604"/>
    <n v="2026"/>
    <x v="3"/>
    <n v="12"/>
    <x v="11"/>
  </r>
  <r>
    <n v="537"/>
    <d v="2026-12-28T00:00:00"/>
    <n v="2026"/>
    <s v="Q4"/>
    <n v="12"/>
    <s v="Dec"/>
    <x v="3"/>
    <x v="8"/>
    <x v="1"/>
    <s v="Business"/>
    <x v="1"/>
    <s v="Hiking Daypack 20L"/>
    <n v="12"/>
    <n v="90.29"/>
    <n v="0.1"/>
    <n v="45.76"/>
    <n v="975.13200000000006"/>
    <n v="549.12"/>
    <n v="426.01200000000006"/>
    <n v="0.43687623829389255"/>
    <n v="2026"/>
    <x v="3"/>
    <n v="12"/>
    <x v="11"/>
  </r>
  <r>
    <n v="968"/>
    <d v="2026-12-28T00:00:00"/>
    <n v="2026"/>
    <s v="Q4"/>
    <n v="12"/>
    <s v="Dec"/>
    <x v="1"/>
    <x v="12"/>
    <x v="2"/>
    <s v="New"/>
    <x v="0"/>
    <s v="Cycling Pack 12L"/>
    <n v="1"/>
    <n v="103.13"/>
    <n v="0.15"/>
    <n v="50.06"/>
    <n v="87.660499999999999"/>
    <n v="50.06"/>
    <n v="37.600499999999997"/>
    <n v="0.42893321393329947"/>
    <n v="2026"/>
    <x v="3"/>
    <n v="12"/>
    <x v="11"/>
  </r>
  <r>
    <n v="1234"/>
    <d v="2026-12-28T00:00:00"/>
    <n v="2026"/>
    <s v="Q4"/>
    <n v="12"/>
    <s v="Dec"/>
    <x v="3"/>
    <x v="13"/>
    <x v="0"/>
    <s v="Returning"/>
    <x v="0"/>
    <s v="Commuter Helmet"/>
    <n v="1"/>
    <n v="81.39"/>
    <n v="0.05"/>
    <n v="43.54"/>
    <n v="77.320499999999996"/>
    <n v="43.54"/>
    <n v="33.780499999999996"/>
    <n v="0.43688931137279247"/>
    <n v="2026"/>
    <x v="3"/>
    <n v="12"/>
    <x v="11"/>
  </r>
  <r>
    <n v="2061"/>
    <d v="2026-12-28T00:00:00"/>
    <n v="2026"/>
    <s v="Q4"/>
    <n v="12"/>
    <s v="Dec"/>
    <x v="0"/>
    <x v="15"/>
    <x v="3"/>
    <s v="Returning"/>
    <x v="3"/>
    <s v="Alpine Tent 4P"/>
    <n v="2"/>
    <n v="342.78"/>
    <n v="0"/>
    <n v="197.89"/>
    <n v="685.56"/>
    <n v="395.78"/>
    <n v="289.77999999999997"/>
    <n v="0.4226909387945621"/>
    <n v="2026"/>
    <x v="3"/>
    <n v="12"/>
    <x v="11"/>
  </r>
  <r>
    <n v="2219"/>
    <d v="2026-12-28T00:00:00"/>
    <n v="2026"/>
    <s v="Q4"/>
    <n v="12"/>
    <s v="Dec"/>
    <x v="1"/>
    <x v="14"/>
    <x v="0"/>
    <s v="Returning"/>
    <x v="1"/>
    <s v="Trail Boots"/>
    <n v="1"/>
    <n v="147"/>
    <n v="0.15"/>
    <n v="79.58"/>
    <n v="124.95"/>
    <n v="79.58"/>
    <n v="45.370000000000005"/>
    <n v="0.36310524209683875"/>
    <n v="2026"/>
    <x v="3"/>
    <n v="12"/>
    <x v="11"/>
  </r>
  <r>
    <n v="2651"/>
    <d v="2026-12-28T00:00:00"/>
    <n v="2026"/>
    <s v="Q4"/>
    <n v="12"/>
    <s v="Dec"/>
    <x v="0"/>
    <x v="15"/>
    <x v="0"/>
    <s v="New"/>
    <x v="2"/>
    <s v="Packing Cube Set"/>
    <n v="1"/>
    <n v="45.69"/>
    <n v="0.2"/>
    <n v="18.829999999999998"/>
    <n v="36.552"/>
    <n v="18.829999999999998"/>
    <n v="17.722000000000001"/>
    <n v="0.48484351061501429"/>
    <n v="2026"/>
    <x v="3"/>
    <n v="12"/>
    <x v="11"/>
  </r>
  <r>
    <n v="3173"/>
    <d v="2026-12-28T00:00:00"/>
    <n v="2026"/>
    <s v="Q4"/>
    <n v="12"/>
    <s v="Dec"/>
    <x v="1"/>
    <x v="12"/>
    <x v="3"/>
    <s v="Returning"/>
    <x v="0"/>
    <s v="Compact Repair Kit"/>
    <n v="1"/>
    <n v="39.69"/>
    <n v="0"/>
    <n v="17.09"/>
    <n v="39.69"/>
    <n v="17.09"/>
    <n v="22.599999999999998"/>
    <n v="0.56941295036533135"/>
    <n v="2026"/>
    <x v="3"/>
    <n v="12"/>
    <x v="11"/>
  </r>
  <r>
    <n v="3409"/>
    <d v="2026-12-28T00:00:00"/>
    <n v="2026"/>
    <s v="Q4"/>
    <n v="12"/>
    <s v="Dec"/>
    <x v="3"/>
    <x v="4"/>
    <x v="0"/>
    <s v="New"/>
    <x v="3"/>
    <s v="Compact Sleeping Bag"/>
    <n v="5"/>
    <n v="122.42"/>
    <n v="0"/>
    <n v="60.8"/>
    <n v="612.1"/>
    <n v="304"/>
    <n v="308.10000000000002"/>
    <n v="0.50334912595981052"/>
    <n v="2026"/>
    <x v="3"/>
    <n v="12"/>
    <x v="11"/>
  </r>
  <r>
    <n v="3535"/>
    <d v="2026-12-28T00:00:00"/>
    <n v="2026"/>
    <s v="Q4"/>
    <n v="12"/>
    <s v="Dec"/>
    <x v="1"/>
    <x v="6"/>
    <x v="2"/>
    <s v="New"/>
    <x v="2"/>
    <s v="Insulated Bottle"/>
    <n v="1"/>
    <n v="37.03"/>
    <n v="0.15"/>
    <n v="13.53"/>
    <n v="31.4755"/>
    <n v="13.53"/>
    <n v="17.945500000000003"/>
    <n v="0.57014185636447401"/>
    <n v="2026"/>
    <x v="3"/>
    <n v="12"/>
    <x v="11"/>
  </r>
  <r>
    <n v="5134"/>
    <d v="2026-12-28T00:00:00"/>
    <n v="2026"/>
    <s v="Q4"/>
    <n v="12"/>
    <s v="Dec"/>
    <x v="1"/>
    <x v="14"/>
    <x v="2"/>
    <s v="Returning"/>
    <x v="1"/>
    <s v="Hiking Daypack 20L"/>
    <n v="1"/>
    <n v="90.99"/>
    <n v="0.05"/>
    <n v="44.78"/>
    <n v="86.440499999999986"/>
    <n v="44.78"/>
    <n v="41.660499999999985"/>
    <n v="0.48195579618350187"/>
    <n v="2026"/>
    <x v="3"/>
    <n v="12"/>
    <x v="11"/>
  </r>
  <r>
    <n v="2011"/>
    <d v="2026-12-29T00:00:00"/>
    <n v="2026"/>
    <s v="Q4"/>
    <n v="12"/>
    <s v="Dec"/>
    <x v="1"/>
    <x v="11"/>
    <x v="0"/>
    <s v="Returning"/>
    <x v="1"/>
    <s v="Hiking Daypack 20L"/>
    <n v="1"/>
    <n v="90.81"/>
    <n v="0.1"/>
    <n v="46.53"/>
    <n v="81.728999999999999"/>
    <n v="46.53"/>
    <n v="35.198999999999998"/>
    <n v="0.43067944059024332"/>
    <n v="2026"/>
    <x v="3"/>
    <n v="12"/>
    <x v="11"/>
  </r>
  <r>
    <n v="2477"/>
    <d v="2026-12-29T00:00:00"/>
    <n v="2026"/>
    <s v="Q4"/>
    <n v="12"/>
    <s v="Dec"/>
    <x v="0"/>
    <x v="15"/>
    <x v="2"/>
    <s v="New"/>
    <x v="0"/>
    <s v="Compact Repair Kit"/>
    <n v="1"/>
    <n v="41.28"/>
    <n v="0.15"/>
    <n v="16.41"/>
    <n v="35.088000000000001"/>
    <n v="16.41"/>
    <n v="18.678000000000001"/>
    <n v="0.53231874145006841"/>
    <n v="2026"/>
    <x v="3"/>
    <n v="12"/>
    <x v="11"/>
  </r>
  <r>
    <n v="2745"/>
    <d v="2026-12-29T00:00:00"/>
    <n v="2026"/>
    <s v="Q4"/>
    <n v="12"/>
    <s v="Dec"/>
    <x v="3"/>
    <x v="13"/>
    <x v="3"/>
    <s v="Business"/>
    <x v="2"/>
    <s v="Packing Cube Set"/>
    <n v="1"/>
    <n v="46.07"/>
    <n v="0"/>
    <n v="18.420000000000002"/>
    <n v="46.07"/>
    <n v="18.420000000000002"/>
    <n v="27.65"/>
    <n v="0.60017364879531143"/>
    <n v="2026"/>
    <x v="3"/>
    <n v="12"/>
    <x v="11"/>
  </r>
  <r>
    <n v="4427"/>
    <d v="2026-12-29T00:00:00"/>
    <n v="2026"/>
    <s v="Q4"/>
    <n v="12"/>
    <s v="Dec"/>
    <x v="1"/>
    <x v="12"/>
    <x v="2"/>
    <s v="Business"/>
    <x v="1"/>
    <s v="Trail Boots"/>
    <n v="1"/>
    <n v="147.29"/>
    <n v="0.1"/>
    <n v="78.2"/>
    <n v="132.56100000000001"/>
    <n v="78.2"/>
    <n v="54.361000000000004"/>
    <n v="0.4100829052285363"/>
    <n v="2026"/>
    <x v="3"/>
    <n v="12"/>
    <x v="11"/>
  </r>
  <r>
    <n v="377"/>
    <d v="2026-12-30T00:00:00"/>
    <n v="2026"/>
    <s v="Q4"/>
    <n v="12"/>
    <s v="Dec"/>
    <x v="3"/>
    <x v="13"/>
    <x v="0"/>
    <s v="New"/>
    <x v="0"/>
    <s v="Compact Repair Kit"/>
    <n v="1"/>
    <n v="40.82"/>
    <n v="0.1"/>
    <n v="17.2"/>
    <n v="36.738"/>
    <n v="17.2"/>
    <n v="19.538"/>
    <n v="0.53181991398551909"/>
    <n v="2026"/>
    <x v="3"/>
    <n v="12"/>
    <x v="11"/>
  </r>
  <r>
    <n v="1530"/>
    <d v="2026-12-30T00:00:00"/>
    <n v="2026"/>
    <s v="Q4"/>
    <n v="12"/>
    <s v="Dec"/>
    <x v="3"/>
    <x v="7"/>
    <x v="0"/>
    <s v="New"/>
    <x v="4"/>
    <s v="Training Mat"/>
    <n v="3"/>
    <n v="50.72"/>
    <n v="0"/>
    <n v="22.3"/>
    <n v="152.16"/>
    <n v="66.900000000000006"/>
    <n v="85.259999999999991"/>
    <n v="0.56033123028391163"/>
    <n v="2026"/>
    <x v="3"/>
    <n v="12"/>
    <x v="11"/>
  </r>
  <r>
    <n v="2135"/>
    <d v="2026-12-30T00:00:00"/>
    <n v="2026"/>
    <s v="Q4"/>
    <n v="12"/>
    <s v="Dec"/>
    <x v="1"/>
    <x v="12"/>
    <x v="3"/>
    <s v="Business"/>
    <x v="3"/>
    <s v="Trail Tent 2P"/>
    <n v="3"/>
    <n v="194.7"/>
    <n v="0.1"/>
    <n v="102.62"/>
    <n v="525.68999999999994"/>
    <n v="307.86"/>
    <n v="217.82999999999993"/>
    <n v="0.41436968555612613"/>
    <n v="2026"/>
    <x v="3"/>
    <n v="12"/>
    <x v="11"/>
  </r>
  <r>
    <n v="2916"/>
    <d v="2026-12-30T00:00:00"/>
    <n v="2026"/>
    <s v="Q4"/>
    <n v="12"/>
    <s v="Dec"/>
    <x v="1"/>
    <x v="6"/>
    <x v="2"/>
    <s v="New"/>
    <x v="2"/>
    <s v="Insulated Bottle"/>
    <n v="1"/>
    <n v="36.64"/>
    <n v="0.05"/>
    <n v="13.59"/>
    <n v="34.808"/>
    <n v="13.59"/>
    <n v="21.218"/>
    <n v="0.60957251206619167"/>
    <n v="2026"/>
    <x v="3"/>
    <n v="12"/>
    <x v="11"/>
  </r>
  <r>
    <n v="3449"/>
    <d v="2026-12-30T00:00:00"/>
    <n v="2026"/>
    <s v="Q4"/>
    <n v="12"/>
    <s v="Dec"/>
    <x v="2"/>
    <x v="10"/>
    <x v="3"/>
    <s v="Returning"/>
    <x v="3"/>
    <s v="Trail Tent 2P"/>
    <n v="6"/>
    <n v="192.9"/>
    <n v="0.2"/>
    <n v="106.89"/>
    <n v="925.92000000000007"/>
    <n v="641.34"/>
    <n v="284.58000000000004"/>
    <n v="0.30734836702954899"/>
    <n v="2026"/>
    <x v="3"/>
    <n v="12"/>
    <x v="11"/>
  </r>
  <r>
    <n v="3498"/>
    <d v="2026-12-30T00:00:00"/>
    <n v="2026"/>
    <s v="Q4"/>
    <n v="12"/>
    <s v="Dec"/>
    <x v="3"/>
    <x v="7"/>
    <x v="3"/>
    <s v="Returning"/>
    <x v="1"/>
    <s v="Trekking Poles"/>
    <n v="2"/>
    <n v="71.56"/>
    <n v="0.1"/>
    <n v="32.99"/>
    <n v="128.80800000000002"/>
    <n v="65.98"/>
    <n v="62.828000000000017"/>
    <n v="0.4877647351096206"/>
    <n v="2026"/>
    <x v="3"/>
    <n v="12"/>
    <x v="11"/>
  </r>
  <r>
    <n v="4851"/>
    <d v="2026-12-30T00:00:00"/>
    <n v="2026"/>
    <s v="Q4"/>
    <n v="12"/>
    <s v="Dec"/>
    <x v="3"/>
    <x v="13"/>
    <x v="3"/>
    <s v="New"/>
    <x v="0"/>
    <s v="Compact Repair Kit"/>
    <n v="1"/>
    <n v="40.270000000000003"/>
    <n v="0.1"/>
    <n v="16.63"/>
    <n v="36.243000000000002"/>
    <n v="16.63"/>
    <n v="19.613000000000003"/>
    <n v="0.54115277432883602"/>
    <n v="2026"/>
    <x v="3"/>
    <n v="12"/>
    <x v="11"/>
  </r>
  <r>
    <n v="4926"/>
    <d v="2026-12-30T00:00:00"/>
    <n v="2026"/>
    <s v="Q4"/>
    <n v="12"/>
    <s v="Dec"/>
    <x v="3"/>
    <x v="7"/>
    <x v="2"/>
    <s v="Business"/>
    <x v="0"/>
    <s v="Commuter Helmet"/>
    <n v="6"/>
    <n v="81.180000000000007"/>
    <n v="0.05"/>
    <n v="43.3"/>
    <n v="462.726"/>
    <n v="259.79999999999995"/>
    <n v="202.92600000000004"/>
    <n v="0.43854462468069666"/>
    <n v="2026"/>
    <x v="3"/>
    <n v="12"/>
    <x v="11"/>
  </r>
  <r>
    <n v="5035"/>
    <d v="2026-12-30T00:00:00"/>
    <n v="2026"/>
    <s v="Q4"/>
    <n v="12"/>
    <s v="Dec"/>
    <x v="1"/>
    <x v="12"/>
    <x v="0"/>
    <s v="New"/>
    <x v="0"/>
    <s v="Cycling Pack 12L"/>
    <n v="2"/>
    <n v="101.73"/>
    <n v="0.1"/>
    <n v="49.3"/>
    <n v="183.114"/>
    <n v="98.6"/>
    <n v="84.51400000000001"/>
    <n v="0.46153762137247839"/>
    <n v="2026"/>
    <x v="3"/>
    <n v="12"/>
    <x v="11"/>
  </r>
  <r>
    <n v="5135"/>
    <d v="2026-12-30T00:00:00"/>
    <n v="2026"/>
    <s v="Q4"/>
    <n v="12"/>
    <s v="Dec"/>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57A0A-415E-439C-9D23-96600E5BA570}"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6286D1-45D6-4A56-9E2F-EDC7D53B2AA9}" name="COUNTRY WISE 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H16:I34" firstHeaderRow="1"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27">
      <pivotArea outline="0" collapsedLevelsAreSubtotals="1" fieldPosition="0"/>
    </format>
    <format dxfId="26">
      <pivotArea collapsedLevelsAreSubtotals="1" fieldPosition="0">
        <references count="1">
          <reference field="7" count="0"/>
        </references>
      </pivotArea>
    </format>
  </formats>
  <chartFormats count="9">
    <chartFormat chart="3"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6" format="16"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7" filterVal="1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BD9240-1CBD-41E6-8FC8-ED56F10E01D8}" name="REGION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E17:F22" firstHeaderRow="1" firstDataRow="1" firstDataCol="1"/>
  <pivotFields count="24">
    <pivotField showAll="0"/>
    <pivotField numFmtId="164" showAll="0"/>
    <pivotField showAll="0"/>
    <pivotField showAll="0"/>
    <pivotField showAll="0"/>
    <pivotField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TOTAL REVENUE" fld="16" baseField="0" baseItem="0" numFmtId="167"/>
  </dataFields>
  <formats count="1">
    <format dxfId="28">
      <pivotArea outline="0" collapsedLevelsAreSubtotals="1" fieldPosition="0"/>
    </format>
  </formats>
  <chartFormats count="12">
    <chartFormat chart="3"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6" format="16"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6" count="1" selected="0">
            <x v="0"/>
          </reference>
        </references>
      </pivotArea>
    </chartFormat>
    <chartFormat chart="32" format="8">
      <pivotArea type="data" outline="0" fieldPosition="0">
        <references count="2">
          <reference field="4294967294" count="1" selected="0">
            <x v="0"/>
          </reference>
          <reference field="6" count="1" selected="0">
            <x v="1"/>
          </reference>
        </references>
      </pivotArea>
    </chartFormat>
    <chartFormat chart="32" format="9">
      <pivotArea type="data" outline="0" fieldPosition="0">
        <references count="2">
          <reference field="4294967294" count="1" selected="0">
            <x v="0"/>
          </reference>
          <reference field="6" count="1" selected="0">
            <x v="2"/>
          </reference>
        </references>
      </pivotArea>
    </chartFormat>
    <chartFormat chart="3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9F0D6E-B6EA-4944-B826-EC664CB9EDF6}" name="sum of units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FF01B5-F367-43A9-9EA1-F17BD17A9FB3}" name="MONTHLY REVENU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C21" firstHeaderRow="0"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Gross Profit" fld="18" baseField="0" baseItem="0" numFmtId="165"/>
  </dataFields>
  <formats count="3">
    <format dxfId="31">
      <pivotArea outline="0" collapsedLevelsAreSubtotals="1" fieldPosition="0"/>
    </format>
    <format dxfId="30">
      <pivotArea collapsedLevelsAreSubtotals="1" fieldPosition="0">
        <references count="2">
          <reference field="4294967294" count="1" selected="0">
            <x v="0"/>
          </reference>
          <reference field="23" count="0"/>
        </references>
      </pivotArea>
    </format>
    <format dxfId="29">
      <pivotArea collapsedLevelsAreSubtotals="1" fieldPosition="0">
        <references count="2">
          <reference field="4294967294" count="1" selected="0">
            <x v="1"/>
          </reference>
          <reference field="23" count="0"/>
        </references>
      </pivotArea>
    </format>
  </format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BAE3DD-6CB9-4769-8963-03B477D884C1}" name="count of 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5D8CDB-18BA-47CD-8ACB-05E8F31EDE01}" name="sum of gros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292BCC-5691-465A-B14F-FBE769C09634}" name="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8:I13" firstHeaderRow="1"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8"/>
  </rowFields>
  <rowItems count="5">
    <i>
      <x/>
    </i>
    <i>
      <x v="1"/>
    </i>
    <i>
      <x v="2"/>
    </i>
    <i>
      <x v="3"/>
    </i>
    <i t="grand">
      <x/>
    </i>
  </rowItems>
  <colItems count="1">
    <i/>
  </colItems>
  <dataFields count="1">
    <dataField name="TOTAL REVENUE" fld="16" baseField="0" baseItem="0" numFmtId="167"/>
  </dataFields>
  <formats count="2">
    <format dxfId="33">
      <pivotArea outline="0" collapsedLevelsAreSubtotals="1" fieldPosition="0"/>
    </format>
    <format dxfId="32">
      <pivotArea collapsedLevelsAreSubtotals="1" fieldPosition="0">
        <references count="1">
          <reference field="8" count="0"/>
        </references>
      </pivotArea>
    </format>
  </formats>
  <chartFormats count="11">
    <chartFormat chart="3"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8" count="1" selected="0">
            <x v="0"/>
          </reference>
        </references>
      </pivotArea>
    </chartFormat>
    <chartFormat chart="26" format="18">
      <pivotArea type="data" outline="0" fieldPosition="0">
        <references count="2">
          <reference field="4294967294" count="1" selected="0">
            <x v="0"/>
          </reference>
          <reference field="8" count="1" selected="0">
            <x v="1"/>
          </reference>
        </references>
      </pivotArea>
    </chartFormat>
    <chartFormat chart="26" format="19">
      <pivotArea type="data" outline="0" fieldPosition="0">
        <references count="2">
          <reference field="4294967294" count="1" selected="0">
            <x v="0"/>
          </reference>
          <reference field="8" count="1" selected="0">
            <x v="2"/>
          </reference>
        </references>
      </pivotArea>
    </chartFormat>
    <chartFormat chart="26"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91BC78-A7D8-4408-9E53-C8CBE6085CE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06B58D-3CC8-49F5-9FF3-3BDA377B865C}" name="TOP 5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8:F14" firstHeaderRow="1"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h="1" x="0"/>
        <item h="1" x="1"/>
        <item h="1" x="2"/>
        <item x="3"/>
        <item t="default"/>
      </items>
    </pivotField>
    <pivotField numFmtId="1" showAll="0"/>
    <pivotField showAll="0">
      <items count="13">
        <item x="0"/>
        <item x="1"/>
        <item x="2"/>
        <item x="3"/>
        <item x="4"/>
        <item x="5"/>
        <item x="6"/>
        <item x="7"/>
        <item x="8"/>
        <item x="9"/>
        <item x="10"/>
        <item x="11"/>
        <item t="default"/>
      </items>
    </pivotField>
  </pivotFields>
  <rowFields count="1">
    <field x="7"/>
  </rowFields>
  <rowItems count="6">
    <i>
      <x v="3"/>
    </i>
    <i>
      <x v="6"/>
    </i>
    <i>
      <x v="9"/>
    </i>
    <i>
      <x v="11"/>
    </i>
    <i>
      <x v="13"/>
    </i>
    <i t="grand">
      <x/>
    </i>
  </rowItems>
  <colItems count="1">
    <i/>
  </colItems>
  <dataFields count="1">
    <dataField name="TOTAL REVENUE" fld="16" baseField="0" baseItem="0" numFmtId="167"/>
  </dataFields>
  <formats count="2">
    <format dxfId="36">
      <pivotArea outline="0" collapsedLevelsAreSubtotals="1" fieldPosition="0"/>
    </format>
    <format dxfId="35">
      <pivotArea collapsedLevelsAreSubtotals="1" fieldPosition="0">
        <references count="1">
          <reference field="7" count="5">
            <x v="5"/>
            <x v="6"/>
            <x v="8"/>
            <x v="13"/>
            <x v="16"/>
          </reference>
        </references>
      </pivotArea>
    </format>
  </formats>
  <chartFormats count="7">
    <chartFormat chart="3"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FC941DF-62FD-4437-87F5-0F21BB61B07C}" sourceName="Product Category">
  <pivotTables>
    <pivotTable tabId="3" name="TOP 5 COUNTRY"/>
    <pivotTable tabId="3" name="MONTHLY REVENUE PROFIT"/>
    <pivotTable tabId="3" name="COGS"/>
    <pivotTable tabId="3" name="count of ID"/>
    <pivotTable tabId="3" name="COUNTRY WISE MAP"/>
    <pivotTable tabId="3" name="REGION WISE"/>
    <pivotTable tabId="3" name="sales  channel"/>
    <pivotTable tabId="3" name="sum of gross profit"/>
    <pivotTable tabId="3" name="sum of units sold"/>
    <pivotTable tabId="3" name="Total_Revenue"/>
  </pivotTables>
  <data>
    <tabular pivotCacheId="1788712885">
      <items count="5">
        <i x="3"/>
        <i x="0"/>
        <i x="4"/>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448A6F-8261-4ECB-8624-CEF22F41826D}" sourceName="Country">
  <pivotTables>
    <pivotTable tabId="3" name="MONTHLY REVENUE PROFIT"/>
    <pivotTable tabId="3" name="COGS"/>
    <pivotTable tabId="3" name="count of ID"/>
    <pivotTable tabId="3" name="COUNTRY WISE MAP"/>
    <pivotTable tabId="3" name="REGION WISE"/>
    <pivotTable tabId="3" name="sales  channel"/>
    <pivotTable tabId="3" name="sum of units sold"/>
    <pivotTable tabId="3" name="TOP 5 COUNTRY"/>
    <pivotTable tabId="3" name="Total_Revenue"/>
  </pivotTables>
  <data>
    <tabular pivotCacheId="1788712885">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453CF59F-4F30-4F7D-B37F-99B45D58CD67}" sourceName="Quarter2">
  <pivotTables>
    <pivotTable tabId="3" name="TOP 5 COUNTRY"/>
  </pivotTables>
  <data>
    <tabular pivotCacheId="1788712885">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B15A037F-17C2-4D96-B1F0-A5937107C837}" cache="Slicer_Product_Category" caption="Product Category" rowHeight="247650"/>
  <slicer name="Country" xr10:uid="{A89EF74C-7220-4631-894F-A1CF9262B9FB}" cache="Slicer_Country" caption="Country" startItem="6" rowHeight="247650"/>
  <slicer name="Quarter2" xr10:uid="{8F14BA33-30B4-4121-900B-C645B3CC150A}" cache="Slicer_Quarter2" caption="Quart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1" xr3:uid="{D1AAE1D8-286E-4E41-B9B0-2E4002C707D2}" name="year" dataDxfId="21">
      <calculatedColumnFormula>YEAR(SalesDataTable[[#This Row],[Order Date]])</calculatedColumnFormula>
    </tableColumn>
    <tableColumn id="24" xr3:uid="{0B05E1C9-5B13-4A65-8FA2-614CD00CC5E9}" name="QUARTER" dataDxfId="20">
      <calculatedColumnFormula>"Q"&amp;ROUNDUP(MONTH(SalesDataTable[[#This Row],[Order Date]])/3,0)</calculatedColumnFormula>
    </tableColumn>
    <tableColumn id="22" xr3:uid="{3C128DAC-9356-4A2F-99C2-F420F4D3DF76}" name="month no" dataDxfId="19">
      <calculatedColumnFormula>MONTH(SalesDataTable[[#This Row],[Order Date]])</calculatedColumnFormula>
    </tableColumn>
    <tableColumn id="23" xr3:uid="{D184DF80-364F-4FAA-B40C-4D45B2E04DEF}" name="MOnth"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7A04-B9D8-46D2-9324-70A7C22815C4}">
  <dimension ref="A3:K42"/>
  <sheetViews>
    <sheetView workbookViewId="0">
      <selection activeCell="AH37" sqref="AH37"/>
    </sheetView>
  </sheetViews>
  <sheetFormatPr defaultRowHeight="14.4"/>
  <cols>
    <col min="1" max="1" width="14.109375" bestFit="1" customWidth="1"/>
    <col min="2" max="2" width="14.33203125" bestFit="1" customWidth="1"/>
    <col min="3" max="4" width="16.77734375" bestFit="1" customWidth="1"/>
    <col min="5" max="6" width="14.33203125" bestFit="1" customWidth="1"/>
    <col min="7" max="7" width="15.5546875" bestFit="1" customWidth="1"/>
    <col min="8" max="8" width="12.77734375" bestFit="1" customWidth="1"/>
    <col min="9" max="9" width="14.33203125" bestFit="1" customWidth="1"/>
    <col min="10" max="10" width="8.77734375" bestFit="1" customWidth="1"/>
    <col min="11" max="11" width="12" bestFit="1" customWidth="1"/>
    <col min="12" max="12" width="14.33203125" bestFit="1" customWidth="1"/>
  </cols>
  <sheetData>
    <row r="3" spans="1:11">
      <c r="A3" t="s">
        <v>79</v>
      </c>
      <c r="C3" t="s">
        <v>80</v>
      </c>
      <c r="E3" t="s">
        <v>82</v>
      </c>
      <c r="G3" t="s">
        <v>78</v>
      </c>
      <c r="I3" t="s">
        <v>81</v>
      </c>
      <c r="K3" t="s">
        <v>83</v>
      </c>
    </row>
    <row r="4" spans="1:11">
      <c r="A4" s="17">
        <v>123724.48549999995</v>
      </c>
      <c r="C4" s="14">
        <v>59076.955499999982</v>
      </c>
      <c r="E4" s="15">
        <f>C4/A4</f>
        <v>0.47748798680597465</v>
      </c>
      <c r="G4" s="13">
        <v>1405</v>
      </c>
      <c r="I4">
        <v>579</v>
      </c>
      <c r="K4" s="14">
        <v>64647.53</v>
      </c>
    </row>
    <row r="5" spans="1:11">
      <c r="E5" s="15"/>
    </row>
    <row r="8" spans="1:11">
      <c r="A8" s="11" t="s">
        <v>77</v>
      </c>
      <c r="B8" t="s">
        <v>96</v>
      </c>
      <c r="C8" t="s">
        <v>97</v>
      </c>
      <c r="E8" s="11" t="s">
        <v>77</v>
      </c>
      <c r="F8" t="s">
        <v>96</v>
      </c>
      <c r="H8" s="11" t="s">
        <v>77</v>
      </c>
      <c r="I8" t="s">
        <v>96</v>
      </c>
    </row>
    <row r="9" spans="1:11">
      <c r="A9" s="12" t="s">
        <v>84</v>
      </c>
      <c r="B9" s="18">
        <v>7690.9389999999994</v>
      </c>
      <c r="C9" s="18">
        <v>3728.1789999999987</v>
      </c>
      <c r="E9" s="12" t="s">
        <v>25</v>
      </c>
      <c r="F9" s="17">
        <v>2425.4670000000006</v>
      </c>
      <c r="H9" s="12" t="s">
        <v>8</v>
      </c>
      <c r="I9">
        <v>35596.459499999997</v>
      </c>
    </row>
    <row r="10" spans="1:11">
      <c r="A10" s="12" t="s">
        <v>85</v>
      </c>
      <c r="B10" s="18">
        <v>4716.7249999999995</v>
      </c>
      <c r="C10" s="18">
        <v>2328.5250000000001</v>
      </c>
      <c r="E10" s="12" t="s">
        <v>43</v>
      </c>
      <c r="F10" s="18">
        <v>5206.2970000000005</v>
      </c>
      <c r="H10" s="12" t="s">
        <v>28</v>
      </c>
      <c r="I10">
        <v>16042.492499999998</v>
      </c>
    </row>
    <row r="11" spans="1:11">
      <c r="A11" s="12" t="s">
        <v>86</v>
      </c>
      <c r="B11" s="18">
        <v>9788.1504999999979</v>
      </c>
      <c r="C11" s="18">
        <v>4758.2104999999992</v>
      </c>
      <c r="E11" s="12" t="s">
        <v>31</v>
      </c>
      <c r="F11" s="17">
        <v>2434.8254999999999</v>
      </c>
      <c r="H11" s="12" t="s">
        <v>2</v>
      </c>
      <c r="I11">
        <v>50971.949499999952</v>
      </c>
    </row>
    <row r="12" spans="1:11">
      <c r="A12" s="12" t="s">
        <v>87</v>
      </c>
      <c r="B12" s="18">
        <v>11632.140499999998</v>
      </c>
      <c r="C12" s="18">
        <v>5663.9105</v>
      </c>
      <c r="E12" s="12" t="s">
        <v>49</v>
      </c>
      <c r="F12" s="17">
        <v>3064.1749999999997</v>
      </c>
      <c r="H12" s="12" t="s">
        <v>19</v>
      </c>
      <c r="I12">
        <v>21113.584000000006</v>
      </c>
    </row>
    <row r="13" spans="1:11">
      <c r="A13" s="12" t="s">
        <v>88</v>
      </c>
      <c r="B13" s="18">
        <v>11456.432000000001</v>
      </c>
      <c r="C13" s="18">
        <v>5478.8120000000008</v>
      </c>
      <c r="E13" s="12" t="s">
        <v>1</v>
      </c>
      <c r="F13" s="18">
        <v>2199.348</v>
      </c>
      <c r="H13" s="12" t="s">
        <v>76</v>
      </c>
      <c r="I13" s="17">
        <v>123724.48549999995</v>
      </c>
    </row>
    <row r="14" spans="1:11">
      <c r="A14" s="12" t="s">
        <v>89</v>
      </c>
      <c r="B14" s="18">
        <v>15533.516000000003</v>
      </c>
      <c r="C14" s="18">
        <v>7209.8760000000011</v>
      </c>
      <c r="E14" s="12" t="s">
        <v>76</v>
      </c>
      <c r="F14" s="17">
        <v>15330.112500000001</v>
      </c>
    </row>
    <row r="15" spans="1:11">
      <c r="A15" s="12" t="s">
        <v>90</v>
      </c>
      <c r="B15" s="18">
        <v>13706.538</v>
      </c>
      <c r="C15" s="18">
        <v>6335.5879999999997</v>
      </c>
    </row>
    <row r="16" spans="1:11">
      <c r="A16" s="12" t="s">
        <v>91</v>
      </c>
      <c r="B16" s="18">
        <v>12214.656499999999</v>
      </c>
      <c r="C16" s="18">
        <v>5947.4764999999989</v>
      </c>
      <c r="H16" s="11" t="s">
        <v>77</v>
      </c>
      <c r="I16" t="s">
        <v>96</v>
      </c>
    </row>
    <row r="17" spans="1:9">
      <c r="A17" s="12" t="s">
        <v>92</v>
      </c>
      <c r="B17" s="18">
        <v>9723.3945000000022</v>
      </c>
      <c r="C17" s="18">
        <v>4635.7445000000007</v>
      </c>
      <c r="E17" s="11" t="s">
        <v>77</v>
      </c>
      <c r="F17" t="s">
        <v>96</v>
      </c>
      <c r="H17" s="12" t="s">
        <v>27</v>
      </c>
      <c r="I17" s="20">
        <v>5722.6549999999997</v>
      </c>
    </row>
    <row r="18" spans="1:9">
      <c r="A18" s="12" t="s">
        <v>93</v>
      </c>
      <c r="B18" s="18">
        <v>9519.5870000000014</v>
      </c>
      <c r="C18" s="18">
        <v>4447.3769999999995</v>
      </c>
      <c r="E18" s="12" t="s">
        <v>6</v>
      </c>
      <c r="F18" s="17">
        <v>33279.668999999994</v>
      </c>
      <c r="H18" s="12" t="s">
        <v>21</v>
      </c>
      <c r="I18" s="20">
        <v>7164.9895000000015</v>
      </c>
    </row>
    <row r="19" spans="1:9">
      <c r="A19" s="12" t="s">
        <v>94</v>
      </c>
      <c r="B19" s="18">
        <v>11029.907499999999</v>
      </c>
      <c r="C19" s="18">
        <v>5201.6574999999975</v>
      </c>
      <c r="E19" s="12" t="s">
        <v>11</v>
      </c>
      <c r="F19" s="17">
        <v>23670.513500000008</v>
      </c>
      <c r="H19" s="12" t="s">
        <v>7</v>
      </c>
      <c r="I19" s="20">
        <v>4154.4904999999999</v>
      </c>
    </row>
    <row r="20" spans="1:9">
      <c r="A20" s="12" t="s">
        <v>95</v>
      </c>
      <c r="B20" s="18">
        <v>6712.4990000000007</v>
      </c>
      <c r="C20" s="18">
        <v>3341.5990000000006</v>
      </c>
      <c r="E20" s="12" t="s">
        <v>0</v>
      </c>
      <c r="F20" s="17">
        <v>25763.140500000016</v>
      </c>
      <c r="H20" s="12" t="s">
        <v>25</v>
      </c>
      <c r="I20" s="20">
        <v>6249.1695</v>
      </c>
    </row>
    <row r="21" spans="1:9">
      <c r="A21" s="12" t="s">
        <v>76</v>
      </c>
      <c r="B21" s="17">
        <v>123724.4855</v>
      </c>
      <c r="C21" s="17">
        <v>59076.955499999996</v>
      </c>
      <c r="E21" s="12" t="s">
        <v>20</v>
      </c>
      <c r="F21" s="17">
        <v>41011.162499999969</v>
      </c>
      <c r="H21" s="12" t="s">
        <v>39</v>
      </c>
      <c r="I21" s="20">
        <v>6197.8824999999997</v>
      </c>
    </row>
    <row r="22" spans="1:9">
      <c r="E22" s="12" t="s">
        <v>76</v>
      </c>
      <c r="F22" s="17">
        <v>123724.48549999998</v>
      </c>
      <c r="H22" s="12" t="s">
        <v>47</v>
      </c>
      <c r="I22" s="20">
        <v>8911.0779999999959</v>
      </c>
    </row>
    <row r="23" spans="1:9">
      <c r="H23" s="12" t="s">
        <v>43</v>
      </c>
      <c r="I23" s="20">
        <v>13076.888000000004</v>
      </c>
    </row>
    <row r="24" spans="1:9">
      <c r="H24" s="12" t="s">
        <v>18</v>
      </c>
      <c r="I24" s="20">
        <v>3264.9740000000002</v>
      </c>
    </row>
    <row r="25" spans="1:9">
      <c r="E25" s="19" t="s">
        <v>77</v>
      </c>
      <c r="F25" s="19" t="s">
        <v>96</v>
      </c>
      <c r="H25" s="12" t="s">
        <v>50</v>
      </c>
      <c r="I25" s="20">
        <v>6390.2385000000013</v>
      </c>
    </row>
    <row r="26" spans="1:9">
      <c r="E26" s="12" t="s">
        <v>27</v>
      </c>
      <c r="F26" s="20">
        <v>32754.26549999999</v>
      </c>
      <c r="H26" s="12" t="s">
        <v>31</v>
      </c>
      <c r="I26" s="20">
        <v>11284.0625</v>
      </c>
    </row>
    <row r="27" spans="1:9">
      <c r="E27" s="12" t="s">
        <v>21</v>
      </c>
      <c r="F27" s="20">
        <v>26318.221999999987</v>
      </c>
      <c r="H27" s="12" t="s">
        <v>52</v>
      </c>
      <c r="I27" s="20">
        <v>3538.1545000000006</v>
      </c>
    </row>
    <row r="28" spans="1:9">
      <c r="E28" s="12" t="s">
        <v>7</v>
      </c>
      <c r="F28" s="20">
        <v>23348.653999999995</v>
      </c>
      <c r="H28" s="12" t="s">
        <v>49</v>
      </c>
      <c r="I28" s="20">
        <v>6731.6179999999986</v>
      </c>
    </row>
    <row r="29" spans="1:9">
      <c r="E29" s="12" t="s">
        <v>25</v>
      </c>
      <c r="F29" s="20">
        <v>28462.138000000006</v>
      </c>
      <c r="H29" s="12" t="s">
        <v>36</v>
      </c>
      <c r="I29" s="20">
        <v>7389.8554999999988</v>
      </c>
    </row>
    <row r="30" spans="1:9">
      <c r="E30" s="12" t="s">
        <v>39</v>
      </c>
      <c r="F30" s="20">
        <v>24075.482</v>
      </c>
      <c r="H30" s="12" t="s">
        <v>1</v>
      </c>
      <c r="I30" s="20">
        <v>11983.046500000002</v>
      </c>
    </row>
    <row r="31" spans="1:9">
      <c r="E31" s="12" t="s">
        <v>47</v>
      </c>
      <c r="F31" s="20">
        <v>55102.048500000012</v>
      </c>
      <c r="H31" s="12" t="s">
        <v>12</v>
      </c>
      <c r="I31" s="20">
        <v>4420.3330000000005</v>
      </c>
    </row>
    <row r="32" spans="1:9">
      <c r="E32" s="12" t="s">
        <v>43</v>
      </c>
      <c r="F32" s="20">
        <v>70034.105500000005</v>
      </c>
      <c r="H32" s="12" t="s">
        <v>41</v>
      </c>
      <c r="I32" s="20">
        <v>3594.0174999999995</v>
      </c>
    </row>
    <row r="33" spans="5:9">
      <c r="E33" s="12" t="s">
        <v>18</v>
      </c>
      <c r="F33" s="20">
        <v>16596.517499999994</v>
      </c>
      <c r="H33" s="12" t="s">
        <v>33</v>
      </c>
      <c r="I33" s="20">
        <v>13651.032499999999</v>
      </c>
    </row>
    <row r="34" spans="5:9">
      <c r="E34" s="12" t="s">
        <v>50</v>
      </c>
      <c r="F34" s="20">
        <v>50319.473499999986</v>
      </c>
      <c r="H34" s="12" t="s">
        <v>76</v>
      </c>
      <c r="I34" s="17">
        <v>123724.48550000002</v>
      </c>
    </row>
    <row r="35" spans="5:9">
      <c r="E35" s="12" t="s">
        <v>31</v>
      </c>
      <c r="F35" s="20">
        <v>42192.776500000007</v>
      </c>
    </row>
    <row r="36" spans="5:9">
      <c r="E36" s="12" t="s">
        <v>52</v>
      </c>
      <c r="F36" s="20">
        <v>26376.673999999999</v>
      </c>
    </row>
    <row r="37" spans="5:9">
      <c r="E37" s="12" t="s">
        <v>49</v>
      </c>
      <c r="F37" s="20">
        <v>40290.002</v>
      </c>
    </row>
    <row r="38" spans="5:9">
      <c r="E38" s="12" t="s">
        <v>36</v>
      </c>
      <c r="F38" s="20">
        <v>27591.421000000006</v>
      </c>
    </row>
    <row r="39" spans="5:9">
      <c r="E39" s="12" t="s">
        <v>1</v>
      </c>
      <c r="F39" s="20">
        <v>46624.590999999986</v>
      </c>
    </row>
    <row r="40" spans="5:9">
      <c r="E40" s="12" t="s">
        <v>12</v>
      </c>
      <c r="F40" s="20">
        <v>35977.811999999991</v>
      </c>
    </row>
    <row r="41" spans="5:9">
      <c r="E41" s="12" t="s">
        <v>41</v>
      </c>
      <c r="F41" s="20">
        <v>24731.628500000003</v>
      </c>
    </row>
    <row r="42" spans="5:9">
      <c r="E42" s="12" t="s">
        <v>33</v>
      </c>
      <c r="F42" s="20">
        <v>74427.368000000002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D2" sqref="D2"/>
    </sheetView>
  </sheetViews>
  <sheetFormatPr defaultColWidth="9.77734375" defaultRowHeight="14.4"/>
  <cols>
    <col min="1" max="1" width="5.44140625" bestFit="1" customWidth="1"/>
    <col min="2" max="2" width="13.21875" customWidth="1"/>
    <col min="3" max="3" width="5.44140625" bestFit="1" customWidth="1"/>
    <col min="4" max="4" width="11.88671875" bestFit="1" customWidth="1"/>
    <col min="5" max="5" width="9.77734375" bestFit="1"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9.88671875" bestFit="1" customWidth="1"/>
    <col min="18" max="18" width="9.77734375" style="10"/>
  </cols>
  <sheetData>
    <row r="1" spans="1:24" ht="21.6" customHeight="1">
      <c r="A1" s="1" t="s">
        <v>53</v>
      </c>
      <c r="B1" s="1" t="s">
        <v>54</v>
      </c>
      <c r="C1" s="1" t="s">
        <v>70</v>
      </c>
      <c r="D1" s="1" t="s">
        <v>98</v>
      </c>
      <c r="E1" s="1" t="s">
        <v>73</v>
      </c>
      <c r="F1" s="1" t="s">
        <v>74</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71</v>
      </c>
      <c r="V1" s="1" t="s">
        <v>75</v>
      </c>
      <c r="W1" s="1" t="s">
        <v>69</v>
      </c>
      <c r="X1" s="1" t="s">
        <v>72</v>
      </c>
    </row>
    <row r="2" spans="1:24" ht="15.6">
      <c r="A2" s="2">
        <v>3392</v>
      </c>
      <c r="B2" s="3">
        <v>46023</v>
      </c>
      <c r="C2" s="4">
        <f>YEAR(SalesDataTable[[#This Row],[Order Date]])</f>
        <v>2026</v>
      </c>
      <c r="D2" s="4"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5"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E80B-A8E7-4689-BA1A-822502283CA0}">
  <dimension ref="A2:AH62"/>
  <sheetViews>
    <sheetView showGridLines="0" showRowColHeaders="0" tabSelected="1" zoomScale="55" zoomScaleNormal="100" workbookViewId="0">
      <selection activeCell="R26" sqref="R26"/>
    </sheetView>
  </sheetViews>
  <sheetFormatPr defaultRowHeight="14.4"/>
  <sheetData>
    <row r="2" spans="1:34" ht="1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21"/>
      <c r="AC2" s="21"/>
      <c r="AD2" s="21"/>
      <c r="AE2" s="21"/>
      <c r="AF2" s="21"/>
      <c r="AG2" s="21"/>
      <c r="AH2" s="21"/>
    </row>
    <row r="3" spans="1:34" ht="1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21"/>
      <c r="AC3" s="21"/>
      <c r="AD3" s="21"/>
      <c r="AE3" s="21"/>
      <c r="AF3" s="21"/>
      <c r="AG3" s="21"/>
      <c r="AH3" s="21"/>
    </row>
    <row r="4" spans="1:34" ht="1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21"/>
      <c r="AC4" s="21"/>
      <c r="AD4" s="21"/>
      <c r="AE4" s="21"/>
      <c r="AF4" s="21"/>
      <c r="AG4" s="21"/>
      <c r="AH4" s="21"/>
    </row>
    <row r="5" spans="1:34" ht="1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21"/>
      <c r="AC5" s="21"/>
      <c r="AD5" s="21"/>
      <c r="AE5" s="21"/>
      <c r="AF5" s="21"/>
      <c r="AG5" s="21"/>
      <c r="AH5" s="21"/>
    </row>
    <row r="6" spans="1:34" ht="1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21"/>
      <c r="AC6" s="21"/>
      <c r="AD6" s="21"/>
      <c r="AE6" s="21"/>
      <c r="AF6" s="21"/>
      <c r="AG6" s="21"/>
      <c r="AH6" s="21"/>
    </row>
    <row r="7" spans="1:34" ht="1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21"/>
      <c r="AC7" s="21"/>
      <c r="AD7" s="21"/>
      <c r="AE7" s="21"/>
      <c r="AF7" s="21"/>
      <c r="AG7" s="21"/>
      <c r="AH7" s="21"/>
    </row>
    <row r="8" spans="1:34" ht="1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21"/>
      <c r="AC8" s="21"/>
      <c r="AD8" s="21"/>
      <c r="AE8" s="21"/>
      <c r="AF8" s="21"/>
      <c r="AG8" s="21"/>
      <c r="AH8" s="21"/>
    </row>
    <row r="9" spans="1:34" ht="1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21"/>
      <c r="AC9" s="21"/>
      <c r="AD9" s="21"/>
      <c r="AE9" s="21"/>
      <c r="AF9" s="21"/>
      <c r="AG9" s="21"/>
      <c r="AH9" s="21"/>
    </row>
    <row r="10" spans="1:34" ht="1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21"/>
      <c r="AC10" s="21"/>
      <c r="AD10" s="21"/>
      <c r="AE10" s="21"/>
      <c r="AF10" s="21"/>
      <c r="AG10" s="21"/>
      <c r="AH10" s="21"/>
    </row>
    <row r="11" spans="1:34" ht="1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21"/>
      <c r="AC11" s="21"/>
      <c r="AD11" s="21"/>
      <c r="AE11" s="21"/>
      <c r="AF11" s="21"/>
      <c r="AG11" s="21"/>
      <c r="AH11" s="21"/>
    </row>
    <row r="12" spans="1:34" ht="1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21"/>
      <c r="AC12" s="21"/>
      <c r="AD12" s="21"/>
      <c r="AE12" s="21"/>
      <c r="AF12" s="21"/>
      <c r="AG12" s="21"/>
      <c r="AH12" s="21"/>
    </row>
    <row r="13" spans="1:34" ht="1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21"/>
      <c r="AC13" s="21"/>
      <c r="AD13" s="21"/>
      <c r="AE13" s="21"/>
      <c r="AF13" s="21"/>
      <c r="AG13" s="21"/>
      <c r="AH13" s="21"/>
    </row>
    <row r="14" spans="1:34" ht="1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21"/>
      <c r="AC14" s="21"/>
      <c r="AD14" s="21"/>
      <c r="AE14" s="21"/>
      <c r="AF14" s="21"/>
      <c r="AG14" s="21"/>
      <c r="AH14" s="21"/>
    </row>
    <row r="15" spans="1:34" ht="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21"/>
      <c r="AC15" s="21"/>
      <c r="AD15" s="21"/>
      <c r="AE15" s="21"/>
      <c r="AF15" s="21"/>
      <c r="AG15" s="21"/>
      <c r="AH15" s="21"/>
    </row>
    <row r="16" spans="1:34" ht="1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21"/>
      <c r="AC16" s="21"/>
      <c r="AD16" s="21"/>
      <c r="AE16" s="21"/>
      <c r="AF16" s="21"/>
      <c r="AG16" s="21"/>
      <c r="AH16" s="21"/>
    </row>
    <row r="17" spans="1:34" ht="1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21"/>
      <c r="AC17" s="21"/>
      <c r="AD17" s="21"/>
      <c r="AE17" s="21"/>
      <c r="AF17" s="21"/>
      <c r="AG17" s="21"/>
      <c r="AH17" s="21"/>
    </row>
    <row r="18" spans="1:34" ht="1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21"/>
      <c r="AC18" s="21"/>
      <c r="AD18" s="21"/>
      <c r="AE18" s="21"/>
      <c r="AF18" s="21"/>
      <c r="AG18" s="21"/>
      <c r="AH18" s="21"/>
    </row>
    <row r="19" spans="1:34" ht="1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21"/>
      <c r="AC19" s="21"/>
      <c r="AD19" s="21"/>
      <c r="AE19" s="21"/>
      <c r="AF19" s="21"/>
      <c r="AG19" s="21"/>
      <c r="AH19" s="21"/>
    </row>
    <row r="20" spans="1:34" ht="1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21"/>
      <c r="AC20" s="21"/>
      <c r="AD20" s="21"/>
      <c r="AE20" s="21"/>
      <c r="AF20" s="21"/>
      <c r="AG20" s="21"/>
      <c r="AH20" s="21"/>
    </row>
    <row r="21" spans="1:34" ht="1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21"/>
      <c r="AC21" s="21"/>
      <c r="AD21" s="21"/>
      <c r="AE21" s="21"/>
      <c r="AF21" s="21"/>
      <c r="AG21" s="21"/>
      <c r="AH21" s="21"/>
    </row>
    <row r="22" spans="1:34" ht="1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21"/>
      <c r="AC22" s="21"/>
      <c r="AD22" s="21"/>
      <c r="AE22" s="21"/>
      <c r="AF22" s="21"/>
      <c r="AG22" s="21"/>
      <c r="AH22" s="21"/>
    </row>
    <row r="23" spans="1:34" ht="1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21"/>
      <c r="AC23" s="21"/>
      <c r="AD23" s="21"/>
      <c r="AE23" s="21"/>
      <c r="AF23" s="21"/>
      <c r="AG23" s="21"/>
      <c r="AH23" s="21"/>
    </row>
    <row r="24" spans="1:34" ht="1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21"/>
      <c r="AC24" s="21"/>
      <c r="AD24" s="21"/>
      <c r="AE24" s="21"/>
      <c r="AF24" s="21"/>
      <c r="AG24" s="21"/>
      <c r="AH24" s="21"/>
    </row>
    <row r="25" spans="1:34" ht="1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21"/>
      <c r="AC25" s="21"/>
      <c r="AD25" s="21"/>
      <c r="AE25" s="21"/>
      <c r="AF25" s="21"/>
      <c r="AG25" s="21"/>
      <c r="AH25" s="21"/>
    </row>
    <row r="26" spans="1:34" ht="15">
      <c r="A26" s="16"/>
      <c r="B26" s="16"/>
      <c r="C26" s="16"/>
      <c r="D26" s="16"/>
      <c r="E26" s="16"/>
      <c r="F26" s="16"/>
      <c r="G26" s="16"/>
      <c r="H26" s="16"/>
      <c r="I26" s="16"/>
      <c r="J26" s="16"/>
      <c r="K26" s="16"/>
      <c r="L26" s="16"/>
      <c r="M26" s="16"/>
      <c r="N26" s="16"/>
      <c r="O26" s="16"/>
      <c r="P26" s="16"/>
      <c r="Q26" s="16"/>
      <c r="R26" t="s">
        <v>99</v>
      </c>
      <c r="S26" s="16"/>
      <c r="T26" s="16"/>
      <c r="U26" s="16"/>
      <c r="V26" s="16"/>
      <c r="W26" s="16"/>
      <c r="X26" s="16"/>
      <c r="Y26" s="16"/>
      <c r="Z26" s="16"/>
      <c r="AA26" s="16"/>
      <c r="AB26" s="21"/>
      <c r="AC26" s="21"/>
      <c r="AD26" s="21"/>
      <c r="AE26" s="21"/>
      <c r="AF26" s="21"/>
      <c r="AG26" s="21"/>
      <c r="AH26" s="21"/>
    </row>
    <row r="27" spans="1:34" ht="1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21"/>
      <c r="AC27" s="21"/>
      <c r="AD27" s="21"/>
      <c r="AE27" s="21"/>
      <c r="AF27" s="21"/>
      <c r="AG27" s="21"/>
      <c r="AH27" s="21"/>
    </row>
    <row r="28" spans="1:34" ht="1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21"/>
      <c r="AC28" s="21"/>
      <c r="AD28" s="21"/>
      <c r="AE28" s="21"/>
      <c r="AF28" s="21"/>
      <c r="AG28" s="21"/>
      <c r="AH28" s="21"/>
    </row>
    <row r="29" spans="1:34" ht="1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21"/>
      <c r="AC29" s="21"/>
      <c r="AD29" s="21"/>
      <c r="AE29" s="21"/>
      <c r="AF29" s="21"/>
      <c r="AG29" s="21"/>
      <c r="AH29" s="21"/>
    </row>
    <row r="30" spans="1:34" ht="1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21"/>
      <c r="AC30" s="21"/>
      <c r="AD30" s="21"/>
      <c r="AE30" s="21"/>
      <c r="AF30" s="21"/>
      <c r="AG30" s="21"/>
      <c r="AH30" s="21"/>
    </row>
    <row r="31" spans="1:34" ht="1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21"/>
      <c r="AC31" s="21"/>
      <c r="AD31" s="21"/>
      <c r="AE31" s="21"/>
      <c r="AF31" s="21"/>
      <c r="AG31" s="21"/>
      <c r="AH31" s="21"/>
    </row>
    <row r="32" spans="1:34" ht="1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21"/>
      <c r="AC32" s="21"/>
      <c r="AD32" s="21"/>
      <c r="AE32" s="21"/>
      <c r="AF32" s="21"/>
      <c r="AG32" s="21"/>
      <c r="AH32" s="21"/>
    </row>
    <row r="33" spans="1:34" ht="1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21"/>
      <c r="AC33" s="21"/>
      <c r="AD33" s="21"/>
      <c r="AE33" s="21"/>
      <c r="AF33" s="21"/>
      <c r="AG33" s="21"/>
      <c r="AH33" s="21"/>
    </row>
    <row r="34" spans="1:34" ht="1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21"/>
      <c r="AC34" s="21"/>
      <c r="AD34" s="21"/>
      <c r="AE34" s="21"/>
      <c r="AF34" s="21"/>
      <c r="AG34" s="21"/>
      <c r="AH34" s="21"/>
    </row>
    <row r="35" spans="1:34" ht="1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21"/>
      <c r="AC35" s="21"/>
      <c r="AD35" s="21"/>
      <c r="AE35" s="21"/>
      <c r="AF35" s="21"/>
      <c r="AG35" s="21"/>
      <c r="AH35" s="21"/>
    </row>
    <row r="36" spans="1:34" ht="1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21"/>
      <c r="AC36" s="21"/>
      <c r="AD36" s="21"/>
      <c r="AE36" s="21"/>
      <c r="AF36" s="21"/>
      <c r="AG36" s="21"/>
      <c r="AH36" s="21"/>
    </row>
    <row r="37" spans="1:34" ht="1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21"/>
      <c r="AC37" s="21"/>
      <c r="AD37" s="21"/>
      <c r="AE37" s="21"/>
      <c r="AF37" s="21"/>
      <c r="AG37" s="21"/>
      <c r="AH37" s="21"/>
    </row>
    <row r="38" spans="1:34" ht="1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21"/>
      <c r="AC38" s="21"/>
      <c r="AD38" s="21"/>
      <c r="AE38" s="21"/>
      <c r="AF38" s="21"/>
      <c r="AG38" s="21"/>
      <c r="AH38" s="21"/>
    </row>
    <row r="39" spans="1:34" ht="1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21"/>
      <c r="AC39" s="21"/>
      <c r="AD39" s="21"/>
      <c r="AE39" s="21"/>
      <c r="AF39" s="21"/>
      <c r="AG39" s="21"/>
      <c r="AH39" s="21"/>
    </row>
    <row r="40" spans="1:34" ht="1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21"/>
      <c r="AC40" s="21"/>
      <c r="AD40" s="21"/>
      <c r="AE40" s="21"/>
      <c r="AF40" s="21"/>
      <c r="AG40" s="21"/>
      <c r="AH40" s="21"/>
    </row>
    <row r="41" spans="1:34" ht="1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21"/>
      <c r="AC41" s="21"/>
      <c r="AD41" s="21"/>
      <c r="AE41" s="21"/>
      <c r="AF41" s="21"/>
      <c r="AG41" s="21"/>
      <c r="AH41" s="21"/>
    </row>
    <row r="42" spans="1:34" ht="1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21"/>
      <c r="AC42" s="21"/>
      <c r="AD42" s="21"/>
      <c r="AE42" s="21"/>
      <c r="AF42" s="21"/>
      <c r="AG42" s="21"/>
      <c r="AH42" s="21"/>
    </row>
    <row r="43" spans="1:34" ht="1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21"/>
      <c r="AC43" s="21"/>
      <c r="AD43" s="21"/>
      <c r="AE43" s="21"/>
      <c r="AF43" s="21"/>
      <c r="AG43" s="21"/>
      <c r="AH43" s="21"/>
    </row>
    <row r="44" spans="1:34" ht="1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21"/>
      <c r="AC44" s="21"/>
      <c r="AD44" s="21"/>
      <c r="AE44" s="21"/>
      <c r="AF44" s="21"/>
      <c r="AG44" s="21"/>
      <c r="AH44" s="21"/>
    </row>
    <row r="45" spans="1:34" ht="1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21"/>
      <c r="AC45" s="21"/>
      <c r="AD45" s="21"/>
      <c r="AE45" s="21"/>
      <c r="AF45" s="21"/>
      <c r="AG45" s="21"/>
      <c r="AH45" s="21"/>
    </row>
    <row r="46" spans="1:34" ht="1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21"/>
      <c r="AC46" s="21"/>
      <c r="AD46" s="21"/>
      <c r="AE46" s="21"/>
      <c r="AF46" s="21"/>
      <c r="AG46" s="21"/>
      <c r="AH46" s="21"/>
    </row>
    <row r="47" spans="1:34" ht="1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21"/>
      <c r="AC47" s="21"/>
      <c r="AD47" s="21"/>
      <c r="AE47" s="21"/>
      <c r="AF47" s="21"/>
      <c r="AG47" s="21"/>
      <c r="AH47" s="21"/>
    </row>
    <row r="48" spans="1:34" ht="1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21"/>
      <c r="AC48" s="21"/>
      <c r="AD48" s="21"/>
      <c r="AE48" s="21"/>
      <c r="AF48" s="21"/>
      <c r="AG48" s="21"/>
      <c r="AH48" s="21"/>
    </row>
    <row r="49" spans="1:34" ht="1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21"/>
      <c r="AC49" s="21"/>
      <c r="AD49" s="21"/>
      <c r="AE49" s="21"/>
      <c r="AF49" s="21"/>
      <c r="AG49" s="21"/>
      <c r="AH49" s="21"/>
    </row>
    <row r="50" spans="1:34" ht="1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21"/>
      <c r="AC50" s="21"/>
      <c r="AD50" s="21"/>
      <c r="AE50" s="21"/>
      <c r="AF50" s="21"/>
      <c r="AG50" s="21"/>
      <c r="AH50" s="21"/>
    </row>
    <row r="51" spans="1:34" ht="1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21"/>
      <c r="AC51" s="21"/>
      <c r="AD51" s="21"/>
      <c r="AE51" s="21"/>
      <c r="AF51" s="21"/>
      <c r="AG51" s="21"/>
      <c r="AH51" s="21"/>
    </row>
    <row r="52" spans="1:34" ht="1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21"/>
      <c r="AC52" s="21"/>
      <c r="AD52" s="21"/>
      <c r="AE52" s="21"/>
      <c r="AF52" s="21"/>
      <c r="AG52" s="21"/>
      <c r="AH52" s="21"/>
    </row>
    <row r="53" spans="1:34" ht="1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21"/>
      <c r="AC53" s="21"/>
      <c r="AD53" s="21"/>
      <c r="AE53" s="21"/>
      <c r="AF53" s="21"/>
      <c r="AG53" s="21"/>
      <c r="AH53" s="21"/>
    </row>
    <row r="54" spans="1:34" ht="1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21"/>
      <c r="AC54" s="21"/>
      <c r="AD54" s="21"/>
      <c r="AE54" s="21"/>
      <c r="AF54" s="21"/>
      <c r="AG54" s="21"/>
      <c r="AH54" s="21"/>
    </row>
    <row r="55" spans="1:34" ht="1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21"/>
      <c r="AC55" s="21"/>
      <c r="AD55" s="21"/>
      <c r="AE55" s="21"/>
      <c r="AF55" s="21"/>
      <c r="AG55" s="21"/>
      <c r="AH55" s="21"/>
    </row>
    <row r="56" spans="1:34" ht="1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21"/>
      <c r="AC56" s="21"/>
      <c r="AD56" s="21"/>
      <c r="AE56" s="21"/>
      <c r="AF56" s="21"/>
      <c r="AG56" s="21"/>
      <c r="AH56" s="21"/>
    </row>
    <row r="57" spans="1:34" ht="1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21"/>
      <c r="AC57" s="21"/>
      <c r="AD57" s="21"/>
      <c r="AE57" s="21"/>
      <c r="AF57" s="21"/>
      <c r="AG57" s="21"/>
      <c r="AH57" s="21"/>
    </row>
    <row r="58" spans="1:34" ht="1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21"/>
      <c r="AC58" s="21"/>
      <c r="AD58" s="21"/>
      <c r="AE58" s="21"/>
      <c r="AF58" s="21"/>
      <c r="AG58" s="21"/>
      <c r="AH58" s="21"/>
    </row>
    <row r="59" spans="1:34" ht="1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21"/>
      <c r="AC59" s="21"/>
      <c r="AD59" s="21"/>
      <c r="AE59" s="21"/>
      <c r="AF59" s="21"/>
      <c r="AG59" s="21"/>
      <c r="AH59" s="21"/>
    </row>
    <row r="60" spans="1:34" ht="1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21"/>
      <c r="AC60" s="21"/>
      <c r="AD60" s="21"/>
      <c r="AE60" s="21"/>
      <c r="AF60" s="21"/>
      <c r="AG60" s="21"/>
      <c r="AH60" s="21"/>
    </row>
    <row r="61" spans="1:34" ht="1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21"/>
      <c r="AC61" s="21"/>
      <c r="AD61" s="21"/>
      <c r="AE61" s="21"/>
      <c r="AF61" s="21"/>
      <c r="AG61" s="21"/>
      <c r="AH61" s="21"/>
    </row>
    <row r="62" spans="1:34" ht="1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21"/>
      <c r="AC62" s="21"/>
      <c r="AD62" s="21"/>
      <c r="AE62" s="21"/>
      <c r="AF62" s="21"/>
      <c r="AG62" s="21"/>
      <c r="AH62"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karna nikhita</cp:lastModifiedBy>
  <dcterms:created xsi:type="dcterms:W3CDTF">2026-09-07T01:30:55Z</dcterms:created>
  <dcterms:modified xsi:type="dcterms:W3CDTF">2026-10-12T14:23:41Z</dcterms:modified>
</cp:coreProperties>
</file>