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60"/>
  </bookViews>
  <sheets>
    <sheet name="2014" sheetId="2" r:id="rId1"/>
    <sheet name="2015" sheetId="1" r:id="rId2"/>
  </sheets>
  <definedNames>
    <definedName name="_xlnm._FilterDatabase" localSheetId="0" hidden="1">'2014'!$A$2:$AY$6</definedName>
    <definedName name="_xlnm._FilterDatabase" localSheetId="1" hidden="1">'2015'!$A$2:$BO$6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BE3" i="1"/>
</calcChain>
</file>

<file path=xl/comments1.xml><?xml version="1.0" encoding="utf-8"?>
<comments xmlns="http://schemas.openxmlformats.org/spreadsheetml/2006/main">
  <authors>
    <author>Nupur Bhayani</author>
    <author>Gazal Khetaan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Entertainment
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movie not available
</t>
        </r>
      </text>
    </comment>
    <comment ref="AJ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
</t>
        </r>
      </text>
    </comment>
    <comment ref="AM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</t>
        </r>
      </text>
    </comment>
    <comment ref="Q9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Q12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Q1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AO1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fav</t>
        </r>
      </text>
    </comment>
    <comment ref="Q14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AO18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fav</t>
        </r>
      </text>
    </comment>
    <comment ref="Q20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Q26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</commentList>
</comments>
</file>

<file path=xl/comments2.xml><?xml version="1.0" encoding="utf-8"?>
<comments xmlns="http://schemas.openxmlformats.org/spreadsheetml/2006/main">
  <authors>
    <author>Nupur Bhayani</author>
    <author>Gazal Khetaan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Wikipedia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Business Standard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Entertainment
</t>
        </r>
      </text>
    </comment>
    <comment ref="AX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
</t>
        </r>
      </text>
    </comment>
    <comment ref="BA3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Not an official account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Wikipedia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Nupur Bhayani:</t>
        </r>
        <r>
          <rPr>
            <sz val="9"/>
            <color indexed="81"/>
            <rFont val="Tahoma"/>
            <family val="2"/>
          </rPr>
          <t xml:space="preserve">
Source: Wikipedia</t>
        </r>
      </text>
    </comment>
    <comment ref="BE6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5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page</t>
        </r>
      </text>
    </comment>
    <comment ref="AB20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1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5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6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
</t>
        </r>
      </text>
    </comment>
    <comment ref="BC26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not mentioned </t>
        </r>
      </text>
    </comment>
    <comment ref="AB28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9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X30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B31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31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X32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 </t>
        </r>
      </text>
    </comment>
    <comment ref="AB3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3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X34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  <comment ref="AX36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blur tick</t>
        </r>
      </text>
    </comment>
    <comment ref="AX43" authorId="1">
      <text>
        <r>
          <rPr>
            <b/>
            <sz val="9"/>
            <color indexed="81"/>
            <rFont val="Tahoma"/>
            <family val="2"/>
          </rPr>
          <t>Gazal Khetaan:</t>
        </r>
        <r>
          <rPr>
            <sz val="9"/>
            <color indexed="81"/>
            <rFont val="Tahoma"/>
            <family val="2"/>
          </rPr>
          <t xml:space="preserve">
no blue tick</t>
        </r>
      </text>
    </comment>
  </commentList>
</comments>
</file>

<file path=xl/sharedStrings.xml><?xml version="1.0" encoding="utf-8"?>
<sst xmlns="http://schemas.openxmlformats.org/spreadsheetml/2006/main" count="755" uniqueCount="401">
  <si>
    <t>Movie Name</t>
  </si>
  <si>
    <t>Release Date</t>
  </si>
  <si>
    <t>Genre</t>
  </si>
  <si>
    <t># Movies releasing that weekend</t>
  </si>
  <si>
    <t>Collections by the movies releasing the same week</t>
  </si>
  <si>
    <t>Lead Actor Name</t>
  </si>
  <si>
    <t>Lead Actor Rating (QL)</t>
  </si>
  <si>
    <t>Lead Actress Name</t>
  </si>
  <si>
    <t>Lead Actress Rating (QL)</t>
  </si>
  <si>
    <t>Director Name</t>
  </si>
  <si>
    <t>Director Rating (QL)</t>
  </si>
  <si>
    <t>Banner</t>
  </si>
  <si>
    <t>IMDb Rating</t>
  </si>
  <si>
    <t># screens</t>
  </si>
  <si>
    <t>Proportion of multiplex:single screen</t>
  </si>
  <si>
    <t>Average ticket price</t>
  </si>
  <si>
    <t>Sequel/Remake : 1
Original: 0</t>
  </si>
  <si>
    <t>Film Data</t>
  </si>
  <si>
    <t>TV Data</t>
  </si>
  <si>
    <t># weeks on air</t>
  </si>
  <si>
    <t># Spots</t>
  </si>
  <si>
    <t># channels</t>
  </si>
  <si>
    <t>GRPs</t>
  </si>
  <si>
    <t>Reach @ 1+</t>
  </si>
  <si>
    <t>Reach @ 3+</t>
  </si>
  <si>
    <t>Reach @ 5+</t>
  </si>
  <si>
    <t>YouTube Data</t>
  </si>
  <si>
    <t>Trailer Views</t>
  </si>
  <si>
    <t xml:space="preserve">Trailer Likes </t>
  </si>
  <si>
    <t>Trailer Dislikes</t>
  </si>
  <si>
    <t>Trailer Comments</t>
  </si>
  <si>
    <t>Other Videos Views</t>
  </si>
  <si>
    <t>Other Videos Likes</t>
  </si>
  <si>
    <t>Other Videos Dislikes</t>
  </si>
  <si>
    <t>Other Video Comments</t>
  </si>
  <si>
    <t>Movie Songs Views</t>
  </si>
  <si>
    <t>Movie Songs Likes</t>
  </si>
  <si>
    <t>Movie Songs Dislikes</t>
  </si>
  <si>
    <t>Movie Song Comments</t>
  </si>
  <si>
    <t>Movie Page Likes</t>
  </si>
  <si>
    <t>Movie Page PTAT</t>
  </si>
  <si>
    <t>Facebook Data</t>
  </si>
  <si>
    <t>Twitter Data</t>
  </si>
  <si>
    <t>Followers of movie handle</t>
  </si>
  <si>
    <t>Intagram Data</t>
  </si>
  <si>
    <t>Twitter</t>
  </si>
  <si>
    <t>Radian6 Data</t>
  </si>
  <si>
    <t>Action</t>
  </si>
  <si>
    <t>Ajay Devgan</t>
  </si>
  <si>
    <t>A</t>
  </si>
  <si>
    <t>Kareena Kapoor</t>
  </si>
  <si>
    <t>Rohit Shetty</t>
  </si>
  <si>
    <t>Reliance Entertainment</t>
  </si>
  <si>
    <t>Singham Returns</t>
  </si>
  <si>
    <t>Budget of the movie (Crore)</t>
  </si>
  <si>
    <t>Collections by the movies releasing the previous week (Crore)</t>
  </si>
  <si>
    <t>Favourites on Gaana</t>
  </si>
  <si>
    <t>Music Rating (QL)
(1- low; 5-high)</t>
  </si>
  <si>
    <t>Critics Rating (TOI)
(1-low; 5-high)</t>
  </si>
  <si>
    <t>--</t>
  </si>
  <si>
    <t>Total tweets on movie handle</t>
  </si>
  <si>
    <t>Favourites on movie handle</t>
  </si>
  <si>
    <t>Followers of cast's handle (Mn)</t>
  </si>
  <si>
    <r>
      <t xml:space="preserve">Search volume of movie keywords
</t>
    </r>
    <r>
      <rPr>
        <b/>
        <sz val="8"/>
        <color theme="0"/>
        <rFont val="Calibri"/>
        <family val="2"/>
        <scheme val="minor"/>
      </rPr>
      <t>Month of release</t>
    </r>
  </si>
  <si>
    <r>
      <t xml:space="preserve">Search volume of cast keywords
</t>
    </r>
    <r>
      <rPr>
        <b/>
        <sz val="8"/>
        <color theme="0"/>
        <rFont val="Calibri"/>
        <family val="2"/>
        <scheme val="minor"/>
      </rPr>
      <t>Month of release</t>
    </r>
  </si>
  <si>
    <t>Finding Fanny</t>
  </si>
  <si>
    <t>Homi Adjania</t>
  </si>
  <si>
    <t>B</t>
  </si>
  <si>
    <t>Aggregator</t>
  </si>
  <si>
    <t>Videos</t>
  </si>
  <si>
    <t>Sentiment Anaylsis - Twitter - Positive (%)</t>
  </si>
  <si>
    <t>Sentiment Anaylsis - Twitter - Negative (%)</t>
  </si>
  <si>
    <t>Comments</t>
  </si>
  <si>
    <t>News</t>
  </si>
  <si>
    <t xml:space="preserve">Blogs </t>
  </si>
  <si>
    <t>Maddock Films</t>
  </si>
  <si>
    <t>Comedy</t>
  </si>
  <si>
    <t>Arjun Kapoor</t>
  </si>
  <si>
    <t>Deepika Padukone</t>
  </si>
  <si>
    <t>Seach Data</t>
  </si>
  <si>
    <t>Opening  Day</t>
  </si>
  <si>
    <t>   Opening          Weekend</t>
  </si>
  <si>
    <t>Opening week</t>
  </si>
  <si>
    <t>Lifetime</t>
  </si>
  <si>
    <t>Brothers</t>
  </si>
  <si>
    <t>63.42*</t>
  </si>
  <si>
    <t>Drama, Thriller, War</t>
  </si>
  <si>
    <t>Jacqueline Fernandez</t>
  </si>
  <si>
    <t>56.7k</t>
  </si>
  <si>
    <t>Bangistan</t>
  </si>
  <si>
    <t>05.50*</t>
  </si>
  <si>
    <t>New Likes on Page Posts</t>
  </si>
  <si>
    <t>Drishyam</t>
  </si>
  <si>
    <t>Bajrangi Bhaijaan</t>
  </si>
  <si>
    <t>Guddu Rangeela</t>
  </si>
  <si>
    <t>Miss Tanakpur Haazir Ho</t>
  </si>
  <si>
    <t>ABCD 2</t>
  </si>
  <si>
    <t>Hamari Adhuri Kahani</t>
  </si>
  <si>
    <t>Dil Dhadakne Do</t>
  </si>
  <si>
    <t>Tanu Weds Manu Returns</t>
  </si>
  <si>
    <t>Bombay Velvet</t>
  </si>
  <si>
    <t>Piku</t>
  </si>
  <si>
    <t>Kuch Kuch Locha Hai</t>
  </si>
  <si>
    <t>Gabbar Is Back</t>
  </si>
  <si>
    <t>Margarita With A Straw</t>
  </si>
  <si>
    <t>Mr. X</t>
  </si>
  <si>
    <t>Dharam Sankat Mein</t>
  </si>
  <si>
    <t>Ek Paheli Leela</t>
  </si>
  <si>
    <t>Detective Byomkesh Bakshy</t>
  </si>
  <si>
    <t>Hunterrr</t>
  </si>
  <si>
    <t>Dilliwaali Zaalim Girlfriend</t>
  </si>
  <si>
    <t>NH10</t>
  </si>
  <si>
    <t>Dirty Politics</t>
  </si>
  <si>
    <t>Dum Laga Ke Haisha</t>
  </si>
  <si>
    <t>Ab Tak Chhappan 2</t>
  </si>
  <si>
    <t>Badlapur</t>
  </si>
  <si>
    <t>Roy</t>
  </si>
  <si>
    <t>Shamitabh</t>
  </si>
  <si>
    <t>Hawaizaada</t>
  </si>
  <si>
    <t>Khamoshiyan</t>
  </si>
  <si>
    <t>Baby</t>
  </si>
  <si>
    <t>Dolly Ki Doli</t>
  </si>
  <si>
    <t>Alone</t>
  </si>
  <si>
    <t>I (Hindi Version)</t>
  </si>
  <si>
    <t>Tevar</t>
  </si>
  <si>
    <t> 15.20</t>
  </si>
  <si>
    <t> 52.08</t>
  </si>
  <si>
    <t>   63.42*</t>
  </si>
  <si>
    <t>  01.00</t>
  </si>
  <si>
    <t> 02.50</t>
  </si>
  <si>
    <t>  03.77</t>
  </si>
  <si>
    <t>    05.50*</t>
  </si>
  <si>
    <t> 08.00</t>
  </si>
  <si>
    <t> 30.03</t>
  </si>
  <si>
    <t> 34.08</t>
  </si>
  <si>
    <t>   68.20*</t>
  </si>
  <si>
    <t>  27.25</t>
  </si>
  <si>
    <t> 102.60</t>
  </si>
  <si>
    <t>   184.62</t>
  </si>
  <si>
    <t>    316.67*</t>
  </si>
  <si>
    <t>  01.51</t>
  </si>
  <si>
    <t> 05.82</t>
  </si>
  <si>
    <t>   08.77</t>
  </si>
  <si>
    <t>    08.77</t>
  </si>
  <si>
    <t>  00.31</t>
  </si>
  <si>
    <t> 01.03</t>
  </si>
  <si>
    <t>    01.28</t>
  </si>
  <si>
    <t> 14.30</t>
  </si>
  <si>
    <t> 46.00</t>
  </si>
  <si>
    <t> 71.78</t>
  </si>
  <si>
    <t>   105.74</t>
  </si>
  <si>
    <t> 16.49</t>
  </si>
  <si>
    <t> 27.12</t>
  </si>
  <si>
    <t>   37.57</t>
  </si>
  <si>
    <t> 37.05</t>
  </si>
  <si>
    <t> 57.00</t>
  </si>
  <si>
    <t>   76.88</t>
  </si>
  <si>
    <t> 01.68</t>
  </si>
  <si>
    <t>  08.00</t>
  </si>
  <si>
    <t> 08.85</t>
  </si>
  <si>
    <t>   152.00</t>
  </si>
  <si>
    <t> 05.20</t>
  </si>
  <si>
    <t> 22.27</t>
  </si>
  <si>
    <t> 23.67</t>
  </si>
  <si>
    <t> 41.40</t>
  </si>
  <si>
    <t> 79.92</t>
  </si>
  <si>
    <t> 03.00</t>
  </si>
  <si>
    <t> 04.00</t>
  </si>
  <si>
    <t> 56.75</t>
  </si>
  <si>
    <t> 86.00</t>
  </si>
  <si>
    <t> 03.28</t>
  </si>
  <si>
    <t> 22.75</t>
  </si>
  <si>
    <t> 24.00</t>
  </si>
  <si>
    <t> 20.00</t>
  </si>
  <si>
    <t> 41.77</t>
  </si>
  <si>
    <t> 02.00</t>
  </si>
  <si>
    <t> 35.90</t>
  </si>
  <si>
    <t> 95.50</t>
  </si>
  <si>
    <t> 22.00</t>
  </si>
  <si>
    <t> 02.10</t>
  </si>
  <si>
    <t> 07.90</t>
  </si>
  <si>
    <t>Comedy, Drama</t>
  </si>
  <si>
    <t>Dance, Drama</t>
  </si>
  <si>
    <t>Romantic Drama</t>
  </si>
  <si>
    <t>Romance, Drama, Comedy</t>
  </si>
  <si>
    <t>Adventure, Comedy, Crime</t>
  </si>
  <si>
    <t>Comedy, Drama, Romance</t>
  </si>
  <si>
    <t>Crime, Drama, Thriller</t>
  </si>
  <si>
    <t>Action, Crime, Drama</t>
  </si>
  <si>
    <t>Drama</t>
  </si>
  <si>
    <t>Horror, Thriller</t>
  </si>
  <si>
    <t>Mystery, Romance, Thriller</t>
  </si>
  <si>
    <t>Mystery, Thriller</t>
  </si>
  <si>
    <t>Comedy, Romance</t>
  </si>
  <si>
    <t>Crime, Drama, Mystery</t>
  </si>
  <si>
    <t>Action, Crime</t>
  </si>
  <si>
    <t>Action, Drama, Romance</t>
  </si>
  <si>
    <t>Comedy, Drama, Thriller</t>
  </si>
  <si>
    <t>Biography, Drama, Fantasy</t>
  </si>
  <si>
    <t>Drama, Musical, Romance</t>
  </si>
  <si>
    <t>Action, Crime, Thriller</t>
  </si>
  <si>
    <t>Comedy, Romance  </t>
  </si>
  <si>
    <t>Horror</t>
  </si>
  <si>
    <t>Ajay Devgn</t>
  </si>
  <si>
    <t>Salman Khan</t>
  </si>
  <si>
    <t>Varun Dhawan</t>
  </si>
  <si>
    <t>Emraan Hashmi</t>
  </si>
  <si>
    <t>Ranbir Kapoor</t>
  </si>
  <si>
    <t>Ram Kapoor</t>
  </si>
  <si>
    <t>Akshay Kumar</t>
  </si>
  <si>
    <t>Gulshan Devaiah</t>
  </si>
  <si>
    <t>Divyendu Sharma</t>
  </si>
  <si>
    <t>Neil Bhoopalam</t>
  </si>
  <si>
    <t>Ayushmann Khurana</t>
  </si>
  <si>
    <t>Nana Patekar</t>
  </si>
  <si>
    <t>Karan Singh Grover</t>
  </si>
  <si>
    <t>Aditi Rao Hydari</t>
  </si>
  <si>
    <t>Hrishitaa Bhatt</t>
  </si>
  <si>
    <t>Shraddha Kapoor</t>
  </si>
  <si>
    <t>Vidya Balan</t>
  </si>
  <si>
    <t>Lauren Gottlieb</t>
  </si>
  <si>
    <t>Kangna Ranaut</t>
  </si>
  <si>
    <t>Anushka Sharma</t>
  </si>
  <si>
    <t>Sunny Leone</t>
  </si>
  <si>
    <t>Shruti Haasan</t>
  </si>
  <si>
    <t>Kalki Koechlin</t>
  </si>
  <si>
    <t>Amyra Dastur</t>
  </si>
  <si>
    <t>Swastika Mukherjee</t>
  </si>
  <si>
    <t>Mallika Sherawat</t>
  </si>
  <si>
    <t>Bhumi Pednekar</t>
  </si>
  <si>
    <t>Gul Panag</t>
  </si>
  <si>
    <t>Akshara Haasan</t>
  </si>
  <si>
    <t>Pallavi Sharda</t>
  </si>
  <si>
    <t>Sapna Pabbi</t>
  </si>
  <si>
    <t>Sonam Kapoor</t>
  </si>
  <si>
    <t>Bipasha Basu</t>
  </si>
  <si>
    <t>Sonakshi Sinha</t>
  </si>
  <si>
    <t>Karan Malhotra</t>
  </si>
  <si>
    <t>Karan Anshuman</t>
  </si>
  <si>
    <t>Jeethu Joseph</t>
  </si>
  <si>
    <t>Kabir Khan</t>
  </si>
  <si>
    <t>Subhash Kapoor</t>
  </si>
  <si>
    <t>Vinod Kapri</t>
  </si>
  <si>
    <t>Remo D'Souza</t>
  </si>
  <si>
    <t>Mohit Suri</t>
  </si>
  <si>
    <t>Zoya Akhtar</t>
  </si>
  <si>
    <t>Ashish R Mohan</t>
  </si>
  <si>
    <t>Anand L. Rai</t>
  </si>
  <si>
    <t>Anurag Kashyap</t>
  </si>
  <si>
    <t>Shoojit Sircar</t>
  </si>
  <si>
    <t>Devang Dholakia</t>
  </si>
  <si>
    <t>Krish</t>
  </si>
  <si>
    <t>Shonali Bose</t>
  </si>
  <si>
    <t>Vikram Bhatt</t>
  </si>
  <si>
    <t>Fuwad Khan</t>
  </si>
  <si>
    <t>Bobby Khan</t>
  </si>
  <si>
    <t>Dibakar Banerjee</t>
  </si>
  <si>
    <t>Harshavardhan G. Kulkarni</t>
  </si>
  <si>
    <t>Japinder Kaur</t>
  </si>
  <si>
    <t>Navdeep Singh</t>
  </si>
  <si>
    <t>K. C. Bokadia</t>
  </si>
  <si>
    <t>Sharat Katariya</t>
  </si>
  <si>
    <t>Ejaz Gulab</t>
  </si>
  <si>
    <t>Sriram Raghavan</t>
  </si>
  <si>
    <t>Vikramjit Singh</t>
  </si>
  <si>
    <t>R. Balki</t>
  </si>
  <si>
    <t>Vibhu Puri</t>
  </si>
  <si>
    <t>Karan Dara</t>
  </si>
  <si>
    <t>Neeraj Pandey</t>
  </si>
  <si>
    <t>Abhishek Dogra</t>
  </si>
  <si>
    <t>Bhushan Patel</t>
  </si>
  <si>
    <t>Amit Sharma</t>
  </si>
  <si>
    <t>40.9k</t>
  </si>
  <si>
    <t>10.1k</t>
  </si>
  <si>
    <t>16.6k</t>
  </si>
  <si>
    <t>86.9k</t>
  </si>
  <si>
    <t>46.7k</t>
  </si>
  <si>
    <t>41k</t>
  </si>
  <si>
    <t>17.2k</t>
  </si>
  <si>
    <t>10.7k</t>
  </si>
  <si>
    <t>10.4k</t>
  </si>
  <si>
    <t>23.7k</t>
  </si>
  <si>
    <t>15.9k</t>
  </si>
  <si>
    <r>
      <t xml:space="preserve">Presence of Item song
</t>
    </r>
    <r>
      <rPr>
        <b/>
        <i/>
        <sz val="11"/>
        <color rgb="FFFF0000"/>
        <rFont val="Calibri"/>
        <family val="2"/>
        <scheme val="minor"/>
      </rPr>
      <t>(Y=1; N=0)</t>
    </r>
  </si>
  <si>
    <t>Sidharth malhotra</t>
  </si>
  <si>
    <t>Akshay kumar</t>
  </si>
  <si>
    <t xml:space="preserve"> Rajesh sharma</t>
  </si>
  <si>
    <t>Riteish Deshmukh</t>
  </si>
  <si>
    <t xml:space="preserve"> Annu Kapoor</t>
  </si>
  <si>
    <t xml:space="preserve">                             Arshad Warsi</t>
  </si>
  <si>
    <t xml:space="preserve">                         Amit Sadh</t>
  </si>
  <si>
    <t>Annu Kapoor</t>
  </si>
  <si>
    <t>Rahul Bagga</t>
  </si>
  <si>
    <t>Ranveer singh</t>
  </si>
  <si>
    <t>Anil kapoor</t>
  </si>
  <si>
    <t>Jacky bhagnani</t>
  </si>
  <si>
    <t>Arshad Warsi</t>
  </si>
  <si>
    <t>Jimmy Shergill</t>
  </si>
  <si>
    <t>Madhavan</t>
  </si>
  <si>
    <t>Irrfan Khan</t>
  </si>
  <si>
    <t>Amitabh bachchan</t>
  </si>
  <si>
    <t>Second Lead Actor</t>
  </si>
  <si>
    <t>Rajneesh Duggal</t>
  </si>
  <si>
    <t>Jay Bhanushali</t>
  </si>
  <si>
    <t>Anand Tiwari</t>
  </si>
  <si>
    <t>Sushant Singh Rajput</t>
  </si>
  <si>
    <t>Nawazuddin Siddiqui</t>
  </si>
  <si>
    <t>Arjun Rampal</t>
  </si>
  <si>
    <t>Dhanush</t>
  </si>
  <si>
    <t>Amitabh Bachchan</t>
  </si>
  <si>
    <t>Mithun Chakraborty</t>
  </si>
  <si>
    <t>Ayushmann Khurrana</t>
  </si>
  <si>
    <t xml:space="preserve"> Ali Fazal</t>
  </si>
  <si>
    <t>Gurmeet Choudhary</t>
  </si>
  <si>
    <t>Welcome 2 Karachi</t>
  </si>
  <si>
    <t xml:space="preserve">Third Lead Actor </t>
  </si>
  <si>
    <t>Naseeruddin Shah</t>
  </si>
  <si>
    <t>Paresh Rawal</t>
  </si>
  <si>
    <t>Farhan Akhtar</t>
  </si>
  <si>
    <t>Second Lead Actress</t>
  </si>
  <si>
    <t>Tabu</t>
  </si>
  <si>
    <t>Shriya Saran</t>
  </si>
  <si>
    <t>Priyanka Chopra</t>
  </si>
  <si>
    <t xml:space="preserve"> Sai Tamhankar</t>
  </si>
  <si>
    <t xml:space="preserve">Radhika Apte </t>
  </si>
  <si>
    <t xml:space="preserve"> Ira Dubey</t>
  </si>
  <si>
    <t xml:space="preserve">Prachi Mishra </t>
  </si>
  <si>
    <t xml:space="preserve"> Yami Gautam</t>
  </si>
  <si>
    <t>Huma Qureshi</t>
  </si>
  <si>
    <t>PK</t>
  </si>
  <si>
    <t> 182.39</t>
  </si>
  <si>
    <t> 339.50</t>
  </si>
  <si>
    <t> 19.00</t>
  </si>
  <si>
    <t>Action Jackson</t>
  </si>
  <si>
    <t> 45.75</t>
  </si>
  <si>
    <t> 55.25</t>
  </si>
  <si>
    <t>Zid</t>
  </si>
  <si>
    <t> 02.82</t>
  </si>
  <si>
    <t> 14.00</t>
  </si>
  <si>
    <t>Zed Plus</t>
  </si>
  <si>
    <t> 00.40</t>
  </si>
  <si>
    <t>Happy Ending</t>
  </si>
  <si>
    <t>  21.89</t>
  </si>
  <si>
    <t>Kill Dil</t>
  </si>
  <si>
    <t> 31.15</t>
  </si>
  <si>
    <t>The Shaukeens</t>
  </si>
  <si>
    <t> 32.06</t>
  </si>
  <si>
    <t>Rang Rasiya</t>
  </si>
  <si>
    <t> 00.70</t>
  </si>
  <si>
    <t> 05.00</t>
  </si>
  <si>
    <t>Super Nani</t>
  </si>
  <si>
    <t> 00.45</t>
  </si>
  <si>
    <t>Roar</t>
  </si>
  <si>
    <t> 01.70</t>
  </si>
  <si>
    <t>    08.00</t>
  </si>
  <si>
    <t>Happy New Year</t>
  </si>
  <si>
    <t>Bang Bang</t>
  </si>
  <si>
    <t> 94.13</t>
  </si>
  <si>
    <t>Daawat-e-Ishq</t>
  </si>
  <si>
    <t>Khoobsurat</t>
  </si>
  <si>
    <t> 19.90</t>
  </si>
  <si>
    <t>Creature 3D</t>
  </si>
  <si>
    <t>  11.34</t>
  </si>
  <si>
    <t>Mary Kom</t>
  </si>
  <si>
    <t> 30.60</t>
  </si>
  <si>
    <t>Raja Natwarlal</t>
  </si>
  <si>
    <t> 05.75</t>
  </si>
  <si>
    <t> 17.00</t>
  </si>
  <si>
    <t> 26.00</t>
  </si>
  <si>
    <t>Mardaani</t>
  </si>
  <si>
    <t> 32.00</t>
  </si>
  <si>
    <t> 141.00</t>
  </si>
  <si>
    <t>Entertainment</t>
  </si>
  <si>
    <t>Kick</t>
  </si>
  <si>
    <t xml:space="preserve">Approx TV Spend (Crs)  </t>
  </si>
  <si>
    <t>Ugly</t>
  </si>
  <si>
    <t>Ungli</t>
  </si>
  <si>
    <t>Haider</t>
  </si>
  <si>
    <t>Crime</t>
  </si>
  <si>
    <t>Thriller</t>
  </si>
  <si>
    <t>Romance</t>
  </si>
  <si>
    <t>Biography</t>
  </si>
  <si>
    <t>Sci-Fi</t>
  </si>
  <si>
    <t>C</t>
  </si>
  <si>
    <r>
      <t xml:space="preserve">Search volume of cast keywords
</t>
    </r>
    <r>
      <rPr>
        <b/>
        <sz val="8"/>
        <color theme="0"/>
        <rFont val="Calibri"/>
        <family val="2"/>
        <scheme val="minor"/>
      </rPr>
      <t>M, m-1, m+1</t>
    </r>
  </si>
  <si>
    <t>Friday</t>
  </si>
  <si>
    <t>Monday</t>
  </si>
  <si>
    <t>Thursday</t>
  </si>
  <si>
    <t>Long Weekend</t>
  </si>
  <si>
    <t>Holiday</t>
  </si>
  <si>
    <t>Regular Day</t>
  </si>
  <si>
    <t>movies</t>
  </si>
  <si>
    <t>weekend</t>
  </si>
  <si>
    <t>holiday</t>
  </si>
  <si>
    <t>od</t>
  </si>
  <si>
    <t>sequel</t>
  </si>
  <si>
    <t>larm</t>
  </si>
  <si>
    <t>larf</t>
  </si>
  <si>
    <t>dirr</t>
  </si>
  <si>
    <t>cr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</si>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</sst>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5" fontId="0" fillId="6" borderId="0" xfId="0" applyNumberFormat="1" applyFill="1" applyAlignment="1">
      <alignment horizontal="center"/>
    </xf>
    <xf numFmtId="15" fontId="7" fillId="6" borderId="0" xfId="0" applyNumberFormat="1" applyFont="1" applyFill="1" applyAlignment="1">
      <alignment vertical="center"/>
    </xf>
    <xf numFmtId="1" fontId="0" fillId="7" borderId="0" xfId="0" applyNumberFormat="1" applyFill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" fontId="0" fillId="0" borderId="0" xfId="0" applyNumberFormat="1"/>
    <xf numFmtId="0" fontId="0" fillId="7" borderId="0" xfId="0" applyFill="1"/>
    <xf numFmtId="164" fontId="0" fillId="0" borderId="0" xfId="1" applyNumberFormat="1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1" fillId="0" borderId="0" xfId="0" quotePrefix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0" fillId="7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colors>
    <mruColors>
      <color rgb="FF00CC99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4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5"/>
  <cols>
    <col min="1" max="1" width="29.5703125" customWidth="1"/>
    <col min="2" max="2" width="42.7109375" customWidth="1"/>
    <col min="3" max="5" width="42.7109375" style="36" customWidth="1"/>
    <col min="6" max="6" width="32.42578125" style="4" customWidth="1"/>
    <col min="7" max="7" width="28.28515625" style="4" hidden="1" customWidth="1"/>
    <col min="8" max="8" width="30.85546875" style="4" hidden="1" customWidth="1"/>
    <col min="9" max="9" width="22.42578125" style="4" hidden="1" customWidth="1"/>
    <col min="10" max="10" width="39.5703125" customWidth="1"/>
    <col min="11" max="11" width="39.5703125" style="4" customWidth="1"/>
    <col min="12" max="13" width="39.5703125" style="4" hidden="1" customWidth="1"/>
    <col min="14" max="19" width="39.5703125" style="4" customWidth="1"/>
    <col min="20" max="20" width="13.5703125" customWidth="1"/>
    <col min="21" max="21" width="13.28515625" customWidth="1"/>
    <col min="22" max="22" width="12" customWidth="1"/>
    <col min="23" max="23" width="9.140625" customWidth="1"/>
    <col min="24" max="24" width="19.28515625" style="36" customWidth="1"/>
    <col min="25" max="25" width="11.5703125" customWidth="1"/>
    <col min="26" max="26" width="10.7109375" customWidth="1"/>
    <col min="27" max="27" width="10.85546875" customWidth="1"/>
    <col min="28" max="28" width="23.5703125" style="4" customWidth="1"/>
    <col min="29" max="29" width="13.7109375" style="4" customWidth="1"/>
    <col min="30" max="30" width="9.140625" style="4" customWidth="1"/>
    <col min="31" max="31" width="11.140625" style="4" customWidth="1"/>
    <col min="32" max="38" width="19.28515625" style="4" customWidth="1"/>
    <col min="39" max="41" width="19.28515625" style="37" customWidth="1"/>
    <col min="42" max="51" width="19.28515625" style="4" customWidth="1"/>
    <col min="52" max="52" width="19.28515625" customWidth="1"/>
  </cols>
  <sheetData>
    <row r="1" spans="1:51" ht="18.75" x14ac:dyDescent="0.3">
      <c r="A1" s="49" t="s">
        <v>0</v>
      </c>
      <c r="B1" s="51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 t="s">
        <v>18</v>
      </c>
      <c r="U1" s="51"/>
      <c r="V1" s="51"/>
      <c r="W1" s="51"/>
      <c r="X1" s="51"/>
      <c r="Y1" s="51"/>
      <c r="Z1" s="51"/>
      <c r="AA1" s="51"/>
      <c r="AB1" s="47" t="s">
        <v>26</v>
      </c>
      <c r="AC1" s="48"/>
      <c r="AD1" s="48"/>
      <c r="AE1" s="48"/>
      <c r="AF1" s="48"/>
      <c r="AG1" s="48"/>
      <c r="AH1" s="48"/>
      <c r="AI1" s="48"/>
      <c r="AJ1" s="47" t="s">
        <v>41</v>
      </c>
      <c r="AK1" s="48"/>
      <c r="AL1" s="48"/>
      <c r="AM1" s="47" t="s">
        <v>42</v>
      </c>
      <c r="AN1" s="48"/>
      <c r="AO1" s="48"/>
      <c r="AP1" s="47" t="s">
        <v>79</v>
      </c>
      <c r="AQ1" s="48"/>
      <c r="AR1" s="48" t="s">
        <v>46</v>
      </c>
      <c r="AS1" s="48"/>
      <c r="AT1" s="48"/>
      <c r="AU1" s="48"/>
      <c r="AV1" s="48"/>
      <c r="AW1" s="48"/>
      <c r="AX1" s="48"/>
      <c r="AY1" s="48"/>
    </row>
    <row r="2" spans="1:51" s="2" customFormat="1" ht="45" x14ac:dyDescent="0.25">
      <c r="A2" s="50"/>
      <c r="B2" s="16" t="s">
        <v>1</v>
      </c>
      <c r="C2" s="16" t="s">
        <v>391</v>
      </c>
      <c r="D2" s="16" t="s">
        <v>392</v>
      </c>
      <c r="E2" s="16" t="s">
        <v>393</v>
      </c>
      <c r="F2" s="16" t="s">
        <v>394</v>
      </c>
      <c r="G2" s="16" t="s">
        <v>81</v>
      </c>
      <c r="H2" s="16" t="s">
        <v>82</v>
      </c>
      <c r="I2" s="16" t="s">
        <v>83</v>
      </c>
      <c r="J2" s="16" t="s">
        <v>2</v>
      </c>
      <c r="K2" s="3" t="s">
        <v>395</v>
      </c>
      <c r="L2" s="3" t="s">
        <v>4</v>
      </c>
      <c r="M2" s="3" t="s">
        <v>55</v>
      </c>
      <c r="N2" s="16" t="s">
        <v>396</v>
      </c>
      <c r="O2" s="16" t="s">
        <v>397</v>
      </c>
      <c r="P2" s="3" t="s">
        <v>398</v>
      </c>
      <c r="Q2" s="16" t="s">
        <v>400</v>
      </c>
      <c r="R2" s="16" t="s">
        <v>12</v>
      </c>
      <c r="S2" s="16" t="s">
        <v>399</v>
      </c>
      <c r="T2" s="5" t="s">
        <v>19</v>
      </c>
      <c r="U2" s="5" t="s">
        <v>20</v>
      </c>
      <c r="V2" s="5" t="s">
        <v>21</v>
      </c>
      <c r="W2" s="5" t="s">
        <v>22</v>
      </c>
      <c r="X2" s="38" t="s">
        <v>374</v>
      </c>
      <c r="Y2" s="5" t="s">
        <v>23</v>
      </c>
      <c r="Z2" s="5" t="s">
        <v>24</v>
      </c>
      <c r="AA2" s="5" t="s">
        <v>25</v>
      </c>
      <c r="AB2" s="16" t="s">
        <v>27</v>
      </c>
      <c r="AC2" s="16" t="s">
        <v>28</v>
      </c>
      <c r="AD2" s="16" t="s">
        <v>29</v>
      </c>
      <c r="AE2" s="16" t="s">
        <v>30</v>
      </c>
      <c r="AF2" s="16" t="s">
        <v>35</v>
      </c>
      <c r="AG2" s="16" t="s">
        <v>36</v>
      </c>
      <c r="AH2" s="16" t="s">
        <v>37</v>
      </c>
      <c r="AI2" s="16" t="s">
        <v>38</v>
      </c>
      <c r="AJ2" s="17" t="s">
        <v>39</v>
      </c>
      <c r="AK2" s="17" t="s">
        <v>40</v>
      </c>
      <c r="AL2" s="17" t="s">
        <v>91</v>
      </c>
      <c r="AM2" s="16" t="s">
        <v>43</v>
      </c>
      <c r="AN2" s="16" t="s">
        <v>60</v>
      </c>
      <c r="AO2" s="16" t="s">
        <v>61</v>
      </c>
      <c r="AP2" s="11" t="s">
        <v>63</v>
      </c>
      <c r="AQ2" s="11" t="s">
        <v>384</v>
      </c>
      <c r="AR2" s="5" t="s">
        <v>45</v>
      </c>
      <c r="AS2" s="5" t="s">
        <v>72</v>
      </c>
      <c r="AT2" s="5" t="s">
        <v>73</v>
      </c>
      <c r="AU2" s="5" t="s">
        <v>68</v>
      </c>
      <c r="AV2" s="5" t="s">
        <v>74</v>
      </c>
      <c r="AW2" s="5" t="s">
        <v>69</v>
      </c>
      <c r="AX2" s="5" t="s">
        <v>70</v>
      </c>
      <c r="AY2" s="5" t="s">
        <v>71</v>
      </c>
    </row>
    <row r="3" spans="1:51" x14ac:dyDescent="0.25">
      <c r="A3" t="s">
        <v>375</v>
      </c>
      <c r="B3" s="8">
        <v>41999</v>
      </c>
      <c r="C3" s="7">
        <v>0</v>
      </c>
      <c r="D3" s="7" t="s">
        <v>385</v>
      </c>
      <c r="E3" s="7" t="s">
        <v>388</v>
      </c>
      <c r="F3" s="4">
        <v>0.4</v>
      </c>
      <c r="G3" s="4">
        <v>1.65</v>
      </c>
      <c r="H3" s="4">
        <v>2</v>
      </c>
      <c r="I3" s="4">
        <v>5.6</v>
      </c>
      <c r="J3" s="4" t="s">
        <v>378</v>
      </c>
      <c r="K3" s="7">
        <v>0</v>
      </c>
      <c r="N3" s="4" t="s">
        <v>383</v>
      </c>
      <c r="O3" s="4" t="s">
        <v>383</v>
      </c>
      <c r="P3" s="4" t="s">
        <v>49</v>
      </c>
      <c r="Q3" s="10">
        <v>0</v>
      </c>
      <c r="R3" s="4">
        <v>8.1999999999999993</v>
      </c>
      <c r="S3" s="4">
        <v>2</v>
      </c>
      <c r="T3" s="37">
        <v>3</v>
      </c>
      <c r="U3" s="37">
        <v>5999</v>
      </c>
      <c r="V3" s="37">
        <v>28</v>
      </c>
      <c r="W3" s="37">
        <v>100.05000000000085</v>
      </c>
      <c r="X3" s="37">
        <v>17300800</v>
      </c>
      <c r="Y3" s="37">
        <v>26</v>
      </c>
      <c r="Z3" s="37">
        <v>9</v>
      </c>
      <c r="AA3" s="37">
        <v>4</v>
      </c>
      <c r="AB3" s="24">
        <v>1840645</v>
      </c>
      <c r="AC3" s="4">
        <v>3435</v>
      </c>
      <c r="AD3" s="4">
        <v>326</v>
      </c>
      <c r="AE3" s="4">
        <v>311</v>
      </c>
      <c r="AF3" s="4">
        <v>2186512</v>
      </c>
      <c r="AG3" s="4">
        <v>3827</v>
      </c>
      <c r="AH3" s="4">
        <v>438</v>
      </c>
      <c r="AI3" s="4">
        <v>199</v>
      </c>
      <c r="AJ3" s="4">
        <v>53821</v>
      </c>
      <c r="AK3" s="10">
        <v>71</v>
      </c>
      <c r="AL3" s="10">
        <v>66</v>
      </c>
      <c r="AM3" s="37">
        <v>1853</v>
      </c>
      <c r="AN3" s="37">
        <v>769</v>
      </c>
      <c r="AO3" s="37">
        <v>94</v>
      </c>
      <c r="AP3" s="37">
        <v>270080</v>
      </c>
      <c r="AQ3" s="37">
        <v>567100</v>
      </c>
      <c r="AR3" s="4">
        <v>1101</v>
      </c>
      <c r="AS3" s="4">
        <v>4</v>
      </c>
      <c r="AT3" s="4">
        <v>12</v>
      </c>
      <c r="AU3" s="4">
        <v>6</v>
      </c>
      <c r="AV3" s="4">
        <v>11</v>
      </c>
      <c r="AW3" s="4">
        <v>4</v>
      </c>
      <c r="AX3" s="4">
        <v>90</v>
      </c>
      <c r="AY3" s="4">
        <v>10</v>
      </c>
    </row>
    <row r="4" spans="1:51" x14ac:dyDescent="0.25">
      <c r="A4" t="s">
        <v>329</v>
      </c>
      <c r="B4" s="8">
        <v>41992</v>
      </c>
      <c r="C4" s="7">
        <v>0</v>
      </c>
      <c r="D4" s="7" t="s">
        <v>385</v>
      </c>
      <c r="E4" s="7" t="s">
        <v>390</v>
      </c>
      <c r="F4" s="4">
        <v>26.63</v>
      </c>
      <c r="G4" s="4">
        <v>95.21</v>
      </c>
      <c r="H4" s="4" t="s">
        <v>330</v>
      </c>
      <c r="I4" s="4" t="s">
        <v>331</v>
      </c>
      <c r="J4" s="4" t="s">
        <v>189</v>
      </c>
      <c r="K4" s="4">
        <v>0</v>
      </c>
      <c r="N4" s="4" t="s">
        <v>49</v>
      </c>
      <c r="O4" s="4" t="s">
        <v>67</v>
      </c>
      <c r="P4" s="4" t="s">
        <v>49</v>
      </c>
      <c r="Q4" s="4">
        <v>116194</v>
      </c>
      <c r="R4" s="4">
        <v>8.3000000000000007</v>
      </c>
      <c r="S4" s="4">
        <v>4.5</v>
      </c>
      <c r="T4" s="37">
        <v>9</v>
      </c>
      <c r="U4" s="37">
        <v>31039</v>
      </c>
      <c r="V4" s="37">
        <v>48</v>
      </c>
      <c r="W4" s="37">
        <v>1008.619999999896</v>
      </c>
      <c r="X4" s="37">
        <v>67407466.666667461</v>
      </c>
      <c r="Y4" s="37">
        <v>77</v>
      </c>
      <c r="Z4" s="37">
        <v>61</v>
      </c>
      <c r="AA4" s="37">
        <v>49</v>
      </c>
      <c r="AB4" s="24">
        <v>13704522</v>
      </c>
      <c r="AC4" s="4">
        <v>44514</v>
      </c>
      <c r="AD4" s="4">
        <v>5859</v>
      </c>
      <c r="AE4" s="4">
        <v>7143</v>
      </c>
      <c r="AF4" s="4">
        <v>12508560</v>
      </c>
      <c r="AG4" s="4">
        <v>28447</v>
      </c>
      <c r="AH4" s="4">
        <v>3493</v>
      </c>
      <c r="AI4" s="4">
        <v>1696</v>
      </c>
      <c r="AJ4" s="4">
        <v>14004</v>
      </c>
      <c r="AK4" s="4">
        <v>658</v>
      </c>
      <c r="AL4" s="4">
        <v>33</v>
      </c>
      <c r="AM4" s="37">
        <v>41900</v>
      </c>
      <c r="AN4" s="37">
        <v>560</v>
      </c>
      <c r="AO4" s="37">
        <v>6</v>
      </c>
      <c r="AP4" s="37">
        <v>4467400</v>
      </c>
      <c r="AQ4" s="37">
        <v>7513390</v>
      </c>
      <c r="AR4" s="4">
        <v>12386</v>
      </c>
      <c r="AS4" s="4">
        <v>44</v>
      </c>
      <c r="AT4" s="4">
        <v>36</v>
      </c>
      <c r="AU4" s="4">
        <v>39</v>
      </c>
      <c r="AV4" s="4">
        <v>20</v>
      </c>
      <c r="AW4" s="4">
        <v>35</v>
      </c>
      <c r="AX4" s="4">
        <v>43</v>
      </c>
      <c r="AY4" s="4">
        <v>47</v>
      </c>
    </row>
    <row r="5" spans="1:51" x14ac:dyDescent="0.25">
      <c r="A5" t="s">
        <v>376</v>
      </c>
      <c r="B5" s="8">
        <v>41971</v>
      </c>
      <c r="C5" s="7">
        <v>0</v>
      </c>
      <c r="D5" s="7" t="s">
        <v>385</v>
      </c>
      <c r="E5" s="7" t="s">
        <v>390</v>
      </c>
      <c r="F5" s="4">
        <v>9.25</v>
      </c>
      <c r="G5" s="4">
        <v>29</v>
      </c>
      <c r="H5" s="4" t="s">
        <v>334</v>
      </c>
      <c r="I5" s="4" t="s">
        <v>335</v>
      </c>
      <c r="J5" s="4" t="s">
        <v>189</v>
      </c>
      <c r="K5" s="4">
        <v>0</v>
      </c>
      <c r="N5" s="4" t="s">
        <v>67</v>
      </c>
      <c r="O5" s="4" t="s">
        <v>67</v>
      </c>
      <c r="P5" s="4" t="s">
        <v>67</v>
      </c>
      <c r="Q5" s="4">
        <v>24654</v>
      </c>
      <c r="R5" s="4">
        <v>5.9</v>
      </c>
      <c r="S5" s="4">
        <v>2.5</v>
      </c>
      <c r="T5" s="37">
        <v>6</v>
      </c>
      <c r="U5" s="37">
        <v>35230</v>
      </c>
      <c r="V5" s="37">
        <v>44</v>
      </c>
      <c r="W5" s="37">
        <v>970.38</v>
      </c>
      <c r="X5" s="37">
        <v>64542599.999998853</v>
      </c>
      <c r="Y5" s="37">
        <v>73</v>
      </c>
      <c r="Z5" s="37">
        <v>55</v>
      </c>
      <c r="AA5" s="37">
        <v>44</v>
      </c>
      <c r="AB5" s="24">
        <v>2794082</v>
      </c>
      <c r="AC5" s="4">
        <v>6943</v>
      </c>
      <c r="AD5" s="4">
        <v>496</v>
      </c>
      <c r="AE5" s="4">
        <v>306</v>
      </c>
      <c r="AF5" s="4">
        <v>21586301</v>
      </c>
      <c r="AG5" s="4">
        <v>34940</v>
      </c>
      <c r="AH5" s="4">
        <v>3779</v>
      </c>
      <c r="AI5" s="4">
        <v>629</v>
      </c>
      <c r="AJ5" s="4">
        <v>102852</v>
      </c>
      <c r="AK5" s="4">
        <v>357</v>
      </c>
      <c r="AL5" s="4">
        <v>316</v>
      </c>
      <c r="AM5" s="37">
        <v>4252</v>
      </c>
      <c r="AN5" s="37">
        <v>1711</v>
      </c>
      <c r="AO5" s="37">
        <v>127</v>
      </c>
      <c r="AP5" s="37">
        <v>536410</v>
      </c>
      <c r="AQ5" s="37">
        <v>1150160</v>
      </c>
      <c r="AR5" s="4">
        <v>1164</v>
      </c>
      <c r="AS5" s="4">
        <v>4</v>
      </c>
      <c r="AT5" s="4">
        <v>73</v>
      </c>
      <c r="AU5" s="4">
        <v>14</v>
      </c>
      <c r="AV5" s="4">
        <v>7</v>
      </c>
      <c r="AW5" s="4">
        <v>6</v>
      </c>
      <c r="AX5" s="4">
        <v>55</v>
      </c>
      <c r="AY5" s="37">
        <v>45</v>
      </c>
    </row>
    <row r="6" spans="1:51" x14ac:dyDescent="0.25">
      <c r="A6" t="s">
        <v>377</v>
      </c>
      <c r="B6" s="8">
        <v>41932</v>
      </c>
      <c r="C6" s="7">
        <v>0</v>
      </c>
      <c r="D6" s="46" t="s">
        <v>386</v>
      </c>
      <c r="E6" s="7" t="s">
        <v>388</v>
      </c>
      <c r="F6" s="4">
        <v>3.6</v>
      </c>
      <c r="G6" s="4">
        <v>12.65</v>
      </c>
      <c r="H6" s="4">
        <v>19</v>
      </c>
      <c r="I6" s="4" t="s">
        <v>332</v>
      </c>
      <c r="J6" s="4" t="s">
        <v>189</v>
      </c>
      <c r="K6" s="4">
        <v>0</v>
      </c>
      <c r="N6" s="4" t="s">
        <v>67</v>
      </c>
      <c r="O6" s="4" t="s">
        <v>67</v>
      </c>
      <c r="P6" s="4" t="s">
        <v>49</v>
      </c>
      <c r="Q6" s="4">
        <v>15178</v>
      </c>
      <c r="R6" s="4">
        <v>8.4</v>
      </c>
      <c r="S6" s="4">
        <v>2</v>
      </c>
      <c r="T6" s="37">
        <v>6</v>
      </c>
      <c r="U6" s="37">
        <v>35230</v>
      </c>
      <c r="V6" s="37">
        <v>44</v>
      </c>
      <c r="W6" s="37">
        <v>970.38</v>
      </c>
      <c r="X6" s="37">
        <v>44240266.666667528</v>
      </c>
      <c r="Y6" s="37">
        <v>73</v>
      </c>
      <c r="Z6" s="37">
        <v>55</v>
      </c>
      <c r="AA6" s="37">
        <v>44</v>
      </c>
      <c r="AB6" s="24">
        <v>7134614</v>
      </c>
      <c r="AC6" s="4">
        <v>23679</v>
      </c>
      <c r="AD6" s="4">
        <v>2458</v>
      </c>
      <c r="AE6" s="4">
        <v>3308</v>
      </c>
      <c r="AF6" s="4">
        <v>2784912</v>
      </c>
      <c r="AG6" s="4">
        <v>8513</v>
      </c>
      <c r="AH6" s="4">
        <v>605</v>
      </c>
      <c r="AI6" s="4">
        <v>815</v>
      </c>
      <c r="AJ6" s="4">
        <v>25308</v>
      </c>
      <c r="AK6" s="4">
        <v>33</v>
      </c>
      <c r="AL6" s="4">
        <v>34</v>
      </c>
      <c r="AM6" s="37">
        <v>862</v>
      </c>
      <c r="AN6" s="37">
        <v>826</v>
      </c>
      <c r="AO6" s="37">
        <v>1</v>
      </c>
      <c r="AP6" s="37">
        <v>833080</v>
      </c>
      <c r="AQ6" s="37">
        <v>1019490</v>
      </c>
      <c r="AR6" s="4">
        <v>5962</v>
      </c>
      <c r="AS6" s="4">
        <v>5</v>
      </c>
      <c r="AT6" s="4">
        <v>24</v>
      </c>
      <c r="AU6" s="4">
        <v>16</v>
      </c>
      <c r="AV6" s="4">
        <v>3</v>
      </c>
      <c r="AW6" s="4">
        <v>6</v>
      </c>
      <c r="AX6" s="4">
        <v>58</v>
      </c>
      <c r="AY6" s="42">
        <v>42</v>
      </c>
    </row>
    <row r="7" spans="1:51" x14ac:dyDescent="0.25">
      <c r="A7" s="21" t="s">
        <v>333</v>
      </c>
      <c r="B7" s="8">
        <v>41978</v>
      </c>
      <c r="C7" s="7">
        <v>0</v>
      </c>
      <c r="D7" s="7" t="s">
        <v>385</v>
      </c>
      <c r="E7" s="7" t="s">
        <v>390</v>
      </c>
      <c r="F7" s="4" t="s">
        <v>337</v>
      </c>
      <c r="G7" s="4">
        <v>8.6</v>
      </c>
      <c r="H7" s="4" t="s">
        <v>338</v>
      </c>
      <c r="I7" s="4">
        <v>14</v>
      </c>
      <c r="J7" s="4" t="s">
        <v>47</v>
      </c>
      <c r="K7" s="4">
        <v>0</v>
      </c>
      <c r="N7" s="4" t="s">
        <v>49</v>
      </c>
      <c r="O7" s="4" t="s">
        <v>49</v>
      </c>
      <c r="P7" s="4" t="s">
        <v>67</v>
      </c>
      <c r="Q7" s="4">
        <v>57578</v>
      </c>
      <c r="R7" s="4">
        <v>3.3</v>
      </c>
      <c r="S7" s="4">
        <v>2</v>
      </c>
      <c r="T7" s="37">
        <v>6</v>
      </c>
      <c r="U7" s="37">
        <v>26484</v>
      </c>
      <c r="V7" s="37">
        <v>40</v>
      </c>
      <c r="W7" s="37">
        <v>797.91</v>
      </c>
      <c r="X7" s="37">
        <v>63607299.999997973</v>
      </c>
      <c r="Y7" s="37">
        <v>68</v>
      </c>
      <c r="Z7" s="37">
        <v>50</v>
      </c>
      <c r="AA7" s="37">
        <v>39</v>
      </c>
      <c r="AB7" s="24">
        <v>13428490</v>
      </c>
      <c r="AC7" s="4">
        <v>19426</v>
      </c>
      <c r="AD7" s="4">
        <v>3905</v>
      </c>
      <c r="AE7" s="4">
        <v>2955</v>
      </c>
      <c r="AF7" s="4">
        <v>18031723</v>
      </c>
      <c r="AG7" s="4">
        <v>26385</v>
      </c>
      <c r="AH7" s="4">
        <v>5009</v>
      </c>
      <c r="AI7" s="4">
        <v>1955</v>
      </c>
      <c r="AJ7" s="4">
        <v>1570</v>
      </c>
      <c r="AK7" s="4">
        <v>1</v>
      </c>
      <c r="AL7" s="4">
        <v>1</v>
      </c>
      <c r="AM7" s="37">
        <v>12300</v>
      </c>
      <c r="AN7" s="37">
        <v>16400</v>
      </c>
      <c r="AO7" s="37">
        <v>767</v>
      </c>
      <c r="AP7" s="37">
        <v>466500</v>
      </c>
      <c r="AQ7" s="37">
        <v>617180</v>
      </c>
      <c r="AR7" s="4">
        <v>2429</v>
      </c>
      <c r="AS7" s="4">
        <v>6</v>
      </c>
      <c r="AT7" s="4">
        <v>14</v>
      </c>
      <c r="AU7" s="4">
        <v>13</v>
      </c>
      <c r="AV7" s="4">
        <v>8</v>
      </c>
      <c r="AW7" s="4">
        <v>15</v>
      </c>
      <c r="AX7" s="4">
        <v>70</v>
      </c>
      <c r="AY7" s="42">
        <v>30</v>
      </c>
    </row>
    <row r="8" spans="1:51" x14ac:dyDescent="0.25">
      <c r="A8" s="22" t="s">
        <v>336</v>
      </c>
      <c r="B8" s="8">
        <v>41971</v>
      </c>
      <c r="C8" s="7">
        <v>1</v>
      </c>
      <c r="D8" s="7" t="s">
        <v>385</v>
      </c>
      <c r="E8" s="7" t="s">
        <v>390</v>
      </c>
      <c r="F8" s="4">
        <v>0.12</v>
      </c>
      <c r="G8" s="4">
        <v>0.4</v>
      </c>
      <c r="H8" s="4">
        <v>0.4</v>
      </c>
      <c r="I8" s="4" t="s">
        <v>340</v>
      </c>
      <c r="J8" s="4" t="s">
        <v>379</v>
      </c>
      <c r="K8" s="4">
        <v>0</v>
      </c>
      <c r="N8" s="4" t="s">
        <v>383</v>
      </c>
      <c r="O8" s="4" t="s">
        <v>383</v>
      </c>
      <c r="P8" s="4" t="s">
        <v>383</v>
      </c>
      <c r="Q8" s="4">
        <v>21480</v>
      </c>
      <c r="R8" s="4">
        <v>4.3</v>
      </c>
      <c r="S8" s="4">
        <v>2</v>
      </c>
      <c r="T8" s="37">
        <v>6</v>
      </c>
      <c r="U8" s="37">
        <v>14317</v>
      </c>
      <c r="V8" s="37">
        <v>35</v>
      </c>
      <c r="W8" s="37">
        <v>433.32</v>
      </c>
      <c r="X8" s="37">
        <v>28192749.999999959</v>
      </c>
      <c r="Y8" s="37">
        <v>61</v>
      </c>
      <c r="Z8" s="37">
        <v>39</v>
      </c>
      <c r="AA8" s="37">
        <v>28</v>
      </c>
      <c r="AB8" s="24">
        <v>6817346</v>
      </c>
      <c r="AC8" s="4">
        <v>6801</v>
      </c>
      <c r="AD8" s="4">
        <v>2257</v>
      </c>
      <c r="AE8" s="4">
        <v>145</v>
      </c>
      <c r="AF8" s="4">
        <v>15919419</v>
      </c>
      <c r="AG8" s="4">
        <v>31557</v>
      </c>
      <c r="AH8" s="4">
        <v>3412</v>
      </c>
      <c r="AI8" s="4">
        <v>2090</v>
      </c>
      <c r="AJ8" s="4">
        <v>60679</v>
      </c>
      <c r="AK8" s="4">
        <v>240</v>
      </c>
      <c r="AL8" s="4">
        <v>207</v>
      </c>
      <c r="AM8" s="37">
        <v>975</v>
      </c>
      <c r="AN8" s="37">
        <v>750</v>
      </c>
      <c r="AO8" s="37">
        <v>283</v>
      </c>
      <c r="AP8" s="37">
        <v>371580</v>
      </c>
      <c r="AQ8" s="37">
        <v>1092280</v>
      </c>
      <c r="AR8" s="4">
        <v>643</v>
      </c>
      <c r="AS8" s="4">
        <v>2</v>
      </c>
      <c r="AT8" s="4">
        <v>16</v>
      </c>
      <c r="AU8" s="4">
        <v>6</v>
      </c>
      <c r="AV8" s="4">
        <v>8</v>
      </c>
      <c r="AW8" s="4">
        <v>14</v>
      </c>
      <c r="AX8" s="37">
        <v>70</v>
      </c>
      <c r="AY8" s="42">
        <v>30</v>
      </c>
    </row>
    <row r="9" spans="1:51" x14ac:dyDescent="0.25">
      <c r="A9" s="22" t="s">
        <v>339</v>
      </c>
      <c r="B9" s="8">
        <v>41971</v>
      </c>
      <c r="C9" s="7">
        <v>1</v>
      </c>
      <c r="D9" s="7" t="s">
        <v>385</v>
      </c>
      <c r="E9" s="7" t="s">
        <v>390</v>
      </c>
      <c r="F9" s="4">
        <v>4</v>
      </c>
      <c r="G9" s="4">
        <v>14.5</v>
      </c>
      <c r="H9" s="4">
        <v>20.85</v>
      </c>
      <c r="I9" s="4" t="s">
        <v>342</v>
      </c>
      <c r="J9" s="4" t="s">
        <v>189</v>
      </c>
      <c r="K9" s="4">
        <v>0</v>
      </c>
      <c r="N9" s="4" t="s">
        <v>383</v>
      </c>
      <c r="O9" s="4" t="s">
        <v>67</v>
      </c>
      <c r="P9" s="4" t="s">
        <v>383</v>
      </c>
      <c r="Q9" s="10">
        <v>0</v>
      </c>
      <c r="R9" s="4">
        <v>7.2</v>
      </c>
      <c r="S9" s="4">
        <v>1.5</v>
      </c>
      <c r="T9" s="37">
        <v>4</v>
      </c>
      <c r="U9" s="37">
        <v>9132</v>
      </c>
      <c r="V9" s="37">
        <v>28</v>
      </c>
      <c r="W9" s="37">
        <v>221.1</v>
      </c>
      <c r="X9" s="37">
        <v>15976400.000000024</v>
      </c>
      <c r="Y9" s="37">
        <v>47</v>
      </c>
      <c r="Z9" s="37">
        <v>26</v>
      </c>
      <c r="AA9" s="37">
        <v>16</v>
      </c>
      <c r="AB9" s="24">
        <v>535141</v>
      </c>
      <c r="AC9" s="4">
        <v>660</v>
      </c>
      <c r="AD9" s="4">
        <v>70</v>
      </c>
      <c r="AE9" s="4">
        <v>107</v>
      </c>
      <c r="AF9" s="4">
        <v>72734</v>
      </c>
      <c r="AG9" s="4">
        <v>219</v>
      </c>
      <c r="AH9" s="4">
        <v>46</v>
      </c>
      <c r="AI9" s="4">
        <v>54</v>
      </c>
      <c r="AJ9" s="4">
        <v>44806</v>
      </c>
      <c r="AK9" s="4">
        <v>27</v>
      </c>
      <c r="AL9" s="4">
        <v>23</v>
      </c>
      <c r="AM9" s="37">
        <v>157</v>
      </c>
      <c r="AN9" s="37">
        <v>404</v>
      </c>
      <c r="AO9" s="37">
        <v>74</v>
      </c>
      <c r="AP9" s="37">
        <v>34120</v>
      </c>
      <c r="AQ9" s="37">
        <v>81320</v>
      </c>
      <c r="AR9" s="4">
        <v>125</v>
      </c>
      <c r="AS9" s="4">
        <v>2</v>
      </c>
      <c r="AT9" s="4">
        <v>13</v>
      </c>
      <c r="AU9" s="4">
        <v>1</v>
      </c>
      <c r="AV9" s="4">
        <v>3</v>
      </c>
      <c r="AW9" s="4">
        <v>5</v>
      </c>
      <c r="AX9" s="4">
        <v>62</v>
      </c>
      <c r="AY9" s="42">
        <v>38</v>
      </c>
    </row>
    <row r="10" spans="1:51" x14ac:dyDescent="0.25">
      <c r="A10" s="22" t="s">
        <v>341</v>
      </c>
      <c r="B10" s="8">
        <v>41964</v>
      </c>
      <c r="C10" s="7">
        <v>0</v>
      </c>
      <c r="D10" s="7" t="s">
        <v>385</v>
      </c>
      <c r="E10" s="7" t="s">
        <v>390</v>
      </c>
      <c r="F10" s="4">
        <v>6.85</v>
      </c>
      <c r="G10" s="4">
        <v>20</v>
      </c>
      <c r="H10" s="4">
        <v>29</v>
      </c>
      <c r="I10" s="4" t="s">
        <v>344</v>
      </c>
      <c r="J10" s="4" t="s">
        <v>380</v>
      </c>
      <c r="K10" s="4">
        <v>0</v>
      </c>
      <c r="N10" s="4" t="s">
        <v>67</v>
      </c>
      <c r="O10" s="4" t="s">
        <v>67</v>
      </c>
      <c r="P10" s="4" t="s">
        <v>67</v>
      </c>
      <c r="Q10" s="4">
        <v>33362</v>
      </c>
      <c r="R10" s="4">
        <v>5.4</v>
      </c>
      <c r="S10" s="4">
        <v>3</v>
      </c>
      <c r="T10" s="37">
        <v>7</v>
      </c>
      <c r="U10" s="37">
        <v>20898</v>
      </c>
      <c r="V10" s="37">
        <v>37</v>
      </c>
      <c r="W10" s="37">
        <v>625.70000000000005</v>
      </c>
      <c r="X10" s="37">
        <v>59225600</v>
      </c>
      <c r="Y10" s="37">
        <v>67</v>
      </c>
      <c r="Z10" s="37">
        <v>47</v>
      </c>
      <c r="AA10" s="37">
        <v>35</v>
      </c>
      <c r="AB10" s="24">
        <v>5238947</v>
      </c>
      <c r="AC10" s="4">
        <v>6969</v>
      </c>
      <c r="AD10" s="4">
        <v>1130</v>
      </c>
      <c r="AE10" s="4">
        <v>769</v>
      </c>
      <c r="AF10" s="4">
        <v>10568918</v>
      </c>
      <c r="AG10" s="4">
        <v>34436</v>
      </c>
      <c r="AH10" s="4">
        <v>1938</v>
      </c>
      <c r="AI10" s="4">
        <v>1223</v>
      </c>
      <c r="AJ10" s="40">
        <v>3703</v>
      </c>
      <c r="AK10" s="41" t="s">
        <v>59</v>
      </c>
      <c r="AL10" s="41" t="s">
        <v>59</v>
      </c>
      <c r="AM10" s="37">
        <v>3880</v>
      </c>
      <c r="AN10" s="37">
        <v>2717</v>
      </c>
      <c r="AO10" s="37">
        <v>113</v>
      </c>
      <c r="AP10" s="37">
        <v>345900</v>
      </c>
      <c r="AQ10" s="37">
        <v>494290</v>
      </c>
      <c r="AR10" s="4">
        <v>778</v>
      </c>
      <c r="AS10" s="4">
        <v>4</v>
      </c>
      <c r="AT10" s="4">
        <v>19</v>
      </c>
      <c r="AU10" s="4">
        <v>12</v>
      </c>
      <c r="AV10" s="4">
        <v>5</v>
      </c>
      <c r="AW10" s="4">
        <v>7</v>
      </c>
      <c r="AX10" s="4">
        <v>98</v>
      </c>
      <c r="AY10" s="42">
        <v>2</v>
      </c>
    </row>
    <row r="11" spans="1:51" x14ac:dyDescent="0.25">
      <c r="A11" s="22" t="s">
        <v>343</v>
      </c>
      <c r="B11" s="8">
        <v>41957</v>
      </c>
      <c r="C11" s="7">
        <v>0</v>
      </c>
      <c r="D11" s="7" t="s">
        <v>385</v>
      </c>
      <c r="E11" s="7" t="s">
        <v>390</v>
      </c>
      <c r="F11" s="4">
        <v>5</v>
      </c>
      <c r="G11" s="4">
        <v>18</v>
      </c>
      <c r="H11" s="4">
        <v>28</v>
      </c>
      <c r="I11" s="4" t="s">
        <v>346</v>
      </c>
      <c r="J11" s="4" t="s">
        <v>47</v>
      </c>
      <c r="K11" s="4">
        <v>0</v>
      </c>
      <c r="N11" s="4" t="s">
        <v>67</v>
      </c>
      <c r="O11" s="4" t="s">
        <v>67</v>
      </c>
      <c r="P11" s="4" t="s">
        <v>67</v>
      </c>
      <c r="Q11" s="23">
        <v>25915</v>
      </c>
      <c r="R11" s="4">
        <v>4.5</v>
      </c>
      <c r="S11" s="4">
        <v>2</v>
      </c>
      <c r="T11" s="37">
        <v>6</v>
      </c>
      <c r="U11" s="37">
        <v>35127</v>
      </c>
      <c r="V11" s="37">
        <v>39</v>
      </c>
      <c r="W11" s="37">
        <v>1193.67</v>
      </c>
      <c r="X11" s="37">
        <v>63390408.333333336</v>
      </c>
      <c r="Y11" s="37">
        <v>82</v>
      </c>
      <c r="Z11" s="37">
        <v>68</v>
      </c>
      <c r="AA11" s="37">
        <v>57</v>
      </c>
      <c r="AB11" s="24">
        <v>3419781</v>
      </c>
      <c r="AC11" s="4">
        <v>8311</v>
      </c>
      <c r="AD11" s="4">
        <v>1308</v>
      </c>
      <c r="AE11" s="4">
        <v>1711</v>
      </c>
      <c r="AF11" s="4">
        <v>4996960</v>
      </c>
      <c r="AG11" s="4">
        <v>10511</v>
      </c>
      <c r="AH11" s="4">
        <v>1573</v>
      </c>
      <c r="AI11" s="4">
        <v>1049</v>
      </c>
      <c r="AJ11" s="4">
        <v>12440</v>
      </c>
      <c r="AK11" s="4">
        <v>36</v>
      </c>
      <c r="AL11" s="4">
        <v>42</v>
      </c>
      <c r="AM11" s="37">
        <v>10200</v>
      </c>
      <c r="AN11" s="37">
        <v>1353</v>
      </c>
      <c r="AO11" s="37">
        <v>75</v>
      </c>
      <c r="AP11" s="37">
        <v>8380</v>
      </c>
      <c r="AQ11" s="37">
        <v>10840</v>
      </c>
      <c r="AR11" s="4">
        <v>51</v>
      </c>
      <c r="AS11" s="4">
        <v>0</v>
      </c>
      <c r="AT11" s="4">
        <v>117</v>
      </c>
      <c r="AU11" s="4">
        <v>2</v>
      </c>
      <c r="AV11" s="4">
        <v>8</v>
      </c>
      <c r="AW11" s="4">
        <v>0</v>
      </c>
      <c r="AX11" s="4">
        <v>40</v>
      </c>
      <c r="AY11" s="42">
        <v>60</v>
      </c>
    </row>
    <row r="12" spans="1:51" x14ac:dyDescent="0.25">
      <c r="A12" s="22" t="s">
        <v>345</v>
      </c>
      <c r="B12" s="8">
        <v>41950</v>
      </c>
      <c r="C12" s="7">
        <v>1</v>
      </c>
      <c r="D12" s="7" t="s">
        <v>385</v>
      </c>
      <c r="E12" s="7" t="s">
        <v>390</v>
      </c>
      <c r="F12" s="4" t="s">
        <v>348</v>
      </c>
      <c r="G12" s="4" t="s">
        <v>129</v>
      </c>
      <c r="H12" s="4" t="s">
        <v>349</v>
      </c>
      <c r="I12" s="4" t="s">
        <v>349</v>
      </c>
      <c r="J12" s="4" t="s">
        <v>76</v>
      </c>
      <c r="K12" s="4">
        <v>0</v>
      </c>
      <c r="N12" s="4" t="s">
        <v>49</v>
      </c>
      <c r="O12" s="4" t="s">
        <v>67</v>
      </c>
      <c r="P12" s="4" t="s">
        <v>383</v>
      </c>
      <c r="Q12" s="10">
        <v>0</v>
      </c>
      <c r="R12" s="4">
        <v>5.4</v>
      </c>
      <c r="S12" s="4">
        <v>3.5</v>
      </c>
      <c r="T12" s="37">
        <v>6</v>
      </c>
      <c r="U12" s="37">
        <v>30310</v>
      </c>
      <c r="V12" s="37">
        <v>43</v>
      </c>
      <c r="W12" s="37">
        <v>795.51</v>
      </c>
      <c r="X12" s="37">
        <v>60785216.666665614</v>
      </c>
      <c r="Y12" s="37">
        <v>74</v>
      </c>
      <c r="Z12" s="37">
        <v>55</v>
      </c>
      <c r="AA12" s="37">
        <v>43</v>
      </c>
      <c r="AB12" s="24">
        <v>2401857</v>
      </c>
      <c r="AC12" s="4">
        <v>4390</v>
      </c>
      <c r="AD12" s="4">
        <v>561</v>
      </c>
      <c r="AE12" s="4">
        <v>456</v>
      </c>
      <c r="AF12" s="4">
        <v>14450578</v>
      </c>
      <c r="AG12" s="4">
        <v>32172</v>
      </c>
      <c r="AH12" s="4">
        <v>4573</v>
      </c>
      <c r="AI12" s="4">
        <v>1709</v>
      </c>
      <c r="AJ12" s="4">
        <v>93783</v>
      </c>
      <c r="AK12" s="4">
        <v>112</v>
      </c>
      <c r="AL12" s="4">
        <v>97</v>
      </c>
      <c r="AM12" s="40">
        <v>7661</v>
      </c>
      <c r="AN12" s="40">
        <v>1583</v>
      </c>
      <c r="AO12" s="40">
        <v>37</v>
      </c>
      <c r="AP12" s="37">
        <v>81660</v>
      </c>
      <c r="AQ12" s="37">
        <v>105870</v>
      </c>
      <c r="AR12" s="4">
        <v>579</v>
      </c>
      <c r="AS12" s="4">
        <v>0</v>
      </c>
      <c r="AT12" s="4">
        <v>24</v>
      </c>
      <c r="AU12" s="4">
        <v>12</v>
      </c>
      <c r="AV12" s="4">
        <v>2</v>
      </c>
      <c r="AW12" s="4">
        <v>13</v>
      </c>
      <c r="AX12" s="4">
        <v>58</v>
      </c>
      <c r="AY12" s="42">
        <v>42</v>
      </c>
    </row>
    <row r="13" spans="1:51" x14ac:dyDescent="0.25">
      <c r="A13" s="22" t="s">
        <v>347</v>
      </c>
      <c r="B13" s="8">
        <v>41950</v>
      </c>
      <c r="C13" s="7">
        <v>1</v>
      </c>
      <c r="D13" s="7" t="s">
        <v>385</v>
      </c>
      <c r="E13" s="7" t="s">
        <v>390</v>
      </c>
      <c r="F13" s="4" t="s">
        <v>351</v>
      </c>
      <c r="G13" s="4">
        <v>1.5</v>
      </c>
      <c r="H13" s="4" t="s">
        <v>349</v>
      </c>
      <c r="I13" s="4">
        <v>5</v>
      </c>
      <c r="J13" s="4" t="s">
        <v>381</v>
      </c>
      <c r="K13" s="4">
        <v>0</v>
      </c>
      <c r="N13" s="4" t="s">
        <v>67</v>
      </c>
      <c r="O13" s="4" t="s">
        <v>383</v>
      </c>
      <c r="P13" s="4" t="s">
        <v>67</v>
      </c>
      <c r="Q13" s="10">
        <v>0</v>
      </c>
      <c r="R13" s="4">
        <v>7.2</v>
      </c>
      <c r="S13" s="4">
        <v>2.5</v>
      </c>
      <c r="T13" s="37">
        <v>3</v>
      </c>
      <c r="U13" s="37">
        <v>9777</v>
      </c>
      <c r="V13" s="37">
        <v>23</v>
      </c>
      <c r="W13" s="37">
        <v>213.5</v>
      </c>
      <c r="X13" s="37">
        <v>17241399.999999627</v>
      </c>
      <c r="Y13" s="37">
        <v>45</v>
      </c>
      <c r="Z13" s="37">
        <v>23</v>
      </c>
      <c r="AA13" s="37">
        <v>14</v>
      </c>
      <c r="AB13" s="24">
        <v>1145614</v>
      </c>
      <c r="AC13" s="4">
        <v>3617</v>
      </c>
      <c r="AD13" s="4">
        <v>872</v>
      </c>
      <c r="AE13" s="4">
        <v>432</v>
      </c>
      <c r="AF13" s="4">
        <v>750881</v>
      </c>
      <c r="AG13" s="4">
        <v>876</v>
      </c>
      <c r="AH13" s="4">
        <v>186</v>
      </c>
      <c r="AI13" s="4">
        <v>113</v>
      </c>
      <c r="AJ13" s="4">
        <v>38102</v>
      </c>
      <c r="AK13" s="4">
        <v>59</v>
      </c>
      <c r="AL13" s="4">
        <v>56</v>
      </c>
      <c r="AM13" s="37">
        <v>61</v>
      </c>
      <c r="AN13" s="37">
        <v>849</v>
      </c>
      <c r="AO13" s="10" t="s">
        <v>59</v>
      </c>
      <c r="AP13" s="37">
        <v>345390</v>
      </c>
      <c r="AQ13" s="37">
        <v>441050</v>
      </c>
      <c r="AR13" s="4">
        <v>301</v>
      </c>
      <c r="AS13" s="4">
        <v>0</v>
      </c>
      <c r="AT13" s="4">
        <v>8</v>
      </c>
      <c r="AU13" s="4">
        <v>11</v>
      </c>
      <c r="AV13" s="4">
        <v>2</v>
      </c>
      <c r="AW13" s="4">
        <v>4</v>
      </c>
      <c r="AX13" s="4">
        <v>43</v>
      </c>
      <c r="AY13" s="42">
        <v>57</v>
      </c>
    </row>
    <row r="14" spans="1:51" x14ac:dyDescent="0.25">
      <c r="A14" s="22" t="s">
        <v>350</v>
      </c>
      <c r="B14" s="8">
        <v>41943</v>
      </c>
      <c r="C14" s="7">
        <v>1</v>
      </c>
      <c r="D14" s="7" t="s">
        <v>385</v>
      </c>
      <c r="E14" s="7" t="s">
        <v>390</v>
      </c>
      <c r="F14" s="4" t="s">
        <v>353</v>
      </c>
      <c r="G14" s="4">
        <v>5</v>
      </c>
      <c r="H14" s="4" t="s">
        <v>354</v>
      </c>
      <c r="I14" s="4" t="s">
        <v>354</v>
      </c>
      <c r="J14" s="4" t="s">
        <v>189</v>
      </c>
      <c r="K14" s="4">
        <v>0</v>
      </c>
      <c r="N14" s="4" t="s">
        <v>67</v>
      </c>
      <c r="O14" s="4" t="s">
        <v>49</v>
      </c>
      <c r="P14" s="4" t="s">
        <v>67</v>
      </c>
      <c r="Q14" s="10">
        <v>0</v>
      </c>
      <c r="R14" s="4">
        <v>4.8</v>
      </c>
      <c r="S14" s="4">
        <v>2.5</v>
      </c>
      <c r="T14" s="37">
        <v>5</v>
      </c>
      <c r="U14" s="37">
        <v>25889</v>
      </c>
      <c r="V14" s="37">
        <v>40</v>
      </c>
      <c r="W14" s="37">
        <v>666.41</v>
      </c>
      <c r="X14" s="37">
        <v>41803550</v>
      </c>
      <c r="Y14" s="37">
        <v>72</v>
      </c>
      <c r="Z14" s="37">
        <v>53</v>
      </c>
      <c r="AA14" s="37">
        <v>41</v>
      </c>
      <c r="AB14" s="24">
        <v>896332</v>
      </c>
      <c r="AC14" s="4">
        <v>1593</v>
      </c>
      <c r="AD14" s="4">
        <v>285</v>
      </c>
      <c r="AE14" s="4">
        <v>215</v>
      </c>
      <c r="AF14" s="4">
        <v>1401268</v>
      </c>
      <c r="AG14" s="4">
        <v>3674</v>
      </c>
      <c r="AH14" s="4">
        <v>338</v>
      </c>
      <c r="AI14" s="4">
        <v>301</v>
      </c>
      <c r="AJ14" s="4">
        <v>58029</v>
      </c>
      <c r="AK14" s="4">
        <v>95</v>
      </c>
      <c r="AL14" s="4">
        <v>78</v>
      </c>
      <c r="AM14" s="40">
        <v>0</v>
      </c>
      <c r="AN14" s="40">
        <v>0</v>
      </c>
      <c r="AO14" s="40">
        <v>0</v>
      </c>
      <c r="AP14" s="37">
        <v>58110</v>
      </c>
      <c r="AQ14" s="37">
        <v>167670</v>
      </c>
      <c r="AR14" s="4">
        <v>170</v>
      </c>
      <c r="AS14" s="4">
        <v>2</v>
      </c>
      <c r="AT14" s="4">
        <v>6</v>
      </c>
      <c r="AU14" s="4">
        <v>6</v>
      </c>
      <c r="AV14" s="4">
        <v>2</v>
      </c>
      <c r="AW14" s="4">
        <v>3</v>
      </c>
      <c r="AX14" s="4">
        <v>82</v>
      </c>
      <c r="AY14" s="42">
        <v>18</v>
      </c>
    </row>
    <row r="15" spans="1:51" x14ac:dyDescent="0.25">
      <c r="A15" s="22" t="s">
        <v>352</v>
      </c>
      <c r="B15" s="8">
        <v>41943</v>
      </c>
      <c r="C15" s="7">
        <v>1</v>
      </c>
      <c r="D15" s="7" t="s">
        <v>385</v>
      </c>
      <c r="E15" s="7" t="s">
        <v>390</v>
      </c>
      <c r="F15" s="40">
        <v>6.14</v>
      </c>
      <c r="G15" s="45">
        <v>26.78</v>
      </c>
      <c r="H15" s="45">
        <v>50.07</v>
      </c>
      <c r="I15" s="45">
        <v>58.3</v>
      </c>
      <c r="J15" s="4" t="s">
        <v>382</v>
      </c>
      <c r="K15" s="4">
        <v>0</v>
      </c>
      <c r="N15" s="4" t="s">
        <v>383</v>
      </c>
      <c r="O15" s="10" t="s">
        <v>59</v>
      </c>
      <c r="P15" s="4" t="s">
        <v>383</v>
      </c>
      <c r="Q15" s="4">
        <v>361</v>
      </c>
      <c r="R15" s="4">
        <v>5.8</v>
      </c>
      <c r="S15" s="4">
        <v>1.5</v>
      </c>
      <c r="T15" s="37">
        <v>5</v>
      </c>
      <c r="U15" s="37">
        <v>24191</v>
      </c>
      <c r="V15" s="37">
        <v>53</v>
      </c>
      <c r="W15" s="37">
        <v>623.55999999999995</v>
      </c>
      <c r="X15" s="37">
        <v>42423133.333333477</v>
      </c>
      <c r="Y15" s="37">
        <v>73</v>
      </c>
      <c r="Z15" s="37">
        <v>53</v>
      </c>
      <c r="AA15" s="37">
        <v>39</v>
      </c>
      <c r="AB15" s="24">
        <v>301015</v>
      </c>
      <c r="AC15" s="4">
        <v>545</v>
      </c>
      <c r="AD15" s="4">
        <v>82</v>
      </c>
      <c r="AE15" s="4">
        <v>75</v>
      </c>
      <c r="AF15" s="4">
        <v>478673</v>
      </c>
      <c r="AG15" s="4">
        <v>475</v>
      </c>
      <c r="AH15" s="4">
        <v>57</v>
      </c>
      <c r="AI15" s="4">
        <v>80</v>
      </c>
      <c r="AJ15" s="4">
        <v>311329</v>
      </c>
      <c r="AK15" s="4">
        <v>239</v>
      </c>
      <c r="AL15" s="4">
        <v>196</v>
      </c>
      <c r="AM15" s="37">
        <v>527</v>
      </c>
      <c r="AN15" s="37">
        <v>1040</v>
      </c>
      <c r="AO15" s="37">
        <v>151</v>
      </c>
      <c r="AP15" s="37">
        <v>117290</v>
      </c>
      <c r="AQ15" s="37">
        <v>398270</v>
      </c>
      <c r="AR15" s="4">
        <v>466</v>
      </c>
      <c r="AS15" s="4">
        <v>0</v>
      </c>
      <c r="AT15" s="4">
        <v>1</v>
      </c>
      <c r="AU15" s="4">
        <v>1</v>
      </c>
      <c r="AV15" s="4">
        <v>0</v>
      </c>
      <c r="AW15" s="4">
        <v>0</v>
      </c>
      <c r="AX15" s="37">
        <v>82</v>
      </c>
      <c r="AY15" s="42">
        <v>18</v>
      </c>
    </row>
    <row r="16" spans="1:51" x14ac:dyDescent="0.25">
      <c r="A16" s="22" t="s">
        <v>355</v>
      </c>
      <c r="B16" s="8">
        <v>41936</v>
      </c>
      <c r="C16" s="7">
        <v>0</v>
      </c>
      <c r="D16" s="7" t="s">
        <v>385</v>
      </c>
      <c r="E16" s="7" t="s">
        <v>388</v>
      </c>
      <c r="F16" s="40">
        <v>44.97</v>
      </c>
      <c r="G16" s="45">
        <v>108.86</v>
      </c>
      <c r="H16" s="45">
        <v>157.5</v>
      </c>
      <c r="I16" s="45">
        <v>203.3</v>
      </c>
      <c r="J16" s="4" t="s">
        <v>76</v>
      </c>
      <c r="K16" s="4">
        <v>0</v>
      </c>
      <c r="N16" s="4" t="s">
        <v>49</v>
      </c>
      <c r="O16" s="4" t="s">
        <v>49</v>
      </c>
      <c r="P16" s="4" t="s">
        <v>49</v>
      </c>
      <c r="Q16" s="4">
        <v>76558</v>
      </c>
      <c r="R16" s="4">
        <v>5.6</v>
      </c>
      <c r="S16" s="4">
        <v>4.5</v>
      </c>
      <c r="T16" s="37">
        <v>12</v>
      </c>
      <c r="U16" s="37">
        <v>59681</v>
      </c>
      <c r="V16" s="37">
        <v>75</v>
      </c>
      <c r="W16" s="37">
        <v>1621.4399999995421</v>
      </c>
      <c r="X16" s="37">
        <v>130923433.33332661</v>
      </c>
      <c r="Y16" s="37">
        <v>85</v>
      </c>
      <c r="Z16" s="37">
        <v>72</v>
      </c>
      <c r="AA16" s="37">
        <v>62</v>
      </c>
      <c r="AB16" s="24">
        <v>6513691</v>
      </c>
      <c r="AC16" s="4">
        <v>37793</v>
      </c>
      <c r="AD16" s="4">
        <v>10339</v>
      </c>
      <c r="AE16" s="4">
        <v>6869</v>
      </c>
      <c r="AF16" s="4">
        <v>77428706</v>
      </c>
      <c r="AG16" s="4">
        <v>111797</v>
      </c>
      <c r="AH16" s="4">
        <v>22535</v>
      </c>
      <c r="AI16" s="4">
        <v>7170</v>
      </c>
      <c r="AJ16" s="4">
        <v>4632227</v>
      </c>
      <c r="AK16" s="4">
        <v>19087</v>
      </c>
      <c r="AL16" s="4">
        <v>12309</v>
      </c>
      <c r="AM16" s="37">
        <v>189000</v>
      </c>
      <c r="AN16" s="37">
        <v>174000</v>
      </c>
      <c r="AO16" s="37">
        <v>195</v>
      </c>
      <c r="AP16" s="37">
        <v>2273400</v>
      </c>
      <c r="AQ16" s="37">
        <v>4265800</v>
      </c>
      <c r="AR16" s="4">
        <v>108141</v>
      </c>
      <c r="AS16" s="4">
        <v>2841</v>
      </c>
      <c r="AT16" s="4">
        <v>1083</v>
      </c>
      <c r="AU16" s="4">
        <v>551</v>
      </c>
      <c r="AV16" s="4">
        <v>309</v>
      </c>
      <c r="AW16" s="4">
        <v>255</v>
      </c>
      <c r="AX16" s="4">
        <v>96</v>
      </c>
      <c r="AY16" s="42">
        <v>4</v>
      </c>
    </row>
    <row r="17" spans="1:51" x14ac:dyDescent="0.25">
      <c r="A17" s="22" t="s">
        <v>356</v>
      </c>
      <c r="B17" s="8">
        <v>41914</v>
      </c>
      <c r="C17" s="7">
        <v>0</v>
      </c>
      <c r="D17" s="7" t="s">
        <v>387</v>
      </c>
      <c r="E17" s="7" t="s">
        <v>389</v>
      </c>
      <c r="F17" s="40">
        <v>27.54</v>
      </c>
      <c r="G17" s="4" t="s">
        <v>357</v>
      </c>
      <c r="H17" s="4">
        <v>135.44999999999999</v>
      </c>
      <c r="I17" s="4">
        <v>181.03</v>
      </c>
      <c r="J17" s="4" t="s">
        <v>47</v>
      </c>
      <c r="K17" s="4">
        <v>0</v>
      </c>
      <c r="N17" s="4" t="s">
        <v>49</v>
      </c>
      <c r="O17" s="4" t="s">
        <v>49</v>
      </c>
      <c r="P17" s="4" t="s">
        <v>67</v>
      </c>
      <c r="Q17" s="4">
        <v>45507</v>
      </c>
      <c r="R17" s="4">
        <v>5.5</v>
      </c>
      <c r="S17" s="4">
        <v>3.5</v>
      </c>
      <c r="T17" s="37">
        <v>7</v>
      </c>
      <c r="U17" s="37">
        <v>36503</v>
      </c>
      <c r="V17" s="37">
        <v>74</v>
      </c>
      <c r="W17" s="37">
        <v>1030.8699999999999</v>
      </c>
      <c r="X17" s="37">
        <v>90170124.999995738</v>
      </c>
      <c r="Y17" s="37">
        <v>81</v>
      </c>
      <c r="Z17" s="37">
        <v>63</v>
      </c>
      <c r="AA17" s="37">
        <v>51</v>
      </c>
      <c r="AB17" s="24">
        <v>15963034</v>
      </c>
      <c r="AC17" s="4">
        <v>61874</v>
      </c>
      <c r="AD17" s="4">
        <v>6310</v>
      </c>
      <c r="AE17" s="4">
        <v>8751</v>
      </c>
      <c r="AF17" s="4">
        <v>34554283</v>
      </c>
      <c r="AG17" s="4">
        <v>74690</v>
      </c>
      <c r="AH17" s="4">
        <v>6393</v>
      </c>
      <c r="AI17" s="4">
        <v>4616</v>
      </c>
      <c r="AJ17" s="4">
        <v>15079</v>
      </c>
      <c r="AK17" s="4">
        <v>13</v>
      </c>
      <c r="AL17" s="4">
        <v>12</v>
      </c>
      <c r="AM17" s="37">
        <v>17000</v>
      </c>
      <c r="AN17" s="37">
        <v>46</v>
      </c>
      <c r="AO17" s="37">
        <v>2</v>
      </c>
      <c r="AP17" s="37">
        <v>1032200</v>
      </c>
      <c r="AQ17" s="37">
        <v>1426400</v>
      </c>
      <c r="AR17" s="4">
        <v>3292</v>
      </c>
      <c r="AS17" s="4">
        <v>4</v>
      </c>
      <c r="AT17" s="4">
        <v>42</v>
      </c>
      <c r="AU17" s="4">
        <v>19</v>
      </c>
      <c r="AV17" s="4">
        <v>7</v>
      </c>
      <c r="AW17" s="4">
        <v>10</v>
      </c>
      <c r="AX17" s="4">
        <v>60</v>
      </c>
      <c r="AY17" s="42">
        <v>40</v>
      </c>
    </row>
    <row r="18" spans="1:51" x14ac:dyDescent="0.25">
      <c r="A18" s="22" t="s">
        <v>358</v>
      </c>
      <c r="B18" s="8">
        <v>41901</v>
      </c>
      <c r="C18" s="7">
        <v>1</v>
      </c>
      <c r="D18" s="7" t="s">
        <v>385</v>
      </c>
      <c r="E18" s="7" t="s">
        <v>390</v>
      </c>
      <c r="F18" s="4">
        <v>3.75</v>
      </c>
      <c r="G18" s="4">
        <v>13.6</v>
      </c>
      <c r="H18" s="4">
        <v>20.45</v>
      </c>
      <c r="I18" s="4">
        <v>24.2</v>
      </c>
      <c r="J18" s="4" t="s">
        <v>76</v>
      </c>
      <c r="K18" s="4">
        <v>0</v>
      </c>
      <c r="N18" s="4" t="s">
        <v>67</v>
      </c>
      <c r="O18" s="4" t="s">
        <v>67</v>
      </c>
      <c r="P18" s="4" t="s">
        <v>67</v>
      </c>
      <c r="Q18" s="4">
        <v>17301</v>
      </c>
      <c r="R18" s="4">
        <v>6.2</v>
      </c>
      <c r="S18" s="4">
        <v>2.5</v>
      </c>
      <c r="T18" s="37">
        <v>10</v>
      </c>
      <c r="U18" s="37">
        <v>40863</v>
      </c>
      <c r="V18" s="37">
        <v>34</v>
      </c>
      <c r="W18" s="37">
        <v>1218.3499999999999</v>
      </c>
      <c r="X18" s="37">
        <v>44887033.333333127</v>
      </c>
      <c r="Y18" s="37">
        <v>84</v>
      </c>
      <c r="Z18" s="37">
        <v>68</v>
      </c>
      <c r="AA18" s="37">
        <v>57</v>
      </c>
      <c r="AB18" s="24">
        <v>3933932</v>
      </c>
      <c r="AC18" s="4">
        <v>8351</v>
      </c>
      <c r="AD18" s="4">
        <v>1378</v>
      </c>
      <c r="AE18" s="4">
        <v>722</v>
      </c>
      <c r="AF18" s="4">
        <v>2825185</v>
      </c>
      <c r="AG18" s="4">
        <v>6984</v>
      </c>
      <c r="AH18" s="4">
        <v>572</v>
      </c>
      <c r="AI18" s="4">
        <v>398</v>
      </c>
      <c r="AJ18" s="4">
        <v>2855</v>
      </c>
      <c r="AK18" s="4">
        <v>6</v>
      </c>
      <c r="AL18" s="4">
        <v>4</v>
      </c>
      <c r="AM18" s="37">
        <v>9347</v>
      </c>
      <c r="AN18" s="37">
        <v>1178</v>
      </c>
      <c r="AO18" s="37">
        <v>0</v>
      </c>
      <c r="AP18" s="37">
        <v>165290</v>
      </c>
      <c r="AQ18" s="37">
        <v>216480</v>
      </c>
      <c r="AR18" s="4">
        <v>331</v>
      </c>
      <c r="AS18" s="4">
        <v>2</v>
      </c>
      <c r="AT18" s="4">
        <v>17</v>
      </c>
      <c r="AU18" s="4">
        <v>2</v>
      </c>
      <c r="AV18" s="4">
        <v>2</v>
      </c>
      <c r="AW18" s="4">
        <v>11</v>
      </c>
      <c r="AX18" s="4">
        <v>67</v>
      </c>
      <c r="AY18" s="42">
        <v>33</v>
      </c>
    </row>
    <row r="19" spans="1:51" x14ac:dyDescent="0.25">
      <c r="A19" s="22" t="s">
        <v>359</v>
      </c>
      <c r="B19" s="8">
        <v>41901</v>
      </c>
      <c r="C19" s="7">
        <v>1</v>
      </c>
      <c r="D19" s="7" t="s">
        <v>385</v>
      </c>
      <c r="E19" s="7" t="s">
        <v>390</v>
      </c>
      <c r="F19" s="4">
        <v>2.75</v>
      </c>
      <c r="G19" s="4">
        <v>11.25</v>
      </c>
      <c r="H19" s="4">
        <v>19</v>
      </c>
      <c r="I19" s="4">
        <v>25.87</v>
      </c>
      <c r="J19" s="4" t="s">
        <v>380</v>
      </c>
      <c r="K19" s="4">
        <v>0</v>
      </c>
      <c r="N19" s="4" t="s">
        <v>67</v>
      </c>
      <c r="O19" s="4" t="s">
        <v>67</v>
      </c>
      <c r="P19" s="4" t="s">
        <v>383</v>
      </c>
      <c r="Q19" s="4">
        <v>18156</v>
      </c>
      <c r="R19" s="4">
        <v>6.4</v>
      </c>
      <c r="S19" s="4">
        <v>2.5</v>
      </c>
      <c r="T19" s="37">
        <v>8</v>
      </c>
      <c r="U19" s="37">
        <v>18573</v>
      </c>
      <c r="V19" s="37">
        <v>42</v>
      </c>
      <c r="W19" s="37">
        <v>589.66999999999996</v>
      </c>
      <c r="X19" s="37">
        <v>44887033.333333127</v>
      </c>
      <c r="Y19" s="37">
        <v>72</v>
      </c>
      <c r="Z19" s="37">
        <v>49</v>
      </c>
      <c r="AA19" s="37">
        <v>35</v>
      </c>
      <c r="AB19" s="24">
        <v>5556837</v>
      </c>
      <c r="AC19" s="4">
        <v>12740</v>
      </c>
      <c r="AD19" s="4">
        <v>2054</v>
      </c>
      <c r="AE19" s="4">
        <v>2700</v>
      </c>
      <c r="AF19" s="4">
        <v>76751767</v>
      </c>
      <c r="AG19" s="4">
        <v>54509</v>
      </c>
      <c r="AH19" s="4">
        <v>8485</v>
      </c>
      <c r="AI19" s="4">
        <v>3465</v>
      </c>
      <c r="AJ19" s="4">
        <v>22206</v>
      </c>
      <c r="AK19" s="4">
        <v>26</v>
      </c>
      <c r="AL19" s="4">
        <v>23</v>
      </c>
      <c r="AM19" s="37">
        <v>259</v>
      </c>
      <c r="AN19" s="37">
        <v>28</v>
      </c>
      <c r="AO19" s="37">
        <v>2</v>
      </c>
      <c r="AP19" s="37">
        <v>290660</v>
      </c>
      <c r="AQ19" s="37">
        <v>393650</v>
      </c>
      <c r="AR19" s="4">
        <v>1010</v>
      </c>
      <c r="AS19" s="4">
        <v>2</v>
      </c>
      <c r="AT19" s="4">
        <v>7</v>
      </c>
      <c r="AU19" s="4">
        <v>8</v>
      </c>
      <c r="AV19" s="4">
        <v>3</v>
      </c>
      <c r="AW19" s="4">
        <v>3</v>
      </c>
      <c r="AX19" s="4">
        <v>85</v>
      </c>
      <c r="AY19" s="42">
        <v>15</v>
      </c>
    </row>
    <row r="20" spans="1:51" x14ac:dyDescent="0.25">
      <c r="A20" s="22" t="s">
        <v>65</v>
      </c>
      <c r="B20" s="8">
        <v>41894</v>
      </c>
      <c r="C20" s="7">
        <v>1</v>
      </c>
      <c r="D20" s="7" t="s">
        <v>385</v>
      </c>
      <c r="E20" s="7" t="s">
        <v>390</v>
      </c>
      <c r="F20" s="4">
        <v>5.0999999999999996</v>
      </c>
      <c r="G20" s="4" t="s">
        <v>360</v>
      </c>
      <c r="H20" s="4">
        <v>28.09</v>
      </c>
      <c r="I20" s="4">
        <v>35.909999999999997</v>
      </c>
      <c r="J20" s="4" t="s">
        <v>76</v>
      </c>
      <c r="K20" s="4">
        <v>0</v>
      </c>
      <c r="N20" s="4" t="s">
        <v>67</v>
      </c>
      <c r="O20" s="4" t="s">
        <v>49</v>
      </c>
      <c r="P20" s="4" t="s">
        <v>67</v>
      </c>
      <c r="Q20" s="4">
        <v>3632</v>
      </c>
      <c r="R20" s="4">
        <v>5.9</v>
      </c>
      <c r="S20" s="4">
        <v>3</v>
      </c>
      <c r="T20" s="37">
        <v>5</v>
      </c>
      <c r="U20" s="37">
        <v>20477</v>
      </c>
      <c r="V20" s="37">
        <v>34</v>
      </c>
      <c r="W20" s="37">
        <v>577.74</v>
      </c>
      <c r="X20" s="37">
        <v>44005633.333333522</v>
      </c>
      <c r="Y20" s="37">
        <v>68</v>
      </c>
      <c r="Z20" s="37">
        <v>47</v>
      </c>
      <c r="AA20" s="37">
        <v>35</v>
      </c>
      <c r="AB20" s="24">
        <v>6175239</v>
      </c>
      <c r="AC20" s="4">
        <v>13051</v>
      </c>
      <c r="AD20" s="4">
        <v>2756</v>
      </c>
      <c r="AE20" s="4">
        <v>1946</v>
      </c>
      <c r="AF20" s="4">
        <v>4555992</v>
      </c>
      <c r="AG20" s="4">
        <v>10967</v>
      </c>
      <c r="AH20" s="4">
        <v>1815</v>
      </c>
      <c r="AI20" s="4">
        <v>1041</v>
      </c>
      <c r="AJ20" s="4">
        <v>47962</v>
      </c>
      <c r="AK20" s="4">
        <v>69</v>
      </c>
      <c r="AL20" s="4">
        <v>74</v>
      </c>
      <c r="AM20" s="37">
        <v>4524</v>
      </c>
      <c r="AN20" s="37">
        <v>502</v>
      </c>
      <c r="AO20" s="37">
        <v>55</v>
      </c>
      <c r="AP20" s="37">
        <v>385400</v>
      </c>
      <c r="AQ20" s="37">
        <v>424910</v>
      </c>
      <c r="AR20" s="37">
        <v>27043</v>
      </c>
      <c r="AS20" s="37">
        <v>143</v>
      </c>
      <c r="AT20" s="37">
        <v>643</v>
      </c>
      <c r="AU20" s="37">
        <v>177</v>
      </c>
      <c r="AV20" s="37">
        <v>133</v>
      </c>
      <c r="AW20" s="37">
        <v>124</v>
      </c>
      <c r="AX20" s="37">
        <v>79</v>
      </c>
      <c r="AY20" s="37">
        <v>21</v>
      </c>
    </row>
    <row r="21" spans="1:51" x14ac:dyDescent="0.25">
      <c r="A21" s="22" t="s">
        <v>361</v>
      </c>
      <c r="B21" s="8">
        <v>41894</v>
      </c>
      <c r="C21" s="7">
        <v>1</v>
      </c>
      <c r="D21" s="7" t="s">
        <v>385</v>
      </c>
      <c r="E21" s="7" t="s">
        <v>390</v>
      </c>
      <c r="F21" s="4">
        <v>3.24</v>
      </c>
      <c r="G21" s="4" t="s">
        <v>362</v>
      </c>
      <c r="H21" s="4">
        <v>18.18</v>
      </c>
      <c r="I21" s="4">
        <v>20</v>
      </c>
      <c r="J21" s="4" t="s">
        <v>202</v>
      </c>
      <c r="K21" s="4">
        <v>0</v>
      </c>
      <c r="N21" s="4" t="s">
        <v>383</v>
      </c>
      <c r="O21" s="4" t="s">
        <v>67</v>
      </c>
      <c r="P21" s="4" t="s">
        <v>67</v>
      </c>
      <c r="Q21" s="4">
        <v>13530</v>
      </c>
      <c r="R21" s="4">
        <v>3.1</v>
      </c>
      <c r="S21" s="4">
        <v>4</v>
      </c>
      <c r="T21" s="37">
        <v>9</v>
      </c>
      <c r="U21" s="37">
        <v>38009</v>
      </c>
      <c r="V21" s="37">
        <v>39</v>
      </c>
      <c r="W21" s="37">
        <v>846.29</v>
      </c>
      <c r="X21" s="37">
        <v>71145566.666666031</v>
      </c>
      <c r="Y21" s="37">
        <v>72</v>
      </c>
      <c r="Z21" s="37">
        <v>54</v>
      </c>
      <c r="AA21" s="37">
        <v>42</v>
      </c>
      <c r="AB21" s="24">
        <v>2956254</v>
      </c>
      <c r="AC21" s="4">
        <v>5953</v>
      </c>
      <c r="AD21" s="4">
        <v>1556</v>
      </c>
      <c r="AE21" s="4">
        <v>774</v>
      </c>
      <c r="AF21" s="4">
        <v>13516019</v>
      </c>
      <c r="AG21" s="4">
        <v>33179</v>
      </c>
      <c r="AH21" s="4">
        <v>3732</v>
      </c>
      <c r="AI21" s="4">
        <v>2231</v>
      </c>
      <c r="AJ21" s="4">
        <v>150096</v>
      </c>
      <c r="AK21" s="4">
        <v>682</v>
      </c>
      <c r="AL21" s="4">
        <v>640</v>
      </c>
      <c r="AM21" s="10">
        <v>0</v>
      </c>
      <c r="AN21" s="37">
        <v>0</v>
      </c>
      <c r="AO21" s="37">
        <v>0</v>
      </c>
      <c r="AP21" s="37">
        <v>167390</v>
      </c>
      <c r="AQ21" s="37">
        <v>254610</v>
      </c>
      <c r="AR21" s="4">
        <v>403</v>
      </c>
      <c r="AS21" s="4">
        <v>1</v>
      </c>
      <c r="AT21" s="4">
        <v>16</v>
      </c>
      <c r="AU21" s="4">
        <v>4</v>
      </c>
      <c r="AV21" s="4">
        <v>1</v>
      </c>
      <c r="AW21" s="4">
        <v>4</v>
      </c>
      <c r="AX21" s="4">
        <v>57</v>
      </c>
      <c r="AY21" s="37">
        <v>43</v>
      </c>
    </row>
    <row r="22" spans="1:51" x14ac:dyDescent="0.25">
      <c r="A22" s="22" t="s">
        <v>363</v>
      </c>
      <c r="B22" s="8">
        <v>41887</v>
      </c>
      <c r="C22" s="7">
        <v>0</v>
      </c>
      <c r="D22" s="7" t="s">
        <v>385</v>
      </c>
      <c r="E22" s="7" t="s">
        <v>390</v>
      </c>
      <c r="F22" s="4">
        <v>8.4</v>
      </c>
      <c r="G22" s="4" t="s">
        <v>364</v>
      </c>
      <c r="H22" s="4" t="s">
        <v>148</v>
      </c>
      <c r="I22" s="4">
        <v>64</v>
      </c>
      <c r="J22" s="4" t="s">
        <v>381</v>
      </c>
      <c r="K22" s="4">
        <v>0</v>
      </c>
      <c r="N22" s="10" t="s">
        <v>59</v>
      </c>
      <c r="O22" s="4" t="s">
        <v>49</v>
      </c>
      <c r="P22" s="4" t="s">
        <v>383</v>
      </c>
      <c r="Q22" s="39">
        <v>0</v>
      </c>
      <c r="R22" s="4">
        <v>6.7</v>
      </c>
      <c r="S22" s="4">
        <v>4</v>
      </c>
      <c r="T22" s="37">
        <v>8</v>
      </c>
      <c r="U22" s="37">
        <v>21572</v>
      </c>
      <c r="V22" s="37">
        <v>52</v>
      </c>
      <c r="W22" s="37">
        <v>638.94000000000005</v>
      </c>
      <c r="X22" s="37">
        <v>40587150.000000767</v>
      </c>
      <c r="Y22" s="37">
        <v>74</v>
      </c>
      <c r="Z22" s="37">
        <v>53</v>
      </c>
      <c r="AA22" s="37">
        <v>41</v>
      </c>
      <c r="AB22" s="24">
        <v>6143627</v>
      </c>
      <c r="AC22" s="4">
        <v>26654</v>
      </c>
      <c r="AD22" s="4">
        <v>1651</v>
      </c>
      <c r="AE22" s="4">
        <v>2042</v>
      </c>
      <c r="AF22" s="4">
        <v>1650338</v>
      </c>
      <c r="AG22" s="4">
        <v>4829</v>
      </c>
      <c r="AH22" s="4">
        <v>177</v>
      </c>
      <c r="AI22" s="4">
        <v>206</v>
      </c>
      <c r="AJ22" s="4">
        <v>308281</v>
      </c>
      <c r="AK22" s="4">
        <v>2177</v>
      </c>
      <c r="AL22" s="4">
        <v>1745</v>
      </c>
      <c r="AM22" s="37">
        <v>15400</v>
      </c>
      <c r="AN22" s="37">
        <v>1189</v>
      </c>
      <c r="AO22" s="37">
        <v>170</v>
      </c>
      <c r="AP22" s="37">
        <v>778290</v>
      </c>
      <c r="AQ22" s="37">
        <v>1027800</v>
      </c>
      <c r="AR22" s="4">
        <v>2472</v>
      </c>
      <c r="AS22" s="4">
        <v>11</v>
      </c>
      <c r="AT22" s="4">
        <v>50</v>
      </c>
      <c r="AU22" s="4">
        <v>12</v>
      </c>
      <c r="AV22" s="4">
        <v>6</v>
      </c>
      <c r="AW22" s="4">
        <v>18</v>
      </c>
      <c r="AX22" s="4">
        <v>86</v>
      </c>
      <c r="AY22" s="37">
        <v>14</v>
      </c>
    </row>
    <row r="23" spans="1:51" x14ac:dyDescent="0.25">
      <c r="A23" s="22" t="s">
        <v>365</v>
      </c>
      <c r="B23" s="8">
        <v>41880</v>
      </c>
      <c r="C23" s="7">
        <v>0</v>
      </c>
      <c r="D23" s="7" t="s">
        <v>385</v>
      </c>
      <c r="E23" s="7" t="s">
        <v>389</v>
      </c>
      <c r="F23" s="4" t="s">
        <v>366</v>
      </c>
      <c r="G23" s="4" t="s">
        <v>367</v>
      </c>
      <c r="H23" s="4" t="s">
        <v>368</v>
      </c>
      <c r="I23" s="4">
        <v>29.5</v>
      </c>
      <c r="J23" s="4" t="s">
        <v>379</v>
      </c>
      <c r="K23" s="4">
        <v>0</v>
      </c>
      <c r="N23" s="4" t="s">
        <v>67</v>
      </c>
      <c r="O23" s="4" t="s">
        <v>383</v>
      </c>
      <c r="P23" s="4" t="s">
        <v>383</v>
      </c>
      <c r="Q23" s="4">
        <v>21107</v>
      </c>
      <c r="R23" s="4">
        <v>6.1</v>
      </c>
      <c r="S23" s="4">
        <v>3</v>
      </c>
      <c r="T23" s="37">
        <v>5</v>
      </c>
      <c r="U23" s="37">
        <v>15888</v>
      </c>
      <c r="V23" s="37">
        <v>31</v>
      </c>
      <c r="W23" s="37">
        <v>577.07000000000005</v>
      </c>
      <c r="X23" s="37">
        <v>33457150.000000324</v>
      </c>
      <c r="Y23" s="37">
        <v>68</v>
      </c>
      <c r="Z23" s="37">
        <v>49</v>
      </c>
      <c r="AA23" s="37">
        <v>36</v>
      </c>
      <c r="AB23" s="24">
        <v>4084136</v>
      </c>
      <c r="AC23" s="4">
        <v>4084150</v>
      </c>
      <c r="AD23" s="4">
        <v>8225</v>
      </c>
      <c r="AE23" s="4">
        <v>1160</v>
      </c>
      <c r="AF23" s="4">
        <v>1923479</v>
      </c>
      <c r="AG23" s="4">
        <v>4636</v>
      </c>
      <c r="AH23" s="4">
        <v>409</v>
      </c>
      <c r="AI23" s="4">
        <v>494</v>
      </c>
      <c r="AJ23" s="4">
        <v>3069</v>
      </c>
      <c r="AK23" s="4">
        <v>5</v>
      </c>
      <c r="AL23" s="4">
        <v>3</v>
      </c>
      <c r="AM23" s="10">
        <v>0</v>
      </c>
      <c r="AN23" s="37">
        <v>0</v>
      </c>
      <c r="AO23" s="37">
        <v>0</v>
      </c>
      <c r="AP23" s="37">
        <v>124310</v>
      </c>
      <c r="AQ23" s="37">
        <v>201880</v>
      </c>
      <c r="AR23" s="4">
        <v>519</v>
      </c>
      <c r="AS23" s="4">
        <v>2</v>
      </c>
      <c r="AT23" s="4">
        <v>17</v>
      </c>
      <c r="AU23" s="4">
        <v>5</v>
      </c>
      <c r="AV23" s="4">
        <v>3</v>
      </c>
      <c r="AW23" s="4">
        <v>8</v>
      </c>
      <c r="AX23" s="4">
        <v>51</v>
      </c>
      <c r="AY23" s="37">
        <v>49</v>
      </c>
    </row>
    <row r="24" spans="1:51" x14ac:dyDescent="0.25">
      <c r="A24" s="22" t="s">
        <v>369</v>
      </c>
      <c r="B24" s="8">
        <v>41873</v>
      </c>
      <c r="C24" s="7">
        <v>0</v>
      </c>
      <c r="D24" s="7" t="s">
        <v>385</v>
      </c>
      <c r="E24" s="7" t="s">
        <v>390</v>
      </c>
      <c r="F24" s="4">
        <v>3.75</v>
      </c>
      <c r="G24" s="4">
        <v>14.5</v>
      </c>
      <c r="H24" s="4">
        <v>23</v>
      </c>
      <c r="I24" s="4">
        <v>36</v>
      </c>
      <c r="J24" s="4" t="s">
        <v>379</v>
      </c>
      <c r="K24" s="4">
        <v>0</v>
      </c>
      <c r="N24" s="10" t="s">
        <v>59</v>
      </c>
      <c r="O24" s="4" t="s">
        <v>49</v>
      </c>
      <c r="P24" s="4" t="s">
        <v>67</v>
      </c>
      <c r="Q24" s="4">
        <v>2824</v>
      </c>
      <c r="R24" s="4">
        <v>7.5</v>
      </c>
      <c r="S24" s="4">
        <v>3</v>
      </c>
      <c r="T24" s="37">
        <v>5</v>
      </c>
      <c r="U24" s="37">
        <v>27258</v>
      </c>
      <c r="V24" s="37">
        <v>37</v>
      </c>
      <c r="W24" s="37">
        <v>970.56</v>
      </c>
      <c r="X24" s="37">
        <v>51719700</v>
      </c>
      <c r="Y24" s="37">
        <v>79</v>
      </c>
      <c r="Z24" s="37">
        <v>62</v>
      </c>
      <c r="AA24" s="37">
        <v>51</v>
      </c>
      <c r="AB24" s="24">
        <v>4419792</v>
      </c>
      <c r="AC24" s="4">
        <v>14509</v>
      </c>
      <c r="AD24" s="4">
        <v>1040</v>
      </c>
      <c r="AE24" s="4">
        <v>1888</v>
      </c>
      <c r="AF24" s="4">
        <v>677092</v>
      </c>
      <c r="AG24" s="4">
        <v>2315</v>
      </c>
      <c r="AH24" s="4">
        <v>79</v>
      </c>
      <c r="AI24" s="4">
        <v>3</v>
      </c>
      <c r="AJ24" s="40">
        <v>10402</v>
      </c>
      <c r="AK24" s="41" t="s">
        <v>59</v>
      </c>
      <c r="AL24" s="41" t="s">
        <v>59</v>
      </c>
      <c r="AM24" s="37">
        <v>2690</v>
      </c>
      <c r="AN24" s="37">
        <v>929</v>
      </c>
      <c r="AO24" s="37">
        <v>2</v>
      </c>
      <c r="AP24" s="37">
        <v>285660</v>
      </c>
      <c r="AQ24" s="37">
        <v>417890</v>
      </c>
      <c r="AR24" s="4">
        <v>30099</v>
      </c>
      <c r="AS24" s="4">
        <v>56</v>
      </c>
      <c r="AT24" s="4">
        <v>347</v>
      </c>
      <c r="AU24" s="4">
        <v>132</v>
      </c>
      <c r="AV24" s="4">
        <v>78</v>
      </c>
      <c r="AW24" s="4">
        <v>45</v>
      </c>
      <c r="AX24" s="4">
        <v>80</v>
      </c>
      <c r="AY24" s="37">
        <v>20</v>
      </c>
    </row>
    <row r="25" spans="1:51" x14ac:dyDescent="0.25">
      <c r="A25" s="22" t="s">
        <v>53</v>
      </c>
      <c r="B25" s="8">
        <v>41866</v>
      </c>
      <c r="C25" s="7">
        <v>0</v>
      </c>
      <c r="D25" s="7" t="s">
        <v>385</v>
      </c>
      <c r="E25" s="7" t="s">
        <v>389</v>
      </c>
      <c r="F25" s="4" t="s">
        <v>370</v>
      </c>
      <c r="G25" s="4">
        <v>77.55</v>
      </c>
      <c r="H25" s="4">
        <v>112</v>
      </c>
      <c r="I25" s="4" t="s">
        <v>371</v>
      </c>
      <c r="J25" s="4" t="s">
        <v>47</v>
      </c>
      <c r="K25" s="4">
        <v>1</v>
      </c>
      <c r="N25" s="4" t="s">
        <v>49</v>
      </c>
      <c r="O25" s="4" t="s">
        <v>49</v>
      </c>
      <c r="P25" s="4" t="s">
        <v>49</v>
      </c>
      <c r="Q25" s="4">
        <v>9093</v>
      </c>
      <c r="R25" s="4">
        <v>5.8</v>
      </c>
      <c r="S25" s="4">
        <v>4</v>
      </c>
      <c r="T25" s="37">
        <v>7</v>
      </c>
      <c r="U25" s="37">
        <v>35879</v>
      </c>
      <c r="V25" s="37">
        <v>67</v>
      </c>
      <c r="W25" s="37">
        <v>1013.75</v>
      </c>
      <c r="X25" s="37">
        <v>81196299.999999851</v>
      </c>
      <c r="Y25" s="37">
        <v>76</v>
      </c>
      <c r="Z25" s="37">
        <v>59</v>
      </c>
      <c r="AA25" s="37">
        <v>49</v>
      </c>
      <c r="AB25" s="24">
        <v>8339719</v>
      </c>
      <c r="AC25" s="4">
        <v>20090</v>
      </c>
      <c r="AD25" s="4">
        <v>2911</v>
      </c>
      <c r="AE25" s="4">
        <v>2914</v>
      </c>
      <c r="AF25" s="4">
        <v>15264671</v>
      </c>
      <c r="AG25" s="4">
        <v>36077</v>
      </c>
      <c r="AH25" s="4">
        <v>16686</v>
      </c>
      <c r="AI25" s="4">
        <v>4662</v>
      </c>
      <c r="AJ25" s="4">
        <v>5140</v>
      </c>
      <c r="AK25" s="4">
        <v>5</v>
      </c>
      <c r="AL25" s="4">
        <v>4</v>
      </c>
      <c r="AM25" s="37">
        <v>1287</v>
      </c>
      <c r="AN25" s="37">
        <v>870</v>
      </c>
      <c r="AO25" s="37">
        <v>80</v>
      </c>
      <c r="AP25" s="37">
        <v>545690</v>
      </c>
      <c r="AQ25" s="37">
        <v>587550</v>
      </c>
      <c r="AR25" s="37">
        <v>28729</v>
      </c>
      <c r="AS25" s="37">
        <v>1039</v>
      </c>
      <c r="AT25" s="37">
        <v>605</v>
      </c>
      <c r="AU25" s="37">
        <v>208</v>
      </c>
      <c r="AV25" s="37">
        <v>185</v>
      </c>
      <c r="AW25" s="37">
        <v>133</v>
      </c>
      <c r="AX25" s="37">
        <v>70</v>
      </c>
      <c r="AY25" s="37">
        <v>30</v>
      </c>
    </row>
    <row r="26" spans="1:51" x14ac:dyDescent="0.25">
      <c r="A26" s="43" t="s">
        <v>372</v>
      </c>
      <c r="B26" s="8">
        <v>41859</v>
      </c>
      <c r="C26" s="7">
        <v>0</v>
      </c>
      <c r="D26" s="7" t="s">
        <v>385</v>
      </c>
      <c r="E26" s="7" t="s">
        <v>390</v>
      </c>
      <c r="F26" s="4">
        <v>11.16</v>
      </c>
      <c r="G26" s="4">
        <v>36.69</v>
      </c>
      <c r="H26" s="4">
        <v>56.5</v>
      </c>
      <c r="I26" s="4">
        <v>72.5</v>
      </c>
      <c r="J26" s="4" t="s">
        <v>76</v>
      </c>
      <c r="K26" s="4">
        <v>0</v>
      </c>
      <c r="N26" s="4" t="s">
        <v>49</v>
      </c>
      <c r="O26" s="4" t="s">
        <v>67</v>
      </c>
      <c r="P26" s="4" t="s">
        <v>383</v>
      </c>
      <c r="Q26" s="10">
        <v>0</v>
      </c>
      <c r="R26" s="4">
        <v>4.7</v>
      </c>
      <c r="S26" s="4">
        <v>3.5</v>
      </c>
      <c r="T26" s="37">
        <v>5</v>
      </c>
      <c r="U26" s="37">
        <v>26328</v>
      </c>
      <c r="V26" s="37">
        <v>43</v>
      </c>
      <c r="W26" s="37">
        <v>882.25</v>
      </c>
      <c r="X26" s="37">
        <v>36598733.333335027</v>
      </c>
      <c r="Y26" s="37">
        <v>73</v>
      </c>
      <c r="Z26" s="37">
        <v>59</v>
      </c>
      <c r="AA26" s="37">
        <v>48</v>
      </c>
      <c r="AB26" s="24">
        <v>6396032</v>
      </c>
      <c r="AC26" s="4">
        <v>20585</v>
      </c>
      <c r="AD26" s="4">
        <v>2860</v>
      </c>
      <c r="AE26" s="4">
        <v>1531</v>
      </c>
      <c r="AF26" s="4">
        <v>27807186</v>
      </c>
      <c r="AG26" s="4">
        <v>53195</v>
      </c>
      <c r="AH26" s="4">
        <v>6677</v>
      </c>
      <c r="AI26" s="4">
        <v>2824</v>
      </c>
      <c r="AJ26" s="4">
        <v>1578422</v>
      </c>
      <c r="AK26" s="4">
        <v>19946</v>
      </c>
      <c r="AL26" s="4">
        <v>10820</v>
      </c>
      <c r="AM26" s="10">
        <v>0</v>
      </c>
      <c r="AN26" s="37">
        <v>0</v>
      </c>
      <c r="AO26" s="37">
        <v>0</v>
      </c>
      <c r="AP26" s="37">
        <v>392400</v>
      </c>
      <c r="AQ26" s="37">
        <v>739160</v>
      </c>
      <c r="AR26" s="4">
        <v>984</v>
      </c>
      <c r="AS26" s="4">
        <v>1</v>
      </c>
      <c r="AT26" s="4">
        <v>27</v>
      </c>
      <c r="AU26" s="4">
        <v>0</v>
      </c>
      <c r="AV26" s="4">
        <v>2</v>
      </c>
      <c r="AW26" s="4">
        <v>3</v>
      </c>
      <c r="AX26" s="4">
        <v>92</v>
      </c>
      <c r="AY26" s="4">
        <v>8</v>
      </c>
    </row>
    <row r="27" spans="1:51" x14ac:dyDescent="0.25">
      <c r="A27" s="43" t="s">
        <v>373</v>
      </c>
      <c r="B27" s="8">
        <v>41845</v>
      </c>
      <c r="C27" s="7">
        <v>0</v>
      </c>
      <c r="D27" s="7" t="s">
        <v>385</v>
      </c>
      <c r="E27" s="7" t="s">
        <v>390</v>
      </c>
      <c r="F27" s="4">
        <v>26</v>
      </c>
      <c r="G27" s="4">
        <v>83.5</v>
      </c>
      <c r="H27" s="4">
        <v>164</v>
      </c>
      <c r="I27" s="4">
        <v>233</v>
      </c>
      <c r="J27" s="4" t="s">
        <v>47</v>
      </c>
      <c r="K27" s="4">
        <v>0</v>
      </c>
      <c r="N27" s="4" t="s">
        <v>49</v>
      </c>
      <c r="O27" s="4" t="s">
        <v>67</v>
      </c>
      <c r="P27" s="4" t="s">
        <v>67</v>
      </c>
      <c r="Q27" s="4">
        <v>39053</v>
      </c>
      <c r="R27" s="4">
        <v>5.6</v>
      </c>
      <c r="S27" s="4">
        <v>4.5</v>
      </c>
      <c r="T27" s="37">
        <v>9</v>
      </c>
      <c r="U27" s="37">
        <v>38876</v>
      </c>
      <c r="V27" s="37">
        <v>61</v>
      </c>
      <c r="W27" s="37">
        <v>1140.18</v>
      </c>
      <c r="X27" s="37">
        <v>80191083.333334386</v>
      </c>
      <c r="Y27" s="37">
        <v>74</v>
      </c>
      <c r="Z27" s="37">
        <v>57</v>
      </c>
      <c r="AA27" s="37">
        <v>47</v>
      </c>
      <c r="AB27" s="24">
        <v>19132542</v>
      </c>
      <c r="AC27" s="4">
        <v>101724</v>
      </c>
      <c r="AD27" s="4">
        <v>10222</v>
      </c>
      <c r="AE27" s="4">
        <v>5521</v>
      </c>
      <c r="AF27" s="4">
        <v>80340065</v>
      </c>
      <c r="AG27" s="4">
        <v>67396</v>
      </c>
      <c r="AH27" s="4">
        <v>15565</v>
      </c>
      <c r="AI27" s="4">
        <v>8972</v>
      </c>
      <c r="AJ27" s="4">
        <v>21134</v>
      </c>
      <c r="AK27" s="4">
        <v>16</v>
      </c>
      <c r="AL27" s="4">
        <v>12</v>
      </c>
      <c r="AM27" s="37">
        <v>35300</v>
      </c>
      <c r="AN27" s="37">
        <v>1223</v>
      </c>
      <c r="AO27" s="37">
        <v>4</v>
      </c>
      <c r="AP27" s="37">
        <v>1460600</v>
      </c>
      <c r="AQ27" s="37">
        <v>2979700</v>
      </c>
      <c r="AR27" s="4">
        <v>2918</v>
      </c>
      <c r="AS27" s="4">
        <v>7</v>
      </c>
      <c r="AT27" s="4">
        <v>8</v>
      </c>
      <c r="AU27" s="4">
        <v>1</v>
      </c>
      <c r="AV27" s="4">
        <v>6</v>
      </c>
      <c r="AW27" s="4">
        <v>7</v>
      </c>
      <c r="AX27" s="4">
        <v>53</v>
      </c>
      <c r="AY27" s="4">
        <v>47</v>
      </c>
    </row>
    <row r="28" spans="1:51" x14ac:dyDescent="0.25">
      <c r="A28" s="44" t="s">
        <v>109</v>
      </c>
      <c r="B28" s="8">
        <v>42083</v>
      </c>
      <c r="C28" s="7">
        <v>1</v>
      </c>
      <c r="D28" s="7" t="s">
        <v>385</v>
      </c>
      <c r="E28" s="7" t="s">
        <v>390</v>
      </c>
      <c r="F28" s="26">
        <v>1.6</v>
      </c>
      <c r="G28" s="27">
        <v>5.0999999999999996</v>
      </c>
      <c r="H28" s="28">
        <v>10</v>
      </c>
      <c r="I28" s="29">
        <v>13.5</v>
      </c>
      <c r="J28" s="30" t="s">
        <v>76</v>
      </c>
      <c r="K28" s="4">
        <v>0</v>
      </c>
      <c r="N28" s="4" t="s">
        <v>67</v>
      </c>
      <c r="O28" s="4" t="s">
        <v>67</v>
      </c>
      <c r="P28" s="4" t="s">
        <v>383</v>
      </c>
      <c r="Q28" s="10">
        <v>0</v>
      </c>
      <c r="R28" s="32">
        <v>7</v>
      </c>
      <c r="S28" s="32">
        <v>3</v>
      </c>
      <c r="T28" s="37">
        <v>5</v>
      </c>
      <c r="U28" s="37">
        <v>10034</v>
      </c>
      <c r="V28" s="37">
        <v>35</v>
      </c>
      <c r="W28" s="37">
        <v>258.83</v>
      </c>
      <c r="X28" s="37">
        <v>23685750.00000051</v>
      </c>
      <c r="Y28" s="37">
        <v>56</v>
      </c>
      <c r="Z28" s="37">
        <v>29</v>
      </c>
      <c r="AA28" s="37">
        <v>18</v>
      </c>
      <c r="AB28" s="33">
        <v>4887474</v>
      </c>
      <c r="AC28" s="33">
        <v>3850</v>
      </c>
      <c r="AD28" s="33">
        <v>818</v>
      </c>
      <c r="AE28" s="33">
        <v>480</v>
      </c>
      <c r="AF28" s="34">
        <v>5442595</v>
      </c>
      <c r="AG28" s="34">
        <v>7182</v>
      </c>
      <c r="AH28" s="34">
        <v>757</v>
      </c>
      <c r="AI28" s="34">
        <v>316</v>
      </c>
      <c r="AJ28" s="35">
        <v>110585</v>
      </c>
      <c r="AK28" s="35">
        <v>153</v>
      </c>
      <c r="AL28" s="35">
        <v>141</v>
      </c>
      <c r="AM28" s="37">
        <v>714</v>
      </c>
      <c r="AN28" s="37">
        <v>1156</v>
      </c>
      <c r="AO28" s="37">
        <v>103</v>
      </c>
      <c r="AP28" s="37">
        <v>164100</v>
      </c>
      <c r="AQ28" s="37">
        <v>316470</v>
      </c>
      <c r="AR28" s="4">
        <v>162</v>
      </c>
      <c r="AS28" s="4">
        <v>0</v>
      </c>
      <c r="AT28" s="4">
        <v>0</v>
      </c>
      <c r="AU28" s="4">
        <v>1</v>
      </c>
      <c r="AV28" s="4">
        <v>0</v>
      </c>
      <c r="AW28" s="4">
        <v>0</v>
      </c>
      <c r="AX28" s="4">
        <v>65</v>
      </c>
      <c r="AY28" s="4">
        <v>36</v>
      </c>
    </row>
    <row r="29" spans="1:51" x14ac:dyDescent="0.25">
      <c r="A29" s="44" t="s">
        <v>110</v>
      </c>
      <c r="B29" s="8">
        <v>42083</v>
      </c>
      <c r="C29" s="7">
        <v>1</v>
      </c>
      <c r="D29" s="7" t="s">
        <v>385</v>
      </c>
      <c r="E29" s="7" t="s">
        <v>390</v>
      </c>
      <c r="F29" s="26">
        <v>0.6</v>
      </c>
      <c r="G29" s="27">
        <v>1.75</v>
      </c>
      <c r="H29" s="28">
        <v>2.5</v>
      </c>
      <c r="I29" s="29">
        <v>2.5</v>
      </c>
      <c r="J29" s="30" t="s">
        <v>76</v>
      </c>
      <c r="K29" s="4">
        <v>0</v>
      </c>
      <c r="N29" s="4" t="s">
        <v>383</v>
      </c>
      <c r="O29" s="4" t="s">
        <v>383</v>
      </c>
      <c r="P29" s="4" t="s">
        <v>383</v>
      </c>
      <c r="Q29" s="31">
        <v>41892</v>
      </c>
      <c r="R29" s="32">
        <v>4.9000000000000004</v>
      </c>
      <c r="S29" s="32">
        <v>1.5</v>
      </c>
      <c r="T29" s="37">
        <v>5</v>
      </c>
      <c r="U29" s="37">
        <v>21153</v>
      </c>
      <c r="V29" s="37">
        <v>20</v>
      </c>
      <c r="W29" s="37">
        <v>695.8499999999176</v>
      </c>
      <c r="X29" s="37">
        <v>42790366.666666292</v>
      </c>
      <c r="Y29" s="37">
        <v>67</v>
      </c>
      <c r="Z29" s="37">
        <v>48</v>
      </c>
      <c r="AA29" s="37">
        <v>36</v>
      </c>
      <c r="AB29" s="33">
        <v>2442249</v>
      </c>
      <c r="AC29" s="33">
        <v>4434</v>
      </c>
      <c r="AD29" s="33">
        <v>832</v>
      </c>
      <c r="AE29" s="33">
        <v>280</v>
      </c>
      <c r="AF29" s="34">
        <v>19199023</v>
      </c>
      <c r="AG29" s="34">
        <v>61541</v>
      </c>
      <c r="AH29" s="34">
        <v>8673</v>
      </c>
      <c r="AI29" s="34">
        <v>3847</v>
      </c>
      <c r="AJ29" s="35">
        <v>54409</v>
      </c>
      <c r="AK29" s="35">
        <v>54</v>
      </c>
      <c r="AL29" s="35">
        <v>41</v>
      </c>
      <c r="AM29" s="37">
        <v>658</v>
      </c>
      <c r="AN29" s="37">
        <v>331</v>
      </c>
      <c r="AO29" s="37">
        <v>28</v>
      </c>
      <c r="AP29" s="40">
        <v>1740</v>
      </c>
      <c r="AQ29" s="40">
        <v>3640</v>
      </c>
      <c r="AR29" s="4">
        <v>0</v>
      </c>
      <c r="AS29" s="4">
        <v>0</v>
      </c>
      <c r="AT29" s="4">
        <v>3</v>
      </c>
      <c r="AU29" s="4">
        <v>0</v>
      </c>
      <c r="AV29" s="4">
        <v>0</v>
      </c>
      <c r="AW29" s="4">
        <v>0</v>
      </c>
      <c r="AX29" s="4">
        <v>75</v>
      </c>
      <c r="AY29" s="4">
        <v>25</v>
      </c>
    </row>
    <row r="30" spans="1:51" x14ac:dyDescent="0.25">
      <c r="A30" s="44" t="s">
        <v>111</v>
      </c>
      <c r="B30" s="8">
        <v>42076</v>
      </c>
      <c r="C30" s="7">
        <v>0</v>
      </c>
      <c r="D30" s="7" t="s">
        <v>385</v>
      </c>
      <c r="E30" s="7" t="s">
        <v>390</v>
      </c>
      <c r="F30" s="26">
        <v>3.35</v>
      </c>
      <c r="G30" s="27">
        <v>13.3</v>
      </c>
      <c r="H30" s="28">
        <v>20.5</v>
      </c>
      <c r="I30" s="29">
        <v>32.1</v>
      </c>
      <c r="J30" s="30" t="s">
        <v>378</v>
      </c>
      <c r="K30" s="4">
        <v>0</v>
      </c>
      <c r="N30" s="4" t="s">
        <v>67</v>
      </c>
      <c r="O30" s="4" t="s">
        <v>67</v>
      </c>
      <c r="P30" s="4" t="s">
        <v>67</v>
      </c>
      <c r="Q30" s="31">
        <v>18272</v>
      </c>
      <c r="R30" s="32">
        <v>7.2</v>
      </c>
      <c r="S30" s="32">
        <v>3</v>
      </c>
      <c r="T30" s="37">
        <v>3</v>
      </c>
      <c r="U30" s="37">
        <v>7446</v>
      </c>
      <c r="V30" s="37">
        <v>25</v>
      </c>
      <c r="W30" s="37">
        <v>258.7</v>
      </c>
      <c r="X30" s="37">
        <v>13859266.666666666</v>
      </c>
      <c r="Y30" s="37">
        <v>51</v>
      </c>
      <c r="Z30" s="37">
        <v>28</v>
      </c>
      <c r="AA30" s="37">
        <v>17</v>
      </c>
      <c r="AB30" s="33">
        <v>5809556</v>
      </c>
      <c r="AC30" s="33">
        <v>15652</v>
      </c>
      <c r="AD30" s="33">
        <v>1570</v>
      </c>
      <c r="AE30" s="33">
        <v>1855</v>
      </c>
      <c r="AF30" s="34">
        <v>73380</v>
      </c>
      <c r="AG30" s="34">
        <v>4463</v>
      </c>
      <c r="AH30" s="34">
        <v>402</v>
      </c>
      <c r="AI30" s="34">
        <v>324</v>
      </c>
      <c r="AJ30" s="35">
        <v>4283</v>
      </c>
      <c r="AK30" s="35">
        <v>6</v>
      </c>
      <c r="AL30" s="35">
        <v>2</v>
      </c>
      <c r="AM30" s="37">
        <v>10700</v>
      </c>
      <c r="AN30" s="37">
        <v>1623</v>
      </c>
      <c r="AO30" s="37">
        <v>208</v>
      </c>
      <c r="AP30" s="37">
        <v>694660</v>
      </c>
      <c r="AQ30" s="37">
        <v>979540</v>
      </c>
      <c r="AR30" s="4">
        <v>162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39</v>
      </c>
      <c r="AY30" s="4">
        <v>41</v>
      </c>
    </row>
    <row r="31" spans="1:51" x14ac:dyDescent="0.25">
      <c r="A31" s="44" t="s">
        <v>112</v>
      </c>
      <c r="B31" s="8">
        <v>42069</v>
      </c>
      <c r="C31" s="7">
        <v>0</v>
      </c>
      <c r="D31" s="7" t="s">
        <v>385</v>
      </c>
      <c r="E31" s="7" t="s">
        <v>389</v>
      </c>
      <c r="F31" s="26">
        <v>1.3</v>
      </c>
      <c r="G31" s="27">
        <v>3.94</v>
      </c>
      <c r="H31" s="28">
        <v>7</v>
      </c>
      <c r="I31" s="29">
        <v>7</v>
      </c>
      <c r="J31" s="30" t="s">
        <v>189</v>
      </c>
      <c r="K31" s="4">
        <v>0</v>
      </c>
      <c r="N31" s="4" t="s">
        <v>67</v>
      </c>
      <c r="O31" s="4" t="s">
        <v>67</v>
      </c>
      <c r="P31" s="4" t="s">
        <v>383</v>
      </c>
      <c r="Q31" s="10">
        <v>0</v>
      </c>
      <c r="R31" s="32">
        <v>2.7</v>
      </c>
      <c r="S31" s="32">
        <v>1</v>
      </c>
      <c r="T31" s="37">
        <v>7</v>
      </c>
      <c r="U31" s="37">
        <v>8057</v>
      </c>
      <c r="V31" s="37">
        <v>14</v>
      </c>
      <c r="W31" s="37">
        <v>168.84</v>
      </c>
      <c r="X31" s="37">
        <v>9838033.3333334327</v>
      </c>
      <c r="Y31" s="37">
        <v>41</v>
      </c>
      <c r="Z31" s="37">
        <v>19</v>
      </c>
      <c r="AA31" s="37">
        <v>11</v>
      </c>
      <c r="AB31" s="33">
        <v>2412270</v>
      </c>
      <c r="AC31" s="33">
        <v>2302</v>
      </c>
      <c r="AD31" s="33">
        <v>1045</v>
      </c>
      <c r="AE31" s="33">
        <v>198</v>
      </c>
      <c r="AF31" s="34">
        <v>2968146</v>
      </c>
      <c r="AG31" s="34">
        <v>2442</v>
      </c>
      <c r="AH31" s="34">
        <v>977</v>
      </c>
      <c r="AI31" s="34">
        <v>238</v>
      </c>
      <c r="AJ31" s="35">
        <v>1101</v>
      </c>
      <c r="AK31" s="35">
        <v>0</v>
      </c>
      <c r="AL31" s="35">
        <v>0</v>
      </c>
      <c r="AM31" s="37">
        <v>3142</v>
      </c>
      <c r="AN31" s="37">
        <v>865</v>
      </c>
      <c r="AO31" s="37">
        <v>262</v>
      </c>
      <c r="AP31" s="37">
        <v>297320</v>
      </c>
      <c r="AQ31" s="37">
        <v>460140</v>
      </c>
      <c r="AR31" s="4">
        <v>28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80</v>
      </c>
      <c r="AY31" s="4">
        <v>20</v>
      </c>
    </row>
    <row r="32" spans="1:51" x14ac:dyDescent="0.25">
      <c r="A32" s="44" t="s">
        <v>113</v>
      </c>
      <c r="B32" s="8">
        <v>42062</v>
      </c>
      <c r="C32" s="7">
        <v>1</v>
      </c>
      <c r="D32" s="7" t="s">
        <v>385</v>
      </c>
      <c r="E32" s="7" t="s">
        <v>390</v>
      </c>
      <c r="F32" s="26">
        <v>1.1000000000000001</v>
      </c>
      <c r="G32" s="27">
        <v>6</v>
      </c>
      <c r="H32" s="28">
        <v>10.65</v>
      </c>
      <c r="I32" s="29">
        <v>30</v>
      </c>
      <c r="J32" s="30" t="s">
        <v>76</v>
      </c>
      <c r="K32" s="4">
        <v>0</v>
      </c>
      <c r="N32" s="4" t="s">
        <v>67</v>
      </c>
      <c r="O32" s="4" t="s">
        <v>383</v>
      </c>
      <c r="P32" s="4" t="s">
        <v>383</v>
      </c>
      <c r="Q32" s="31">
        <v>12411</v>
      </c>
      <c r="R32" s="32">
        <v>7.5</v>
      </c>
      <c r="S32" s="32">
        <v>3</v>
      </c>
      <c r="T32" s="37">
        <v>3</v>
      </c>
      <c r="U32" s="37">
        <v>17300</v>
      </c>
      <c r="V32" s="37">
        <v>32</v>
      </c>
      <c r="W32" s="37">
        <v>590.6</v>
      </c>
      <c r="X32" s="37">
        <v>23081700.000000015</v>
      </c>
      <c r="Y32" s="37">
        <v>71</v>
      </c>
      <c r="Z32" s="37">
        <v>50</v>
      </c>
      <c r="AA32" s="37">
        <v>37</v>
      </c>
      <c r="AB32" s="33">
        <v>3389366</v>
      </c>
      <c r="AC32" s="33">
        <v>8354</v>
      </c>
      <c r="AD32" s="33">
        <v>634</v>
      </c>
      <c r="AE32" s="33">
        <v>886</v>
      </c>
      <c r="AF32" s="34">
        <v>5358379</v>
      </c>
      <c r="AG32" s="34">
        <v>15411</v>
      </c>
      <c r="AH32" s="34">
        <v>1252</v>
      </c>
      <c r="AI32" s="34">
        <v>1060</v>
      </c>
      <c r="AJ32" s="35">
        <v>96689</v>
      </c>
      <c r="AK32" s="35">
        <v>603</v>
      </c>
      <c r="AL32" s="35">
        <v>280</v>
      </c>
      <c r="AM32" s="37">
        <v>3263</v>
      </c>
      <c r="AN32" s="37">
        <v>1721</v>
      </c>
      <c r="AO32" s="37">
        <v>151</v>
      </c>
      <c r="AP32" s="37">
        <v>77700</v>
      </c>
      <c r="AQ32" s="37">
        <v>287570</v>
      </c>
      <c r="AR32" s="4">
        <v>286</v>
      </c>
      <c r="AS32" s="4">
        <v>0</v>
      </c>
      <c r="AT32" s="4">
        <v>3</v>
      </c>
      <c r="AU32" s="4">
        <v>0</v>
      </c>
      <c r="AV32" s="4">
        <v>0</v>
      </c>
      <c r="AW32" s="4">
        <v>0</v>
      </c>
      <c r="AX32" s="4">
        <v>96</v>
      </c>
      <c r="AY32" s="4">
        <v>4</v>
      </c>
    </row>
    <row r="33" spans="1:51" x14ac:dyDescent="0.25">
      <c r="A33" s="44" t="s">
        <v>114</v>
      </c>
      <c r="B33" s="8">
        <v>42062</v>
      </c>
      <c r="C33" s="7">
        <v>1</v>
      </c>
      <c r="D33" s="7" t="s">
        <v>385</v>
      </c>
      <c r="E33" s="7" t="s">
        <v>390</v>
      </c>
      <c r="F33" s="26">
        <v>1.25</v>
      </c>
      <c r="G33" s="27">
        <v>4.5</v>
      </c>
      <c r="H33" s="28">
        <v>5.95</v>
      </c>
      <c r="I33" s="29">
        <v>6.65</v>
      </c>
      <c r="J33" s="30" t="s">
        <v>47</v>
      </c>
      <c r="K33" s="4">
        <v>1</v>
      </c>
      <c r="N33" s="4" t="s">
        <v>67</v>
      </c>
      <c r="O33" s="4" t="s">
        <v>67</v>
      </c>
      <c r="P33" s="4" t="s">
        <v>383</v>
      </c>
      <c r="Q33" s="10">
        <v>0</v>
      </c>
      <c r="R33" s="32">
        <v>5.7</v>
      </c>
      <c r="S33" s="32">
        <v>1.5</v>
      </c>
      <c r="T33" s="37">
        <v>4</v>
      </c>
      <c r="U33" s="37">
        <v>10036</v>
      </c>
      <c r="V33" s="37">
        <v>28</v>
      </c>
      <c r="W33" s="37">
        <v>319.3399999999948</v>
      </c>
      <c r="X33" s="37">
        <v>13997550.000000173</v>
      </c>
      <c r="Y33" s="37">
        <v>61</v>
      </c>
      <c r="Z33" s="37">
        <v>36</v>
      </c>
      <c r="AA33" s="37">
        <v>22</v>
      </c>
      <c r="AB33" s="33">
        <v>1945562</v>
      </c>
      <c r="AC33" s="33">
        <v>1914</v>
      </c>
      <c r="AD33" s="33">
        <v>92</v>
      </c>
      <c r="AE33" s="33">
        <v>314</v>
      </c>
      <c r="AF33" s="34">
        <v>5796</v>
      </c>
      <c r="AG33" s="34">
        <v>15</v>
      </c>
      <c r="AH33" s="34">
        <v>1</v>
      </c>
      <c r="AI33" s="34">
        <v>3</v>
      </c>
      <c r="AJ33" s="35">
        <v>996</v>
      </c>
      <c r="AK33" s="35">
        <v>1</v>
      </c>
      <c r="AL33" s="35">
        <v>1</v>
      </c>
      <c r="AM33" s="10">
        <v>0</v>
      </c>
      <c r="AN33" s="37">
        <v>0</v>
      </c>
      <c r="AO33" s="37">
        <v>0</v>
      </c>
      <c r="AP33" s="37">
        <v>1740</v>
      </c>
      <c r="AQ33" s="37">
        <v>3640</v>
      </c>
      <c r="AR33" s="4">
        <v>422</v>
      </c>
      <c r="AS33" s="4">
        <v>0</v>
      </c>
      <c r="AT33" s="4">
        <v>0</v>
      </c>
      <c r="AU33" s="4">
        <v>0</v>
      </c>
      <c r="AV33" s="4">
        <v>0</v>
      </c>
      <c r="AW33" s="4">
        <v>1</v>
      </c>
      <c r="AX33" s="4">
        <v>85</v>
      </c>
      <c r="AY33" s="4">
        <v>15</v>
      </c>
    </row>
    <row r="34" spans="1:51" x14ac:dyDescent="0.25">
      <c r="A34" s="44" t="s">
        <v>115</v>
      </c>
      <c r="B34" s="8">
        <v>42055</v>
      </c>
      <c r="C34" s="7">
        <v>0</v>
      </c>
      <c r="D34" s="7" t="s">
        <v>385</v>
      </c>
      <c r="E34" s="7" t="s">
        <v>390</v>
      </c>
      <c r="F34" s="26">
        <v>7.12</v>
      </c>
      <c r="G34" s="27">
        <v>24</v>
      </c>
      <c r="H34" s="28">
        <v>37</v>
      </c>
      <c r="I34" s="29">
        <v>51.4</v>
      </c>
      <c r="J34" s="30" t="s">
        <v>189</v>
      </c>
      <c r="K34" s="4">
        <v>0</v>
      </c>
      <c r="N34" s="4" t="s">
        <v>67</v>
      </c>
      <c r="O34" s="4" t="s">
        <v>67</v>
      </c>
      <c r="P34" s="4" t="s">
        <v>67</v>
      </c>
      <c r="Q34" s="31">
        <v>122170</v>
      </c>
      <c r="R34" s="32">
        <v>7.6</v>
      </c>
      <c r="S34" s="32">
        <v>3.5</v>
      </c>
      <c r="T34" s="37">
        <v>7</v>
      </c>
      <c r="U34" s="37">
        <v>22074</v>
      </c>
      <c r="V34" s="37">
        <v>29</v>
      </c>
      <c r="W34" s="37">
        <v>700.14</v>
      </c>
      <c r="X34" s="37">
        <v>49489499.999999881</v>
      </c>
      <c r="Y34" s="37">
        <v>69</v>
      </c>
      <c r="Z34" s="37">
        <v>48</v>
      </c>
      <c r="AA34" s="37">
        <v>37</v>
      </c>
      <c r="AB34" s="33">
        <v>4696177</v>
      </c>
      <c r="AC34" s="33">
        <v>10722</v>
      </c>
      <c r="AD34" s="33">
        <v>905</v>
      </c>
      <c r="AE34" s="33">
        <v>1118</v>
      </c>
      <c r="AF34" s="34">
        <v>16777335</v>
      </c>
      <c r="AG34" s="34">
        <v>4465207</v>
      </c>
      <c r="AH34" s="34">
        <v>3493</v>
      </c>
      <c r="AI34" s="34">
        <v>3067</v>
      </c>
      <c r="AJ34" s="35">
        <v>3634</v>
      </c>
      <c r="AK34" s="35">
        <v>17</v>
      </c>
      <c r="AL34" s="35">
        <v>13</v>
      </c>
      <c r="AM34" s="37">
        <v>10400</v>
      </c>
      <c r="AN34" s="37">
        <v>4061</v>
      </c>
      <c r="AO34" s="37">
        <v>107</v>
      </c>
      <c r="AP34" s="37">
        <v>800690</v>
      </c>
      <c r="AQ34" s="37">
        <v>1353800</v>
      </c>
      <c r="AR34" s="4">
        <v>5897</v>
      </c>
      <c r="AS34" s="4">
        <v>6</v>
      </c>
      <c r="AT34" s="4">
        <v>32</v>
      </c>
      <c r="AU34" s="4">
        <v>14</v>
      </c>
      <c r="AV34" s="4">
        <v>14</v>
      </c>
      <c r="AW34" s="4">
        <v>10</v>
      </c>
      <c r="AX34" s="4">
        <v>72</v>
      </c>
      <c r="AY34" s="4">
        <v>28</v>
      </c>
    </row>
    <row r="35" spans="1:51" x14ac:dyDescent="0.25">
      <c r="A35" s="44" t="s">
        <v>116</v>
      </c>
      <c r="B35" s="8">
        <v>42048</v>
      </c>
      <c r="C35" s="7">
        <v>0</v>
      </c>
      <c r="D35" s="7" t="s">
        <v>385</v>
      </c>
      <c r="E35" s="7" t="s">
        <v>390</v>
      </c>
      <c r="F35" s="26">
        <v>10.4</v>
      </c>
      <c r="G35" s="27">
        <v>28.68</v>
      </c>
      <c r="H35" s="28" t="s">
        <v>174</v>
      </c>
      <c r="I35" s="29">
        <v>44.5</v>
      </c>
      <c r="J35" s="30" t="s">
        <v>189</v>
      </c>
      <c r="K35" s="4">
        <v>0</v>
      </c>
      <c r="N35" s="4" t="s">
        <v>67</v>
      </c>
      <c r="O35" s="4" t="s">
        <v>67</v>
      </c>
      <c r="P35" s="4" t="s">
        <v>383</v>
      </c>
      <c r="Q35" s="31">
        <v>168496</v>
      </c>
      <c r="R35" s="32">
        <v>3.1</v>
      </c>
      <c r="S35" s="32">
        <v>3.5</v>
      </c>
      <c r="T35" s="37">
        <v>12</v>
      </c>
      <c r="U35" s="37">
        <v>46111</v>
      </c>
      <c r="V35" s="37">
        <v>42</v>
      </c>
      <c r="W35" s="37">
        <v>989.29999999979384</v>
      </c>
      <c r="X35" s="37">
        <v>99614233.333332047</v>
      </c>
      <c r="Y35" s="37">
        <v>76</v>
      </c>
      <c r="Z35" s="37">
        <v>55</v>
      </c>
      <c r="AA35" s="37">
        <v>43</v>
      </c>
      <c r="AB35" s="33">
        <v>7806941</v>
      </c>
      <c r="AC35" s="33">
        <v>19059</v>
      </c>
      <c r="AD35" s="33">
        <v>3248</v>
      </c>
      <c r="AE35" s="33">
        <v>1522</v>
      </c>
      <c r="AF35" s="34">
        <v>95308146</v>
      </c>
      <c r="AG35" s="34">
        <v>155675</v>
      </c>
      <c r="AH35" s="34">
        <v>22843</v>
      </c>
      <c r="AI35" s="34">
        <v>10623</v>
      </c>
      <c r="AJ35" s="35">
        <v>161520</v>
      </c>
      <c r="AK35" s="35">
        <v>653</v>
      </c>
      <c r="AL35" s="35">
        <v>583</v>
      </c>
      <c r="AM35" s="37">
        <v>10700</v>
      </c>
      <c r="AN35" s="37">
        <v>1232</v>
      </c>
      <c r="AO35" s="37">
        <v>11</v>
      </c>
      <c r="AP35" s="37">
        <v>1209500</v>
      </c>
      <c r="AQ35" s="37">
        <v>1866000</v>
      </c>
      <c r="AR35" s="4">
        <v>369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48</v>
      </c>
      <c r="AY35" s="4">
        <v>52</v>
      </c>
    </row>
    <row r="36" spans="1:51" x14ac:dyDescent="0.25">
      <c r="A36" s="25" t="s">
        <v>117</v>
      </c>
      <c r="B36" s="8">
        <v>42034</v>
      </c>
      <c r="C36" s="7">
        <v>2</v>
      </c>
      <c r="D36" s="7" t="s">
        <v>385</v>
      </c>
      <c r="E36" s="7" t="s">
        <v>390</v>
      </c>
      <c r="F36" s="26">
        <v>3.5</v>
      </c>
      <c r="G36" s="27">
        <v>13.25</v>
      </c>
      <c r="H36" s="28">
        <v>19</v>
      </c>
      <c r="I36" s="29">
        <v>22.45</v>
      </c>
      <c r="J36" s="30" t="s">
        <v>76</v>
      </c>
      <c r="K36" s="4">
        <v>0</v>
      </c>
      <c r="N36" s="4" t="s">
        <v>49</v>
      </c>
      <c r="O36" s="4" t="s">
        <v>67</v>
      </c>
      <c r="P36" s="4" t="s">
        <v>49</v>
      </c>
      <c r="Q36" s="31">
        <v>22417</v>
      </c>
      <c r="R36" s="32">
        <v>7</v>
      </c>
      <c r="S36" s="32">
        <v>2.5</v>
      </c>
      <c r="T36" s="37">
        <v>4</v>
      </c>
      <c r="U36" s="37">
        <v>18459</v>
      </c>
      <c r="V36" s="37">
        <v>43</v>
      </c>
      <c r="W36" s="37">
        <v>631.98</v>
      </c>
      <c r="X36" s="37">
        <v>34128066.666666858</v>
      </c>
      <c r="Y36" s="37">
        <v>70</v>
      </c>
      <c r="Z36" s="37">
        <v>48</v>
      </c>
      <c r="AA36" s="37">
        <v>37</v>
      </c>
      <c r="AB36" s="33">
        <v>6006763</v>
      </c>
      <c r="AC36" s="33">
        <v>17913</v>
      </c>
      <c r="AD36" s="33">
        <v>1957</v>
      </c>
      <c r="AE36" s="33">
        <v>1525</v>
      </c>
      <c r="AF36" s="34">
        <v>3324769</v>
      </c>
      <c r="AG36" s="34">
        <v>13167</v>
      </c>
      <c r="AH36" s="34">
        <v>1089</v>
      </c>
      <c r="AI36" s="34">
        <v>1092</v>
      </c>
      <c r="AJ36" s="35">
        <v>3045</v>
      </c>
      <c r="AK36" s="35">
        <v>4</v>
      </c>
      <c r="AL36" s="35">
        <v>4</v>
      </c>
      <c r="AM36" s="37">
        <v>2233</v>
      </c>
      <c r="AN36" s="37">
        <v>1827</v>
      </c>
      <c r="AO36" s="37">
        <v>15</v>
      </c>
      <c r="AP36" s="37">
        <v>109600</v>
      </c>
      <c r="AQ36" s="37">
        <v>724430</v>
      </c>
      <c r="AR36" s="4">
        <v>1737</v>
      </c>
      <c r="AS36" s="4">
        <v>0</v>
      </c>
      <c r="AT36" s="4">
        <v>7</v>
      </c>
      <c r="AU36" s="4">
        <v>2</v>
      </c>
      <c r="AV36" s="4">
        <v>0</v>
      </c>
      <c r="AW36" s="4">
        <v>6</v>
      </c>
      <c r="AX36" s="4">
        <v>93</v>
      </c>
      <c r="AY36" s="4">
        <v>7</v>
      </c>
    </row>
    <row r="37" spans="1:51" x14ac:dyDescent="0.25">
      <c r="A37" s="25" t="s">
        <v>118</v>
      </c>
      <c r="B37" s="8">
        <v>42034</v>
      </c>
      <c r="C37" s="7">
        <v>2</v>
      </c>
      <c r="D37" s="7" t="s">
        <v>385</v>
      </c>
      <c r="E37" s="7" t="s">
        <v>390</v>
      </c>
      <c r="F37" s="26">
        <v>0.56999999999999995</v>
      </c>
      <c r="G37" s="27" t="s">
        <v>175</v>
      </c>
      <c r="H37" s="28" t="s">
        <v>166</v>
      </c>
      <c r="I37" s="29">
        <v>3</v>
      </c>
      <c r="J37" s="30" t="s">
        <v>381</v>
      </c>
      <c r="K37" s="4">
        <v>0</v>
      </c>
      <c r="N37" s="4" t="s">
        <v>67</v>
      </c>
      <c r="O37" s="4" t="s">
        <v>383</v>
      </c>
      <c r="P37" s="4" t="s">
        <v>383</v>
      </c>
      <c r="Q37" s="31">
        <v>8077</v>
      </c>
      <c r="R37" s="32">
        <v>5.6</v>
      </c>
      <c r="S37" s="32">
        <v>1.5</v>
      </c>
      <c r="T37" s="37">
        <v>5</v>
      </c>
      <c r="U37" s="37">
        <v>16315</v>
      </c>
      <c r="V37" s="37">
        <v>31</v>
      </c>
      <c r="W37" s="37">
        <v>477.34</v>
      </c>
      <c r="X37" s="37">
        <v>41314849.999999963</v>
      </c>
      <c r="Y37" s="37">
        <v>64</v>
      </c>
      <c r="Z37" s="37">
        <v>41</v>
      </c>
      <c r="AA37" s="37">
        <v>29</v>
      </c>
      <c r="AB37" s="33">
        <v>2757413</v>
      </c>
      <c r="AC37" s="33">
        <v>8921</v>
      </c>
      <c r="AD37" s="33">
        <v>567</v>
      </c>
      <c r="AE37" s="33">
        <v>1222</v>
      </c>
      <c r="AF37" s="34">
        <v>1341098</v>
      </c>
      <c r="AG37" s="34">
        <v>4281</v>
      </c>
      <c r="AH37" s="34">
        <v>341</v>
      </c>
      <c r="AI37" s="34">
        <v>325</v>
      </c>
      <c r="AJ37" s="35">
        <v>1179</v>
      </c>
      <c r="AK37" s="35">
        <v>2</v>
      </c>
      <c r="AL37" s="35">
        <v>1</v>
      </c>
      <c r="AM37" s="37">
        <v>182</v>
      </c>
      <c r="AN37" s="37">
        <v>74</v>
      </c>
      <c r="AO37" s="37">
        <v>25</v>
      </c>
      <c r="AP37" s="37">
        <v>83090</v>
      </c>
      <c r="AQ37" s="37">
        <v>155750</v>
      </c>
      <c r="AR37" s="4">
        <v>198</v>
      </c>
      <c r="AS37" s="4">
        <v>0</v>
      </c>
      <c r="AT37" s="4">
        <v>2</v>
      </c>
      <c r="AU37" s="4">
        <v>0</v>
      </c>
      <c r="AV37" s="4">
        <v>0</v>
      </c>
      <c r="AW37" s="4">
        <v>0</v>
      </c>
      <c r="AX37" s="4">
        <v>81</v>
      </c>
      <c r="AY37" s="4">
        <v>19</v>
      </c>
    </row>
    <row r="38" spans="1:51" x14ac:dyDescent="0.25">
      <c r="A38" s="25" t="s">
        <v>119</v>
      </c>
      <c r="B38" s="8">
        <v>42034</v>
      </c>
      <c r="C38" s="7">
        <v>2</v>
      </c>
      <c r="D38" s="7" t="s">
        <v>385</v>
      </c>
      <c r="E38" s="7" t="s">
        <v>390</v>
      </c>
      <c r="F38" s="26">
        <v>1.92</v>
      </c>
      <c r="G38" s="27">
        <v>6.67</v>
      </c>
      <c r="H38" s="28">
        <v>11.3</v>
      </c>
      <c r="I38" s="29">
        <v>14.02</v>
      </c>
      <c r="J38" s="30" t="s">
        <v>189</v>
      </c>
      <c r="K38" s="4">
        <v>0</v>
      </c>
      <c r="N38" s="4" t="s">
        <v>67</v>
      </c>
      <c r="O38" s="4" t="s">
        <v>383</v>
      </c>
      <c r="P38" s="4" t="s">
        <v>383</v>
      </c>
      <c r="Q38" s="31">
        <v>46467</v>
      </c>
      <c r="R38" s="32">
        <v>3.9</v>
      </c>
      <c r="S38" s="32">
        <v>1.5</v>
      </c>
      <c r="T38" s="37">
        <v>8</v>
      </c>
      <c r="U38" s="37">
        <v>19392</v>
      </c>
      <c r="V38" s="37">
        <v>36</v>
      </c>
      <c r="W38" s="37">
        <v>580.87999999994167</v>
      </c>
      <c r="X38" s="37">
        <v>40377116.666666813</v>
      </c>
      <c r="Y38" s="37">
        <v>70</v>
      </c>
      <c r="Z38" s="37">
        <v>48</v>
      </c>
      <c r="AA38" s="37">
        <v>35</v>
      </c>
      <c r="AB38" s="33">
        <v>3184874</v>
      </c>
      <c r="AC38" s="33">
        <v>5067</v>
      </c>
      <c r="AD38" s="33">
        <v>1063</v>
      </c>
      <c r="AE38" s="33">
        <v>464</v>
      </c>
      <c r="AF38" s="34">
        <v>21883372</v>
      </c>
      <c r="AG38" s="34">
        <v>50560</v>
      </c>
      <c r="AH38" s="34">
        <v>4123</v>
      </c>
      <c r="AI38" s="34">
        <v>2352</v>
      </c>
      <c r="AJ38" s="35">
        <v>4552</v>
      </c>
      <c r="AK38" s="35">
        <v>8</v>
      </c>
      <c r="AL38" s="35">
        <v>11</v>
      </c>
      <c r="AM38" s="37">
        <v>770</v>
      </c>
      <c r="AN38" s="37">
        <v>269</v>
      </c>
      <c r="AO38" s="37">
        <v>455</v>
      </c>
      <c r="AP38" s="37">
        <v>189800</v>
      </c>
      <c r="AQ38" s="37">
        <v>522050</v>
      </c>
      <c r="AR38" s="4">
        <v>90</v>
      </c>
      <c r="AS38" s="4">
        <v>0</v>
      </c>
      <c r="AT38" s="4">
        <v>2</v>
      </c>
      <c r="AU38" s="4">
        <v>1</v>
      </c>
      <c r="AV38" s="4">
        <v>0</v>
      </c>
      <c r="AW38" s="4">
        <v>0</v>
      </c>
      <c r="AX38" s="4">
        <v>62</v>
      </c>
      <c r="AY38" s="4">
        <v>38</v>
      </c>
    </row>
    <row r="39" spans="1:51" x14ac:dyDescent="0.25">
      <c r="A39" s="25" t="s">
        <v>120</v>
      </c>
      <c r="B39" s="8">
        <v>42027</v>
      </c>
      <c r="C39" s="7">
        <v>1</v>
      </c>
      <c r="D39" s="7" t="s">
        <v>385</v>
      </c>
      <c r="E39" s="7" t="s">
        <v>390</v>
      </c>
      <c r="F39" s="26">
        <v>9.3000000000000007</v>
      </c>
      <c r="G39" s="27" t="s">
        <v>176</v>
      </c>
      <c r="H39" s="28">
        <v>63.82</v>
      </c>
      <c r="I39" s="29" t="s">
        <v>177</v>
      </c>
      <c r="J39" s="30" t="s">
        <v>47</v>
      </c>
      <c r="K39" s="4">
        <v>0</v>
      </c>
      <c r="N39" s="4" t="s">
        <v>49</v>
      </c>
      <c r="O39" s="4" t="s">
        <v>383</v>
      </c>
      <c r="P39" s="4" t="s">
        <v>67</v>
      </c>
      <c r="Q39" s="31">
        <v>20155</v>
      </c>
      <c r="R39" s="32">
        <v>8.1999999999999993</v>
      </c>
      <c r="S39" s="32">
        <v>4.5</v>
      </c>
      <c r="T39" s="37">
        <v>9</v>
      </c>
      <c r="U39" s="37">
        <v>31869</v>
      </c>
      <c r="V39" s="37">
        <v>42</v>
      </c>
      <c r="W39" s="37">
        <v>877.98</v>
      </c>
      <c r="X39" s="37">
        <v>59023300.000004143</v>
      </c>
      <c r="Y39" s="37">
        <v>75</v>
      </c>
      <c r="Z39" s="37">
        <v>56</v>
      </c>
      <c r="AA39" s="37">
        <v>44</v>
      </c>
      <c r="AB39" s="33">
        <v>8133066</v>
      </c>
      <c r="AC39" s="33">
        <v>29475</v>
      </c>
      <c r="AD39" s="33">
        <v>2481</v>
      </c>
      <c r="AE39" s="33">
        <v>5354</v>
      </c>
      <c r="AF39" s="34">
        <v>1530468</v>
      </c>
      <c r="AG39" s="34">
        <v>4370</v>
      </c>
      <c r="AH39" s="34">
        <v>399</v>
      </c>
      <c r="AI39" s="34">
        <v>357</v>
      </c>
      <c r="AJ39" s="35">
        <v>175868</v>
      </c>
      <c r="AK39" s="35">
        <v>486</v>
      </c>
      <c r="AL39" s="35">
        <v>442</v>
      </c>
      <c r="AM39" s="37">
        <v>23700</v>
      </c>
      <c r="AN39" s="37">
        <v>774</v>
      </c>
      <c r="AO39" s="37">
        <v>98</v>
      </c>
      <c r="AP39" s="37">
        <v>901600</v>
      </c>
      <c r="AQ39" s="37">
        <v>1451500</v>
      </c>
      <c r="AR39" s="4">
        <v>3842</v>
      </c>
      <c r="AS39" s="4">
        <v>2</v>
      </c>
      <c r="AT39" s="4">
        <v>2</v>
      </c>
      <c r="AU39" s="4">
        <v>1</v>
      </c>
      <c r="AV39" s="4">
        <v>0</v>
      </c>
      <c r="AW39" s="4">
        <v>4</v>
      </c>
      <c r="AX39" s="4">
        <v>72</v>
      </c>
      <c r="AY39" s="4">
        <v>28</v>
      </c>
    </row>
    <row r="40" spans="1:51" x14ac:dyDescent="0.25">
      <c r="A40" s="25" t="s">
        <v>121</v>
      </c>
      <c r="B40" s="8">
        <v>42027</v>
      </c>
      <c r="C40" s="7">
        <v>1</v>
      </c>
      <c r="D40" s="7" t="s">
        <v>385</v>
      </c>
      <c r="E40" s="7" t="s">
        <v>390</v>
      </c>
      <c r="F40" s="26">
        <v>2</v>
      </c>
      <c r="G40" s="27">
        <v>10.3</v>
      </c>
      <c r="H40" s="28">
        <v>18.66</v>
      </c>
      <c r="I40" s="29">
        <v>19.260000000000002</v>
      </c>
      <c r="J40" s="30" t="s">
        <v>380</v>
      </c>
      <c r="K40" s="4">
        <v>0</v>
      </c>
      <c r="N40" s="4" t="s">
        <v>67</v>
      </c>
      <c r="O40" s="4" t="s">
        <v>67</v>
      </c>
      <c r="P40" s="4" t="s">
        <v>383</v>
      </c>
      <c r="Q40" s="31">
        <v>18165</v>
      </c>
      <c r="R40" s="32">
        <v>4.5999999999999996</v>
      </c>
      <c r="S40" s="32">
        <v>3.5</v>
      </c>
      <c r="T40" s="37">
        <v>8</v>
      </c>
      <c r="U40" s="37">
        <v>18301</v>
      </c>
      <c r="V40" s="37">
        <v>25</v>
      </c>
      <c r="W40" s="37">
        <v>527.8299999999623</v>
      </c>
      <c r="X40" s="37">
        <v>41384683.333334275</v>
      </c>
      <c r="Y40" s="37">
        <v>61</v>
      </c>
      <c r="Z40" s="37">
        <v>40</v>
      </c>
      <c r="AA40" s="37">
        <v>28</v>
      </c>
      <c r="AB40" s="33">
        <v>2633227</v>
      </c>
      <c r="AC40" s="33">
        <v>5867</v>
      </c>
      <c r="AD40" s="33">
        <v>857</v>
      </c>
      <c r="AE40" s="33">
        <v>516</v>
      </c>
      <c r="AF40" s="34">
        <v>8242983</v>
      </c>
      <c r="AG40" s="34">
        <v>12112</v>
      </c>
      <c r="AH40" s="34">
        <v>3069</v>
      </c>
      <c r="AI40" s="34">
        <v>828</v>
      </c>
      <c r="AJ40" s="35">
        <v>84375</v>
      </c>
      <c r="AK40" s="35">
        <v>425</v>
      </c>
      <c r="AL40" s="35">
        <v>345</v>
      </c>
      <c r="AM40" s="37">
        <v>4664</v>
      </c>
      <c r="AN40" s="37">
        <v>1542</v>
      </c>
      <c r="AO40" s="37">
        <v>2</v>
      </c>
      <c r="AP40" s="37">
        <v>165200</v>
      </c>
      <c r="AQ40" s="37">
        <v>238050</v>
      </c>
      <c r="AR40" s="4">
        <v>74</v>
      </c>
      <c r="AS40" s="4">
        <v>0</v>
      </c>
      <c r="AT40" s="4">
        <v>1</v>
      </c>
      <c r="AU40" s="4">
        <v>0</v>
      </c>
      <c r="AV40" s="4">
        <v>1</v>
      </c>
      <c r="AW40" s="4">
        <v>0</v>
      </c>
      <c r="AX40" s="4">
        <v>79</v>
      </c>
      <c r="AY40" s="4">
        <v>21</v>
      </c>
    </row>
    <row r="41" spans="1:51" x14ac:dyDescent="0.25">
      <c r="A41" s="25" t="s">
        <v>122</v>
      </c>
      <c r="B41" s="8">
        <v>42020</v>
      </c>
      <c r="C41" s="7">
        <v>0</v>
      </c>
      <c r="D41" s="7" t="s">
        <v>385</v>
      </c>
      <c r="E41" s="7" t="s">
        <v>390</v>
      </c>
      <c r="F41" s="26">
        <v>3.5</v>
      </c>
      <c r="G41" s="27">
        <v>14</v>
      </c>
      <c r="H41" s="28">
        <v>22</v>
      </c>
      <c r="I41" s="29" t="s">
        <v>178</v>
      </c>
      <c r="J41" s="30" t="s">
        <v>202</v>
      </c>
      <c r="K41" s="4">
        <v>0</v>
      </c>
      <c r="N41" s="4" t="s">
        <v>67</v>
      </c>
      <c r="O41" s="4" t="s">
        <v>67</v>
      </c>
      <c r="P41" s="4" t="s">
        <v>383</v>
      </c>
      <c r="Q41" s="31">
        <v>37722</v>
      </c>
      <c r="R41" s="32">
        <v>3.6</v>
      </c>
      <c r="S41" s="32">
        <v>3.5</v>
      </c>
      <c r="T41" s="37">
        <v>7</v>
      </c>
      <c r="U41" s="37">
        <v>18463</v>
      </c>
      <c r="V41" s="37">
        <v>31</v>
      </c>
      <c r="W41" s="37">
        <v>521.65999999996563</v>
      </c>
      <c r="X41" s="37">
        <v>43290866.66666621</v>
      </c>
      <c r="Y41" s="37">
        <v>59</v>
      </c>
      <c r="Z41" s="37">
        <v>38</v>
      </c>
      <c r="AA41" s="37">
        <v>26</v>
      </c>
      <c r="AB41" s="33">
        <v>9032570</v>
      </c>
      <c r="AC41" s="33">
        <v>19123</v>
      </c>
      <c r="AD41" s="33">
        <v>2982</v>
      </c>
      <c r="AE41" s="33">
        <v>1276</v>
      </c>
      <c r="AF41" s="34">
        <v>17674767</v>
      </c>
      <c r="AG41" s="34">
        <v>32076</v>
      </c>
      <c r="AH41" s="34">
        <v>4444</v>
      </c>
      <c r="AI41" s="34">
        <v>2068</v>
      </c>
      <c r="AJ41" s="35">
        <v>350837</v>
      </c>
      <c r="AK41" s="35">
        <v>2102</v>
      </c>
      <c r="AL41" s="35">
        <v>2042</v>
      </c>
      <c r="AM41" s="37">
        <v>8111</v>
      </c>
      <c r="AN41" s="37">
        <v>3567</v>
      </c>
      <c r="AO41" s="37">
        <v>1305</v>
      </c>
      <c r="AP41" s="37">
        <v>670000</v>
      </c>
      <c r="AQ41" s="37">
        <v>1103400</v>
      </c>
      <c r="AR41" s="4">
        <v>277</v>
      </c>
      <c r="AS41" s="4">
        <v>0</v>
      </c>
      <c r="AT41" s="4">
        <v>1</v>
      </c>
      <c r="AU41" s="4">
        <v>2</v>
      </c>
      <c r="AV41" s="4">
        <v>0</v>
      </c>
      <c r="AW41" s="4">
        <v>0</v>
      </c>
      <c r="AX41" s="4">
        <v>55</v>
      </c>
      <c r="AY41" s="4">
        <v>45</v>
      </c>
    </row>
    <row r="42" spans="1:51" x14ac:dyDescent="0.25">
      <c r="A42" s="25" t="s">
        <v>124</v>
      </c>
      <c r="B42" s="8">
        <v>42013</v>
      </c>
      <c r="C42" s="7">
        <v>0</v>
      </c>
      <c r="D42" s="7" t="s">
        <v>385</v>
      </c>
      <c r="E42" s="7" t="s">
        <v>390</v>
      </c>
      <c r="F42" s="26">
        <v>7.05</v>
      </c>
      <c r="G42" s="27">
        <v>22.05</v>
      </c>
      <c r="H42" s="28">
        <v>35</v>
      </c>
      <c r="I42" s="29">
        <v>39</v>
      </c>
      <c r="J42" s="30" t="s">
        <v>47</v>
      </c>
      <c r="K42" s="4">
        <v>0</v>
      </c>
      <c r="N42" s="4" t="s">
        <v>67</v>
      </c>
      <c r="O42" s="4" t="s">
        <v>49</v>
      </c>
      <c r="P42" s="4" t="s">
        <v>383</v>
      </c>
      <c r="Q42" s="31">
        <v>60819</v>
      </c>
      <c r="R42" s="32">
        <v>4.0999999999999996</v>
      </c>
      <c r="S42" s="32">
        <v>4</v>
      </c>
      <c r="T42" s="37">
        <v>10</v>
      </c>
      <c r="U42" s="37">
        <v>28491</v>
      </c>
      <c r="V42" s="37">
        <v>37</v>
      </c>
      <c r="W42" s="37">
        <v>951.17999999985773</v>
      </c>
      <c r="X42" s="37">
        <v>74782849.999999851</v>
      </c>
      <c r="Y42" s="37">
        <v>63</v>
      </c>
      <c r="Z42" s="37">
        <v>42</v>
      </c>
      <c r="AA42" s="37">
        <v>31</v>
      </c>
      <c r="AB42" s="33">
        <v>6202555</v>
      </c>
      <c r="AC42" s="33">
        <v>11314</v>
      </c>
      <c r="AD42" s="33">
        <v>1745</v>
      </c>
      <c r="AE42" s="33">
        <v>1145</v>
      </c>
      <c r="AF42" s="34">
        <v>23982679</v>
      </c>
      <c r="AG42" s="34">
        <v>54122</v>
      </c>
      <c r="AH42" s="34">
        <v>6914</v>
      </c>
      <c r="AI42" s="34">
        <v>4311</v>
      </c>
      <c r="AJ42" s="35">
        <v>1046</v>
      </c>
      <c r="AK42" s="35">
        <v>58</v>
      </c>
      <c r="AL42" s="35">
        <v>23</v>
      </c>
      <c r="AM42" s="37">
        <v>15900</v>
      </c>
      <c r="AN42" s="37">
        <v>4084</v>
      </c>
      <c r="AO42" s="37">
        <v>1484</v>
      </c>
      <c r="AP42" s="37">
        <v>641020</v>
      </c>
      <c r="AQ42" s="37">
        <v>979020</v>
      </c>
      <c r="AR42" s="4">
        <v>421</v>
      </c>
      <c r="AS42" s="4">
        <v>1</v>
      </c>
      <c r="AT42" s="4">
        <v>1</v>
      </c>
      <c r="AU42" s="4">
        <v>1</v>
      </c>
      <c r="AV42" s="4">
        <v>4</v>
      </c>
      <c r="AW42" s="4">
        <v>0</v>
      </c>
      <c r="AX42" s="4">
        <v>79</v>
      </c>
      <c r="AY42" s="4">
        <v>21</v>
      </c>
    </row>
    <row r="44" spans="1:51" x14ac:dyDescent="0.25">
      <c r="U44" s="37"/>
    </row>
  </sheetData>
  <mergeCells count="8">
    <mergeCell ref="AP1:AQ1"/>
    <mergeCell ref="AR1:AY1"/>
    <mergeCell ref="A1:A2"/>
    <mergeCell ref="B1:S1"/>
    <mergeCell ref="T1:AA1"/>
    <mergeCell ref="AB1:AI1"/>
    <mergeCell ref="AJ1:AL1"/>
    <mergeCell ref="AM1:AO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3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1" max="1" width="29.5703125" customWidth="1"/>
    <col min="2" max="2" width="39.5703125" customWidth="1"/>
    <col min="3" max="8" width="39.5703125" style="4" customWidth="1"/>
    <col min="9" max="11" width="39.5703125" customWidth="1"/>
    <col min="12" max="30" width="39.5703125" style="4" customWidth="1"/>
    <col min="31" max="31" width="13.5703125" customWidth="1"/>
    <col min="32" max="32" width="13.28515625" customWidth="1"/>
    <col min="33" max="33" width="12" customWidth="1"/>
    <col min="35" max="35" width="11.5703125" customWidth="1"/>
    <col min="36" max="36" width="10.7109375" customWidth="1"/>
    <col min="37" max="37" width="10.85546875" customWidth="1"/>
    <col min="38" max="38" width="23.5703125" style="4" customWidth="1"/>
    <col min="39" max="40" width="9.140625" style="4"/>
    <col min="41" max="41" width="11.140625" style="4" customWidth="1"/>
    <col min="42" max="42" width="14.5703125" style="4" customWidth="1"/>
    <col min="43" max="43" width="12.28515625" style="4" customWidth="1"/>
    <col min="44" max="44" width="13.28515625" style="4" customWidth="1"/>
    <col min="45" max="45" width="12.28515625" style="4" customWidth="1"/>
    <col min="46" max="67" width="19.28515625" style="4" customWidth="1"/>
    <col min="68" max="68" width="19.28515625" customWidth="1"/>
  </cols>
  <sheetData>
    <row r="1" spans="1:67" ht="18.75" x14ac:dyDescent="0.3">
      <c r="A1" s="49" t="s">
        <v>0</v>
      </c>
      <c r="B1" s="51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 t="s">
        <v>18</v>
      </c>
      <c r="AF1" s="51"/>
      <c r="AG1" s="51"/>
      <c r="AH1" s="51"/>
      <c r="AI1" s="51"/>
      <c r="AJ1" s="51"/>
      <c r="AK1" s="51"/>
      <c r="AL1" s="47" t="s">
        <v>26</v>
      </c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7" t="s">
        <v>41</v>
      </c>
      <c r="AY1" s="48"/>
      <c r="AZ1" s="48"/>
      <c r="BA1" s="47" t="s">
        <v>42</v>
      </c>
      <c r="BB1" s="48"/>
      <c r="BC1" s="48"/>
      <c r="BD1" s="48"/>
      <c r="BE1" s="6" t="s">
        <v>44</v>
      </c>
      <c r="BF1" s="47" t="s">
        <v>79</v>
      </c>
      <c r="BG1" s="48"/>
      <c r="BH1" s="48" t="s">
        <v>46</v>
      </c>
      <c r="BI1" s="48"/>
      <c r="BJ1" s="48"/>
      <c r="BK1" s="48"/>
      <c r="BL1" s="48"/>
      <c r="BM1" s="48"/>
      <c r="BN1" s="48"/>
      <c r="BO1" s="48"/>
    </row>
    <row r="2" spans="1:67" s="2" customFormat="1" ht="45" x14ac:dyDescent="0.25">
      <c r="A2" s="50"/>
      <c r="B2" s="16" t="s">
        <v>1</v>
      </c>
      <c r="C2" s="3" t="s">
        <v>54</v>
      </c>
      <c r="D2" s="16" t="s">
        <v>80</v>
      </c>
      <c r="E2" s="16" t="s">
        <v>81</v>
      </c>
      <c r="F2" s="16" t="s">
        <v>82</v>
      </c>
      <c r="G2" s="16" t="s">
        <v>83</v>
      </c>
      <c r="H2" s="3" t="s">
        <v>13</v>
      </c>
      <c r="I2" s="12" t="s">
        <v>14</v>
      </c>
      <c r="J2" s="3" t="s">
        <v>15</v>
      </c>
      <c r="K2" s="16" t="s">
        <v>2</v>
      </c>
      <c r="L2" s="3" t="s">
        <v>16</v>
      </c>
      <c r="M2" s="3" t="s">
        <v>3</v>
      </c>
      <c r="N2" s="3" t="s">
        <v>4</v>
      </c>
      <c r="O2" s="3" t="s">
        <v>55</v>
      </c>
      <c r="P2" s="16" t="s">
        <v>5</v>
      </c>
      <c r="Q2" s="16" t="s">
        <v>301</v>
      </c>
      <c r="R2" s="16" t="s">
        <v>315</v>
      </c>
      <c r="S2" s="16" t="s">
        <v>6</v>
      </c>
      <c r="T2" s="16" t="s">
        <v>7</v>
      </c>
      <c r="U2" s="16" t="s">
        <v>319</v>
      </c>
      <c r="V2" s="16" t="s">
        <v>8</v>
      </c>
      <c r="W2" s="16" t="s">
        <v>9</v>
      </c>
      <c r="X2" s="3" t="s">
        <v>10</v>
      </c>
      <c r="Y2" s="3" t="s">
        <v>11</v>
      </c>
      <c r="Z2" s="3" t="s">
        <v>57</v>
      </c>
      <c r="AA2" s="16" t="s">
        <v>283</v>
      </c>
      <c r="AB2" s="16" t="s">
        <v>56</v>
      </c>
      <c r="AC2" s="16" t="s">
        <v>12</v>
      </c>
      <c r="AD2" s="16" t="s">
        <v>58</v>
      </c>
      <c r="AE2" s="5" t="s">
        <v>19</v>
      </c>
      <c r="AF2" s="5" t="s">
        <v>20</v>
      </c>
      <c r="AG2" s="5" t="s">
        <v>21</v>
      </c>
      <c r="AH2" s="5" t="s">
        <v>22</v>
      </c>
      <c r="AI2" s="5" t="s">
        <v>23</v>
      </c>
      <c r="AJ2" s="5" t="s">
        <v>24</v>
      </c>
      <c r="AK2" s="5" t="s">
        <v>25</v>
      </c>
      <c r="AL2" s="16" t="s">
        <v>27</v>
      </c>
      <c r="AM2" s="16" t="s">
        <v>28</v>
      </c>
      <c r="AN2" s="16" t="s">
        <v>29</v>
      </c>
      <c r="AO2" s="16" t="s">
        <v>30</v>
      </c>
      <c r="AP2" s="3" t="s">
        <v>31</v>
      </c>
      <c r="AQ2" s="3" t="s">
        <v>32</v>
      </c>
      <c r="AR2" s="3" t="s">
        <v>33</v>
      </c>
      <c r="AS2" s="3" t="s">
        <v>34</v>
      </c>
      <c r="AT2" s="16" t="s">
        <v>35</v>
      </c>
      <c r="AU2" s="16" t="s">
        <v>36</v>
      </c>
      <c r="AV2" s="16" t="s">
        <v>37</v>
      </c>
      <c r="AW2" s="16" t="s">
        <v>38</v>
      </c>
      <c r="AX2" s="17" t="s">
        <v>39</v>
      </c>
      <c r="AY2" s="17" t="s">
        <v>40</v>
      </c>
      <c r="AZ2" s="17" t="s">
        <v>91</v>
      </c>
      <c r="BA2" s="16" t="s">
        <v>43</v>
      </c>
      <c r="BB2" s="16" t="s">
        <v>60</v>
      </c>
      <c r="BC2" s="16" t="s">
        <v>61</v>
      </c>
      <c r="BD2" s="16" t="s">
        <v>62</v>
      </c>
      <c r="BE2" s="17" t="s">
        <v>43</v>
      </c>
      <c r="BF2" s="11" t="s">
        <v>63</v>
      </c>
      <c r="BG2" s="11" t="s">
        <v>64</v>
      </c>
      <c r="BH2" s="5" t="s">
        <v>45</v>
      </c>
      <c r="BI2" s="5" t="s">
        <v>72</v>
      </c>
      <c r="BJ2" s="5" t="s">
        <v>73</v>
      </c>
      <c r="BK2" s="5" t="s">
        <v>68</v>
      </c>
      <c r="BL2" s="5" t="s">
        <v>74</v>
      </c>
      <c r="BM2" s="5" t="s">
        <v>69</v>
      </c>
      <c r="BN2" s="5" t="s">
        <v>70</v>
      </c>
      <c r="BO2" s="5" t="s">
        <v>71</v>
      </c>
    </row>
    <row r="3" spans="1:67" x14ac:dyDescent="0.25">
      <c r="A3" t="s">
        <v>53</v>
      </c>
      <c r="B3" s="1">
        <v>41866</v>
      </c>
      <c r="C3" s="7">
        <v>90</v>
      </c>
      <c r="D3" s="15"/>
      <c r="E3" s="15"/>
      <c r="F3" s="15"/>
      <c r="G3" s="15"/>
      <c r="H3" s="7">
        <v>3500</v>
      </c>
      <c r="I3" s="13"/>
      <c r="J3" s="14"/>
      <c r="K3" s="8" t="s">
        <v>47</v>
      </c>
      <c r="L3" s="7">
        <v>1</v>
      </c>
      <c r="M3" s="4">
        <v>0</v>
      </c>
      <c r="N3" s="4">
        <v>0</v>
      </c>
      <c r="O3" s="4">
        <v>54.9</v>
      </c>
      <c r="P3" s="4" t="s">
        <v>48</v>
      </c>
      <c r="S3" s="4" t="s">
        <v>49</v>
      </c>
      <c r="T3" s="4" t="s">
        <v>50</v>
      </c>
      <c r="V3" s="4" t="s">
        <v>49</v>
      </c>
      <c r="W3" s="4" t="s">
        <v>51</v>
      </c>
      <c r="X3" s="4" t="s">
        <v>49</v>
      </c>
      <c r="Y3" s="4" t="s">
        <v>52</v>
      </c>
      <c r="Z3" s="4">
        <v>4</v>
      </c>
      <c r="AA3" s="4">
        <v>1</v>
      </c>
      <c r="AB3" s="4">
        <v>9007</v>
      </c>
      <c r="AC3" s="4">
        <v>5.8</v>
      </c>
      <c r="AD3" s="4">
        <v>3</v>
      </c>
      <c r="AE3" s="4">
        <v>8</v>
      </c>
      <c r="AF3" s="4">
        <v>35781</v>
      </c>
      <c r="AG3" s="4">
        <v>59</v>
      </c>
      <c r="AH3" s="4">
        <v>1020</v>
      </c>
      <c r="AI3" s="4">
        <v>79</v>
      </c>
      <c r="AJ3" s="4">
        <v>62</v>
      </c>
      <c r="AK3" s="4">
        <v>50</v>
      </c>
      <c r="AL3" s="4">
        <v>8326353</v>
      </c>
      <c r="AM3" s="4">
        <v>20074</v>
      </c>
      <c r="AN3" s="4">
        <v>2910</v>
      </c>
      <c r="AO3" s="4">
        <v>2914</v>
      </c>
      <c r="AP3" s="4">
        <v>143375</v>
      </c>
      <c r="AQ3" s="4">
        <v>565</v>
      </c>
      <c r="AR3" s="4">
        <v>68</v>
      </c>
      <c r="AS3" s="4">
        <v>46</v>
      </c>
      <c r="AT3" s="4">
        <v>16543610</v>
      </c>
      <c r="AU3" s="4">
        <v>40556</v>
      </c>
      <c r="AV3" s="4">
        <v>17260</v>
      </c>
      <c r="AW3" s="4">
        <v>5151</v>
      </c>
      <c r="AX3" s="4">
        <v>16363</v>
      </c>
      <c r="AY3" s="10" t="s">
        <v>59</v>
      </c>
      <c r="AZ3" s="10" t="s">
        <v>59</v>
      </c>
      <c r="BA3" s="4">
        <v>886</v>
      </c>
      <c r="BB3" s="4">
        <v>1200</v>
      </c>
      <c r="BC3" s="4">
        <v>133</v>
      </c>
      <c r="BD3" s="4">
        <v>3800000</v>
      </c>
      <c r="BE3" s="4">
        <f>94000+7142</f>
        <v>101142</v>
      </c>
      <c r="BF3" s="4">
        <v>2198660</v>
      </c>
      <c r="BG3" s="4">
        <v>2818090</v>
      </c>
      <c r="BH3" s="4">
        <v>28729</v>
      </c>
      <c r="BI3" s="4">
        <v>1039</v>
      </c>
      <c r="BJ3" s="4">
        <v>605</v>
      </c>
      <c r="BK3" s="4">
        <v>208</v>
      </c>
      <c r="BL3" s="4">
        <v>185</v>
      </c>
      <c r="BM3" s="4">
        <v>133</v>
      </c>
      <c r="BN3" s="4">
        <v>70</v>
      </c>
      <c r="BO3" s="4">
        <v>30</v>
      </c>
    </row>
    <row r="4" spans="1:67" x14ac:dyDescent="0.25">
      <c r="A4" t="s">
        <v>65</v>
      </c>
      <c r="B4" s="1">
        <v>41894</v>
      </c>
      <c r="C4" s="4">
        <v>15</v>
      </c>
      <c r="H4" s="4">
        <v>900</v>
      </c>
      <c r="I4" s="14"/>
      <c r="J4" s="14"/>
      <c r="K4" s="4" t="s">
        <v>76</v>
      </c>
      <c r="L4" s="4">
        <v>0</v>
      </c>
      <c r="M4" s="4">
        <v>1</v>
      </c>
      <c r="N4" s="4">
        <f>17+11</f>
        <v>28</v>
      </c>
      <c r="O4" s="4">
        <v>44</v>
      </c>
      <c r="P4" s="4" t="s">
        <v>77</v>
      </c>
      <c r="S4" s="4" t="s">
        <v>67</v>
      </c>
      <c r="T4" s="4" t="s">
        <v>78</v>
      </c>
      <c r="V4" s="4" t="s">
        <v>49</v>
      </c>
      <c r="W4" s="4" t="s">
        <v>66</v>
      </c>
      <c r="X4" s="4" t="s">
        <v>67</v>
      </c>
      <c r="Y4" s="4" t="s">
        <v>75</v>
      </c>
      <c r="Z4" s="4">
        <v>3</v>
      </c>
      <c r="AA4" s="4">
        <v>0</v>
      </c>
      <c r="AB4" s="4">
        <v>3609</v>
      </c>
      <c r="AC4" s="4">
        <v>5.9</v>
      </c>
      <c r="AD4" s="4">
        <v>3</v>
      </c>
      <c r="AE4" s="4">
        <v>5</v>
      </c>
      <c r="AF4" s="4">
        <v>19922</v>
      </c>
      <c r="AG4" s="4">
        <v>29</v>
      </c>
      <c r="AH4" s="4">
        <v>581</v>
      </c>
      <c r="AI4" s="4">
        <v>68</v>
      </c>
      <c r="AJ4" s="4">
        <v>47</v>
      </c>
      <c r="AK4" s="4">
        <v>36</v>
      </c>
      <c r="AL4" s="4">
        <v>6272827</v>
      </c>
      <c r="AM4" s="4">
        <v>13262</v>
      </c>
      <c r="AN4" s="4">
        <v>2799</v>
      </c>
      <c r="AO4" s="4">
        <v>1964</v>
      </c>
      <c r="AP4" s="4">
        <v>1342757</v>
      </c>
      <c r="AQ4" s="4">
        <v>1826</v>
      </c>
      <c r="AR4" s="4">
        <v>426</v>
      </c>
      <c r="AS4" s="4">
        <v>187</v>
      </c>
      <c r="AT4" s="4">
        <v>4543574</v>
      </c>
      <c r="AU4" s="4">
        <v>11018</v>
      </c>
      <c r="AV4" s="4">
        <v>1828</v>
      </c>
      <c r="AW4" s="4">
        <v>1051</v>
      </c>
      <c r="AX4" s="4">
        <v>48000</v>
      </c>
      <c r="AY4" s="4">
        <v>93</v>
      </c>
      <c r="AZ4" s="4">
        <v>48036</v>
      </c>
      <c r="BA4" s="4">
        <v>4545</v>
      </c>
      <c r="BB4" s="4">
        <v>502</v>
      </c>
      <c r="BC4" s="4">
        <v>55</v>
      </c>
      <c r="BD4" s="4">
        <v>12725000</v>
      </c>
      <c r="BE4" s="4">
        <v>3900000.0000000005</v>
      </c>
      <c r="BF4" s="4">
        <v>1006100</v>
      </c>
      <c r="BG4" s="4">
        <v>2220600</v>
      </c>
      <c r="BH4" s="4">
        <v>27043</v>
      </c>
      <c r="BI4" s="4">
        <v>143</v>
      </c>
      <c r="BJ4" s="4">
        <v>643</v>
      </c>
      <c r="BK4" s="4">
        <v>177</v>
      </c>
      <c r="BL4" s="4">
        <v>133</v>
      </c>
      <c r="BM4" s="4">
        <v>124</v>
      </c>
      <c r="BN4" s="4">
        <v>79</v>
      </c>
      <c r="BO4" s="4">
        <v>21</v>
      </c>
    </row>
    <row r="5" spans="1:67" x14ac:dyDescent="0.25">
      <c r="A5" t="s">
        <v>84</v>
      </c>
      <c r="B5" s="1">
        <v>42230</v>
      </c>
      <c r="D5" s="4">
        <v>15.2</v>
      </c>
      <c r="E5" s="4">
        <v>52.08</v>
      </c>
      <c r="F5" s="4">
        <v>63.42</v>
      </c>
      <c r="G5" s="4" t="s">
        <v>85</v>
      </c>
      <c r="K5" t="s">
        <v>86</v>
      </c>
      <c r="P5" s="4" t="s">
        <v>285</v>
      </c>
      <c r="Q5" s="4" t="s">
        <v>284</v>
      </c>
      <c r="T5" s="4" t="s">
        <v>87</v>
      </c>
      <c r="AC5" s="4">
        <v>7.1</v>
      </c>
      <c r="AX5" s="4">
        <v>166713</v>
      </c>
      <c r="BA5" s="4" t="s">
        <v>88</v>
      </c>
      <c r="BB5" s="4">
        <v>1270</v>
      </c>
      <c r="BC5" s="4">
        <v>42</v>
      </c>
    </row>
    <row r="6" spans="1:67" x14ac:dyDescent="0.25">
      <c r="A6" t="s">
        <v>89</v>
      </c>
      <c r="B6" s="1">
        <v>42223</v>
      </c>
      <c r="D6" s="4">
        <v>1</v>
      </c>
      <c r="E6" s="4">
        <v>2.5</v>
      </c>
      <c r="F6" s="4">
        <v>3.77</v>
      </c>
      <c r="G6" s="4" t="s">
        <v>90</v>
      </c>
      <c r="K6" t="s">
        <v>76</v>
      </c>
      <c r="P6" s="4" t="s">
        <v>287</v>
      </c>
      <c r="Q6" s="4" t="s">
        <v>286</v>
      </c>
      <c r="S6" s="9"/>
      <c r="T6" s="4" t="s">
        <v>87</v>
      </c>
      <c r="AC6" s="4">
        <v>3.5</v>
      </c>
      <c r="AD6" s="4">
        <v>1.5</v>
      </c>
      <c r="AX6" s="4">
        <v>122794</v>
      </c>
      <c r="BA6" s="4">
        <v>2961</v>
      </c>
      <c r="BB6" s="4">
        <v>1618</v>
      </c>
      <c r="BC6" s="4">
        <v>13</v>
      </c>
    </row>
    <row r="8" spans="1:67" x14ac:dyDescent="0.25">
      <c r="A8" t="s">
        <v>84</v>
      </c>
      <c r="B8" s="18">
        <v>42230</v>
      </c>
      <c r="D8" s="4" t="s">
        <v>125</v>
      </c>
      <c r="E8" s="4" t="s">
        <v>126</v>
      </c>
      <c r="F8" s="4" t="s">
        <v>127</v>
      </c>
      <c r="G8" s="4" t="s">
        <v>127</v>
      </c>
      <c r="K8" t="s">
        <v>86</v>
      </c>
      <c r="P8" s="4" t="s">
        <v>285</v>
      </c>
      <c r="Q8" s="4" t="s">
        <v>284</v>
      </c>
      <c r="T8" s="4" t="s">
        <v>87</v>
      </c>
      <c r="W8" s="4" t="s">
        <v>237</v>
      </c>
      <c r="AB8" s="4">
        <v>7756</v>
      </c>
      <c r="AC8" s="4">
        <v>7.2</v>
      </c>
      <c r="AD8" s="4">
        <v>3</v>
      </c>
      <c r="AL8" s="4">
        <v>10095837</v>
      </c>
      <c r="AM8" s="4">
        <v>58627</v>
      </c>
      <c r="AN8" s="4">
        <v>4041</v>
      </c>
      <c r="AO8" s="4">
        <v>1277</v>
      </c>
      <c r="AT8" s="4">
        <v>5185820</v>
      </c>
      <c r="AU8" s="4">
        <v>26768</v>
      </c>
      <c r="AV8" s="4">
        <v>2009</v>
      </c>
      <c r="AW8" s="4">
        <v>1285</v>
      </c>
      <c r="AX8" s="4">
        <v>170791</v>
      </c>
      <c r="AY8" s="4">
        <v>38514</v>
      </c>
      <c r="AZ8" s="4">
        <v>15433</v>
      </c>
      <c r="BA8" s="4" t="s">
        <v>88</v>
      </c>
      <c r="BB8" s="4">
        <v>1270</v>
      </c>
      <c r="BC8" s="4">
        <v>42</v>
      </c>
      <c r="BD8" s="4">
        <v>228000573</v>
      </c>
      <c r="BE8" s="4">
        <v>37400000</v>
      </c>
    </row>
    <row r="9" spans="1:67" x14ac:dyDescent="0.25">
      <c r="A9" t="s">
        <v>89</v>
      </c>
      <c r="B9" s="18">
        <v>42223</v>
      </c>
      <c r="D9" s="4" t="s">
        <v>128</v>
      </c>
      <c r="E9" s="4" t="s">
        <v>129</v>
      </c>
      <c r="F9" s="4" t="s">
        <v>130</v>
      </c>
      <c r="G9" s="4" t="s">
        <v>131</v>
      </c>
      <c r="K9" t="s">
        <v>76</v>
      </c>
      <c r="P9" s="4" t="s">
        <v>287</v>
      </c>
      <c r="Q9" s="4" t="s">
        <v>286</v>
      </c>
      <c r="T9" s="4" t="s">
        <v>87</v>
      </c>
      <c r="W9" s="4" t="s">
        <v>238</v>
      </c>
      <c r="AB9" s="4">
        <v>2270</v>
      </c>
      <c r="AC9" s="4">
        <v>3.6</v>
      </c>
      <c r="AD9" s="4">
        <v>1.5</v>
      </c>
      <c r="AL9" s="4">
        <v>2495262</v>
      </c>
      <c r="AM9" s="4">
        <v>5944</v>
      </c>
      <c r="AN9" s="4">
        <v>1040</v>
      </c>
      <c r="AO9" s="4">
        <v>729</v>
      </c>
      <c r="AT9" s="4">
        <v>114988</v>
      </c>
      <c r="AU9" s="4">
        <v>9184</v>
      </c>
      <c r="AV9" s="4">
        <v>980</v>
      </c>
      <c r="AW9" s="4">
        <v>533</v>
      </c>
      <c r="AX9" s="4">
        <v>123021</v>
      </c>
      <c r="AY9" s="4">
        <v>3007</v>
      </c>
      <c r="AZ9" s="4">
        <v>707</v>
      </c>
      <c r="BA9" s="4">
        <v>2961</v>
      </c>
      <c r="BB9" s="4">
        <v>1618</v>
      </c>
      <c r="BC9" s="4">
        <v>13</v>
      </c>
      <c r="BD9" s="4">
        <v>42000000</v>
      </c>
      <c r="BE9" s="4">
        <v>449</v>
      </c>
    </row>
    <row r="10" spans="1:67" x14ac:dyDescent="0.25">
      <c r="A10" t="s">
        <v>92</v>
      </c>
      <c r="B10" s="18">
        <v>42216</v>
      </c>
      <c r="D10" s="4" t="s">
        <v>132</v>
      </c>
      <c r="E10" s="4" t="s">
        <v>133</v>
      </c>
      <c r="F10" s="4" t="s">
        <v>134</v>
      </c>
      <c r="G10" s="4" t="s">
        <v>135</v>
      </c>
      <c r="K10" t="s">
        <v>86</v>
      </c>
      <c r="P10" s="4" t="s">
        <v>203</v>
      </c>
      <c r="T10" s="4" t="s">
        <v>321</v>
      </c>
      <c r="U10" s="4" t="s">
        <v>320</v>
      </c>
      <c r="W10" s="4" t="s">
        <v>239</v>
      </c>
      <c r="AC10" s="4">
        <v>9</v>
      </c>
      <c r="AD10" s="4">
        <v>4</v>
      </c>
      <c r="AL10" s="4">
        <v>7027940</v>
      </c>
      <c r="AM10" s="4">
        <v>16935</v>
      </c>
      <c r="AN10" s="4">
        <v>1597</v>
      </c>
      <c r="AO10" s="4">
        <v>2017</v>
      </c>
      <c r="AT10" s="4">
        <v>766635</v>
      </c>
      <c r="AU10" s="4">
        <v>995</v>
      </c>
      <c r="AV10" s="4">
        <v>964</v>
      </c>
      <c r="AW10" s="4">
        <v>79</v>
      </c>
      <c r="AX10" s="4">
        <v>459545</v>
      </c>
      <c r="AY10" s="4">
        <v>15202</v>
      </c>
      <c r="AZ10" s="4">
        <v>5252</v>
      </c>
      <c r="BA10" s="4">
        <v>5543</v>
      </c>
      <c r="BB10" s="4">
        <v>1523</v>
      </c>
      <c r="BC10" s="4">
        <v>112</v>
      </c>
      <c r="BD10" s="4">
        <v>39000000</v>
      </c>
      <c r="BE10" s="20">
        <v>15500000</v>
      </c>
    </row>
    <row r="11" spans="1:67" x14ac:dyDescent="0.25">
      <c r="A11" t="s">
        <v>93</v>
      </c>
      <c r="B11" s="18">
        <v>42202</v>
      </c>
      <c r="D11" s="4" t="s">
        <v>136</v>
      </c>
      <c r="E11" s="4" t="s">
        <v>137</v>
      </c>
      <c r="F11" s="4" t="s">
        <v>138</v>
      </c>
      <c r="G11" s="4" t="s">
        <v>139</v>
      </c>
      <c r="K11" t="s">
        <v>181</v>
      </c>
      <c r="P11" s="4" t="s">
        <v>204</v>
      </c>
      <c r="T11" s="4" t="s">
        <v>50</v>
      </c>
      <c r="W11" s="4" t="s">
        <v>240</v>
      </c>
      <c r="AB11" s="4">
        <v>45524</v>
      </c>
      <c r="AC11" s="4">
        <v>8.3000000000000007</v>
      </c>
      <c r="AD11" s="4">
        <v>4.5</v>
      </c>
      <c r="AL11" s="4">
        <v>5718932</v>
      </c>
      <c r="AM11" s="4">
        <v>36787</v>
      </c>
      <c r="AN11" s="4">
        <v>3302</v>
      </c>
      <c r="AO11" s="4">
        <v>3615</v>
      </c>
      <c r="AT11" s="4">
        <v>23066838</v>
      </c>
      <c r="AU11" s="4">
        <v>87435</v>
      </c>
      <c r="AV11" s="4">
        <v>6531</v>
      </c>
      <c r="AW11" s="4">
        <v>4561</v>
      </c>
      <c r="AX11" s="4">
        <v>2542132</v>
      </c>
      <c r="AY11" s="4">
        <v>196086</v>
      </c>
      <c r="AZ11" s="4">
        <v>127694</v>
      </c>
      <c r="BA11" s="4" t="s">
        <v>272</v>
      </c>
      <c r="BB11" s="4">
        <v>1416</v>
      </c>
      <c r="BC11" s="4">
        <v>122</v>
      </c>
      <c r="BD11" s="4">
        <v>13600000</v>
      </c>
      <c r="BE11" s="20">
        <v>15500000</v>
      </c>
    </row>
    <row r="12" spans="1:67" x14ac:dyDescent="0.25">
      <c r="A12" t="s">
        <v>94</v>
      </c>
      <c r="B12" s="18">
        <v>42188</v>
      </c>
      <c r="D12" s="4" t="s">
        <v>140</v>
      </c>
      <c r="E12" s="4" t="s">
        <v>141</v>
      </c>
      <c r="F12" s="4" t="s">
        <v>142</v>
      </c>
      <c r="G12" s="4" t="s">
        <v>143</v>
      </c>
      <c r="K12" t="s">
        <v>181</v>
      </c>
      <c r="P12" t="s">
        <v>289</v>
      </c>
      <c r="Q12" t="s">
        <v>290</v>
      </c>
      <c r="R12"/>
      <c r="T12" s="4" t="s">
        <v>216</v>
      </c>
      <c r="W12" s="4" t="s">
        <v>241</v>
      </c>
      <c r="AB12" s="4">
        <v>91</v>
      </c>
      <c r="AC12" s="4">
        <v>5.5</v>
      </c>
      <c r="AD12" s="4">
        <v>2.5</v>
      </c>
      <c r="AL12" s="4">
        <v>1825988</v>
      </c>
      <c r="AM12" s="4">
        <v>2755</v>
      </c>
      <c r="AN12" s="4">
        <v>301</v>
      </c>
      <c r="AO12" s="4">
        <v>109</v>
      </c>
      <c r="AT12" s="4">
        <v>1483445</v>
      </c>
      <c r="AU12" s="4">
        <v>3910</v>
      </c>
      <c r="AV12" s="4">
        <v>351</v>
      </c>
      <c r="AW12" s="4">
        <v>274</v>
      </c>
      <c r="AX12" s="4">
        <v>88</v>
      </c>
      <c r="AY12" s="4">
        <v>1</v>
      </c>
      <c r="AZ12" s="4">
        <v>1</v>
      </c>
      <c r="BA12" s="4">
        <v>12</v>
      </c>
      <c r="BB12" s="4">
        <v>39</v>
      </c>
      <c r="BC12" s="4">
        <v>16</v>
      </c>
    </row>
    <row r="13" spans="1:67" x14ac:dyDescent="0.25">
      <c r="A13" t="s">
        <v>95</v>
      </c>
      <c r="B13" s="18">
        <v>42181</v>
      </c>
      <c r="D13" s="4" t="s">
        <v>144</v>
      </c>
      <c r="E13" s="4" t="s">
        <v>145</v>
      </c>
      <c r="F13" s="4" t="s">
        <v>145</v>
      </c>
      <c r="G13" s="4" t="s">
        <v>146</v>
      </c>
      <c r="K13" t="s">
        <v>76</v>
      </c>
      <c r="P13" s="4" t="s">
        <v>292</v>
      </c>
      <c r="Q13" s="4" t="s">
        <v>291</v>
      </c>
      <c r="T13" s="4" t="s">
        <v>217</v>
      </c>
      <c r="W13" s="4" t="s">
        <v>242</v>
      </c>
      <c r="AB13" s="4">
        <v>11</v>
      </c>
      <c r="AC13" s="4">
        <v>5.6</v>
      </c>
      <c r="AD13" s="4">
        <v>2.5</v>
      </c>
      <c r="AL13" s="4">
        <v>984331</v>
      </c>
      <c r="AM13" s="4">
        <v>997</v>
      </c>
      <c r="AN13" s="4">
        <v>194</v>
      </c>
      <c r="AO13" s="4">
        <v>114</v>
      </c>
      <c r="AT13" s="4">
        <v>180879</v>
      </c>
      <c r="AU13" s="4">
        <v>448</v>
      </c>
      <c r="AV13" s="4">
        <v>387</v>
      </c>
      <c r="AW13" s="4">
        <v>44</v>
      </c>
      <c r="AX13" s="4">
        <v>3428</v>
      </c>
      <c r="AY13" s="4">
        <v>11</v>
      </c>
      <c r="AZ13" s="4">
        <v>3</v>
      </c>
      <c r="BA13" s="4" t="s">
        <v>273</v>
      </c>
      <c r="BB13" s="4">
        <v>9541</v>
      </c>
      <c r="BC13" s="4">
        <v>1622</v>
      </c>
      <c r="BD13" s="4">
        <v>349</v>
      </c>
    </row>
    <row r="14" spans="1:67" x14ac:dyDescent="0.25">
      <c r="A14" t="s">
        <v>96</v>
      </c>
      <c r="B14" s="18">
        <v>42174</v>
      </c>
      <c r="D14" s="4" t="s">
        <v>147</v>
      </c>
      <c r="E14" s="4" t="s">
        <v>148</v>
      </c>
      <c r="F14" s="4" t="s">
        <v>149</v>
      </c>
      <c r="G14" s="4" t="s">
        <v>150</v>
      </c>
      <c r="K14" t="s">
        <v>182</v>
      </c>
      <c r="P14" s="4" t="s">
        <v>205</v>
      </c>
      <c r="T14" s="4" t="s">
        <v>218</v>
      </c>
      <c r="W14" s="4" t="s">
        <v>243</v>
      </c>
      <c r="AB14" s="4">
        <v>14018</v>
      </c>
      <c r="AC14" s="4">
        <v>5.8</v>
      </c>
      <c r="AD14" s="4">
        <v>3.5</v>
      </c>
      <c r="AL14" s="4">
        <v>8058399</v>
      </c>
      <c r="AM14" s="4">
        <v>39543</v>
      </c>
      <c r="AN14" s="4">
        <v>4061</v>
      </c>
      <c r="AO14" s="4">
        <v>2520</v>
      </c>
      <c r="AT14" s="4">
        <v>45757774</v>
      </c>
      <c r="AU14" s="4">
        <v>160006</v>
      </c>
      <c r="AV14" s="4">
        <v>13001</v>
      </c>
      <c r="AW14" s="4">
        <v>6989</v>
      </c>
      <c r="AX14" s="4">
        <v>1304808</v>
      </c>
      <c r="AY14" s="4">
        <v>11818</v>
      </c>
      <c r="AZ14" s="4">
        <v>11366</v>
      </c>
      <c r="BA14" s="4" t="s">
        <v>274</v>
      </c>
      <c r="BB14" s="4">
        <v>3514</v>
      </c>
      <c r="BC14" s="4">
        <v>624</v>
      </c>
      <c r="BE14" s="4">
        <v>4183</v>
      </c>
    </row>
    <row r="15" spans="1:67" x14ac:dyDescent="0.25">
      <c r="A15" t="s">
        <v>97</v>
      </c>
      <c r="B15" s="18">
        <v>42167</v>
      </c>
      <c r="D15" s="4">
        <v>5.04</v>
      </c>
      <c r="E15" s="4" t="s">
        <v>151</v>
      </c>
      <c r="F15" s="4" t="s">
        <v>152</v>
      </c>
      <c r="G15" s="4" t="s">
        <v>153</v>
      </c>
      <c r="K15" t="s">
        <v>183</v>
      </c>
      <c r="P15" s="4" t="s">
        <v>206</v>
      </c>
      <c r="T15" s="4" t="s">
        <v>219</v>
      </c>
      <c r="W15" s="4" t="s">
        <v>244</v>
      </c>
      <c r="AB15" s="4">
        <v>63208</v>
      </c>
      <c r="AC15" s="4">
        <v>6.7</v>
      </c>
      <c r="AD15" s="4">
        <v>2</v>
      </c>
      <c r="AL15" s="4">
        <v>5369495</v>
      </c>
      <c r="AM15" s="4">
        <v>22887</v>
      </c>
      <c r="AN15" s="4">
        <v>1189</v>
      </c>
      <c r="AO15" s="4">
        <v>2023</v>
      </c>
      <c r="AT15" s="4">
        <v>12744822</v>
      </c>
      <c r="AU15" s="4">
        <v>45223</v>
      </c>
      <c r="AV15" s="4">
        <v>2740</v>
      </c>
      <c r="AW15" s="4">
        <v>2459</v>
      </c>
      <c r="AX15" s="4">
        <v>23283</v>
      </c>
      <c r="AY15" s="4">
        <v>3384</v>
      </c>
      <c r="AZ15" s="4">
        <v>304</v>
      </c>
      <c r="BA15" s="4">
        <v>608</v>
      </c>
      <c r="BB15" s="4">
        <v>1598</v>
      </c>
      <c r="BC15" s="4">
        <v>18</v>
      </c>
      <c r="BE15" s="4">
        <v>2308</v>
      </c>
    </row>
    <row r="16" spans="1:67" x14ac:dyDescent="0.25">
      <c r="A16" t="s">
        <v>98</v>
      </c>
      <c r="B16" s="18">
        <v>42160</v>
      </c>
      <c r="D16" s="4">
        <v>10.53</v>
      </c>
      <c r="E16" s="4" t="s">
        <v>154</v>
      </c>
      <c r="F16" s="4" t="s">
        <v>155</v>
      </c>
      <c r="G16" s="4" t="s">
        <v>156</v>
      </c>
      <c r="K16" t="s">
        <v>184</v>
      </c>
      <c r="P16" s="4" t="s">
        <v>294</v>
      </c>
      <c r="Q16" s="4" t="s">
        <v>293</v>
      </c>
      <c r="R16" s="4" t="s">
        <v>318</v>
      </c>
      <c r="T16" s="4" t="s">
        <v>322</v>
      </c>
      <c r="U16" s="4" t="s">
        <v>222</v>
      </c>
      <c r="W16" s="4" t="s">
        <v>245</v>
      </c>
      <c r="AB16" s="4">
        <v>29850</v>
      </c>
      <c r="AC16" s="4">
        <v>6.9</v>
      </c>
      <c r="AD16" s="4">
        <v>3.5</v>
      </c>
      <c r="AL16" s="4">
        <v>5070349</v>
      </c>
      <c r="AM16" s="4">
        <v>20141</v>
      </c>
      <c r="AN16" s="4">
        <v>2823</v>
      </c>
      <c r="AO16" s="4">
        <v>1886</v>
      </c>
      <c r="AT16" s="4">
        <v>10097389</v>
      </c>
      <c r="AU16" s="4">
        <v>26235</v>
      </c>
      <c r="AV16" s="4">
        <v>3720</v>
      </c>
      <c r="AW16" s="4">
        <v>19698</v>
      </c>
      <c r="AX16" s="4">
        <v>174681</v>
      </c>
      <c r="AY16" s="4">
        <v>971</v>
      </c>
      <c r="AZ16" s="4">
        <v>612</v>
      </c>
      <c r="BA16" s="4" t="s">
        <v>275</v>
      </c>
      <c r="BB16" s="4">
        <v>4533</v>
      </c>
      <c r="BC16" s="4">
        <v>38</v>
      </c>
      <c r="BE16" s="4">
        <v>6224</v>
      </c>
    </row>
    <row r="17" spans="1:57" x14ac:dyDescent="0.25">
      <c r="A17" t="s">
        <v>314</v>
      </c>
      <c r="B17" s="18">
        <v>42152</v>
      </c>
      <c r="D17" s="4" t="s">
        <v>157</v>
      </c>
      <c r="E17" s="4">
        <v>5.4</v>
      </c>
      <c r="F17" s="4" t="s">
        <v>132</v>
      </c>
      <c r="G17" s="4" t="s">
        <v>158</v>
      </c>
      <c r="K17" t="s">
        <v>185</v>
      </c>
      <c r="P17" s="4" t="s">
        <v>296</v>
      </c>
      <c r="Q17" s="4" t="s">
        <v>295</v>
      </c>
      <c r="T17" s="4" t="s">
        <v>220</v>
      </c>
      <c r="W17" s="4" t="s">
        <v>246</v>
      </c>
      <c r="AB17" s="4">
        <v>13632</v>
      </c>
      <c r="AC17" s="4">
        <v>4.5</v>
      </c>
      <c r="AD17" s="4">
        <v>1.5</v>
      </c>
      <c r="AL17" s="4">
        <v>4557093</v>
      </c>
      <c r="AM17" s="4">
        <v>11264</v>
      </c>
      <c r="AN17" s="4">
        <v>1114</v>
      </c>
      <c r="AO17" s="4">
        <v>1234</v>
      </c>
      <c r="AT17" s="4">
        <v>10058666</v>
      </c>
      <c r="AU17" s="4">
        <v>21875</v>
      </c>
      <c r="AV17" s="4">
        <v>3463</v>
      </c>
      <c r="AW17" s="4">
        <v>1420</v>
      </c>
      <c r="AX17" s="4">
        <v>3454</v>
      </c>
      <c r="AY17" s="4">
        <v>16</v>
      </c>
      <c r="AZ17" s="4">
        <v>8</v>
      </c>
      <c r="BA17" s="4">
        <v>1044</v>
      </c>
      <c r="BB17" s="4">
        <v>1375</v>
      </c>
      <c r="BC17" s="4">
        <v>19</v>
      </c>
      <c r="BE17" s="4">
        <v>256</v>
      </c>
    </row>
    <row r="18" spans="1:57" x14ac:dyDescent="0.25">
      <c r="A18" t="s">
        <v>99</v>
      </c>
      <c r="B18" s="18">
        <v>42146</v>
      </c>
      <c r="D18" s="4" t="s">
        <v>159</v>
      </c>
      <c r="E18" s="4">
        <v>38.1</v>
      </c>
      <c r="F18" s="4">
        <v>70</v>
      </c>
      <c r="G18" s="4" t="s">
        <v>160</v>
      </c>
      <c r="K18" t="s">
        <v>186</v>
      </c>
      <c r="P18" s="4" t="s">
        <v>298</v>
      </c>
      <c r="Q18" s="4" t="s">
        <v>297</v>
      </c>
      <c r="T18" s="4" t="s">
        <v>221</v>
      </c>
      <c r="W18" s="4" t="s">
        <v>247</v>
      </c>
      <c r="AB18" s="4">
        <v>37517</v>
      </c>
      <c r="AC18" s="4">
        <v>8.1</v>
      </c>
      <c r="AD18" s="4">
        <v>4</v>
      </c>
      <c r="AL18" s="4">
        <v>8663770</v>
      </c>
      <c r="AM18" s="4">
        <v>24876</v>
      </c>
      <c r="AN18" s="4">
        <v>1470</v>
      </c>
      <c r="AO18" s="4">
        <v>2176</v>
      </c>
      <c r="AT18" s="4">
        <v>10514876</v>
      </c>
      <c r="AU18" s="4">
        <v>19456</v>
      </c>
      <c r="AV18" s="4">
        <v>2658</v>
      </c>
      <c r="AW18" s="4">
        <v>968</v>
      </c>
      <c r="AX18" s="4">
        <v>3624</v>
      </c>
      <c r="AY18" s="4">
        <v>77</v>
      </c>
      <c r="AZ18" s="4">
        <v>62</v>
      </c>
      <c r="BA18" s="4" t="s">
        <v>276</v>
      </c>
      <c r="BB18" s="4">
        <v>1364</v>
      </c>
      <c r="BC18" s="4">
        <v>45</v>
      </c>
    </row>
    <row r="19" spans="1:57" x14ac:dyDescent="0.25">
      <c r="A19" t="s">
        <v>100</v>
      </c>
      <c r="B19" s="18">
        <v>42139</v>
      </c>
      <c r="D19" s="4" t="s">
        <v>161</v>
      </c>
      <c r="E19" s="4">
        <v>16.100000000000001</v>
      </c>
      <c r="F19" s="4" t="s">
        <v>162</v>
      </c>
      <c r="G19" s="4" t="s">
        <v>163</v>
      </c>
      <c r="K19" t="s">
        <v>187</v>
      </c>
      <c r="P19" s="4" t="s">
        <v>207</v>
      </c>
      <c r="T19" s="4" t="s">
        <v>222</v>
      </c>
      <c r="W19" s="4" t="s">
        <v>248</v>
      </c>
      <c r="AB19" s="4">
        <v>11524</v>
      </c>
      <c r="AC19" s="4">
        <v>5.8</v>
      </c>
      <c r="AD19" s="4">
        <v>3.5</v>
      </c>
      <c r="AL19" s="4">
        <v>15460241</v>
      </c>
      <c r="AM19" s="4">
        <v>15413</v>
      </c>
      <c r="AN19" s="4">
        <v>5673</v>
      </c>
      <c r="AO19" s="4">
        <v>2754</v>
      </c>
      <c r="AT19" s="4">
        <v>3112395</v>
      </c>
      <c r="AU19" s="4">
        <v>9848</v>
      </c>
      <c r="AV19" s="4">
        <v>1381</v>
      </c>
      <c r="AW19" s="4">
        <v>755</v>
      </c>
      <c r="AX19" s="4">
        <v>2302</v>
      </c>
      <c r="AY19" s="4">
        <v>20</v>
      </c>
      <c r="AZ19" s="4">
        <v>21</v>
      </c>
      <c r="BA19" s="4">
        <v>3289</v>
      </c>
      <c r="BB19" s="4">
        <v>144</v>
      </c>
      <c r="BC19" s="4">
        <v>16</v>
      </c>
      <c r="BE19" s="4">
        <v>969</v>
      </c>
    </row>
    <row r="20" spans="1:57" x14ac:dyDescent="0.25">
      <c r="A20" t="s">
        <v>101</v>
      </c>
      <c r="B20" s="18">
        <v>42132</v>
      </c>
      <c r="D20" s="4">
        <v>5.32</v>
      </c>
      <c r="E20" s="4">
        <v>25.22</v>
      </c>
      <c r="F20" s="4" t="s">
        <v>164</v>
      </c>
      <c r="G20" s="4" t="s">
        <v>165</v>
      </c>
      <c r="K20" t="s">
        <v>181</v>
      </c>
      <c r="P20" s="4" t="s">
        <v>300</v>
      </c>
      <c r="Q20" s="4" t="s">
        <v>299</v>
      </c>
      <c r="T20" s="4" t="s">
        <v>78</v>
      </c>
      <c r="W20" s="4" t="s">
        <v>249</v>
      </c>
      <c r="AC20" s="4">
        <v>7.8</v>
      </c>
      <c r="AD20" s="4">
        <v>3.5</v>
      </c>
      <c r="AL20" s="4">
        <v>5897276</v>
      </c>
      <c r="AM20" s="4">
        <v>19273</v>
      </c>
      <c r="AN20" s="4">
        <v>1581</v>
      </c>
      <c r="AO20" s="4">
        <v>810</v>
      </c>
      <c r="AT20" s="4">
        <v>3491717</v>
      </c>
      <c r="AU20" s="4">
        <v>11924</v>
      </c>
      <c r="AV20" s="4">
        <v>570</v>
      </c>
      <c r="AW20" s="4">
        <v>484</v>
      </c>
      <c r="AX20" s="4">
        <v>318746</v>
      </c>
      <c r="AY20" s="4">
        <v>2131</v>
      </c>
      <c r="AZ20" s="4">
        <v>1936</v>
      </c>
      <c r="BA20" s="4" t="s">
        <v>277</v>
      </c>
      <c r="BB20" s="4">
        <v>2096</v>
      </c>
      <c r="BC20" s="4">
        <v>107</v>
      </c>
      <c r="BE20" s="4">
        <v>1280</v>
      </c>
    </row>
    <row r="21" spans="1:57" x14ac:dyDescent="0.25">
      <c r="A21" t="s">
        <v>102</v>
      </c>
      <c r="B21" s="18">
        <v>42132</v>
      </c>
      <c r="D21" s="4">
        <v>0.75</v>
      </c>
      <c r="E21" s="4" t="s">
        <v>166</v>
      </c>
      <c r="F21" s="4" t="s">
        <v>167</v>
      </c>
      <c r="G21" s="4" t="s">
        <v>167</v>
      </c>
      <c r="K21" t="s">
        <v>181</v>
      </c>
      <c r="P21" s="4" t="s">
        <v>208</v>
      </c>
      <c r="T21" s="4" t="s">
        <v>223</v>
      </c>
      <c r="W21" s="4" t="s">
        <v>250</v>
      </c>
      <c r="AC21" s="4">
        <v>3.1</v>
      </c>
      <c r="AD21" s="4">
        <v>2</v>
      </c>
      <c r="AL21" s="4">
        <v>5411939</v>
      </c>
      <c r="AM21" s="4">
        <v>8704</v>
      </c>
      <c r="AN21" s="4">
        <v>2861</v>
      </c>
      <c r="AO21" s="4">
        <v>622</v>
      </c>
      <c r="AT21" s="4">
        <v>25358896</v>
      </c>
      <c r="AU21" s="4">
        <v>44352</v>
      </c>
      <c r="AV21" s="4">
        <v>9927</v>
      </c>
      <c r="AW21" s="4">
        <v>2423</v>
      </c>
      <c r="AX21" s="4">
        <v>4047</v>
      </c>
      <c r="AY21" s="4">
        <v>146</v>
      </c>
      <c r="AZ21" s="4">
        <v>29</v>
      </c>
      <c r="BA21" s="4">
        <v>7666</v>
      </c>
      <c r="BB21" s="4">
        <v>885</v>
      </c>
      <c r="BC21" s="4">
        <v>3</v>
      </c>
      <c r="BE21" s="4">
        <v>270</v>
      </c>
    </row>
    <row r="22" spans="1:57" x14ac:dyDescent="0.25">
      <c r="A22" t="s">
        <v>103</v>
      </c>
      <c r="B22" s="18">
        <v>42125</v>
      </c>
      <c r="D22" s="4">
        <v>13.05</v>
      </c>
      <c r="E22" s="4">
        <v>40</v>
      </c>
      <c r="F22" s="4" t="s">
        <v>168</v>
      </c>
      <c r="G22" s="4" t="s">
        <v>169</v>
      </c>
      <c r="K22" t="s">
        <v>188</v>
      </c>
      <c r="P22" s="4" t="s">
        <v>209</v>
      </c>
      <c r="T22" s="4" t="s">
        <v>224</v>
      </c>
      <c r="W22" s="4" t="s">
        <v>251</v>
      </c>
      <c r="AC22" s="4">
        <v>7.4</v>
      </c>
      <c r="AD22" s="4">
        <v>3</v>
      </c>
      <c r="AL22" s="4">
        <v>5274915</v>
      </c>
      <c r="AM22" s="4">
        <v>24392</v>
      </c>
      <c r="AN22" s="4">
        <v>1962</v>
      </c>
      <c r="AO22" s="4">
        <v>452</v>
      </c>
      <c r="AT22" s="4">
        <v>27117643</v>
      </c>
      <c r="AU22" s="4">
        <v>67676</v>
      </c>
      <c r="AV22" s="4">
        <v>7833</v>
      </c>
      <c r="AW22" s="4">
        <v>3831</v>
      </c>
      <c r="AX22" s="4">
        <v>762680</v>
      </c>
      <c r="AY22" s="4">
        <v>12367</v>
      </c>
      <c r="AZ22" s="4">
        <v>9505</v>
      </c>
      <c r="BA22" s="4" t="s">
        <v>278</v>
      </c>
      <c r="BB22" s="4">
        <v>2496</v>
      </c>
      <c r="BC22" s="4">
        <v>5</v>
      </c>
    </row>
    <row r="23" spans="1:57" x14ac:dyDescent="0.25">
      <c r="A23" t="s">
        <v>104</v>
      </c>
      <c r="B23" s="18">
        <v>42111</v>
      </c>
      <c r="D23" s="4">
        <v>0.5</v>
      </c>
      <c r="E23" s="4">
        <v>2.12</v>
      </c>
      <c r="F23" s="4" t="s">
        <v>170</v>
      </c>
      <c r="G23" s="4">
        <v>4</v>
      </c>
      <c r="K23" t="s">
        <v>189</v>
      </c>
      <c r="T23" s="4" t="s">
        <v>225</v>
      </c>
      <c r="W23" s="4" t="s">
        <v>252</v>
      </c>
      <c r="AC23" s="4">
        <v>7.5</v>
      </c>
      <c r="AD23" s="4">
        <v>2</v>
      </c>
      <c r="AL23" s="4">
        <v>616188</v>
      </c>
      <c r="AM23" s="4">
        <v>4033</v>
      </c>
      <c r="AN23" s="4">
        <v>163</v>
      </c>
      <c r="AO23" s="4">
        <v>144</v>
      </c>
      <c r="AT23" s="4">
        <v>344867</v>
      </c>
      <c r="AU23" s="4">
        <v>1758</v>
      </c>
      <c r="AV23" s="4">
        <v>70</v>
      </c>
      <c r="AW23" s="4">
        <v>163</v>
      </c>
      <c r="AX23" s="4">
        <v>38386</v>
      </c>
      <c r="AY23" s="4">
        <v>52</v>
      </c>
      <c r="AZ23" s="4">
        <v>47</v>
      </c>
      <c r="BA23" s="4">
        <v>249</v>
      </c>
      <c r="BB23" s="4">
        <v>549</v>
      </c>
      <c r="BC23" s="4">
        <v>86</v>
      </c>
    </row>
    <row r="24" spans="1:57" x14ac:dyDescent="0.25">
      <c r="A24" t="s">
        <v>105</v>
      </c>
      <c r="B24" s="18">
        <v>42111</v>
      </c>
      <c r="D24" s="4">
        <v>4.5</v>
      </c>
      <c r="E24" s="4">
        <v>13.99</v>
      </c>
      <c r="F24" s="4" t="s">
        <v>171</v>
      </c>
      <c r="G24" s="4">
        <v>24.79</v>
      </c>
      <c r="K24" t="s">
        <v>190</v>
      </c>
      <c r="P24" s="4" t="s">
        <v>206</v>
      </c>
      <c r="T24" s="4" t="s">
        <v>226</v>
      </c>
      <c r="W24" s="4" t="s">
        <v>253</v>
      </c>
      <c r="AB24" s="4">
        <v>4238</v>
      </c>
      <c r="AC24" s="4">
        <v>3.7</v>
      </c>
      <c r="AD24" s="4">
        <v>2.5</v>
      </c>
      <c r="AL24" s="4">
        <v>704436</v>
      </c>
      <c r="AM24" s="4">
        <v>846</v>
      </c>
      <c r="AN24" s="4">
        <v>116</v>
      </c>
      <c r="AO24" s="4">
        <v>89</v>
      </c>
      <c r="AT24" s="4">
        <v>6526662</v>
      </c>
      <c r="AU24" s="4">
        <v>16134</v>
      </c>
      <c r="AV24" s="4">
        <v>1708</v>
      </c>
      <c r="AW24" s="4">
        <v>875</v>
      </c>
      <c r="AX24" s="4">
        <v>4292</v>
      </c>
      <c r="AY24" s="4">
        <v>13</v>
      </c>
      <c r="AZ24" s="4">
        <v>10</v>
      </c>
      <c r="BA24" s="4">
        <v>899</v>
      </c>
      <c r="BB24" s="4">
        <v>207</v>
      </c>
      <c r="BC24" s="4">
        <v>14</v>
      </c>
    </row>
    <row r="25" spans="1:57" x14ac:dyDescent="0.25">
      <c r="A25" t="s">
        <v>106</v>
      </c>
      <c r="B25" s="18">
        <v>42104</v>
      </c>
      <c r="D25" s="4">
        <v>1.3</v>
      </c>
      <c r="E25" s="4">
        <v>5</v>
      </c>
      <c r="F25" s="4">
        <v>10</v>
      </c>
      <c r="G25" s="4">
        <v>10</v>
      </c>
      <c r="K25" t="s">
        <v>76</v>
      </c>
      <c r="P25" s="4" t="s">
        <v>317</v>
      </c>
      <c r="Q25" s="4" t="s">
        <v>288</v>
      </c>
      <c r="R25" s="4" t="s">
        <v>316</v>
      </c>
      <c r="W25" s="4" t="s">
        <v>254</v>
      </c>
      <c r="AC25" s="4">
        <v>6.2</v>
      </c>
      <c r="AD25" s="4">
        <v>3</v>
      </c>
      <c r="AL25" s="4">
        <v>136733</v>
      </c>
      <c r="AM25" s="4">
        <v>2566</v>
      </c>
      <c r="AN25" s="4">
        <v>442</v>
      </c>
      <c r="AO25" s="4">
        <v>279</v>
      </c>
      <c r="AT25" s="4">
        <v>956127</v>
      </c>
      <c r="AU25" s="4">
        <v>2937</v>
      </c>
      <c r="AV25" s="4">
        <v>504</v>
      </c>
      <c r="AW25" s="4">
        <v>145</v>
      </c>
      <c r="AX25" s="4">
        <v>34748</v>
      </c>
      <c r="AY25" s="4">
        <v>20</v>
      </c>
      <c r="AZ25" s="4">
        <v>18</v>
      </c>
      <c r="BA25" s="4">
        <v>286</v>
      </c>
      <c r="BB25" s="4">
        <v>1104</v>
      </c>
      <c r="BC25" s="4">
        <v>268</v>
      </c>
    </row>
    <row r="26" spans="1:57" x14ac:dyDescent="0.25">
      <c r="A26" t="s">
        <v>107</v>
      </c>
      <c r="B26" s="18">
        <v>42104</v>
      </c>
      <c r="D26" s="4">
        <v>5.3</v>
      </c>
      <c r="E26" s="4">
        <v>15.85</v>
      </c>
      <c r="F26" s="4" t="s">
        <v>172</v>
      </c>
      <c r="G26" s="4">
        <v>26.57</v>
      </c>
      <c r="K26" t="s">
        <v>191</v>
      </c>
      <c r="P26" s="4" t="s">
        <v>303</v>
      </c>
      <c r="Q26" s="4" t="s">
        <v>302</v>
      </c>
      <c r="T26" s="4" t="s">
        <v>223</v>
      </c>
      <c r="W26" s="4" t="s">
        <v>255</v>
      </c>
      <c r="AB26" s="4">
        <v>70643</v>
      </c>
      <c r="AC26" s="4">
        <v>3.8</v>
      </c>
      <c r="AD26" s="4">
        <v>3.5</v>
      </c>
      <c r="AL26" s="4">
        <v>16836389</v>
      </c>
      <c r="AM26" s="4">
        <v>25008</v>
      </c>
      <c r="AN26" s="4">
        <v>7138</v>
      </c>
      <c r="AO26" s="4">
        <v>2809</v>
      </c>
      <c r="AT26" s="4">
        <v>35731192</v>
      </c>
      <c r="AU26" s="4">
        <v>59867</v>
      </c>
      <c r="AV26" s="4">
        <v>10460</v>
      </c>
      <c r="AW26" s="4">
        <v>4881</v>
      </c>
      <c r="AX26" s="4">
        <v>4030</v>
      </c>
      <c r="AY26" s="4">
        <v>14</v>
      </c>
      <c r="AZ26" s="4">
        <v>10</v>
      </c>
      <c r="BA26" s="4">
        <v>7177</v>
      </c>
      <c r="BB26" s="4">
        <v>359</v>
      </c>
      <c r="BE26" s="4">
        <v>66</v>
      </c>
    </row>
    <row r="27" spans="1:57" x14ac:dyDescent="0.25">
      <c r="A27" t="s">
        <v>108</v>
      </c>
      <c r="B27" s="18">
        <v>42097</v>
      </c>
      <c r="D27" s="4">
        <v>4.2</v>
      </c>
      <c r="E27" s="4">
        <v>14</v>
      </c>
      <c r="F27" s="4" t="s">
        <v>173</v>
      </c>
      <c r="G27" s="4">
        <v>26.68</v>
      </c>
      <c r="K27" t="s">
        <v>192</v>
      </c>
      <c r="P27" s="4" t="s">
        <v>305</v>
      </c>
      <c r="Q27" s="4" t="s">
        <v>304</v>
      </c>
      <c r="T27" s="4" t="s">
        <v>227</v>
      </c>
      <c r="W27" s="4" t="s">
        <v>256</v>
      </c>
      <c r="AB27" s="4">
        <v>7603</v>
      </c>
      <c r="AC27" s="4">
        <v>7.9</v>
      </c>
      <c r="AD27" s="4">
        <v>2</v>
      </c>
      <c r="AL27" s="4">
        <v>4160916</v>
      </c>
      <c r="AM27" s="4">
        <v>11064</v>
      </c>
      <c r="AN27" s="4">
        <v>963</v>
      </c>
      <c r="AO27" s="4">
        <v>1413</v>
      </c>
      <c r="AT27" s="4">
        <v>682753</v>
      </c>
      <c r="AU27" s="4">
        <v>1723</v>
      </c>
      <c r="AV27" s="4">
        <v>251</v>
      </c>
      <c r="AW27" s="4">
        <v>163</v>
      </c>
      <c r="AX27" s="4">
        <v>102516</v>
      </c>
      <c r="AY27" s="4">
        <v>434</v>
      </c>
      <c r="AZ27" s="4">
        <v>419</v>
      </c>
      <c r="BA27" s="4">
        <v>3787</v>
      </c>
      <c r="BB27" s="4">
        <v>1434</v>
      </c>
      <c r="BC27" s="4">
        <v>452</v>
      </c>
    </row>
    <row r="28" spans="1:57" x14ac:dyDescent="0.25">
      <c r="A28" t="s">
        <v>109</v>
      </c>
      <c r="B28" s="18">
        <v>42083</v>
      </c>
      <c r="D28" s="4">
        <v>1.6</v>
      </c>
      <c r="E28" s="4">
        <v>5.0999999999999996</v>
      </c>
      <c r="F28" s="4">
        <v>10</v>
      </c>
      <c r="G28" s="4">
        <v>13.5</v>
      </c>
      <c r="K28" t="s">
        <v>193</v>
      </c>
      <c r="P28" s="4" t="s">
        <v>210</v>
      </c>
      <c r="T28" s="4" t="s">
        <v>324</v>
      </c>
      <c r="U28" s="4" t="s">
        <v>323</v>
      </c>
      <c r="W28" s="4" t="s">
        <v>257</v>
      </c>
      <c r="AC28" s="4">
        <v>7</v>
      </c>
      <c r="AD28" s="4">
        <v>3</v>
      </c>
      <c r="AL28" s="4">
        <v>4887474</v>
      </c>
      <c r="AM28" s="4">
        <v>3850</v>
      </c>
      <c r="AN28" s="4">
        <v>818</v>
      </c>
      <c r="AO28" s="4">
        <v>480</v>
      </c>
      <c r="AT28" s="4">
        <v>5442595</v>
      </c>
      <c r="AU28" s="4">
        <v>7182</v>
      </c>
      <c r="AV28" s="4">
        <v>757</v>
      </c>
      <c r="AW28" s="4">
        <v>316</v>
      </c>
      <c r="AX28" s="4">
        <v>110585</v>
      </c>
      <c r="AY28" s="4">
        <v>153</v>
      </c>
      <c r="AZ28" s="4">
        <v>141</v>
      </c>
      <c r="BA28" s="4">
        <v>714</v>
      </c>
      <c r="BB28" s="4">
        <v>1156</v>
      </c>
      <c r="BC28" s="4">
        <v>103</v>
      </c>
    </row>
    <row r="29" spans="1:57" x14ac:dyDescent="0.25">
      <c r="A29" t="s">
        <v>110</v>
      </c>
      <c r="B29" s="18">
        <v>42083</v>
      </c>
      <c r="D29" s="4">
        <v>0.6</v>
      </c>
      <c r="E29" s="4">
        <v>1.75</v>
      </c>
      <c r="F29" s="4">
        <v>2.5</v>
      </c>
      <c r="G29" s="4">
        <v>2.5</v>
      </c>
      <c r="K29" t="s">
        <v>181</v>
      </c>
      <c r="P29" s="4" t="s">
        <v>211</v>
      </c>
      <c r="T29" s="4" t="s">
        <v>326</v>
      </c>
      <c r="U29" s="4" t="s">
        <v>325</v>
      </c>
      <c r="W29" s="4" t="s">
        <v>258</v>
      </c>
      <c r="AB29" s="4">
        <v>41892</v>
      </c>
      <c r="AC29" s="4">
        <v>4.9000000000000004</v>
      </c>
      <c r="AD29" s="4">
        <v>1.5</v>
      </c>
      <c r="AL29" s="4">
        <v>2442249</v>
      </c>
      <c r="AM29" s="4">
        <v>4434</v>
      </c>
      <c r="AN29" s="4">
        <v>832</v>
      </c>
      <c r="AO29" s="4">
        <v>280</v>
      </c>
      <c r="AT29" s="4">
        <v>19199023</v>
      </c>
      <c r="AU29" s="4">
        <v>61541</v>
      </c>
      <c r="AV29" s="4">
        <v>8673</v>
      </c>
      <c r="AW29" s="4">
        <v>3847</v>
      </c>
      <c r="AX29" s="4">
        <v>54409</v>
      </c>
      <c r="AY29" s="4">
        <v>54</v>
      </c>
      <c r="AZ29" s="4">
        <v>41</v>
      </c>
      <c r="BA29" s="4">
        <v>658</v>
      </c>
      <c r="BB29" s="4">
        <v>331</v>
      </c>
      <c r="BC29" s="4">
        <v>28</v>
      </c>
    </row>
    <row r="30" spans="1:57" x14ac:dyDescent="0.25">
      <c r="A30" t="s">
        <v>111</v>
      </c>
      <c r="B30" s="18">
        <v>42076</v>
      </c>
      <c r="D30" s="4">
        <v>3.35</v>
      </c>
      <c r="E30" s="4">
        <v>13.3</v>
      </c>
      <c r="F30" s="4">
        <v>20.5</v>
      </c>
      <c r="G30" s="4">
        <v>32.1</v>
      </c>
      <c r="K30" t="s">
        <v>194</v>
      </c>
      <c r="P30" s="4" t="s">
        <v>212</v>
      </c>
      <c r="T30" s="4" t="s">
        <v>222</v>
      </c>
      <c r="W30" s="4" t="s">
        <v>259</v>
      </c>
      <c r="AB30" s="4">
        <v>18272</v>
      </c>
      <c r="AC30" s="4">
        <v>7.2</v>
      </c>
      <c r="AD30" s="4">
        <v>3</v>
      </c>
      <c r="AL30" s="4">
        <v>5809556</v>
      </c>
      <c r="AM30" s="4">
        <v>15652</v>
      </c>
      <c r="AN30" s="4">
        <v>1570</v>
      </c>
      <c r="AO30" s="4">
        <v>1855</v>
      </c>
      <c r="AT30" s="4">
        <v>73380</v>
      </c>
      <c r="AU30" s="4">
        <v>4463</v>
      </c>
      <c r="AV30" s="4">
        <v>402</v>
      </c>
      <c r="AW30" s="4">
        <v>324</v>
      </c>
      <c r="AX30" s="4">
        <v>4283</v>
      </c>
      <c r="AY30" s="4">
        <v>6</v>
      </c>
      <c r="AZ30" s="4">
        <v>2</v>
      </c>
      <c r="BA30" s="4" t="s">
        <v>279</v>
      </c>
      <c r="BB30" s="4">
        <v>1623</v>
      </c>
      <c r="BC30" s="4">
        <v>208</v>
      </c>
      <c r="BE30" s="4">
        <v>1656</v>
      </c>
    </row>
    <row r="31" spans="1:57" x14ac:dyDescent="0.25">
      <c r="A31" t="s">
        <v>112</v>
      </c>
      <c r="B31" s="18">
        <v>42069</v>
      </c>
      <c r="D31" s="4">
        <v>1.3</v>
      </c>
      <c r="E31" s="4">
        <v>3.94</v>
      </c>
      <c r="F31" s="4">
        <v>7</v>
      </c>
      <c r="G31" s="4">
        <v>7</v>
      </c>
      <c r="K31" t="s">
        <v>189</v>
      </c>
      <c r="T31" s="4" t="s">
        <v>228</v>
      </c>
      <c r="W31" s="4" t="s">
        <v>260</v>
      </c>
      <c r="AC31" s="4">
        <v>2.7</v>
      </c>
      <c r="AD31" s="4">
        <v>1</v>
      </c>
      <c r="AL31" s="4">
        <v>2412270</v>
      </c>
      <c r="AM31" s="4">
        <v>2302</v>
      </c>
      <c r="AN31" s="4">
        <v>1045</v>
      </c>
      <c r="AO31" s="4">
        <v>198</v>
      </c>
      <c r="AT31" s="4">
        <v>2968146</v>
      </c>
      <c r="AU31" s="4">
        <v>2442</v>
      </c>
      <c r="AV31" s="4">
        <v>977</v>
      </c>
      <c r="AW31" s="4">
        <v>238</v>
      </c>
      <c r="AX31" s="4">
        <v>1101</v>
      </c>
      <c r="AY31" s="4">
        <v>0</v>
      </c>
      <c r="AZ31" s="4">
        <v>0</v>
      </c>
      <c r="BA31" s="4">
        <v>3142</v>
      </c>
      <c r="BB31" s="4">
        <v>865</v>
      </c>
      <c r="BC31" s="4">
        <v>262</v>
      </c>
    </row>
    <row r="32" spans="1:57" x14ac:dyDescent="0.25">
      <c r="A32" t="s">
        <v>113</v>
      </c>
      <c r="B32" s="18">
        <v>42062</v>
      </c>
      <c r="D32" s="4">
        <v>1.1000000000000001</v>
      </c>
      <c r="E32" s="4">
        <v>6</v>
      </c>
      <c r="F32" s="4">
        <v>10.65</v>
      </c>
      <c r="G32" s="4">
        <v>30</v>
      </c>
      <c r="K32" t="s">
        <v>186</v>
      </c>
      <c r="P32" s="4" t="s">
        <v>213</v>
      </c>
      <c r="T32" s="4" t="s">
        <v>229</v>
      </c>
      <c r="W32" s="4" t="s">
        <v>261</v>
      </c>
      <c r="AB32" s="4">
        <v>12411</v>
      </c>
      <c r="AC32" s="4">
        <v>7.5</v>
      </c>
      <c r="AD32" s="4">
        <v>3</v>
      </c>
      <c r="AL32" s="4">
        <v>3389366</v>
      </c>
      <c r="AM32" s="4">
        <v>8354</v>
      </c>
      <c r="AN32" s="4">
        <v>634</v>
      </c>
      <c r="AO32" s="4">
        <v>886</v>
      </c>
      <c r="AT32" s="4">
        <v>5358379</v>
      </c>
      <c r="AU32" s="4">
        <v>15411</v>
      </c>
      <c r="AV32" s="4">
        <v>1252</v>
      </c>
      <c r="AW32" s="4">
        <v>1060</v>
      </c>
      <c r="AX32" s="4">
        <v>96689</v>
      </c>
      <c r="AY32" s="4">
        <v>603</v>
      </c>
      <c r="AZ32" s="4">
        <v>280</v>
      </c>
      <c r="BA32" s="4">
        <v>3263</v>
      </c>
      <c r="BB32" s="4">
        <v>1721</v>
      </c>
      <c r="BC32" s="4">
        <v>151</v>
      </c>
    </row>
    <row r="33" spans="1:57" x14ac:dyDescent="0.25">
      <c r="A33" t="s">
        <v>114</v>
      </c>
      <c r="B33" s="18">
        <v>42062</v>
      </c>
      <c r="D33" s="4">
        <v>1.25</v>
      </c>
      <c r="E33" s="4">
        <v>4.5</v>
      </c>
      <c r="F33" s="4">
        <v>5.95</v>
      </c>
      <c r="G33" s="4">
        <v>6.65</v>
      </c>
      <c r="K33" t="s">
        <v>195</v>
      </c>
      <c r="P33" s="4" t="s">
        <v>214</v>
      </c>
      <c r="T33" s="4" t="s">
        <v>230</v>
      </c>
      <c r="W33" s="4" t="s">
        <v>262</v>
      </c>
      <c r="AC33" s="4">
        <v>5.7</v>
      </c>
      <c r="AD33" s="4">
        <v>1.5</v>
      </c>
      <c r="AL33" s="4">
        <v>1945562</v>
      </c>
      <c r="AM33" s="4">
        <v>1914</v>
      </c>
      <c r="AN33" s="4">
        <v>92</v>
      </c>
      <c r="AO33" s="4">
        <v>314</v>
      </c>
      <c r="AT33" s="4">
        <v>5796</v>
      </c>
      <c r="AU33" s="4">
        <v>15</v>
      </c>
      <c r="AV33" s="4">
        <v>1</v>
      </c>
      <c r="AW33" s="4">
        <v>3</v>
      </c>
      <c r="AX33" s="4">
        <v>996</v>
      </c>
      <c r="AY33" s="4">
        <v>1</v>
      </c>
      <c r="AZ33" s="4">
        <v>1</v>
      </c>
    </row>
    <row r="34" spans="1:57" x14ac:dyDescent="0.25">
      <c r="A34" t="s">
        <v>115</v>
      </c>
      <c r="B34" s="18">
        <v>42055</v>
      </c>
      <c r="D34" s="4">
        <v>7.12</v>
      </c>
      <c r="E34" s="4">
        <v>24</v>
      </c>
      <c r="F34" s="4">
        <v>37</v>
      </c>
      <c r="G34" s="4">
        <v>51.4</v>
      </c>
      <c r="K34" t="s">
        <v>188</v>
      </c>
      <c r="P34" s="4" t="s">
        <v>205</v>
      </c>
      <c r="Q34" s="4" t="s">
        <v>306</v>
      </c>
      <c r="T34" s="4" t="s">
        <v>328</v>
      </c>
      <c r="U34" s="4" t="s">
        <v>327</v>
      </c>
      <c r="W34" s="4" t="s">
        <v>263</v>
      </c>
      <c r="AB34" s="4">
        <v>122170</v>
      </c>
      <c r="AC34" s="4">
        <v>7.6</v>
      </c>
      <c r="AD34" s="4">
        <v>3.5</v>
      </c>
      <c r="AL34" s="4">
        <v>4696177</v>
      </c>
      <c r="AM34" s="4">
        <v>10722</v>
      </c>
      <c r="AN34" s="4">
        <v>905</v>
      </c>
      <c r="AO34" s="4">
        <v>1118</v>
      </c>
      <c r="AT34" s="4">
        <v>16777335</v>
      </c>
      <c r="AU34" s="4">
        <v>4465207</v>
      </c>
      <c r="AV34" s="4">
        <v>3493</v>
      </c>
      <c r="AW34" s="4">
        <v>3067</v>
      </c>
      <c r="AX34" s="4">
        <v>3634</v>
      </c>
      <c r="AY34" s="4">
        <v>17</v>
      </c>
      <c r="AZ34" s="4">
        <v>13</v>
      </c>
      <c r="BA34" s="4" t="s">
        <v>280</v>
      </c>
      <c r="BB34" s="4">
        <v>4061</v>
      </c>
      <c r="BC34" s="4">
        <v>107</v>
      </c>
      <c r="BE34" s="4">
        <v>1682</v>
      </c>
    </row>
    <row r="35" spans="1:57" x14ac:dyDescent="0.25">
      <c r="A35" t="s">
        <v>116</v>
      </c>
      <c r="B35" s="18">
        <v>42048</v>
      </c>
      <c r="D35" s="4">
        <v>10.4</v>
      </c>
      <c r="E35" s="4">
        <v>28.68</v>
      </c>
      <c r="F35" s="4" t="s">
        <v>174</v>
      </c>
      <c r="G35" s="4">
        <v>44.5</v>
      </c>
      <c r="K35" t="s">
        <v>196</v>
      </c>
      <c r="P35" s="4" t="s">
        <v>307</v>
      </c>
      <c r="Q35" s="4" t="s">
        <v>207</v>
      </c>
      <c r="T35" s="4" t="s">
        <v>87</v>
      </c>
      <c r="W35" s="4" t="s">
        <v>264</v>
      </c>
      <c r="AB35" s="4">
        <v>168496</v>
      </c>
      <c r="AC35" s="4">
        <v>3.1</v>
      </c>
      <c r="AD35" s="4">
        <v>3.5</v>
      </c>
      <c r="AL35" s="4">
        <v>7806941</v>
      </c>
      <c r="AM35" s="4">
        <v>19059</v>
      </c>
      <c r="AN35" s="4">
        <v>3248</v>
      </c>
      <c r="AO35" s="4">
        <v>1522</v>
      </c>
      <c r="AT35" s="4">
        <v>95308146</v>
      </c>
      <c r="AU35" s="4">
        <v>155675</v>
      </c>
      <c r="AV35" s="4">
        <v>22843</v>
      </c>
      <c r="AW35" s="4">
        <v>10623</v>
      </c>
      <c r="AX35" s="4">
        <v>161520</v>
      </c>
      <c r="AY35" s="4">
        <v>653</v>
      </c>
      <c r="AZ35" s="4">
        <v>583</v>
      </c>
      <c r="BA35" s="4" t="s">
        <v>279</v>
      </c>
      <c r="BB35" s="4">
        <v>1232</v>
      </c>
      <c r="BC35" s="4">
        <v>11</v>
      </c>
    </row>
    <row r="36" spans="1:57" x14ac:dyDescent="0.25">
      <c r="A36" t="s">
        <v>117</v>
      </c>
      <c r="B36" s="18">
        <v>42034</v>
      </c>
      <c r="D36" s="4">
        <v>3.5</v>
      </c>
      <c r="E36" s="4">
        <v>13.25</v>
      </c>
      <c r="F36" s="4">
        <v>19</v>
      </c>
      <c r="G36" s="4">
        <v>22.45</v>
      </c>
      <c r="K36" t="s">
        <v>197</v>
      </c>
      <c r="P36" s="4" t="s">
        <v>309</v>
      </c>
      <c r="Q36" s="4" t="s">
        <v>308</v>
      </c>
      <c r="T36" s="4" t="s">
        <v>231</v>
      </c>
      <c r="W36" s="4" t="s">
        <v>265</v>
      </c>
      <c r="AB36" s="4">
        <v>22417</v>
      </c>
      <c r="AC36" s="4">
        <v>7</v>
      </c>
      <c r="AD36" s="4">
        <v>2.5</v>
      </c>
      <c r="AL36" s="4">
        <v>6006763</v>
      </c>
      <c r="AM36" s="4">
        <v>17913</v>
      </c>
      <c r="AN36" s="4">
        <v>1957</v>
      </c>
      <c r="AO36" s="4">
        <v>1525</v>
      </c>
      <c r="AT36" s="4">
        <v>3324769</v>
      </c>
      <c r="AU36" s="4">
        <v>13167</v>
      </c>
      <c r="AV36" s="4">
        <v>1089</v>
      </c>
      <c r="AW36" s="4">
        <v>1092</v>
      </c>
      <c r="AX36" s="4">
        <v>3045</v>
      </c>
      <c r="AY36" s="4">
        <v>4</v>
      </c>
      <c r="AZ36" s="4">
        <v>4</v>
      </c>
      <c r="BA36" s="4">
        <v>2233</v>
      </c>
      <c r="BB36" s="4">
        <v>1827</v>
      </c>
      <c r="BC36" s="4">
        <v>15</v>
      </c>
    </row>
    <row r="37" spans="1:57" x14ac:dyDescent="0.25">
      <c r="A37" t="s">
        <v>118</v>
      </c>
      <c r="B37" s="18">
        <v>42034</v>
      </c>
      <c r="D37" s="4">
        <v>0.56999999999999995</v>
      </c>
      <c r="E37" s="4" t="s">
        <v>175</v>
      </c>
      <c r="F37" s="4" t="s">
        <v>166</v>
      </c>
      <c r="G37" s="4">
        <v>3</v>
      </c>
      <c r="K37" t="s">
        <v>198</v>
      </c>
      <c r="P37" s="4" t="s">
        <v>311</v>
      </c>
      <c r="Q37" s="4" t="s">
        <v>310</v>
      </c>
      <c r="T37" s="4" t="s">
        <v>232</v>
      </c>
      <c r="W37" s="4" t="s">
        <v>266</v>
      </c>
      <c r="AB37" s="4">
        <v>8077</v>
      </c>
      <c r="AC37" s="4">
        <v>5.6</v>
      </c>
      <c r="AD37" s="4">
        <v>1.5</v>
      </c>
      <c r="AL37" s="4">
        <v>2757413</v>
      </c>
      <c r="AM37" s="4">
        <v>8921</v>
      </c>
      <c r="AN37" s="4">
        <v>567</v>
      </c>
      <c r="AO37" s="4">
        <v>1222</v>
      </c>
      <c r="AT37" s="4">
        <v>1341098</v>
      </c>
      <c r="AU37" s="4">
        <v>4281</v>
      </c>
      <c r="AV37" s="4">
        <v>341</v>
      </c>
      <c r="AW37" s="4">
        <v>325</v>
      </c>
      <c r="AX37" s="4">
        <v>1179</v>
      </c>
      <c r="AY37" s="4">
        <v>2</v>
      </c>
      <c r="AZ37" s="4">
        <v>1</v>
      </c>
      <c r="BA37" s="4">
        <v>182</v>
      </c>
      <c r="BB37" s="4">
        <v>74</v>
      </c>
      <c r="BC37" s="4">
        <v>25</v>
      </c>
    </row>
    <row r="38" spans="1:57" x14ac:dyDescent="0.25">
      <c r="A38" t="s">
        <v>119</v>
      </c>
      <c r="B38" s="18">
        <v>42034</v>
      </c>
      <c r="D38" s="4">
        <v>1.92</v>
      </c>
      <c r="E38" s="4">
        <v>6.67</v>
      </c>
      <c r="F38" s="4">
        <v>11.3</v>
      </c>
      <c r="G38" s="4">
        <v>14.02</v>
      </c>
      <c r="K38" t="s">
        <v>199</v>
      </c>
      <c r="P38" s="4" t="s">
        <v>313</v>
      </c>
      <c r="Q38" s="4" t="s">
        <v>312</v>
      </c>
      <c r="T38" s="4" t="s">
        <v>233</v>
      </c>
      <c r="W38" s="4" t="s">
        <v>267</v>
      </c>
      <c r="AB38" s="4">
        <v>46467</v>
      </c>
      <c r="AC38" s="4">
        <v>3.9</v>
      </c>
      <c r="AD38" s="4">
        <v>1.5</v>
      </c>
      <c r="AL38" s="4">
        <v>3184874</v>
      </c>
      <c r="AM38" s="4">
        <v>5067</v>
      </c>
      <c r="AN38" s="4">
        <v>1063</v>
      </c>
      <c r="AO38" s="4">
        <v>464</v>
      </c>
      <c r="AT38" s="4">
        <v>21883372</v>
      </c>
      <c r="AU38" s="4">
        <v>50560</v>
      </c>
      <c r="AV38" s="4">
        <v>4123</v>
      </c>
      <c r="AW38" s="4">
        <v>2352</v>
      </c>
      <c r="AX38" s="4">
        <v>4552</v>
      </c>
      <c r="AY38" s="4">
        <v>8</v>
      </c>
      <c r="AZ38" s="4">
        <v>11</v>
      </c>
      <c r="BA38" s="4">
        <v>770</v>
      </c>
      <c r="BB38" s="4">
        <v>269</v>
      </c>
      <c r="BC38" s="4">
        <v>455</v>
      </c>
      <c r="BE38" s="4">
        <v>357</v>
      </c>
    </row>
    <row r="39" spans="1:57" x14ac:dyDescent="0.25">
      <c r="A39" t="s">
        <v>120</v>
      </c>
      <c r="B39" s="18">
        <v>42027</v>
      </c>
      <c r="D39" s="4">
        <v>9.3000000000000007</v>
      </c>
      <c r="E39" s="4" t="s">
        <v>176</v>
      </c>
      <c r="F39" s="4">
        <v>63.82</v>
      </c>
      <c r="G39" s="4" t="s">
        <v>177</v>
      </c>
      <c r="K39" t="s">
        <v>200</v>
      </c>
      <c r="P39" s="4" t="s">
        <v>209</v>
      </c>
      <c r="W39" s="4" t="s">
        <v>268</v>
      </c>
      <c r="AB39" s="4">
        <v>20155</v>
      </c>
      <c r="AC39" s="4">
        <v>8.1999999999999993</v>
      </c>
      <c r="AD39" s="4">
        <v>4.5</v>
      </c>
      <c r="AL39" s="4">
        <v>8133066</v>
      </c>
      <c r="AM39" s="4">
        <v>29475</v>
      </c>
      <c r="AN39" s="4">
        <v>2481</v>
      </c>
      <c r="AO39" s="4">
        <v>5354</v>
      </c>
      <c r="AT39" s="4">
        <v>1530468</v>
      </c>
      <c r="AU39" s="4">
        <v>4370</v>
      </c>
      <c r="AV39" s="4">
        <v>399</v>
      </c>
      <c r="AW39" s="4">
        <v>357</v>
      </c>
      <c r="AX39" s="4">
        <v>175868</v>
      </c>
      <c r="AY39" s="4">
        <v>486</v>
      </c>
      <c r="AZ39" s="4">
        <v>442</v>
      </c>
      <c r="BA39" s="4" t="s">
        <v>281</v>
      </c>
      <c r="BB39" s="4">
        <v>774</v>
      </c>
      <c r="BC39" s="4">
        <v>98</v>
      </c>
    </row>
    <row r="40" spans="1:57" x14ac:dyDescent="0.25">
      <c r="A40" t="s">
        <v>121</v>
      </c>
      <c r="B40" s="18">
        <v>42027</v>
      </c>
      <c r="D40" s="4">
        <v>2</v>
      </c>
      <c r="E40" s="4">
        <v>10.3</v>
      </c>
      <c r="F40" s="4">
        <v>18.66</v>
      </c>
      <c r="G40" s="4">
        <v>19.260000000000002</v>
      </c>
      <c r="K40" t="s">
        <v>201</v>
      </c>
      <c r="T40" s="4" t="s">
        <v>234</v>
      </c>
      <c r="W40" s="4" t="s">
        <v>269</v>
      </c>
      <c r="AB40" s="4">
        <v>18165</v>
      </c>
      <c r="AC40" s="4">
        <v>4.5999999999999996</v>
      </c>
      <c r="AD40" s="4">
        <v>3.5</v>
      </c>
      <c r="AL40" s="4">
        <v>2633227</v>
      </c>
      <c r="AM40" s="4">
        <v>5867</v>
      </c>
      <c r="AN40" s="4">
        <v>857</v>
      </c>
      <c r="AO40" s="4">
        <v>516</v>
      </c>
      <c r="AT40" s="4">
        <v>8242983</v>
      </c>
      <c r="AU40" s="4">
        <v>12112</v>
      </c>
      <c r="AV40" s="4">
        <v>3069</v>
      </c>
      <c r="AW40" s="4">
        <v>828</v>
      </c>
      <c r="AX40" s="4">
        <v>84375</v>
      </c>
      <c r="AY40" s="4">
        <v>425</v>
      </c>
      <c r="AZ40" s="4">
        <v>345</v>
      </c>
      <c r="BA40" s="4">
        <v>4664</v>
      </c>
      <c r="BB40" s="4">
        <v>1542</v>
      </c>
      <c r="BC40" s="4">
        <v>2</v>
      </c>
      <c r="BE40" s="4">
        <v>1582</v>
      </c>
    </row>
    <row r="41" spans="1:57" x14ac:dyDescent="0.25">
      <c r="A41" t="s">
        <v>122</v>
      </c>
      <c r="B41" s="18">
        <v>42020</v>
      </c>
      <c r="D41" s="4">
        <v>3.5</v>
      </c>
      <c r="E41" s="4">
        <v>14</v>
      </c>
      <c r="F41" s="4">
        <v>22</v>
      </c>
      <c r="G41" s="4" t="s">
        <v>178</v>
      </c>
      <c r="K41" t="s">
        <v>202</v>
      </c>
      <c r="P41" s="4" t="s">
        <v>215</v>
      </c>
      <c r="T41" s="4" t="s">
        <v>235</v>
      </c>
      <c r="W41" s="4" t="s">
        <v>270</v>
      </c>
      <c r="AB41" s="4">
        <v>37722</v>
      </c>
      <c r="AC41" s="4">
        <v>3.6</v>
      </c>
      <c r="AD41" s="4">
        <v>3.5</v>
      </c>
      <c r="AL41" s="4">
        <v>9032570</v>
      </c>
      <c r="AM41" s="4">
        <v>19123</v>
      </c>
      <c r="AN41" s="4">
        <v>2982</v>
      </c>
      <c r="AO41" s="4">
        <v>1276</v>
      </c>
      <c r="AT41" s="4">
        <v>17674767</v>
      </c>
      <c r="AU41" s="4">
        <v>32076</v>
      </c>
      <c r="AV41" s="4">
        <v>4444</v>
      </c>
      <c r="AW41" s="4">
        <v>2068</v>
      </c>
      <c r="AX41" s="4">
        <v>350837</v>
      </c>
      <c r="AY41" s="4">
        <v>2102</v>
      </c>
      <c r="AZ41" s="4">
        <v>2042</v>
      </c>
      <c r="BA41" s="4">
        <v>8111</v>
      </c>
      <c r="BB41" s="4">
        <v>3567</v>
      </c>
      <c r="BC41" s="4">
        <v>1305</v>
      </c>
    </row>
    <row r="42" spans="1:57" x14ac:dyDescent="0.25">
      <c r="A42" s="19" t="s">
        <v>123</v>
      </c>
      <c r="B42" s="18">
        <v>42020</v>
      </c>
      <c r="D42" s="4" t="s">
        <v>179</v>
      </c>
      <c r="E42" s="4" t="s">
        <v>180</v>
      </c>
      <c r="F42" s="4">
        <v>11</v>
      </c>
      <c r="G42" s="4">
        <v>11</v>
      </c>
      <c r="AL42" s="4">
        <v>1223998</v>
      </c>
      <c r="AM42" s="4">
        <v>7053</v>
      </c>
      <c r="AN42" s="4">
        <v>837</v>
      </c>
      <c r="AO42" s="4">
        <v>681</v>
      </c>
    </row>
    <row r="43" spans="1:57" x14ac:dyDescent="0.25">
      <c r="A43" t="s">
        <v>124</v>
      </c>
      <c r="B43" s="18">
        <v>42013</v>
      </c>
      <c r="D43" s="4">
        <v>7.05</v>
      </c>
      <c r="E43" s="4">
        <v>22.05</v>
      </c>
      <c r="F43" s="4">
        <v>35</v>
      </c>
      <c r="G43" s="4">
        <v>39</v>
      </c>
      <c r="K43" t="s">
        <v>196</v>
      </c>
      <c r="P43" s="4" t="s">
        <v>77</v>
      </c>
      <c r="T43" s="4" t="s">
        <v>236</v>
      </c>
      <c r="W43" s="4" t="s">
        <v>271</v>
      </c>
      <c r="AB43" s="4">
        <v>60819</v>
      </c>
      <c r="AC43" s="4">
        <v>4.0999999999999996</v>
      </c>
      <c r="AD43" s="4">
        <v>4</v>
      </c>
      <c r="AL43" s="4">
        <v>6202555</v>
      </c>
      <c r="AM43" s="4">
        <v>11314</v>
      </c>
      <c r="AN43" s="4">
        <v>1745</v>
      </c>
      <c r="AO43" s="4">
        <v>1145</v>
      </c>
      <c r="AT43" s="4">
        <v>23982679</v>
      </c>
      <c r="AU43" s="4">
        <v>54122</v>
      </c>
      <c r="AV43" s="4">
        <v>6914</v>
      </c>
      <c r="AW43" s="4">
        <v>4311</v>
      </c>
      <c r="AX43" s="4">
        <v>1046</v>
      </c>
      <c r="AY43" s="4">
        <v>58</v>
      </c>
      <c r="AZ43" s="4">
        <v>23</v>
      </c>
      <c r="BA43" s="4" t="s">
        <v>282</v>
      </c>
      <c r="BB43" s="4">
        <v>4084</v>
      </c>
      <c r="BC43" s="4">
        <v>1484</v>
      </c>
      <c r="BE43" s="4">
        <v>4318</v>
      </c>
    </row>
  </sheetData>
  <mergeCells count="8">
    <mergeCell ref="BH1:BO1"/>
    <mergeCell ref="A1:A2"/>
    <mergeCell ref="BA1:BD1"/>
    <mergeCell ref="BF1:BG1"/>
    <mergeCell ref="B1:AD1"/>
    <mergeCell ref="AE1:AK1"/>
    <mergeCell ref="AL1:AW1"/>
    <mergeCell ref="AX1:AZ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Bhayani</dc:creator>
  <cp:lastModifiedBy>Admin</cp:lastModifiedBy>
  <dcterms:created xsi:type="dcterms:W3CDTF">2015-08-07T07:36:16Z</dcterms:created>
  <dcterms:modified xsi:type="dcterms:W3CDTF">2015-10-18T07:09:47Z</dcterms:modified>
</cp:coreProperties>
</file>