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 activeTab="1"/>
  </bookViews>
  <sheets>
    <sheet name="Top Sheet" sheetId="2" r:id="rId1"/>
    <sheet name="Salary Sheet January -20" sheetId="1" r:id="rId2"/>
  </sheets>
  <definedNames>
    <definedName name="_xlnm._FilterDatabase" localSheetId="1" hidden="1">'Salary Sheet January -20'!$D$1:$D$56</definedName>
    <definedName name="_xlnm.Print_Area" localSheetId="1">'Salary Sheet January -20'!$A$1:$T$18</definedName>
  </definedNames>
  <calcPr calcId="144525"/>
</workbook>
</file>

<file path=xl/calcChain.xml><?xml version="1.0" encoding="utf-8"?>
<calcChain xmlns="http://schemas.openxmlformats.org/spreadsheetml/2006/main">
  <c r="L56" i="1" l="1"/>
  <c r="M56" i="1"/>
  <c r="N56" i="1"/>
  <c r="O56" i="1"/>
  <c r="P56" i="1"/>
  <c r="K56" i="1"/>
  <c r="O36" i="1" l="1"/>
  <c r="M36" i="1"/>
  <c r="L36" i="1"/>
  <c r="K36" i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N36" i="1" s="1"/>
  <c r="P22" i="1" l="1"/>
  <c r="P36" i="1" s="1"/>
  <c r="M9" i="2"/>
  <c r="M6" i="2"/>
</calcChain>
</file>

<file path=xl/comments1.xml><?xml version="1.0" encoding="utf-8"?>
<comments xmlns="http://schemas.openxmlformats.org/spreadsheetml/2006/main">
  <authors>
    <author>Author</author>
  </authors>
  <commentList>
    <comment ref="L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TADA Tk 1300 did't paid.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TADA Tk1200 Did't paid.</t>
        </r>
      </text>
    </comment>
  </commentList>
</comments>
</file>

<file path=xl/sharedStrings.xml><?xml version="1.0" encoding="utf-8"?>
<sst xmlns="http://schemas.openxmlformats.org/spreadsheetml/2006/main" count="229" uniqueCount="150">
  <si>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</si>
  <si>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</si>
  <si>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</si>
  <si>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</si>
  <si>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</si>
  <si>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</si>
  <si>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</si>
  <si>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</si>
  <si>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</si>
  <si>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</si>
  <si>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</si>
  <si>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</si>
  <si>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</si>
  <si>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</si>
  <si>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</si>
  <si>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</si>
  <si>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Territory wise Monthly Attendance and Salary Sheet</t>
  </si>
  <si>
    <t>Payable Attendance</t>
  </si>
  <si>
    <t>Date of Join</t>
  </si>
  <si>
    <t>Net Pay-able Salary</t>
  </si>
  <si>
    <t>Net Pay-able TA/DA</t>
  </si>
  <si>
    <t>Arear/cityallowance</t>
  </si>
  <si>
    <t xml:space="preserve">Md Monir Hossain </t>
  </si>
  <si>
    <t>RSO</t>
  </si>
  <si>
    <t xml:space="preserve">AKM Zahirul Islam </t>
  </si>
  <si>
    <t>TSO</t>
  </si>
  <si>
    <t xml:space="preserve">Md. Shamal Mia </t>
  </si>
  <si>
    <t xml:space="preserve">Md. Rubel Hossain </t>
  </si>
  <si>
    <t xml:space="preserve">Md. Zakir Hossain </t>
  </si>
  <si>
    <t>Md. Shahid Bhuiyam</t>
  </si>
  <si>
    <t>Md Sohel Shaik</t>
  </si>
  <si>
    <t>Menual</t>
  </si>
  <si>
    <t xml:space="preserve">Akash Vomic </t>
  </si>
  <si>
    <t>Menual</t>
  </si>
  <si>
    <t>Rubel Mia</t>
  </si>
  <si>
    <t>Menual</t>
  </si>
  <si>
    <t xml:space="preserve">Abul Bashar </t>
  </si>
  <si>
    <t>Menual</t>
  </si>
  <si>
    <t xml:space="preserve">Bashar Seikh Sabbir </t>
  </si>
  <si>
    <t>Menual</t>
  </si>
  <si>
    <t>Md Maksudur Rahman</t>
  </si>
  <si>
    <t>Menual</t>
  </si>
  <si>
    <t>Md Sabuj Mia</t>
  </si>
  <si>
    <t>SO</t>
  </si>
  <si>
    <t>DRIVER</t>
  </si>
  <si>
    <t>SO</t>
  </si>
  <si>
    <t>SO</t>
  </si>
  <si>
    <t>DRIVER</t>
  </si>
  <si>
    <t>SR</t>
  </si>
  <si>
    <t>DM</t>
  </si>
  <si>
    <t>DM</t>
  </si>
  <si>
    <t>DM</t>
  </si>
  <si>
    <t>DM</t>
  </si>
  <si>
    <t>DRIVER</t>
  </si>
  <si>
    <t>DRIVER</t>
  </si>
  <si>
    <t>New</t>
  </si>
  <si>
    <t>Sagor Ahmed</t>
  </si>
  <si>
    <t>So</t>
  </si>
  <si>
    <t xml:space="preserve"> Instead of SR Akash</t>
  </si>
  <si>
    <t>Regional Top Sheet of Monthly Attendance and Salary Sheet</t>
  </si>
  <si>
    <t>Division: Direct Sales Dhaka</t>
  </si>
  <si>
    <t>Month :January -2020</t>
  </si>
  <si>
    <t>Sl</t>
  </si>
  <si>
    <t>Territory</t>
  </si>
  <si>
    <t>Number of Employee</t>
  </si>
  <si>
    <t>Net Payable Salary</t>
  </si>
  <si>
    <t xml:space="preserve">Net Payable TA/DA+ Mobile Bill  </t>
  </si>
  <si>
    <t>Sr./ DMO/DMI</t>
  </si>
  <si>
    <t>RSO/RSI</t>
  </si>
  <si>
    <t>TSO/TSI</t>
  </si>
  <si>
    <t>SI/SO</t>
  </si>
  <si>
    <t>CM</t>
  </si>
  <si>
    <t>Driver</t>
  </si>
  <si>
    <t>MIS</t>
  </si>
  <si>
    <t>Merch andiser</t>
  </si>
  <si>
    <t>Regional Total</t>
  </si>
  <si>
    <t>Sr.</t>
  </si>
  <si>
    <t xml:space="preserve">AM/Sr./ DMO/ DMI </t>
  </si>
  <si>
    <t>Territory: Direct Sales Dhaka North              Region:     Direct Sales Dhaka North          Division: Direct Sales Dhaka               Month:  January-2020               Working Day-28</t>
  </si>
  <si>
    <t>Md.Jakir Hossen</t>
  </si>
  <si>
    <t>09.07.02</t>
  </si>
  <si>
    <t>Yeasin Arafat</t>
  </si>
  <si>
    <t>01.09.16</t>
  </si>
  <si>
    <t xml:space="preserve">Abdul Malek </t>
  </si>
  <si>
    <t>01.01.09</t>
  </si>
  <si>
    <t xml:space="preserve">Mohammod Soliman </t>
  </si>
  <si>
    <t>11.07.01</t>
  </si>
  <si>
    <t>Md.Emdadul Haque</t>
  </si>
  <si>
    <t>04.10.18</t>
  </si>
  <si>
    <t>Abdullah Rubel</t>
  </si>
  <si>
    <t>09.11.19</t>
  </si>
  <si>
    <t>Md.Arif</t>
  </si>
  <si>
    <t>02.01.04</t>
  </si>
  <si>
    <t>Manual</t>
  </si>
  <si>
    <t>Md.Mohin Uddin</t>
  </si>
  <si>
    <t>10.02.18</t>
  </si>
  <si>
    <t>Azizur Rahman</t>
  </si>
  <si>
    <t>11.06.12</t>
  </si>
  <si>
    <t>Sree Dulal Mondol</t>
  </si>
  <si>
    <t>04.12.05</t>
  </si>
  <si>
    <t>manual</t>
  </si>
  <si>
    <t>Md.Mohsin</t>
  </si>
  <si>
    <t>26.11.17</t>
  </si>
  <si>
    <t>Md.Mahfuzur Rahman (Babu)</t>
  </si>
  <si>
    <t>08.26.15</t>
  </si>
  <si>
    <t>Md.Faruk Mia</t>
  </si>
  <si>
    <t>26.09.18</t>
  </si>
  <si>
    <t>Yeakub Nabi</t>
  </si>
  <si>
    <t>09.01.18</t>
  </si>
  <si>
    <t>Dricet Sales Dhaka North</t>
  </si>
  <si>
    <t xml:space="preserve">Direct Sales-Dhaka South </t>
  </si>
  <si>
    <t xml:space="preserve">Direct Sales-Dhaka Centre </t>
  </si>
  <si>
    <t xml:space="preserve">Region : Direct Sales- Dhaka </t>
  </si>
  <si>
    <t>Md. Khorshed Alam</t>
  </si>
  <si>
    <t>DMO</t>
  </si>
  <si>
    <t>01/07/2002</t>
  </si>
  <si>
    <t>Md. Akramul Haque</t>
  </si>
  <si>
    <t>RSI</t>
  </si>
  <si>
    <t>25/01/2011</t>
  </si>
  <si>
    <t>Md. Ruhul Amin</t>
  </si>
  <si>
    <t>11/05/2015</t>
  </si>
  <si>
    <t>Firoz Ahamed</t>
  </si>
  <si>
    <t>29/02/2008</t>
  </si>
  <si>
    <t>Md.Jahangir  Alam</t>
  </si>
  <si>
    <t>05/10/2015</t>
  </si>
  <si>
    <t>Md.Mamun</t>
  </si>
  <si>
    <t>08/09/2018</t>
  </si>
  <si>
    <t>Jafor Iqbal</t>
  </si>
  <si>
    <t>09/04/2018</t>
  </si>
  <si>
    <t>Md.Abdul Yousuf</t>
  </si>
  <si>
    <t>07/02/2014</t>
  </si>
  <si>
    <t>Md.Mosarof</t>
  </si>
  <si>
    <t>13/12/2018</t>
  </si>
  <si>
    <t>Md. Forhad hossain</t>
  </si>
  <si>
    <t>19/03/2011</t>
  </si>
  <si>
    <t>Md. Shofiqul islam</t>
  </si>
  <si>
    <t>05/05/2011</t>
  </si>
  <si>
    <t>Md. Zahirul Islam</t>
  </si>
  <si>
    <t>01/04/2011</t>
  </si>
  <si>
    <t>Md.Bulu Islam</t>
  </si>
  <si>
    <t>Delivery man</t>
  </si>
  <si>
    <t>23/08/2016</t>
  </si>
  <si>
    <t>Din Islam</t>
  </si>
  <si>
    <t>26/09/2016</t>
  </si>
  <si>
    <t>Md.Sojib Mollah</t>
  </si>
  <si>
    <t>26/10/2017</t>
  </si>
  <si>
    <t>Ibrahim Hossain</t>
  </si>
  <si>
    <t>26/06/2018</t>
  </si>
  <si>
    <t>Territory:Direct Sales Dhaka South                Region:Direct Sales Dhaka South                  Division:Direct Sales Dhaka              Month:January-2020                      Working Day-31</t>
  </si>
  <si>
    <t>Territory:   Direct Sales Dhaka Centre                    Region: Direct Sales Dhaka Centre                 Division:     Direct Sales Dhaka                          Month:  January-2020              Working Day-28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</si>
</sst>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7" x14ac:knownFonts="1">
    <font>
      <sz val="11"/>
      <name val="Calibri"/>
    </font>
    <font>
      <b/>
      <sz val="20"/>
      <name val="Arial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sz val="30"/>
      <color rgb="FF000000"/>
      <name val="Times New Roman"/>
      <family val="1"/>
    </font>
    <font>
      <sz val="11"/>
      <color rgb="FF000000"/>
      <name val="Arial"/>
      <family val="2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/>
    <xf numFmtId="164" fontId="7" fillId="0" borderId="4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12" xfId="0" applyFont="1" applyBorder="1" applyAlignment="1">
      <alignment horizontal="center" wrapText="1"/>
    </xf>
    <xf numFmtId="0" fontId="16" fillId="0" borderId="13" xfId="0" applyFont="1" applyBorder="1" applyAlignment="1"/>
    <xf numFmtId="0" fontId="18" fillId="0" borderId="13" xfId="0" applyFont="1" applyBorder="1" applyAlignment="1"/>
    <xf numFmtId="0" fontId="19" fillId="0" borderId="0" xfId="0" applyFont="1" applyAlignment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 wrapText="1"/>
    </xf>
    <xf numFmtId="3" fontId="7" fillId="0" borderId="1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2" fillId="0" borderId="0" xfId="0" applyFont="1" applyAlignment="1"/>
    <xf numFmtId="0" fontId="23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3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0" fontId="24" fillId="0" borderId="15" xfId="0" applyNumberFormat="1" applyFont="1" applyBorder="1" applyAlignment="1">
      <alignment horizontal="center" vertical="center" wrapText="1"/>
    </xf>
    <xf numFmtId="0" fontId="24" fillId="0" borderId="16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6" fillId="0" borderId="4" xfId="0" applyNumberFormat="1" applyFont="1" applyBorder="1" applyAlignment="1">
      <alignment horizontal="center" vertical="center" wrapText="1"/>
    </xf>
    <xf numFmtId="3" fontId="17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Alignment="1"/>
    <xf numFmtId="0" fontId="2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49" fontId="29" fillId="0" borderId="4" xfId="0" applyNumberFormat="1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NumberFormat="1" applyFont="1" applyFill="1" applyBorder="1" applyAlignment="1">
      <alignment horizontal="left" vertical="center" wrapText="1"/>
    </xf>
    <xf numFmtId="49" fontId="32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23" fillId="0" borderId="14" xfId="0" applyNumberFormat="1" applyFont="1" applyFill="1" applyBorder="1" applyAlignment="1">
      <alignment horizontal="center" vertical="center"/>
    </xf>
    <xf numFmtId="0" fontId="23" fillId="0" borderId="14" xfId="0" applyNumberFormat="1" applyFont="1" applyFill="1" applyBorder="1" applyAlignment="1">
      <alignment horizontal="left" vertical="center"/>
    </xf>
    <xf numFmtId="49" fontId="32" fillId="0" borderId="4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0" fontId="23" fillId="3" borderId="14" xfId="0" applyNumberFormat="1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17" fillId="0" borderId="8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workbookViewId="0">
      <selection activeCell="H7" sqref="H7"/>
    </sheetView>
  </sheetViews>
  <sheetFormatPr defaultRowHeight="15" x14ac:dyDescent="0.25"/>
  <cols>
    <col min="2" max="2" width="15.28515625" customWidth="1"/>
    <col min="14" max="15" width="11" customWidth="1"/>
    <col min="16" max="16" width="11.7109375" customWidth="1"/>
  </cols>
  <sheetData>
    <row r="1" spans="1:256" ht="37.5" x14ac:dyDescent="0.5">
      <c r="A1" s="77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22"/>
      <c r="S1" s="22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19.5" thickBot="1" x14ac:dyDescent="0.35">
      <c r="A3" s="78" t="s">
        <v>112</v>
      </c>
      <c r="B3" s="78"/>
      <c r="C3" s="78"/>
      <c r="D3" s="78"/>
      <c r="H3" s="78" t="s">
        <v>60</v>
      </c>
      <c r="I3" s="78"/>
      <c r="J3" s="78"/>
      <c r="K3" s="78"/>
      <c r="L3" s="78"/>
      <c r="N3" s="79" t="s">
        <v>61</v>
      </c>
      <c r="O3" s="79"/>
      <c r="P3" s="79"/>
      <c r="Q3" s="79"/>
      <c r="R3" s="24"/>
      <c r="S3" s="24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ht="19.5" thickBot="1" x14ac:dyDescent="0.35">
      <c r="A4" s="74" t="s">
        <v>62</v>
      </c>
      <c r="B4" s="74" t="s">
        <v>63</v>
      </c>
      <c r="C4" s="80" t="s">
        <v>64</v>
      </c>
      <c r="D4" s="81"/>
      <c r="E4" s="81"/>
      <c r="F4" s="81"/>
      <c r="G4" s="81"/>
      <c r="H4" s="81"/>
      <c r="I4" s="81"/>
      <c r="J4" s="81"/>
      <c r="K4" s="81"/>
      <c r="L4" s="81"/>
      <c r="M4" s="82"/>
      <c r="N4" s="74" t="s">
        <v>65</v>
      </c>
      <c r="O4" s="74" t="s">
        <v>66</v>
      </c>
      <c r="P4" s="74" t="s">
        <v>10</v>
      </c>
      <c r="Q4" s="74" t="s">
        <v>11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ht="56.25" x14ac:dyDescent="0.3">
      <c r="A5" s="75"/>
      <c r="B5" s="75"/>
      <c r="C5" s="25" t="s">
        <v>67</v>
      </c>
      <c r="D5" s="25" t="s">
        <v>68</v>
      </c>
      <c r="E5" s="25" t="s">
        <v>69</v>
      </c>
      <c r="F5" s="25" t="s">
        <v>70</v>
      </c>
      <c r="G5" s="25" t="s">
        <v>48</v>
      </c>
      <c r="H5" s="25" t="s">
        <v>71</v>
      </c>
      <c r="I5" s="25" t="s">
        <v>49</v>
      </c>
      <c r="J5" s="25" t="s">
        <v>72</v>
      </c>
      <c r="K5" s="25" t="s">
        <v>73</v>
      </c>
      <c r="L5" s="25" t="s">
        <v>74</v>
      </c>
      <c r="M5" s="25" t="s">
        <v>12</v>
      </c>
      <c r="N5" s="75"/>
      <c r="O5" s="75"/>
      <c r="P5" s="75"/>
      <c r="Q5" s="75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ht="33" customHeight="1" x14ac:dyDescent="0.2">
      <c r="A6" s="41">
        <v>1</v>
      </c>
      <c r="B6" s="40" t="s">
        <v>110</v>
      </c>
      <c r="C6" s="41"/>
      <c r="D6" s="41">
        <v>1</v>
      </c>
      <c r="E6" s="41">
        <v>1</v>
      </c>
      <c r="F6" s="41">
        <v>4</v>
      </c>
      <c r="G6" s="41">
        <v>0</v>
      </c>
      <c r="H6" s="41">
        <v>0</v>
      </c>
      <c r="I6" s="41">
        <v>4</v>
      </c>
      <c r="J6" s="41">
        <v>4</v>
      </c>
      <c r="K6" s="41"/>
      <c r="L6" s="41"/>
      <c r="M6" s="41">
        <f>SUM(D6:L6)</f>
        <v>14</v>
      </c>
      <c r="N6" s="41">
        <v>244600</v>
      </c>
      <c r="O6" s="42">
        <v>38840</v>
      </c>
      <c r="P6" s="42">
        <v>283440</v>
      </c>
      <c r="Q6" s="4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ht="33" customHeight="1" x14ac:dyDescent="0.2">
      <c r="A7" s="41">
        <v>2</v>
      </c>
      <c r="B7" s="40" t="s">
        <v>111</v>
      </c>
      <c r="C7" s="46">
        <v>1</v>
      </c>
      <c r="D7" s="45">
        <v>1</v>
      </c>
      <c r="E7" s="45">
        <v>1</v>
      </c>
      <c r="F7" s="45">
        <v>4</v>
      </c>
      <c r="G7" s="45">
        <v>0</v>
      </c>
      <c r="H7" s="45">
        <v>0</v>
      </c>
      <c r="I7" s="45">
        <v>4</v>
      </c>
      <c r="J7" s="45">
        <v>5</v>
      </c>
      <c r="K7" s="41"/>
      <c r="L7" s="41"/>
      <c r="M7" s="41">
        <v>16</v>
      </c>
      <c r="N7" s="41">
        <v>330400</v>
      </c>
      <c r="O7" s="42">
        <v>37750</v>
      </c>
      <c r="P7" s="42">
        <v>368150</v>
      </c>
      <c r="Q7" s="4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8" customFormat="1" ht="30" x14ac:dyDescent="0.25">
      <c r="A8" s="49">
        <v>3</v>
      </c>
      <c r="B8" s="40" t="s">
        <v>109</v>
      </c>
      <c r="C8" s="47"/>
      <c r="D8" s="41">
        <v>1</v>
      </c>
      <c r="E8" s="41">
        <v>1</v>
      </c>
      <c r="F8" s="41">
        <v>4</v>
      </c>
      <c r="G8" s="41">
        <v>0</v>
      </c>
      <c r="H8" s="41">
        <v>0</v>
      </c>
      <c r="I8" s="41">
        <v>4</v>
      </c>
      <c r="J8" s="41">
        <v>4</v>
      </c>
      <c r="K8" s="41"/>
      <c r="L8" s="41"/>
      <c r="M8" s="41">
        <v>14</v>
      </c>
      <c r="N8" s="41">
        <v>231800</v>
      </c>
      <c r="O8" s="42">
        <v>37820</v>
      </c>
      <c r="P8" s="42">
        <v>269620</v>
      </c>
      <c r="Q8" s="44"/>
    </row>
    <row r="9" spans="1:256" s="52" customFormat="1" ht="25.5" customHeight="1" x14ac:dyDescent="0.25">
      <c r="A9" s="76" t="s">
        <v>75</v>
      </c>
      <c r="B9" s="76"/>
      <c r="C9" s="48"/>
      <c r="D9" s="48">
        <v>1</v>
      </c>
      <c r="E9" s="48">
        <v>1</v>
      </c>
      <c r="F9" s="48">
        <v>4</v>
      </c>
      <c r="G9" s="48">
        <v>0</v>
      </c>
      <c r="H9" s="48">
        <v>0</v>
      </c>
      <c r="I9" s="48">
        <v>4</v>
      </c>
      <c r="J9" s="48">
        <v>4</v>
      </c>
      <c r="K9" s="48"/>
      <c r="L9" s="48"/>
      <c r="M9" s="48">
        <f>SUM(D9:L9)</f>
        <v>14</v>
      </c>
      <c r="N9" s="48">
        <v>244600</v>
      </c>
      <c r="O9" s="50">
        <v>38840</v>
      </c>
      <c r="P9" s="50">
        <v>283440</v>
      </c>
      <c r="Q9" s="51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spans="1:256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ht="18.75" x14ac:dyDescent="0.3">
      <c r="A14" s="26" t="s">
        <v>76</v>
      </c>
      <c r="B14" s="27" t="s">
        <v>23</v>
      </c>
      <c r="K14" s="26" t="s">
        <v>77</v>
      </c>
      <c r="L14" s="27"/>
      <c r="M14" s="2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</sheetData>
  <mergeCells count="12">
    <mergeCell ref="Q4:Q5"/>
    <mergeCell ref="A9:B9"/>
    <mergeCell ref="A1:Q2"/>
    <mergeCell ref="A3:D3"/>
    <mergeCell ref="H3:L3"/>
    <mergeCell ref="N3:Q3"/>
    <mergeCell ref="A4:A5"/>
    <mergeCell ref="B4:B5"/>
    <mergeCell ref="C4:M4"/>
    <mergeCell ref="N4:N5"/>
    <mergeCell ref="O4:O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"/>
  <sheetViews>
    <sheetView tabSelected="1" zoomScale="85" zoomScaleNormal="85" workbookViewId="0">
      <selection activeCell="D27" sqref="D27:D46"/>
    </sheetView>
  </sheetViews>
  <sheetFormatPr defaultColWidth="9" defaultRowHeight="15" x14ac:dyDescent="0.25"/>
  <cols>
    <col min="1" max="1" width="4.85546875" customWidth="1"/>
    <col min="2" max="2" width="8.5703125" customWidth="1"/>
    <col min="3" max="3" width="21.5703125" customWidth="1"/>
    <col min="4" max="4" width="12.5703125" customWidth="1"/>
    <col min="5" max="5" width="12.140625" customWidth="1"/>
    <col min="6" max="6" width="8.5703125" customWidth="1"/>
    <col min="7" max="7" width="5.85546875" customWidth="1"/>
    <col min="8" max="8" width="8.28515625" customWidth="1"/>
    <col min="9" max="9" width="7" customWidth="1"/>
    <col min="10" max="10" width="9.28515625" customWidth="1"/>
    <col min="11" max="11" width="10.28515625" customWidth="1"/>
    <col min="12" max="12" width="9" customWidth="1"/>
    <col min="13" max="13" width="8.7109375" customWidth="1"/>
    <col min="14" max="14" width="10.28515625" customWidth="1"/>
    <col min="15" max="15" width="9" customWidth="1"/>
    <col min="16" max="16" width="13.140625" customWidth="1"/>
    <col min="17" max="17" width="13" customWidth="1"/>
    <col min="18" max="18" width="10.42578125" customWidth="1"/>
    <col min="19" max="19" width="5" customWidth="1"/>
    <col min="20" max="20" width="16.85546875" customWidth="1"/>
    <col min="21" max="256" width="7" customWidth="1"/>
  </cols>
  <sheetData>
    <row r="1" spans="1:21" ht="32.25" customHeight="1" x14ac:dyDescent="0.4">
      <c r="A1" s="89" t="s">
        <v>16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1" s="1" customFormat="1" ht="25.5" customHeight="1" x14ac:dyDescent="0.25">
      <c r="A2" s="90" t="s">
        <v>148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2"/>
    </row>
    <row r="3" spans="1:21" s="2" customFormat="1" ht="41.25" customHeight="1" x14ac:dyDescent="0.25">
      <c r="A3" s="3" t="s">
        <v>0</v>
      </c>
      <c r="B3" s="3" t="s">
        <v>1</v>
      </c>
      <c r="C3" s="3" t="s">
        <v>2</v>
      </c>
      <c r="D3" s="4" t="s">
        <v>3</v>
      </c>
      <c r="E3" s="4" t="s">
        <v>18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17</v>
      </c>
      <c r="K3" s="4" t="s">
        <v>8</v>
      </c>
      <c r="L3" s="4" t="s">
        <v>21</v>
      </c>
      <c r="M3" s="4" t="s">
        <v>9</v>
      </c>
      <c r="N3" s="4" t="s">
        <v>19</v>
      </c>
      <c r="O3" s="4" t="s">
        <v>20</v>
      </c>
      <c r="P3" s="4" t="s">
        <v>10</v>
      </c>
      <c r="Q3" s="4" t="s">
        <v>14</v>
      </c>
      <c r="R3" s="4" t="s">
        <v>15</v>
      </c>
      <c r="S3" s="4" t="s">
        <v>13</v>
      </c>
      <c r="T3" s="4" t="s">
        <v>11</v>
      </c>
    </row>
    <row r="4" spans="1:21" s="2" customFormat="1" ht="24.75" customHeight="1" x14ac:dyDescent="0.2">
      <c r="A4" s="5">
        <v>1</v>
      </c>
      <c r="B4" s="3">
        <v>15269</v>
      </c>
      <c r="C4" s="5" t="s">
        <v>22</v>
      </c>
      <c r="D4" s="6" t="s">
        <v>23</v>
      </c>
      <c r="E4" s="6"/>
      <c r="F4" s="6">
        <v>28</v>
      </c>
      <c r="G4" s="6"/>
      <c r="H4" s="6">
        <v>3</v>
      </c>
      <c r="I4" s="6"/>
      <c r="J4" s="5">
        <v>31</v>
      </c>
      <c r="K4" s="7">
        <v>64000</v>
      </c>
      <c r="L4" s="6">
        <v>6000</v>
      </c>
      <c r="M4" s="6"/>
      <c r="N4" s="8">
        <v>70000</v>
      </c>
      <c r="O4" s="8"/>
      <c r="P4" s="9">
        <v>70000</v>
      </c>
      <c r="Q4" s="10"/>
      <c r="R4" s="6"/>
      <c r="S4" s="6"/>
      <c r="T4" s="6"/>
    </row>
    <row r="5" spans="1:21" s="2" customFormat="1" ht="24.75" customHeight="1" x14ac:dyDescent="0.2">
      <c r="A5" s="11">
        <v>2</v>
      </c>
      <c r="B5" s="12">
        <v>37170</v>
      </c>
      <c r="C5" s="5" t="s">
        <v>24</v>
      </c>
      <c r="D5" s="5" t="s">
        <v>25</v>
      </c>
      <c r="E5" s="5"/>
      <c r="F5" s="13">
        <v>28</v>
      </c>
      <c r="G5" s="5"/>
      <c r="H5" s="13">
        <v>3</v>
      </c>
      <c r="I5" s="5"/>
      <c r="J5" s="5">
        <v>31</v>
      </c>
      <c r="K5" s="7">
        <v>22000</v>
      </c>
      <c r="L5" s="5">
        <v>4000</v>
      </c>
      <c r="M5" s="5"/>
      <c r="N5" s="8">
        <v>26000</v>
      </c>
      <c r="O5" s="8"/>
      <c r="P5" s="9">
        <v>26000</v>
      </c>
      <c r="Q5" s="14"/>
      <c r="R5" s="5"/>
      <c r="S5" s="5"/>
      <c r="T5" s="5"/>
    </row>
    <row r="6" spans="1:21" s="2" customFormat="1" ht="24.75" customHeight="1" x14ac:dyDescent="0.2">
      <c r="A6" s="5">
        <v>3</v>
      </c>
      <c r="B6" s="15">
        <v>15271</v>
      </c>
      <c r="C6" s="15" t="s">
        <v>26</v>
      </c>
      <c r="D6" s="13" t="s">
        <v>43</v>
      </c>
      <c r="E6" s="5"/>
      <c r="F6" s="13">
        <v>28</v>
      </c>
      <c r="G6" s="5"/>
      <c r="H6" s="13">
        <v>3</v>
      </c>
      <c r="I6" s="5"/>
      <c r="J6" s="5">
        <v>31</v>
      </c>
      <c r="K6" s="7">
        <v>18000</v>
      </c>
      <c r="L6" s="5"/>
      <c r="M6" s="5"/>
      <c r="N6" s="8">
        <v>18000</v>
      </c>
      <c r="O6" s="8">
        <v>7010</v>
      </c>
      <c r="P6" s="9">
        <v>25010</v>
      </c>
      <c r="Q6" s="14"/>
      <c r="R6" s="5"/>
      <c r="S6" s="5"/>
      <c r="T6" s="5"/>
    </row>
    <row r="7" spans="1:21" s="2" customFormat="1" ht="24.75" customHeight="1" x14ac:dyDescent="0.2">
      <c r="A7" s="11">
        <v>4</v>
      </c>
      <c r="B7" s="15">
        <v>15272</v>
      </c>
      <c r="C7" s="15" t="s">
        <v>27</v>
      </c>
      <c r="D7" s="15" t="s">
        <v>44</v>
      </c>
      <c r="E7" s="16"/>
      <c r="F7" s="13">
        <v>28</v>
      </c>
      <c r="G7" s="5"/>
      <c r="H7" s="13">
        <v>3</v>
      </c>
      <c r="I7" s="5"/>
      <c r="J7" s="5">
        <v>31</v>
      </c>
      <c r="K7" s="7">
        <v>13500</v>
      </c>
      <c r="L7" s="5"/>
      <c r="M7" s="5"/>
      <c r="N7" s="8">
        <v>13500</v>
      </c>
      <c r="O7" s="8"/>
      <c r="P7" s="9">
        <v>13500</v>
      </c>
      <c r="Q7" s="14"/>
      <c r="R7" s="5"/>
      <c r="S7" s="5"/>
      <c r="T7" s="5"/>
    </row>
    <row r="8" spans="1:21" s="2" customFormat="1" ht="24.75" customHeight="1" x14ac:dyDescent="0.2">
      <c r="A8" s="5">
        <v>5</v>
      </c>
      <c r="B8" s="15">
        <v>15276</v>
      </c>
      <c r="C8" s="15" t="s">
        <v>28</v>
      </c>
      <c r="D8" s="13" t="s">
        <v>45</v>
      </c>
      <c r="E8" s="5"/>
      <c r="F8" s="13">
        <v>28</v>
      </c>
      <c r="G8" s="5"/>
      <c r="H8" s="13">
        <v>3</v>
      </c>
      <c r="I8" s="5"/>
      <c r="J8" s="5">
        <v>31</v>
      </c>
      <c r="K8" s="7">
        <v>18000</v>
      </c>
      <c r="L8" s="5"/>
      <c r="M8" s="5"/>
      <c r="N8" s="8">
        <v>18000</v>
      </c>
      <c r="O8" s="8">
        <v>7010</v>
      </c>
      <c r="P8" s="9">
        <v>25010</v>
      </c>
      <c r="Q8" s="14"/>
      <c r="R8" s="5"/>
      <c r="S8" s="5"/>
      <c r="T8" s="5"/>
    </row>
    <row r="9" spans="1:21" s="2" customFormat="1" ht="24.75" customHeight="1" x14ac:dyDescent="0.2">
      <c r="A9" s="11">
        <v>6</v>
      </c>
      <c r="B9" s="15">
        <v>15282</v>
      </c>
      <c r="C9" s="15" t="s">
        <v>29</v>
      </c>
      <c r="D9" s="13" t="s">
        <v>46</v>
      </c>
      <c r="E9" s="5"/>
      <c r="F9" s="13">
        <v>28</v>
      </c>
      <c r="G9" s="5"/>
      <c r="H9" s="13">
        <v>3</v>
      </c>
      <c r="I9" s="5"/>
      <c r="J9" s="5">
        <v>31</v>
      </c>
      <c r="K9" s="7">
        <v>18000</v>
      </c>
      <c r="L9" s="5"/>
      <c r="M9" s="5"/>
      <c r="N9" s="8">
        <v>18000</v>
      </c>
      <c r="O9" s="8">
        <v>7010</v>
      </c>
      <c r="P9" s="9">
        <v>25010</v>
      </c>
      <c r="Q9" s="14"/>
      <c r="R9" s="5"/>
      <c r="S9" s="5"/>
      <c r="T9" s="5"/>
    </row>
    <row r="10" spans="1:21" s="2" customFormat="1" ht="24.75" customHeight="1" x14ac:dyDescent="0.2">
      <c r="A10" s="5">
        <v>7</v>
      </c>
      <c r="B10" s="15">
        <v>15717</v>
      </c>
      <c r="C10" s="15" t="s">
        <v>30</v>
      </c>
      <c r="D10" s="15" t="s">
        <v>47</v>
      </c>
      <c r="E10" s="5"/>
      <c r="F10" s="13">
        <v>28</v>
      </c>
      <c r="G10" s="5"/>
      <c r="H10" s="13">
        <v>3</v>
      </c>
      <c r="I10" s="5"/>
      <c r="J10" s="5">
        <v>31</v>
      </c>
      <c r="K10" s="7">
        <v>13500</v>
      </c>
      <c r="L10" s="5"/>
      <c r="M10" s="5"/>
      <c r="N10" s="8">
        <v>13500</v>
      </c>
      <c r="O10" s="8"/>
      <c r="P10" s="9">
        <v>13500</v>
      </c>
      <c r="Q10" s="14"/>
      <c r="R10" s="5"/>
      <c r="S10" s="5"/>
      <c r="T10" s="5"/>
    </row>
    <row r="11" spans="1:21" s="2" customFormat="1" ht="24.75" customHeight="1" x14ac:dyDescent="0.2">
      <c r="A11" s="11">
        <v>8</v>
      </c>
      <c r="B11" s="15" t="s">
        <v>55</v>
      </c>
      <c r="C11" s="15" t="s">
        <v>56</v>
      </c>
      <c r="D11" s="13" t="s">
        <v>57</v>
      </c>
      <c r="E11" s="5"/>
      <c r="F11" s="13">
        <v>28</v>
      </c>
      <c r="G11" s="5"/>
      <c r="H11" s="13">
        <v>3</v>
      </c>
      <c r="I11" s="5"/>
      <c r="J11" s="5">
        <v>31</v>
      </c>
      <c r="K11" s="7">
        <v>15000</v>
      </c>
      <c r="L11" s="5"/>
      <c r="M11" s="5"/>
      <c r="N11" s="8">
        <v>15000</v>
      </c>
      <c r="O11" s="8">
        <v>7010</v>
      </c>
      <c r="P11" s="9">
        <v>22010</v>
      </c>
      <c r="Q11" s="14"/>
      <c r="R11" s="5"/>
      <c r="S11" s="5"/>
      <c r="T11" s="6" t="s">
        <v>58</v>
      </c>
    </row>
    <row r="12" spans="1:21" s="2" customFormat="1" ht="24.75" customHeight="1" x14ac:dyDescent="0.2">
      <c r="A12" s="5">
        <v>9</v>
      </c>
      <c r="B12" s="15" t="s">
        <v>31</v>
      </c>
      <c r="C12" s="15" t="s">
        <v>32</v>
      </c>
      <c r="D12" s="13" t="s">
        <v>49</v>
      </c>
      <c r="E12" s="5"/>
      <c r="F12" s="13">
        <v>28</v>
      </c>
      <c r="G12" s="5"/>
      <c r="H12" s="13">
        <v>3</v>
      </c>
      <c r="I12" s="5"/>
      <c r="J12" s="5">
        <v>31</v>
      </c>
      <c r="K12" s="7">
        <v>7300</v>
      </c>
      <c r="L12" s="5"/>
      <c r="M12" s="5"/>
      <c r="N12" s="8">
        <v>7300</v>
      </c>
      <c r="O12" s="8">
        <v>2700</v>
      </c>
      <c r="P12" s="9">
        <v>10000</v>
      </c>
      <c r="Q12" s="14"/>
      <c r="R12" s="5"/>
      <c r="S12" s="5"/>
      <c r="T12" s="5"/>
    </row>
    <row r="13" spans="1:21" s="2" customFormat="1" ht="24.75" customHeight="1" x14ac:dyDescent="0.2">
      <c r="A13" s="11">
        <v>10</v>
      </c>
      <c r="B13" s="15" t="s">
        <v>33</v>
      </c>
      <c r="C13" s="15" t="s">
        <v>34</v>
      </c>
      <c r="D13" s="13" t="s">
        <v>50</v>
      </c>
      <c r="E13" s="5"/>
      <c r="F13" s="13">
        <v>28</v>
      </c>
      <c r="G13" s="5"/>
      <c r="H13" s="13">
        <v>3</v>
      </c>
      <c r="I13" s="5"/>
      <c r="J13" s="5">
        <v>31</v>
      </c>
      <c r="K13" s="7">
        <v>7300</v>
      </c>
      <c r="L13" s="5"/>
      <c r="M13" s="5"/>
      <c r="N13" s="8">
        <v>7300</v>
      </c>
      <c r="O13" s="8">
        <v>2700</v>
      </c>
      <c r="P13" s="9">
        <v>10000</v>
      </c>
      <c r="Q13" s="14"/>
      <c r="R13" s="5"/>
      <c r="S13" s="5"/>
      <c r="T13" s="5"/>
    </row>
    <row r="14" spans="1:21" s="2" customFormat="1" ht="24.75" customHeight="1" x14ac:dyDescent="0.2">
      <c r="A14" s="5">
        <v>11</v>
      </c>
      <c r="B14" s="15" t="s">
        <v>35</v>
      </c>
      <c r="C14" s="15" t="s">
        <v>36</v>
      </c>
      <c r="D14" s="13" t="s">
        <v>51</v>
      </c>
      <c r="E14" s="5"/>
      <c r="F14" s="13">
        <v>28</v>
      </c>
      <c r="G14" s="5"/>
      <c r="H14" s="13">
        <v>3</v>
      </c>
      <c r="I14" s="5"/>
      <c r="J14" s="5">
        <v>31</v>
      </c>
      <c r="K14" s="7">
        <v>7000</v>
      </c>
      <c r="L14" s="5"/>
      <c r="M14" s="5"/>
      <c r="N14" s="8">
        <v>7000</v>
      </c>
      <c r="O14" s="8">
        <v>2700</v>
      </c>
      <c r="P14" s="9">
        <v>9700</v>
      </c>
      <c r="Q14" s="14"/>
      <c r="R14" s="5"/>
      <c r="S14" s="5"/>
      <c r="T14" s="5"/>
    </row>
    <row r="15" spans="1:21" s="2" customFormat="1" ht="24.75" customHeight="1" x14ac:dyDescent="0.2">
      <c r="A15" s="11">
        <v>12</v>
      </c>
      <c r="B15" s="15" t="s">
        <v>37</v>
      </c>
      <c r="C15" s="15" t="s">
        <v>38</v>
      </c>
      <c r="D15" s="13" t="s">
        <v>52</v>
      </c>
      <c r="E15" s="5"/>
      <c r="F15" s="13">
        <v>28</v>
      </c>
      <c r="G15" s="5"/>
      <c r="H15" s="13">
        <v>3</v>
      </c>
      <c r="I15" s="5"/>
      <c r="J15" s="5">
        <v>31</v>
      </c>
      <c r="K15" s="7">
        <v>7000</v>
      </c>
      <c r="L15" s="5"/>
      <c r="M15" s="5"/>
      <c r="N15" s="8">
        <v>7000</v>
      </c>
      <c r="O15" s="8">
        <v>2700</v>
      </c>
      <c r="P15" s="9">
        <v>9700</v>
      </c>
      <c r="Q15" s="14"/>
      <c r="R15" s="5"/>
      <c r="S15" s="5"/>
      <c r="T15" s="5"/>
      <c r="U15" s="17"/>
    </row>
    <row r="16" spans="1:21" s="2" customFormat="1" ht="24.75" customHeight="1" x14ac:dyDescent="0.2">
      <c r="A16" s="5">
        <v>13</v>
      </c>
      <c r="B16" s="15" t="s">
        <v>39</v>
      </c>
      <c r="C16" s="15" t="s">
        <v>40</v>
      </c>
      <c r="D16" s="15" t="s">
        <v>53</v>
      </c>
      <c r="E16" s="5"/>
      <c r="F16" s="13">
        <v>28</v>
      </c>
      <c r="G16" s="5"/>
      <c r="H16" s="13">
        <v>3</v>
      </c>
      <c r="I16" s="5"/>
      <c r="J16" s="5">
        <v>31</v>
      </c>
      <c r="K16" s="7">
        <v>12000</v>
      </c>
      <c r="L16" s="5"/>
      <c r="M16" s="5"/>
      <c r="N16" s="8">
        <v>12000</v>
      </c>
      <c r="O16" s="8"/>
      <c r="P16" s="9">
        <v>12000</v>
      </c>
      <c r="Q16" s="14"/>
      <c r="R16" s="5"/>
      <c r="S16" s="5"/>
      <c r="T16" s="5"/>
      <c r="U16" s="17"/>
    </row>
    <row r="17" spans="1:21" s="2" customFormat="1" ht="24.75" customHeight="1" x14ac:dyDescent="0.2">
      <c r="A17" s="11">
        <v>14</v>
      </c>
      <c r="B17" s="15" t="s">
        <v>41</v>
      </c>
      <c r="C17" s="15" t="s">
        <v>42</v>
      </c>
      <c r="D17" s="15" t="s">
        <v>54</v>
      </c>
      <c r="E17" s="5"/>
      <c r="F17" s="13">
        <v>28</v>
      </c>
      <c r="G17" s="5"/>
      <c r="H17" s="13">
        <v>3</v>
      </c>
      <c r="I17" s="5"/>
      <c r="J17" s="5">
        <v>31</v>
      </c>
      <c r="K17" s="7">
        <v>12000</v>
      </c>
      <c r="L17" s="5"/>
      <c r="M17" s="5"/>
      <c r="N17" s="8">
        <v>12000</v>
      </c>
      <c r="O17" s="8"/>
      <c r="P17" s="9">
        <v>12000</v>
      </c>
      <c r="Q17" s="14"/>
      <c r="R17" s="5"/>
      <c r="S17" s="5"/>
      <c r="T17" s="5"/>
      <c r="U17" s="17"/>
    </row>
    <row r="18" spans="1:21" ht="27" customHeight="1" x14ac:dyDescent="0.25">
      <c r="A18" s="93" t="s">
        <v>12</v>
      </c>
      <c r="B18" s="94"/>
      <c r="C18" s="94"/>
      <c r="D18" s="94"/>
      <c r="E18" s="94"/>
      <c r="F18" s="94"/>
      <c r="G18" s="94"/>
      <c r="H18" s="94"/>
      <c r="I18" s="94"/>
      <c r="J18" s="95"/>
      <c r="K18" s="19">
        <v>234600</v>
      </c>
      <c r="L18" s="19">
        <v>10000</v>
      </c>
      <c r="M18" s="19"/>
      <c r="N18" s="19">
        <v>244600</v>
      </c>
      <c r="O18" s="19">
        <v>38840</v>
      </c>
      <c r="P18" s="20">
        <v>283440</v>
      </c>
      <c r="Q18" s="20"/>
      <c r="R18" s="19"/>
      <c r="S18" s="19"/>
      <c r="T18" s="19"/>
      <c r="U18" s="21"/>
    </row>
    <row r="20" spans="1:21" s="28" customFormat="1" ht="25.5" customHeight="1" x14ac:dyDescent="0.25">
      <c r="A20" s="90" t="s">
        <v>78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1:21" s="32" customFormat="1" ht="41.25" customHeight="1" x14ac:dyDescent="0.25">
      <c r="A21" s="29" t="s">
        <v>0</v>
      </c>
      <c r="B21" s="3" t="s">
        <v>1</v>
      </c>
      <c r="C21" s="29" t="s">
        <v>2</v>
      </c>
      <c r="D21" s="30" t="s">
        <v>3</v>
      </c>
      <c r="E21" s="30" t="s">
        <v>18</v>
      </c>
      <c r="F21" s="30" t="s">
        <v>4</v>
      </c>
      <c r="G21" s="30" t="s">
        <v>5</v>
      </c>
      <c r="H21" s="30" t="s">
        <v>6</v>
      </c>
      <c r="I21" s="30" t="s">
        <v>7</v>
      </c>
      <c r="J21" s="31" t="s">
        <v>17</v>
      </c>
      <c r="K21" s="30" t="s">
        <v>8</v>
      </c>
      <c r="L21" s="30" t="s">
        <v>21</v>
      </c>
      <c r="M21" s="30" t="s">
        <v>9</v>
      </c>
      <c r="N21" s="30" t="s">
        <v>19</v>
      </c>
      <c r="O21" s="30" t="s">
        <v>20</v>
      </c>
      <c r="P21" s="30" t="s">
        <v>10</v>
      </c>
      <c r="Q21" s="30" t="s">
        <v>14</v>
      </c>
      <c r="R21" s="30" t="s">
        <v>15</v>
      </c>
      <c r="S21" s="30" t="s">
        <v>13</v>
      </c>
      <c r="T21" s="30" t="s">
        <v>11</v>
      </c>
    </row>
    <row r="22" spans="1:21" s="32" customFormat="1" ht="33.75" customHeight="1" x14ac:dyDescent="0.25">
      <c r="A22" s="5">
        <v>1</v>
      </c>
      <c r="B22" s="33">
        <v>15393</v>
      </c>
      <c r="C22" s="33" t="s">
        <v>79</v>
      </c>
      <c r="D22" s="33" t="s">
        <v>23</v>
      </c>
      <c r="E22" s="6" t="s">
        <v>80</v>
      </c>
      <c r="F22" s="6">
        <v>28</v>
      </c>
      <c r="G22" s="6"/>
      <c r="H22" s="6">
        <v>3</v>
      </c>
      <c r="I22" s="6"/>
      <c r="J22" s="5">
        <v>31</v>
      </c>
      <c r="K22" s="34">
        <v>45000</v>
      </c>
      <c r="L22" s="6">
        <v>6000</v>
      </c>
      <c r="M22" s="6"/>
      <c r="N22" s="35">
        <f>K22+L22-M22</f>
        <v>51000</v>
      </c>
      <c r="O22" s="6"/>
      <c r="P22" s="35">
        <f>N22+O22</f>
        <v>51000</v>
      </c>
      <c r="Q22" s="6"/>
      <c r="R22" s="6"/>
      <c r="S22" s="6"/>
      <c r="T22" s="6"/>
    </row>
    <row r="23" spans="1:21" s="32" customFormat="1" ht="34.5" customHeight="1" x14ac:dyDescent="0.25">
      <c r="A23" s="11">
        <v>2</v>
      </c>
      <c r="B23" s="33">
        <v>28107</v>
      </c>
      <c r="C23" s="33" t="s">
        <v>81</v>
      </c>
      <c r="D23" s="33" t="s">
        <v>25</v>
      </c>
      <c r="E23" s="5" t="s">
        <v>82</v>
      </c>
      <c r="F23" s="6">
        <v>28</v>
      </c>
      <c r="G23" s="5"/>
      <c r="H23" s="6">
        <v>3</v>
      </c>
      <c r="I23" s="5"/>
      <c r="J23" s="5">
        <v>31</v>
      </c>
      <c r="K23" s="34">
        <v>26000</v>
      </c>
      <c r="L23" s="5">
        <v>4000</v>
      </c>
      <c r="M23" s="5"/>
      <c r="N23" s="35">
        <f t="shared" ref="N23:N35" si="0">K23+L23-M23</f>
        <v>30000</v>
      </c>
      <c r="O23" s="5"/>
      <c r="P23" s="35">
        <f t="shared" ref="P23:P35" si="1">N23+O23</f>
        <v>30000</v>
      </c>
      <c r="Q23" s="5"/>
      <c r="R23" s="5"/>
      <c r="S23" s="5"/>
      <c r="T23" s="18"/>
    </row>
    <row r="24" spans="1:21" s="32" customFormat="1" ht="30" customHeight="1" x14ac:dyDescent="0.25">
      <c r="A24" s="5">
        <v>3</v>
      </c>
      <c r="B24" s="33">
        <v>15254</v>
      </c>
      <c r="C24" s="33" t="s">
        <v>83</v>
      </c>
      <c r="D24" s="33" t="s">
        <v>43</v>
      </c>
      <c r="E24" s="5" t="s">
        <v>84</v>
      </c>
      <c r="F24" s="6">
        <v>27</v>
      </c>
      <c r="G24" s="5"/>
      <c r="H24" s="6">
        <v>4</v>
      </c>
      <c r="I24" s="5"/>
      <c r="J24" s="5">
        <v>31</v>
      </c>
      <c r="K24" s="34">
        <v>18000</v>
      </c>
      <c r="L24" s="5"/>
      <c r="M24" s="5"/>
      <c r="N24" s="35">
        <f t="shared" si="0"/>
        <v>18000</v>
      </c>
      <c r="O24" s="5">
        <v>7010</v>
      </c>
      <c r="P24" s="35">
        <f t="shared" si="1"/>
        <v>25010</v>
      </c>
      <c r="Q24" s="5"/>
      <c r="R24" s="5"/>
      <c r="S24" s="5"/>
      <c r="T24" s="18"/>
    </row>
    <row r="25" spans="1:21" s="32" customFormat="1" ht="31.5" customHeight="1" x14ac:dyDescent="0.25">
      <c r="A25" s="11">
        <v>4</v>
      </c>
      <c r="B25" s="33">
        <v>15270</v>
      </c>
      <c r="C25" s="33" t="s">
        <v>85</v>
      </c>
      <c r="D25" s="33" t="s">
        <v>43</v>
      </c>
      <c r="E25" s="36" t="s">
        <v>86</v>
      </c>
      <c r="F25" s="6">
        <v>27</v>
      </c>
      <c r="G25" s="5"/>
      <c r="H25" s="6">
        <v>4</v>
      </c>
      <c r="I25" s="5"/>
      <c r="J25" s="5">
        <v>31</v>
      </c>
      <c r="K25" s="34">
        <v>18000</v>
      </c>
      <c r="L25" s="5"/>
      <c r="M25" s="5"/>
      <c r="N25" s="35">
        <f t="shared" si="0"/>
        <v>18000</v>
      </c>
      <c r="O25" s="5">
        <v>7010</v>
      </c>
      <c r="P25" s="35">
        <f t="shared" si="1"/>
        <v>25010</v>
      </c>
      <c r="Q25" s="5"/>
      <c r="R25" s="5"/>
      <c r="S25" s="5"/>
      <c r="T25" s="18"/>
    </row>
    <row r="26" spans="1:21" s="32" customFormat="1" ht="30.75" customHeight="1" x14ac:dyDescent="0.25">
      <c r="A26" s="5">
        <v>5</v>
      </c>
      <c r="B26" s="33">
        <v>35050</v>
      </c>
      <c r="C26" s="33" t="s">
        <v>87</v>
      </c>
      <c r="D26" s="33" t="s">
        <v>43</v>
      </c>
      <c r="E26" s="5" t="s">
        <v>88</v>
      </c>
      <c r="F26" s="6">
        <v>24</v>
      </c>
      <c r="G26" s="5">
        <v>1</v>
      </c>
      <c r="H26" s="6">
        <v>4</v>
      </c>
      <c r="I26" s="5">
        <v>2</v>
      </c>
      <c r="J26" s="5">
        <v>31</v>
      </c>
      <c r="K26" s="34">
        <v>16500</v>
      </c>
      <c r="L26" s="5"/>
      <c r="M26" s="5">
        <v>1100</v>
      </c>
      <c r="N26" s="35">
        <f t="shared" si="0"/>
        <v>15400</v>
      </c>
      <c r="O26" s="5">
        <v>6240</v>
      </c>
      <c r="P26" s="35">
        <f t="shared" si="1"/>
        <v>21640</v>
      </c>
      <c r="Q26" s="5"/>
      <c r="R26" s="5"/>
      <c r="S26" s="5"/>
      <c r="T26" s="18"/>
    </row>
    <row r="27" spans="1:21" s="32" customFormat="1" ht="30" customHeight="1" x14ac:dyDescent="0.25">
      <c r="A27" s="11">
        <v>6</v>
      </c>
      <c r="B27" s="33">
        <v>38083</v>
      </c>
      <c r="C27" s="33" t="s">
        <v>89</v>
      </c>
      <c r="D27" s="33" t="s">
        <v>43</v>
      </c>
      <c r="E27" s="5" t="s">
        <v>90</v>
      </c>
      <c r="F27" s="6">
        <v>26</v>
      </c>
      <c r="G27" s="5">
        <v>1</v>
      </c>
      <c r="H27" s="6">
        <v>4</v>
      </c>
      <c r="I27" s="5"/>
      <c r="J27" s="5">
        <v>31</v>
      </c>
      <c r="K27" s="34">
        <v>15000</v>
      </c>
      <c r="L27" s="5"/>
      <c r="M27" s="5"/>
      <c r="N27" s="35">
        <f t="shared" si="0"/>
        <v>15000</v>
      </c>
      <c r="O27" s="5">
        <v>6760</v>
      </c>
      <c r="P27" s="35">
        <f t="shared" si="1"/>
        <v>21760</v>
      </c>
      <c r="Q27" s="5"/>
      <c r="R27" s="5"/>
      <c r="S27" s="5"/>
      <c r="T27" s="18"/>
    </row>
    <row r="28" spans="1:21" s="32" customFormat="1" ht="31.5" customHeight="1" x14ac:dyDescent="0.25">
      <c r="A28" s="5">
        <v>7</v>
      </c>
      <c r="B28" s="33">
        <v>15262</v>
      </c>
      <c r="C28" s="33" t="s">
        <v>91</v>
      </c>
      <c r="D28" s="33" t="s">
        <v>72</v>
      </c>
      <c r="E28" s="5" t="s">
        <v>92</v>
      </c>
      <c r="F28" s="6">
        <v>27</v>
      </c>
      <c r="G28" s="5"/>
      <c r="H28" s="6">
        <v>4</v>
      </c>
      <c r="I28" s="5"/>
      <c r="J28" s="5">
        <v>31</v>
      </c>
      <c r="K28" s="34">
        <v>15400</v>
      </c>
      <c r="L28" s="5"/>
      <c r="M28" s="5"/>
      <c r="N28" s="35">
        <f t="shared" si="0"/>
        <v>15400</v>
      </c>
      <c r="O28" s="5"/>
      <c r="P28" s="35">
        <f t="shared" si="1"/>
        <v>15400</v>
      </c>
      <c r="Q28" s="5"/>
      <c r="R28" s="5"/>
      <c r="S28" s="5"/>
      <c r="T28" s="18"/>
    </row>
    <row r="29" spans="1:21" s="32" customFormat="1" ht="29.25" customHeight="1" x14ac:dyDescent="0.25">
      <c r="A29" s="11">
        <v>8</v>
      </c>
      <c r="B29" s="33" t="s">
        <v>93</v>
      </c>
      <c r="C29" s="33" t="s">
        <v>94</v>
      </c>
      <c r="D29" s="33" t="s">
        <v>72</v>
      </c>
      <c r="E29" s="5" t="s">
        <v>95</v>
      </c>
      <c r="F29" s="6">
        <v>27</v>
      </c>
      <c r="G29" s="5"/>
      <c r="H29" s="6">
        <v>4</v>
      </c>
      <c r="I29" s="5"/>
      <c r="J29" s="5">
        <v>31</v>
      </c>
      <c r="K29" s="34">
        <v>12000</v>
      </c>
      <c r="L29" s="5"/>
      <c r="M29" s="5"/>
      <c r="N29" s="35">
        <f t="shared" si="0"/>
        <v>12000</v>
      </c>
      <c r="O29" s="5"/>
      <c r="P29" s="35">
        <f t="shared" si="1"/>
        <v>12000</v>
      </c>
      <c r="Q29" s="5"/>
      <c r="R29" s="5"/>
      <c r="S29" s="5"/>
      <c r="T29" s="18"/>
    </row>
    <row r="30" spans="1:21" s="32" customFormat="1" ht="24.75" customHeight="1" x14ac:dyDescent="0.25">
      <c r="A30" s="5">
        <v>9</v>
      </c>
      <c r="B30" s="33">
        <v>15264</v>
      </c>
      <c r="C30" s="33" t="s">
        <v>96</v>
      </c>
      <c r="D30" s="33" t="s">
        <v>72</v>
      </c>
      <c r="E30" s="5" t="s">
        <v>97</v>
      </c>
      <c r="F30" s="6">
        <v>27</v>
      </c>
      <c r="G30" s="5"/>
      <c r="H30" s="6">
        <v>4</v>
      </c>
      <c r="I30" s="5"/>
      <c r="J30" s="5">
        <v>31</v>
      </c>
      <c r="K30" s="34">
        <v>12500</v>
      </c>
      <c r="L30" s="5"/>
      <c r="M30" s="5"/>
      <c r="N30" s="35">
        <f t="shared" si="0"/>
        <v>12500</v>
      </c>
      <c r="O30" s="5"/>
      <c r="P30" s="35">
        <f t="shared" si="1"/>
        <v>12500</v>
      </c>
      <c r="Q30" s="5"/>
      <c r="R30" s="5"/>
      <c r="S30" s="5"/>
      <c r="T30" s="18"/>
    </row>
    <row r="31" spans="1:21" s="32" customFormat="1" ht="31.5" customHeight="1" x14ac:dyDescent="0.25">
      <c r="A31" s="11">
        <v>10</v>
      </c>
      <c r="B31" s="33">
        <v>15266</v>
      </c>
      <c r="C31" s="33" t="s">
        <v>98</v>
      </c>
      <c r="D31" s="33" t="s">
        <v>72</v>
      </c>
      <c r="E31" s="5" t="s">
        <v>99</v>
      </c>
      <c r="F31" s="6">
        <v>27</v>
      </c>
      <c r="G31" s="5"/>
      <c r="H31" s="6">
        <v>4</v>
      </c>
      <c r="I31" s="5"/>
      <c r="J31" s="5">
        <v>31</v>
      </c>
      <c r="K31" s="34">
        <v>14700</v>
      </c>
      <c r="L31" s="5"/>
      <c r="M31" s="5"/>
      <c r="N31" s="35">
        <f t="shared" si="0"/>
        <v>14700</v>
      </c>
      <c r="O31" s="5"/>
      <c r="P31" s="35">
        <f t="shared" si="1"/>
        <v>14700</v>
      </c>
      <c r="Q31" s="5"/>
      <c r="R31" s="5"/>
      <c r="S31" s="5"/>
      <c r="T31" s="18"/>
    </row>
    <row r="32" spans="1:21" s="32" customFormat="1" ht="24" customHeight="1" x14ac:dyDescent="0.25">
      <c r="A32" s="5">
        <v>11</v>
      </c>
      <c r="B32" s="33" t="s">
        <v>100</v>
      </c>
      <c r="C32" s="33" t="s">
        <v>101</v>
      </c>
      <c r="D32" s="33" t="s">
        <v>49</v>
      </c>
      <c r="E32" s="5" t="s">
        <v>102</v>
      </c>
      <c r="F32" s="6">
        <v>27</v>
      </c>
      <c r="G32" s="5"/>
      <c r="H32" s="6">
        <v>4</v>
      </c>
      <c r="I32" s="5"/>
      <c r="J32" s="5">
        <v>31</v>
      </c>
      <c r="K32" s="34">
        <v>7300</v>
      </c>
      <c r="L32" s="5"/>
      <c r="M32" s="5"/>
      <c r="N32" s="35">
        <f t="shared" si="0"/>
        <v>7300</v>
      </c>
      <c r="O32" s="5">
        <v>2700</v>
      </c>
      <c r="P32" s="35">
        <f t="shared" si="1"/>
        <v>10000</v>
      </c>
      <c r="Q32" s="5"/>
      <c r="R32" s="5"/>
      <c r="S32" s="5"/>
      <c r="T32" s="18"/>
    </row>
    <row r="33" spans="1:21" s="32" customFormat="1" ht="33.75" customHeight="1" x14ac:dyDescent="0.25">
      <c r="A33" s="11">
        <v>12</v>
      </c>
      <c r="B33" s="33">
        <v>25687</v>
      </c>
      <c r="C33" s="33" t="s">
        <v>103</v>
      </c>
      <c r="D33" s="33" t="s">
        <v>49</v>
      </c>
      <c r="E33" s="5" t="s">
        <v>104</v>
      </c>
      <c r="F33" s="6">
        <v>27</v>
      </c>
      <c r="G33" s="5"/>
      <c r="H33" s="6">
        <v>4</v>
      </c>
      <c r="I33" s="5"/>
      <c r="J33" s="5">
        <v>31</v>
      </c>
      <c r="K33" s="34">
        <v>7900</v>
      </c>
      <c r="L33" s="5"/>
      <c r="M33" s="5"/>
      <c r="N33" s="35">
        <f t="shared" si="0"/>
        <v>7900</v>
      </c>
      <c r="O33" s="5">
        <v>2700</v>
      </c>
      <c r="P33" s="35">
        <f t="shared" si="1"/>
        <v>10600</v>
      </c>
      <c r="Q33" s="5"/>
      <c r="R33" s="5"/>
      <c r="S33" s="5"/>
      <c r="T33" s="18"/>
      <c r="U33" s="17"/>
    </row>
    <row r="34" spans="1:21" s="32" customFormat="1" ht="30" customHeight="1" x14ac:dyDescent="0.25">
      <c r="A34" s="5">
        <v>13</v>
      </c>
      <c r="B34" s="33" t="s">
        <v>93</v>
      </c>
      <c r="C34" s="33" t="s">
        <v>105</v>
      </c>
      <c r="D34" s="33" t="s">
        <v>49</v>
      </c>
      <c r="E34" s="5" t="s">
        <v>106</v>
      </c>
      <c r="F34" s="6">
        <v>27</v>
      </c>
      <c r="G34" s="5"/>
      <c r="H34" s="6">
        <v>4</v>
      </c>
      <c r="I34" s="5"/>
      <c r="J34" s="5">
        <v>31</v>
      </c>
      <c r="K34" s="34">
        <v>7300</v>
      </c>
      <c r="L34" s="5"/>
      <c r="M34" s="5"/>
      <c r="N34" s="35">
        <f t="shared" si="0"/>
        <v>7300</v>
      </c>
      <c r="O34" s="5">
        <v>2700</v>
      </c>
      <c r="P34" s="35">
        <f t="shared" si="1"/>
        <v>10000</v>
      </c>
      <c r="Q34" s="5"/>
      <c r="R34" s="5"/>
      <c r="S34" s="5"/>
      <c r="T34" s="18"/>
      <c r="U34" s="17"/>
    </row>
    <row r="35" spans="1:21" s="32" customFormat="1" ht="32.25" customHeight="1" x14ac:dyDescent="0.25">
      <c r="A35" s="11">
        <v>14</v>
      </c>
      <c r="B35" s="33" t="s">
        <v>100</v>
      </c>
      <c r="C35" s="33" t="s">
        <v>107</v>
      </c>
      <c r="D35" s="33" t="s">
        <v>49</v>
      </c>
      <c r="E35" s="5" t="s">
        <v>108</v>
      </c>
      <c r="F35" s="6">
        <v>27</v>
      </c>
      <c r="G35" s="5"/>
      <c r="H35" s="6">
        <v>4</v>
      </c>
      <c r="I35" s="5"/>
      <c r="J35" s="5">
        <v>31</v>
      </c>
      <c r="K35" s="34">
        <v>7300</v>
      </c>
      <c r="L35" s="5"/>
      <c r="M35" s="5"/>
      <c r="N35" s="35">
        <f t="shared" si="0"/>
        <v>7300</v>
      </c>
      <c r="O35" s="5">
        <v>2700</v>
      </c>
      <c r="P35" s="35">
        <f t="shared" si="1"/>
        <v>10000</v>
      </c>
      <c r="Q35" s="5"/>
      <c r="R35" s="5"/>
      <c r="S35" s="5"/>
      <c r="T35" s="18"/>
      <c r="U35" s="17"/>
    </row>
    <row r="36" spans="1:21" s="39" customFormat="1" ht="27" customHeight="1" x14ac:dyDescent="0.25">
      <c r="A36" s="83" t="s">
        <v>12</v>
      </c>
      <c r="B36" s="84"/>
      <c r="C36" s="84"/>
      <c r="D36" s="84"/>
      <c r="E36" s="84"/>
      <c r="F36" s="84"/>
      <c r="G36" s="84"/>
      <c r="H36" s="84"/>
      <c r="I36" s="84"/>
      <c r="J36" s="85"/>
      <c r="K36" s="37">
        <f t="shared" ref="K36:P36" si="2">SUM(K22:K35)</f>
        <v>222900</v>
      </c>
      <c r="L36" s="38">
        <f t="shared" si="2"/>
        <v>10000</v>
      </c>
      <c r="M36" s="38">
        <f t="shared" si="2"/>
        <v>1100</v>
      </c>
      <c r="N36" s="37">
        <f t="shared" si="2"/>
        <v>231800</v>
      </c>
      <c r="O36" s="38">
        <f t="shared" si="2"/>
        <v>37820</v>
      </c>
      <c r="P36" s="37">
        <f t="shared" si="2"/>
        <v>269620</v>
      </c>
      <c r="Q36" s="38"/>
      <c r="R36" s="38"/>
      <c r="S36" s="38"/>
      <c r="T36" s="38"/>
    </row>
    <row r="38" spans="1:21" s="54" customFormat="1" ht="25.5" customHeight="1" x14ac:dyDescent="0.25">
      <c r="A38" s="86" t="s">
        <v>149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1:21" s="60" customFormat="1" ht="41.25" customHeight="1" x14ac:dyDescent="0.25">
      <c r="A39" s="55" t="s">
        <v>0</v>
      </c>
      <c r="B39" s="56" t="s">
        <v>1</v>
      </c>
      <c r="C39" s="55" t="s">
        <v>2</v>
      </c>
      <c r="D39" s="57" t="s">
        <v>3</v>
      </c>
      <c r="E39" s="58" t="s">
        <v>18</v>
      </c>
      <c r="F39" s="57" t="s">
        <v>4</v>
      </c>
      <c r="G39" s="57" t="s">
        <v>5</v>
      </c>
      <c r="H39" s="57" t="s">
        <v>6</v>
      </c>
      <c r="I39" s="57" t="s">
        <v>7</v>
      </c>
      <c r="J39" s="59" t="s">
        <v>17</v>
      </c>
      <c r="K39" s="57" t="s">
        <v>8</v>
      </c>
      <c r="L39" s="57" t="s">
        <v>21</v>
      </c>
      <c r="M39" s="57" t="s">
        <v>9</v>
      </c>
      <c r="N39" s="57" t="s">
        <v>19</v>
      </c>
      <c r="O39" s="57" t="s">
        <v>20</v>
      </c>
      <c r="P39" s="57" t="s">
        <v>10</v>
      </c>
      <c r="Q39" s="57" t="s">
        <v>14</v>
      </c>
      <c r="R39" s="57" t="s">
        <v>15</v>
      </c>
      <c r="S39" s="57" t="s">
        <v>13</v>
      </c>
      <c r="T39" s="57" t="s">
        <v>11</v>
      </c>
    </row>
    <row r="40" spans="1:21" s="60" customFormat="1" ht="24.75" customHeight="1" x14ac:dyDescent="0.25">
      <c r="A40" s="61">
        <v>1</v>
      </c>
      <c r="B40" s="62">
        <v>17201</v>
      </c>
      <c r="C40" s="63" t="s">
        <v>113</v>
      </c>
      <c r="D40" s="62" t="s">
        <v>114</v>
      </c>
      <c r="E40" s="64" t="s">
        <v>115</v>
      </c>
      <c r="F40" s="65">
        <v>28</v>
      </c>
      <c r="G40" s="65"/>
      <c r="H40" s="65">
        <v>3</v>
      </c>
      <c r="I40" s="65"/>
      <c r="J40" s="61">
        <v>31</v>
      </c>
      <c r="K40" s="65">
        <v>80000</v>
      </c>
      <c r="L40" s="65">
        <v>8000</v>
      </c>
      <c r="M40" s="65"/>
      <c r="N40" s="65">
        <v>88000</v>
      </c>
      <c r="O40" s="65"/>
      <c r="P40" s="65">
        <v>88000</v>
      </c>
      <c r="Q40" s="65"/>
      <c r="R40" s="65"/>
      <c r="S40" s="65"/>
      <c r="T40" s="65"/>
    </row>
    <row r="41" spans="1:21" s="60" customFormat="1" ht="24.75" customHeight="1" x14ac:dyDescent="0.25">
      <c r="A41" s="66">
        <v>2</v>
      </c>
      <c r="B41" s="67">
        <v>16079</v>
      </c>
      <c r="C41" s="68" t="s">
        <v>116</v>
      </c>
      <c r="D41" s="67" t="s">
        <v>117</v>
      </c>
      <c r="E41" s="69" t="s">
        <v>118</v>
      </c>
      <c r="F41" s="65">
        <v>28</v>
      </c>
      <c r="G41" s="61"/>
      <c r="H41" s="65">
        <v>3</v>
      </c>
      <c r="I41" s="61"/>
      <c r="J41" s="61">
        <v>31</v>
      </c>
      <c r="K41" s="61">
        <v>40000</v>
      </c>
      <c r="L41" s="61">
        <v>6000</v>
      </c>
      <c r="M41" s="61"/>
      <c r="N41" s="61">
        <v>46000</v>
      </c>
      <c r="O41" s="61"/>
      <c r="P41" s="61">
        <v>46000</v>
      </c>
      <c r="Q41" s="61"/>
      <c r="R41" s="61"/>
      <c r="S41" s="61"/>
      <c r="T41" s="70"/>
    </row>
    <row r="42" spans="1:21" s="60" customFormat="1" ht="24.75" customHeight="1" x14ac:dyDescent="0.25">
      <c r="A42" s="61">
        <v>3</v>
      </c>
      <c r="B42" s="67">
        <v>28122</v>
      </c>
      <c r="C42" s="68" t="s">
        <v>119</v>
      </c>
      <c r="D42" s="67" t="s">
        <v>25</v>
      </c>
      <c r="E42" s="69" t="s">
        <v>120</v>
      </c>
      <c r="F42" s="65">
        <v>28</v>
      </c>
      <c r="G42" s="61"/>
      <c r="H42" s="65">
        <v>3</v>
      </c>
      <c r="I42" s="61"/>
      <c r="J42" s="61">
        <v>31</v>
      </c>
      <c r="K42" s="61">
        <v>26000</v>
      </c>
      <c r="L42" s="61">
        <v>4000</v>
      </c>
      <c r="M42" s="61"/>
      <c r="N42" s="61">
        <v>30000</v>
      </c>
      <c r="O42" s="61"/>
      <c r="P42" s="61">
        <v>30000</v>
      </c>
      <c r="Q42" s="61"/>
      <c r="R42" s="61"/>
      <c r="S42" s="61"/>
      <c r="T42" s="70"/>
    </row>
    <row r="43" spans="1:21" s="60" customFormat="1" ht="24.75" customHeight="1" x14ac:dyDescent="0.25">
      <c r="A43" s="66">
        <v>4</v>
      </c>
      <c r="B43" s="67">
        <v>15253</v>
      </c>
      <c r="C43" s="68" t="s">
        <v>121</v>
      </c>
      <c r="D43" s="33" t="s">
        <v>43</v>
      </c>
      <c r="E43" s="71" t="s">
        <v>122</v>
      </c>
      <c r="F43" s="65">
        <v>26</v>
      </c>
      <c r="G43" s="61">
        <v>1</v>
      </c>
      <c r="H43" s="65">
        <v>4</v>
      </c>
      <c r="I43" s="61"/>
      <c r="J43" s="61">
        <v>31</v>
      </c>
      <c r="K43" s="61">
        <v>18000</v>
      </c>
      <c r="L43" s="61"/>
      <c r="M43" s="61"/>
      <c r="N43" s="61">
        <v>18000</v>
      </c>
      <c r="O43" s="61">
        <v>6680</v>
      </c>
      <c r="P43" s="61">
        <v>24680</v>
      </c>
      <c r="Q43" s="61"/>
      <c r="R43" s="61"/>
      <c r="S43" s="61"/>
      <c r="T43" s="70"/>
    </row>
    <row r="44" spans="1:21" s="60" customFormat="1" ht="24.75" customHeight="1" x14ac:dyDescent="0.25">
      <c r="A44" s="61">
        <v>5</v>
      </c>
      <c r="B44" s="67">
        <v>25960</v>
      </c>
      <c r="C44" s="68" t="s">
        <v>123</v>
      </c>
      <c r="D44" s="33" t="s">
        <v>43</v>
      </c>
      <c r="E44" s="69" t="s">
        <v>124</v>
      </c>
      <c r="F44" s="65">
        <v>26</v>
      </c>
      <c r="G44" s="61">
        <v>1</v>
      </c>
      <c r="H44" s="65">
        <v>4</v>
      </c>
      <c r="I44" s="61">
        <v>1</v>
      </c>
      <c r="J44" s="61">
        <v>31</v>
      </c>
      <c r="K44" s="61">
        <v>18000</v>
      </c>
      <c r="L44" s="61"/>
      <c r="M44" s="61"/>
      <c r="N44" s="61">
        <v>18000</v>
      </c>
      <c r="O44" s="61">
        <v>6450</v>
      </c>
      <c r="P44" s="61">
        <v>24450</v>
      </c>
      <c r="Q44" s="61"/>
      <c r="R44" s="61"/>
      <c r="S44" s="61"/>
      <c r="T44" s="70"/>
    </row>
    <row r="45" spans="1:21" s="60" customFormat="1" ht="24.75" customHeight="1" x14ac:dyDescent="0.25">
      <c r="A45" s="66">
        <v>6</v>
      </c>
      <c r="B45" s="72">
        <v>35684</v>
      </c>
      <c r="C45" s="68" t="s">
        <v>125</v>
      </c>
      <c r="D45" s="33" t="s">
        <v>43</v>
      </c>
      <c r="E45" s="69" t="s">
        <v>126</v>
      </c>
      <c r="F45" s="65">
        <v>27</v>
      </c>
      <c r="G45" s="61"/>
      <c r="H45" s="65">
        <v>4</v>
      </c>
      <c r="I45" s="61"/>
      <c r="J45" s="61">
        <v>31</v>
      </c>
      <c r="K45" s="61">
        <v>16500</v>
      </c>
      <c r="L45" s="61"/>
      <c r="M45" s="61"/>
      <c r="N45" s="61">
        <v>16500</v>
      </c>
      <c r="O45" s="61">
        <v>6910</v>
      </c>
      <c r="P45" s="61">
        <v>23410</v>
      </c>
      <c r="Q45" s="61"/>
      <c r="R45" s="61"/>
      <c r="S45" s="61"/>
      <c r="T45" s="70"/>
    </row>
    <row r="46" spans="1:21" s="60" customFormat="1" ht="24.75" customHeight="1" x14ac:dyDescent="0.25">
      <c r="A46" s="61">
        <v>7</v>
      </c>
      <c r="B46" s="67">
        <v>34938</v>
      </c>
      <c r="C46" s="68" t="s">
        <v>127</v>
      </c>
      <c r="D46" s="33" t="s">
        <v>43</v>
      </c>
      <c r="E46" s="69" t="s">
        <v>128</v>
      </c>
      <c r="F46" s="65">
        <v>27</v>
      </c>
      <c r="G46" s="61"/>
      <c r="H46" s="65">
        <v>4</v>
      </c>
      <c r="I46" s="61"/>
      <c r="J46" s="61">
        <v>31</v>
      </c>
      <c r="K46" s="61">
        <v>16500</v>
      </c>
      <c r="L46" s="61"/>
      <c r="M46" s="61"/>
      <c r="N46" s="61">
        <v>16500</v>
      </c>
      <c r="O46" s="61">
        <v>6910</v>
      </c>
      <c r="P46" s="61">
        <v>23410</v>
      </c>
      <c r="Q46" s="61"/>
      <c r="R46" s="61"/>
      <c r="S46" s="61"/>
      <c r="T46" s="70"/>
    </row>
    <row r="47" spans="1:21" s="60" customFormat="1" ht="24.75" customHeight="1" x14ac:dyDescent="0.25">
      <c r="A47" s="66">
        <v>8</v>
      </c>
      <c r="B47" s="67">
        <v>15249</v>
      </c>
      <c r="C47" s="68" t="s">
        <v>129</v>
      </c>
      <c r="D47" s="67" t="s">
        <v>72</v>
      </c>
      <c r="E47" s="69" t="s">
        <v>130</v>
      </c>
      <c r="F47" s="65">
        <v>27</v>
      </c>
      <c r="G47" s="61"/>
      <c r="H47" s="65">
        <v>4</v>
      </c>
      <c r="I47" s="61"/>
      <c r="J47" s="61">
        <v>31</v>
      </c>
      <c r="K47" s="61">
        <v>12000</v>
      </c>
      <c r="L47" s="61"/>
      <c r="M47" s="61"/>
      <c r="N47" s="61">
        <v>12000</v>
      </c>
      <c r="O47" s="61"/>
      <c r="P47" s="61">
        <v>12000</v>
      </c>
      <c r="Q47" s="61"/>
      <c r="R47" s="61"/>
      <c r="S47" s="61"/>
      <c r="T47" s="70"/>
    </row>
    <row r="48" spans="1:21" s="60" customFormat="1" ht="24.75" customHeight="1" x14ac:dyDescent="0.25">
      <c r="A48" s="61">
        <v>9</v>
      </c>
      <c r="B48" s="67" t="s">
        <v>93</v>
      </c>
      <c r="C48" s="68" t="s">
        <v>131</v>
      </c>
      <c r="D48" s="67" t="s">
        <v>72</v>
      </c>
      <c r="E48" s="69" t="s">
        <v>132</v>
      </c>
      <c r="F48" s="65">
        <v>27</v>
      </c>
      <c r="G48" s="61"/>
      <c r="H48" s="65">
        <v>4</v>
      </c>
      <c r="I48" s="61"/>
      <c r="J48" s="61">
        <v>31</v>
      </c>
      <c r="K48" s="61">
        <v>12000</v>
      </c>
      <c r="L48" s="61"/>
      <c r="M48" s="61"/>
      <c r="N48" s="61">
        <v>12000</v>
      </c>
      <c r="O48" s="61"/>
      <c r="P48" s="61">
        <v>12000</v>
      </c>
      <c r="Q48" s="61"/>
      <c r="R48" s="61"/>
      <c r="S48" s="61"/>
      <c r="T48" s="70"/>
    </row>
    <row r="49" spans="1:21" s="60" customFormat="1" ht="24.75" customHeight="1" x14ac:dyDescent="0.25">
      <c r="A49" s="66">
        <v>10</v>
      </c>
      <c r="B49" s="67">
        <v>15241</v>
      </c>
      <c r="C49" s="68" t="s">
        <v>133</v>
      </c>
      <c r="D49" s="67" t="s">
        <v>72</v>
      </c>
      <c r="E49" s="69" t="s">
        <v>134</v>
      </c>
      <c r="F49" s="65">
        <v>27</v>
      </c>
      <c r="G49" s="61"/>
      <c r="H49" s="65">
        <v>4</v>
      </c>
      <c r="I49" s="61"/>
      <c r="J49" s="61">
        <v>31</v>
      </c>
      <c r="K49" s="61">
        <v>13500</v>
      </c>
      <c r="L49" s="61"/>
      <c r="M49" s="61"/>
      <c r="N49" s="61">
        <v>13500</v>
      </c>
      <c r="O49" s="61"/>
      <c r="P49" s="61">
        <v>13500</v>
      </c>
      <c r="Q49" s="61"/>
      <c r="R49" s="61"/>
      <c r="S49" s="61"/>
      <c r="T49" s="70"/>
    </row>
    <row r="50" spans="1:21" s="60" customFormat="1" ht="24.75" customHeight="1" x14ac:dyDescent="0.25">
      <c r="A50" s="61">
        <v>11</v>
      </c>
      <c r="B50" s="67">
        <v>15236</v>
      </c>
      <c r="C50" s="68" t="s">
        <v>135</v>
      </c>
      <c r="D50" s="67" t="s">
        <v>72</v>
      </c>
      <c r="E50" s="69" t="s">
        <v>136</v>
      </c>
      <c r="F50" s="65">
        <v>27</v>
      </c>
      <c r="G50" s="61"/>
      <c r="H50" s="65">
        <v>4</v>
      </c>
      <c r="I50" s="61"/>
      <c r="J50" s="61">
        <v>31</v>
      </c>
      <c r="K50" s="61">
        <v>13500</v>
      </c>
      <c r="L50" s="61"/>
      <c r="M50" s="61"/>
      <c r="N50" s="61">
        <v>13500</v>
      </c>
      <c r="O50" s="61"/>
      <c r="P50" s="61">
        <v>13500</v>
      </c>
      <c r="Q50" s="61"/>
      <c r="R50" s="61"/>
      <c r="S50" s="61"/>
      <c r="T50" s="70"/>
    </row>
    <row r="51" spans="1:21" s="60" customFormat="1" ht="24.75" customHeight="1" x14ac:dyDescent="0.25">
      <c r="A51" s="66">
        <v>12</v>
      </c>
      <c r="B51" s="67">
        <v>17213</v>
      </c>
      <c r="C51" s="68" t="s">
        <v>137</v>
      </c>
      <c r="D51" s="67" t="s">
        <v>72</v>
      </c>
      <c r="E51" s="69" t="s">
        <v>138</v>
      </c>
      <c r="F51" s="65">
        <v>27</v>
      </c>
      <c r="G51" s="61"/>
      <c r="H51" s="65">
        <v>4</v>
      </c>
      <c r="I51" s="61"/>
      <c r="J51" s="61">
        <v>31</v>
      </c>
      <c r="K51" s="61">
        <v>13500</v>
      </c>
      <c r="L51" s="61"/>
      <c r="M51" s="61"/>
      <c r="N51" s="61">
        <v>13500</v>
      </c>
      <c r="O51" s="61"/>
      <c r="P51" s="61">
        <v>13500</v>
      </c>
      <c r="Q51" s="61"/>
      <c r="R51" s="61"/>
      <c r="S51" s="61"/>
      <c r="T51" s="70"/>
      <c r="U51" s="73"/>
    </row>
    <row r="52" spans="1:21" s="60" customFormat="1" ht="24.75" customHeight="1" x14ac:dyDescent="0.25">
      <c r="A52" s="61">
        <v>13</v>
      </c>
      <c r="B52" s="67">
        <v>24395</v>
      </c>
      <c r="C52" s="68" t="s">
        <v>139</v>
      </c>
      <c r="D52" s="67" t="s">
        <v>140</v>
      </c>
      <c r="E52" s="69" t="s">
        <v>141</v>
      </c>
      <c r="F52" s="65">
        <v>27</v>
      </c>
      <c r="G52" s="61"/>
      <c r="H52" s="65">
        <v>4</v>
      </c>
      <c r="I52" s="61"/>
      <c r="J52" s="61">
        <v>31</v>
      </c>
      <c r="K52" s="61">
        <v>7900</v>
      </c>
      <c r="L52" s="61"/>
      <c r="M52" s="61"/>
      <c r="N52" s="61">
        <v>7900</v>
      </c>
      <c r="O52" s="61">
        <v>2700</v>
      </c>
      <c r="P52" s="61">
        <v>10600</v>
      </c>
      <c r="Q52" s="61"/>
      <c r="R52" s="61"/>
      <c r="S52" s="61"/>
      <c r="T52" s="70"/>
      <c r="U52" s="73"/>
    </row>
    <row r="53" spans="1:21" s="60" customFormat="1" ht="24.75" customHeight="1" x14ac:dyDescent="0.25">
      <c r="A53" s="66">
        <v>14</v>
      </c>
      <c r="B53" s="67">
        <v>29588</v>
      </c>
      <c r="C53" s="68" t="s">
        <v>142</v>
      </c>
      <c r="D53" s="67" t="s">
        <v>140</v>
      </c>
      <c r="E53" s="69" t="s">
        <v>143</v>
      </c>
      <c r="F53" s="65">
        <v>27</v>
      </c>
      <c r="G53" s="61"/>
      <c r="H53" s="65">
        <v>4</v>
      </c>
      <c r="I53" s="61"/>
      <c r="J53" s="61">
        <v>31</v>
      </c>
      <c r="K53" s="61">
        <v>7900</v>
      </c>
      <c r="L53" s="61"/>
      <c r="M53" s="61"/>
      <c r="N53" s="61">
        <v>7900</v>
      </c>
      <c r="O53" s="61">
        <v>2700</v>
      </c>
      <c r="P53" s="61">
        <v>10600</v>
      </c>
      <c r="Q53" s="61"/>
      <c r="R53" s="61"/>
      <c r="S53" s="61"/>
      <c r="T53" s="70"/>
      <c r="U53" s="73"/>
    </row>
    <row r="54" spans="1:21" s="60" customFormat="1" ht="24.75" customHeight="1" x14ac:dyDescent="0.25">
      <c r="A54" s="61">
        <v>15</v>
      </c>
      <c r="B54" s="67" t="s">
        <v>93</v>
      </c>
      <c r="C54" s="68" t="s">
        <v>144</v>
      </c>
      <c r="D54" s="67" t="s">
        <v>140</v>
      </c>
      <c r="E54" s="69" t="s">
        <v>145</v>
      </c>
      <c r="F54" s="65">
        <v>27</v>
      </c>
      <c r="G54" s="61"/>
      <c r="H54" s="65">
        <v>4</v>
      </c>
      <c r="I54" s="61"/>
      <c r="J54" s="61">
        <v>31</v>
      </c>
      <c r="K54" s="61">
        <v>7300</v>
      </c>
      <c r="L54" s="61">
        <v>1300</v>
      </c>
      <c r="M54" s="61"/>
      <c r="N54" s="61">
        <v>8600</v>
      </c>
      <c r="O54" s="61">
        <v>2700</v>
      </c>
      <c r="P54" s="61">
        <v>11300</v>
      </c>
      <c r="Q54" s="61"/>
      <c r="R54" s="61"/>
      <c r="S54" s="61"/>
      <c r="T54" s="70"/>
      <c r="U54" s="73"/>
    </row>
    <row r="55" spans="1:21" s="60" customFormat="1" ht="24.75" customHeight="1" x14ac:dyDescent="0.25">
      <c r="A55" s="66">
        <v>16</v>
      </c>
      <c r="B55" s="67" t="s">
        <v>93</v>
      </c>
      <c r="C55" s="68" t="s">
        <v>146</v>
      </c>
      <c r="D55" s="67" t="s">
        <v>140</v>
      </c>
      <c r="E55" s="69" t="s">
        <v>147</v>
      </c>
      <c r="F55" s="65">
        <v>27</v>
      </c>
      <c r="G55" s="61"/>
      <c r="H55" s="65">
        <v>4</v>
      </c>
      <c r="I55" s="61"/>
      <c r="J55" s="61">
        <v>31</v>
      </c>
      <c r="K55" s="61">
        <v>7300</v>
      </c>
      <c r="L55" s="61">
        <v>1200</v>
      </c>
      <c r="M55" s="61"/>
      <c r="N55" s="61">
        <v>8500</v>
      </c>
      <c r="O55" s="61">
        <v>2700</v>
      </c>
      <c r="P55" s="61">
        <v>11200</v>
      </c>
      <c r="Q55" s="61"/>
      <c r="R55" s="61"/>
      <c r="S55" s="61"/>
      <c r="T55" s="70"/>
      <c r="U55" s="73"/>
    </row>
    <row r="56" spans="1:21" s="100" customFormat="1" ht="27" customHeight="1" x14ac:dyDescent="0.25">
      <c r="A56" s="96" t="s">
        <v>12</v>
      </c>
      <c r="B56" s="97"/>
      <c r="C56" s="97"/>
      <c r="D56" s="97"/>
      <c r="E56" s="97"/>
      <c r="F56" s="97"/>
      <c r="G56" s="97"/>
      <c r="H56" s="97"/>
      <c r="I56" s="97"/>
      <c r="J56" s="98"/>
      <c r="K56" s="99">
        <f>SUM(K40:K55)</f>
        <v>309900</v>
      </c>
      <c r="L56" s="99">
        <f t="shared" ref="L56:P56" si="3">SUM(L40:L55)</f>
        <v>20500</v>
      </c>
      <c r="M56" s="99">
        <f t="shared" si="3"/>
        <v>0</v>
      </c>
      <c r="N56" s="99">
        <f t="shared" si="3"/>
        <v>330400</v>
      </c>
      <c r="O56" s="99">
        <f t="shared" si="3"/>
        <v>37750</v>
      </c>
      <c r="P56" s="99">
        <f t="shared" si="3"/>
        <v>368150</v>
      </c>
      <c r="Q56" s="99"/>
      <c r="R56" s="99"/>
      <c r="S56" s="99"/>
      <c r="T56" s="99"/>
    </row>
  </sheetData>
  <mergeCells count="7">
    <mergeCell ref="A36:J36"/>
    <mergeCell ref="A38:T38"/>
    <mergeCell ref="A56:J56"/>
    <mergeCell ref="A1:T1"/>
    <mergeCell ref="A2:T2"/>
    <mergeCell ref="A18:J18"/>
    <mergeCell ref="A20:T20"/>
  </mergeCells>
  <pageMargins left="0.02" right="0" top="0" bottom="0" header="0" footer="0"/>
  <pageSetup paperSize="5" scale="8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 Sheet</vt:lpstr>
      <vt:lpstr>Salary Sheet January -20</vt:lpstr>
      <vt:lpstr>'Salary Sheet January -20'!Print_Area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Y3</dc:creator>
  <cp:lastModifiedBy>depotuser</cp:lastModifiedBy>
  <dcterms:created xsi:type="dcterms:W3CDTF">2006-09-11T12:00:00Z</dcterms:created>
  <dcterms:modified xsi:type="dcterms:W3CDTF">2020-02-02T13:51:42Z</dcterms:modified>
</cp:coreProperties>
</file>