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4805" windowHeight="8010"/>
  </bookViews>
  <sheets>
    <sheet name="Khulna " sheetId="1" r:id="rId1"/>
  </sheets>
  <definedNames>
    <definedName name="_xlnm._FilterDatabase" localSheetId="0" hidden="1">'Khulna '!$E$1:$E$282</definedName>
    <definedName name="_xlnm.Print_Area" localSheetId="0">'Khulna '!$B$1:$U$34</definedName>
  </definedNames>
  <calcPr calcId="144525"/>
</workbook>
</file>

<file path=xl/calcChain.xml><?xml version="1.0" encoding="utf-8"?>
<calcChain xmlns="http://schemas.openxmlformats.org/spreadsheetml/2006/main">
  <c r="S217" i="1" l="1"/>
  <c r="R217" i="1"/>
  <c r="Q217" i="1"/>
  <c r="P217" i="1"/>
  <c r="O217" i="1"/>
  <c r="N217" i="1"/>
  <c r="M217" i="1"/>
  <c r="L217" i="1"/>
  <c r="Q198" i="1"/>
  <c r="P198" i="1"/>
  <c r="O198" i="1"/>
  <c r="N198" i="1"/>
  <c r="M198" i="1"/>
  <c r="L198" i="1"/>
  <c r="Q177" i="1"/>
  <c r="P177" i="1"/>
  <c r="O177" i="1"/>
  <c r="N177" i="1"/>
  <c r="M177" i="1"/>
  <c r="L177" i="1"/>
  <c r="Q160" i="1" l="1"/>
  <c r="P160" i="1"/>
  <c r="O160" i="1"/>
  <c r="N160" i="1"/>
  <c r="M160" i="1"/>
  <c r="L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U144" i="1"/>
  <c r="T144" i="1"/>
  <c r="P144" i="1"/>
  <c r="N144" i="1"/>
  <c r="M144" i="1"/>
  <c r="L144" i="1"/>
  <c r="S143" i="1"/>
  <c r="O143" i="1"/>
  <c r="Q143" i="1" s="1"/>
  <c r="S142" i="1"/>
  <c r="O142" i="1"/>
  <c r="Q142" i="1" s="1"/>
  <c r="S141" i="1"/>
  <c r="O141" i="1"/>
  <c r="Q141" i="1" s="1"/>
  <c r="S140" i="1"/>
  <c r="O140" i="1"/>
  <c r="Q140" i="1" s="1"/>
  <c r="S139" i="1"/>
  <c r="O139" i="1"/>
  <c r="Q139" i="1" s="1"/>
  <c r="S138" i="1"/>
  <c r="O138" i="1"/>
  <c r="Q138" i="1" s="1"/>
  <c r="S137" i="1"/>
  <c r="O137" i="1"/>
  <c r="Q137" i="1" s="1"/>
  <c r="S136" i="1"/>
  <c r="O136" i="1"/>
  <c r="Q136" i="1" s="1"/>
  <c r="S135" i="1"/>
  <c r="O135" i="1"/>
  <c r="Q135" i="1" s="1"/>
  <c r="S134" i="1"/>
  <c r="O134" i="1"/>
  <c r="Q134" i="1" s="1"/>
  <c r="S133" i="1"/>
  <c r="O133" i="1"/>
  <c r="Q133" i="1" s="1"/>
  <c r="S132" i="1"/>
  <c r="O132" i="1"/>
  <c r="Q132" i="1" s="1"/>
  <c r="S131" i="1"/>
  <c r="O131" i="1"/>
  <c r="Q131" i="1" s="1"/>
  <c r="S130" i="1"/>
  <c r="O130" i="1"/>
  <c r="Q130" i="1" s="1"/>
  <c r="S129" i="1"/>
  <c r="O129" i="1"/>
  <c r="Q129" i="1" s="1"/>
  <c r="S128" i="1"/>
  <c r="Q128" i="1"/>
  <c r="S127" i="1"/>
  <c r="O127" i="1"/>
  <c r="Q127" i="1" s="1"/>
  <c r="S126" i="1"/>
  <c r="O144" i="1"/>
  <c r="U105" i="1"/>
  <c r="T105" i="1"/>
  <c r="P105" i="1"/>
  <c r="N105" i="1"/>
  <c r="M105" i="1"/>
  <c r="L105" i="1"/>
  <c r="S104" i="1"/>
  <c r="O104" i="1"/>
  <c r="Q104" i="1" s="1"/>
  <c r="S103" i="1"/>
  <c r="O103" i="1"/>
  <c r="Q103" i="1" s="1"/>
  <c r="S102" i="1"/>
  <c r="O102" i="1"/>
  <c r="Q102" i="1" s="1"/>
  <c r="S101" i="1"/>
  <c r="O101" i="1"/>
  <c r="Q101" i="1" s="1"/>
  <c r="S100" i="1"/>
  <c r="O100" i="1"/>
  <c r="Q100" i="1" s="1"/>
  <c r="S99" i="1"/>
  <c r="O99" i="1"/>
  <c r="Q99" i="1" s="1"/>
  <c r="S98" i="1"/>
  <c r="O98" i="1"/>
  <c r="Q98" i="1" s="1"/>
  <c r="S97" i="1"/>
  <c r="O97" i="1"/>
  <c r="Q97" i="1" s="1"/>
  <c r="S96" i="1"/>
  <c r="O96" i="1"/>
  <c r="Q96" i="1" s="1"/>
  <c r="S95" i="1"/>
  <c r="O95" i="1"/>
  <c r="Q95" i="1" s="1"/>
  <c r="S94" i="1"/>
  <c r="O94" i="1"/>
  <c r="Q94" i="1" s="1"/>
  <c r="S93" i="1"/>
  <c r="O93" i="1"/>
  <c r="Q93" i="1" s="1"/>
  <c r="S92" i="1"/>
  <c r="O92" i="1"/>
  <c r="Q92" i="1" s="1"/>
  <c r="S91" i="1"/>
  <c r="O91" i="1"/>
  <c r="Q91" i="1" s="1"/>
  <c r="S90" i="1"/>
  <c r="O90" i="1"/>
  <c r="Q90" i="1" s="1"/>
  <c r="S89" i="1"/>
  <c r="O89" i="1"/>
  <c r="Q89" i="1" s="1"/>
  <c r="S88" i="1"/>
  <c r="O88" i="1"/>
  <c r="Q88" i="1" s="1"/>
  <c r="S87" i="1"/>
  <c r="O87" i="1"/>
  <c r="Q87" i="1" s="1"/>
  <c r="S86" i="1"/>
  <c r="O86" i="1"/>
  <c r="Q86" i="1" s="1"/>
  <c r="S85" i="1"/>
  <c r="O85" i="1"/>
  <c r="Q85" i="1" s="1"/>
  <c r="S84" i="1"/>
  <c r="O84" i="1"/>
  <c r="Q84" i="1" s="1"/>
  <c r="S83" i="1"/>
  <c r="O83" i="1"/>
  <c r="Q83" i="1" s="1"/>
  <c r="S82" i="1"/>
  <c r="O82" i="1"/>
  <c r="Q82" i="1" s="1"/>
  <c r="S81" i="1"/>
  <c r="O81" i="1"/>
  <c r="Q81" i="1" s="1"/>
  <c r="S80" i="1"/>
  <c r="O80" i="1"/>
  <c r="Q80" i="1" s="1"/>
  <c r="S79" i="1"/>
  <c r="Q79" i="1"/>
  <c r="S78" i="1"/>
  <c r="S77" i="1"/>
  <c r="O105" i="1"/>
  <c r="Q105" i="1" l="1"/>
  <c r="Q144" i="1"/>
  <c r="Q56" i="1" l="1"/>
  <c r="P56" i="1"/>
  <c r="O56" i="1"/>
  <c r="N56" i="1"/>
  <c r="L56" i="1"/>
  <c r="M34" i="1" l="1"/>
  <c r="N34" i="1"/>
  <c r="O34" i="1"/>
  <c r="P34" i="1"/>
  <c r="Q34" i="1"/>
  <c r="L34" i="1"/>
</calcChain>
</file>

<file path=xl/sharedStrings.xml><?xml version="1.0" encoding="utf-8"?>
<sst xmlns="http://schemas.openxmlformats.org/spreadsheetml/2006/main" count="908" uniqueCount="342">
  <si>
    <t>SL</t>
  </si>
  <si>
    <t>Code</t>
  </si>
  <si>
    <t>Name</t>
  </si>
  <si>
    <t>Designation</t>
  </si>
  <si>
    <t>Physical attendance</t>
  </si>
  <si>
    <t>Leave</t>
  </si>
  <si>
    <t>Weekly off</t>
  </si>
  <si>
    <t>Absence</t>
  </si>
  <si>
    <t>Monthly Salary</t>
  </si>
  <si>
    <t>Deducation</t>
  </si>
  <si>
    <t>Total Net Pay Amount</t>
  </si>
  <si>
    <t>Remarks</t>
  </si>
  <si>
    <t>Total</t>
  </si>
  <si>
    <t>Grade</t>
  </si>
  <si>
    <t>Total Sales Value</t>
  </si>
  <si>
    <t>Daily Average Sales Value</t>
  </si>
  <si>
    <t>Territory wise Monthly Attendance and Salary Sheet</t>
  </si>
  <si>
    <t>Payable Attendance</t>
  </si>
  <si>
    <t>Date of Join</t>
  </si>
  <si>
    <t>Net Pay-able Salary</t>
  </si>
  <si>
    <t>Net Pay-able TA/DA</t>
  </si>
  <si>
    <t>Arear/cityallowance</t>
  </si>
  <si>
    <t>Territory:   Khulna                                       Region:   Khulna                                               Division:  Khulna                                               Month: January -2020                                         Working Day-27</t>
  </si>
  <si>
    <t>Md. Hasanuzzaman</t>
  </si>
  <si>
    <t>DMI</t>
  </si>
  <si>
    <t>Md. Mustaqur Rahman</t>
  </si>
  <si>
    <t>RSI</t>
  </si>
  <si>
    <t>Md. Hasan Ali</t>
  </si>
  <si>
    <t>TSO</t>
  </si>
  <si>
    <t>Md. Ariful Islam</t>
  </si>
  <si>
    <t>Mer</t>
  </si>
  <si>
    <t xml:space="preserve">Jibon kumar Biswash </t>
  </si>
  <si>
    <t>SO</t>
  </si>
  <si>
    <t>Md. Mahabul</t>
  </si>
  <si>
    <t>Driver</t>
  </si>
  <si>
    <t>Md. Asad Khan</t>
  </si>
  <si>
    <t>SR</t>
  </si>
  <si>
    <t xml:space="preserve">Ramesh Chandra Paul </t>
  </si>
  <si>
    <t>Md. Shofiqul Islam</t>
  </si>
  <si>
    <t>SR</t>
  </si>
  <si>
    <t>SR</t>
  </si>
  <si>
    <t>Md. Nazmul Hossen</t>
  </si>
  <si>
    <t>SR</t>
  </si>
  <si>
    <t>Md. Mehedi Hasan</t>
  </si>
  <si>
    <t>Md. Rakibul Hasan</t>
  </si>
  <si>
    <t>Md. Faruk Hossain</t>
  </si>
  <si>
    <t>Md. Alamgir Sheikh</t>
  </si>
  <si>
    <t>Tanbin Ahmed</t>
  </si>
  <si>
    <t>Tapon das</t>
  </si>
  <si>
    <t>Mehedi Ashik Taru</t>
  </si>
  <si>
    <t>Sasanka Mondol</t>
  </si>
  <si>
    <t>SR</t>
  </si>
  <si>
    <t>Md. Abutaher</t>
  </si>
  <si>
    <t>Md. Mamun Hossain</t>
  </si>
  <si>
    <t>Fullmonth</t>
  </si>
  <si>
    <t>28/12/2006</t>
  </si>
  <si>
    <t>17/09/2011</t>
  </si>
  <si>
    <t>18/09/2016</t>
  </si>
  <si>
    <t>27/10/2018</t>
  </si>
  <si>
    <t>18/02/2019</t>
  </si>
  <si>
    <t>26/09/2018</t>
  </si>
  <si>
    <t>29/10/2019</t>
  </si>
  <si>
    <t>26/12/2019</t>
  </si>
  <si>
    <t>28/11/2006</t>
  </si>
  <si>
    <t>21/05/2016</t>
  </si>
  <si>
    <t>New</t>
  </si>
  <si>
    <t>New</t>
  </si>
  <si>
    <t>B</t>
  </si>
  <si>
    <t>B</t>
  </si>
  <si>
    <t>B</t>
  </si>
  <si>
    <t>C</t>
  </si>
  <si>
    <t>C</t>
  </si>
  <si>
    <t>14/10/2019</t>
  </si>
  <si>
    <t>26/11/2019</t>
  </si>
  <si>
    <t>Md. Masum Billah</t>
  </si>
  <si>
    <t xml:space="preserve">SR </t>
  </si>
  <si>
    <t>26/03/2019</t>
  </si>
  <si>
    <t>Md. Jahangir</t>
  </si>
  <si>
    <t>CM</t>
  </si>
  <si>
    <t>Md.Shorif Sheikh</t>
  </si>
  <si>
    <t>Md.Saiful Islam</t>
  </si>
  <si>
    <t>17/10/2011</t>
  </si>
  <si>
    <t>Md. Abdur Rahim</t>
  </si>
  <si>
    <t>20/09/2014</t>
  </si>
  <si>
    <t>Md. Maruf Sheikh</t>
  </si>
  <si>
    <t>26/12/2016</t>
  </si>
  <si>
    <t>Md. Faruk</t>
  </si>
  <si>
    <t>29/03/2018</t>
  </si>
  <si>
    <t>Basudham Adhikari</t>
  </si>
  <si>
    <t>Swapon Kumar Gain</t>
  </si>
  <si>
    <t>26/06/2014</t>
  </si>
  <si>
    <t>Md.Hayat Ali</t>
  </si>
  <si>
    <t>Total Net pay Amount</t>
  </si>
  <si>
    <t>Territory:  Bagerhat                                           Region:     Khulna                                                  Division:  Khulna                                              Month:  January /2020                                          Working Day-28</t>
  </si>
  <si>
    <t>Apu Kumar Poddar</t>
  </si>
  <si>
    <t>Gobindo Kumar Bala</t>
  </si>
  <si>
    <t>Md. Atiar Rahman</t>
  </si>
  <si>
    <t>Md. Akhtaruzzaman</t>
  </si>
  <si>
    <t>Md. Mekail Ali</t>
  </si>
  <si>
    <t>Md. Abul Hasan Tuhin</t>
  </si>
  <si>
    <t>Talim Mollah</t>
  </si>
  <si>
    <t>Robiul Islam</t>
  </si>
  <si>
    <t>SK yeamin Hossain</t>
  </si>
  <si>
    <t>26.10.19</t>
  </si>
  <si>
    <t xml:space="preserve">New </t>
  </si>
  <si>
    <t>Jayanta kumer</t>
  </si>
  <si>
    <t>Shawkat Hossain</t>
  </si>
  <si>
    <t>05.12.2020</t>
  </si>
  <si>
    <t>Md. Jahidul Shekh</t>
  </si>
  <si>
    <t>Md.Shaidul Haq</t>
  </si>
  <si>
    <t>22.10.19</t>
  </si>
  <si>
    <t>Md. Al-Amin</t>
  </si>
  <si>
    <t>Md. Ripon Talukder</t>
  </si>
  <si>
    <t>Md. Sojib</t>
  </si>
  <si>
    <t>Joy Halder</t>
  </si>
  <si>
    <t>15.12.19</t>
  </si>
  <si>
    <t>18.12.19</t>
  </si>
  <si>
    <t>Territory:    Jeshore                                         Region:     Khulna                                                  Division:    Khulna                                            Month:       January -2020                                      Working Day-27</t>
  </si>
  <si>
    <t>Md Saydur Rahman</t>
  </si>
  <si>
    <t>Tso</t>
  </si>
  <si>
    <t>27-05-2017</t>
  </si>
  <si>
    <t>Md Abdullah al Hafij</t>
  </si>
  <si>
    <t>So</t>
  </si>
  <si>
    <t>Md Asraful Islam</t>
  </si>
  <si>
    <t>25-10-2016</t>
  </si>
  <si>
    <t>Md Nazmul Hossin</t>
  </si>
  <si>
    <t>16-11-2017</t>
  </si>
  <si>
    <t>Md Yeasin sekari</t>
  </si>
  <si>
    <t>13-02-2018</t>
  </si>
  <si>
    <t>Md Zahir Rayhan</t>
  </si>
  <si>
    <t>26-11-2019</t>
  </si>
  <si>
    <t>Md Rasedul islam</t>
  </si>
  <si>
    <t>26-08-2019</t>
  </si>
  <si>
    <t>Md Khalid Hasan</t>
  </si>
  <si>
    <t>27-11-2019</t>
  </si>
  <si>
    <t>Md Ikramul Hoq</t>
  </si>
  <si>
    <t>Md Sohel Rana</t>
  </si>
  <si>
    <t>19-12-2019</t>
  </si>
  <si>
    <t>Md Monirul islam</t>
  </si>
  <si>
    <t>13-01-2020</t>
  </si>
  <si>
    <t xml:space="preserve">Md Habibur Rahman </t>
  </si>
  <si>
    <t>Md Rabbi Ahmed</t>
  </si>
  <si>
    <t>18-01-2020</t>
  </si>
  <si>
    <t>Md Babul Hasan</t>
  </si>
  <si>
    <t>16-12-2019</t>
  </si>
  <si>
    <t>Md Abu Sayeed</t>
  </si>
  <si>
    <t>Md. Harun  Chowdhury</t>
  </si>
  <si>
    <t>Rofikul Islam</t>
  </si>
  <si>
    <t>Md. Sirajul Islam</t>
  </si>
  <si>
    <t>Md. Salim Reza</t>
  </si>
  <si>
    <t>Md. Nahid  Akhtar</t>
  </si>
  <si>
    <t>D</t>
  </si>
  <si>
    <t>Md. Tafizul  Haque</t>
  </si>
  <si>
    <t>Md. Gaous  Ali</t>
  </si>
  <si>
    <t>Md. Mamun Ur Rashid</t>
  </si>
  <si>
    <t>Rajib Ahmed</t>
  </si>
  <si>
    <t>37713</t>
  </si>
  <si>
    <t>Saifur Rahman</t>
  </si>
  <si>
    <t>Md. Alam Hossain</t>
  </si>
  <si>
    <t>Nasirul Islam</t>
  </si>
  <si>
    <t>Robiul Hossain</t>
  </si>
  <si>
    <t>Firoz Ahmed</t>
  </si>
  <si>
    <t>Munzil Ali</t>
  </si>
  <si>
    <t>Md. Moin  Udiin</t>
  </si>
  <si>
    <t>Md. Sarowar Hossain</t>
  </si>
  <si>
    <t>Md. Anower  Parvej</t>
  </si>
  <si>
    <t>Md. Masud Rana</t>
  </si>
  <si>
    <t>Md. Sohel  Rana</t>
  </si>
  <si>
    <t>Md. Monjur Rahman</t>
  </si>
  <si>
    <t>Shuvo Kumae Dash</t>
  </si>
  <si>
    <t>Sazzad Hossain</t>
  </si>
  <si>
    <t>Rafiqul Islam</t>
  </si>
  <si>
    <t>Md. Noyen Hossen</t>
  </si>
  <si>
    <t>Arshed Ali</t>
  </si>
  <si>
    <t>Territory:     Naogaon                        Region:       Rajshahi                                  Division:    Khulna                                            Month:          January 2020                     Working Day-27</t>
  </si>
  <si>
    <t xml:space="preserve">Md Shaharul Islam </t>
  </si>
  <si>
    <t xml:space="preserve">Md Aowlad Hossain </t>
  </si>
  <si>
    <t xml:space="preserve">Md Mahin Deaon </t>
  </si>
  <si>
    <t xml:space="preserve">Md Biplob Hossain </t>
  </si>
  <si>
    <t>Goutom Kumar Sarkar</t>
  </si>
  <si>
    <t xml:space="preserve">Md Rasel Babu </t>
  </si>
  <si>
    <t xml:space="preserve">Md Monjorul Islam </t>
  </si>
  <si>
    <t>Chitrangon Sahana</t>
  </si>
  <si>
    <t>Cm</t>
  </si>
  <si>
    <t xml:space="preserve">Md Eakramul Haque </t>
  </si>
  <si>
    <t xml:space="preserve">Md Amdadul Haque </t>
  </si>
  <si>
    <t xml:space="preserve">Md Jahidul Islam </t>
  </si>
  <si>
    <t>A</t>
  </si>
  <si>
    <t xml:space="preserve">Md Robiul Islam </t>
  </si>
  <si>
    <t xml:space="preserve">Md Motin Mondol </t>
  </si>
  <si>
    <t>Md Jahidul Islam</t>
  </si>
  <si>
    <t>Md Aminul Islam</t>
  </si>
  <si>
    <t>33164</t>
  </si>
  <si>
    <t>Mahammd Arman Hossen</t>
  </si>
  <si>
    <t>Md. Atiqur Rahman</t>
  </si>
  <si>
    <t>Md. Zakir Hossain</t>
  </si>
  <si>
    <t>Md.Shohel Rana</t>
  </si>
  <si>
    <t>Md.Juyel Rana</t>
  </si>
  <si>
    <t xml:space="preserve">Sree.Sumon Kumar pramanik </t>
  </si>
  <si>
    <t>NEW</t>
  </si>
  <si>
    <t>Md.Kamal Hossain</t>
  </si>
  <si>
    <t>Md.Saimul Islam</t>
  </si>
  <si>
    <t>Md. Sakib Hossain</t>
  </si>
  <si>
    <t xml:space="preserve">Maher Ali </t>
  </si>
  <si>
    <t xml:space="preserve">Sumon Khan </t>
  </si>
  <si>
    <t>Md. Badsa Mia</t>
  </si>
  <si>
    <t xml:space="preserve">Biddut Chandra Das </t>
  </si>
  <si>
    <t>Md.Arip  Viya</t>
  </si>
  <si>
    <t>Md.Masum Hossain</t>
  </si>
  <si>
    <t>Md.Jahangir Hossain</t>
  </si>
  <si>
    <t>Md.Redoy Hossain</t>
  </si>
  <si>
    <t xml:space="preserve">Md.Zabed Hossain </t>
  </si>
  <si>
    <t>Territory: Pabna                            Region: Rajshahi                                   Division: Khulna                              Month: January' 2020                                             Working Day- 27</t>
  </si>
  <si>
    <t>Md. Anowar Ullah</t>
  </si>
  <si>
    <t>26.08.2018</t>
  </si>
  <si>
    <t>Md. Chanchal Mia</t>
  </si>
  <si>
    <t>18.01.2020</t>
  </si>
  <si>
    <t>Md. Mizanur Rahman</t>
  </si>
  <si>
    <t>26.03.2018</t>
  </si>
  <si>
    <t>Somir Kumar Das</t>
  </si>
  <si>
    <t>25.03.2014</t>
  </si>
  <si>
    <t>Ariful Islam</t>
  </si>
  <si>
    <t>26.09.2012</t>
  </si>
  <si>
    <t>Sakil Sadar</t>
  </si>
  <si>
    <t>Rabiul Islam</t>
  </si>
  <si>
    <t>05.09.2019</t>
  </si>
  <si>
    <t>Faruk Hossain</t>
  </si>
  <si>
    <t>08.12.2019</t>
  </si>
  <si>
    <t>Imran Hossain</t>
  </si>
  <si>
    <t>08.01.2020</t>
  </si>
  <si>
    <t xml:space="preserve">Momin Fakir </t>
  </si>
  <si>
    <t>26.11.2017</t>
  </si>
  <si>
    <t xml:space="preserve">Alal Shikh </t>
  </si>
  <si>
    <t>14.09.2019</t>
  </si>
  <si>
    <t>Sadiul Islam</t>
  </si>
  <si>
    <t>26.12.2019</t>
  </si>
  <si>
    <t>Al Mahmud</t>
  </si>
  <si>
    <t>01.03.2014</t>
  </si>
  <si>
    <t>Territory:  Rajshahi                    Region:        Rajshahi                                               Division:             Khulna                    Month:       January                   Working Day-27</t>
  </si>
  <si>
    <t>Territory: Natore                   Region:        Rajshahi                                Division:         Khulna                      Month:       January                                      Working Day-27</t>
  </si>
  <si>
    <t>Territory: Magura                           Region: Kushita                           Division: Khulna                        Month: January/20                                Working Day-31</t>
  </si>
  <si>
    <t>A.S.M. Intazur</t>
  </si>
  <si>
    <t>T.S.O</t>
  </si>
  <si>
    <t>31.05.1999</t>
  </si>
  <si>
    <t>Manual</t>
  </si>
  <si>
    <t>Md. Shamim Sheikh</t>
  </si>
  <si>
    <t>17.11.2019</t>
  </si>
  <si>
    <t>Md. Rahath Khan</t>
  </si>
  <si>
    <t>01.12.2018</t>
  </si>
  <si>
    <t>LP</t>
  </si>
  <si>
    <t>Pallab Sikder</t>
  </si>
  <si>
    <t>25.03.2019</t>
  </si>
  <si>
    <t>Md. Azam Khan</t>
  </si>
  <si>
    <t>14.06.2012</t>
  </si>
  <si>
    <t>Soykat Ahmed Shakil</t>
  </si>
  <si>
    <t>16.09.2019</t>
  </si>
  <si>
    <t>Biplob Mondol</t>
  </si>
  <si>
    <t>28.12.2019</t>
  </si>
  <si>
    <t>Md. Aminur Rahman</t>
  </si>
  <si>
    <t>C.S.R</t>
  </si>
  <si>
    <t>12.05.2018</t>
  </si>
  <si>
    <t>Rani Mitra</t>
  </si>
  <si>
    <t>02.11.2019</t>
  </si>
  <si>
    <t>Md. Sujol Sheikh</t>
  </si>
  <si>
    <t>Md. Alamgir Hossan</t>
  </si>
  <si>
    <t>C.M</t>
  </si>
  <si>
    <t>16.12.2019</t>
  </si>
  <si>
    <t>Saidur Rahman</t>
  </si>
  <si>
    <t>Mostafizur Rahman</t>
  </si>
  <si>
    <t>07.01.2020</t>
  </si>
  <si>
    <t>Shakil Hosen</t>
  </si>
  <si>
    <t xml:space="preserve">                                    Territory : Kushtia</t>
  </si>
  <si>
    <t xml:space="preserve">             Region: Kushtia</t>
  </si>
  <si>
    <t xml:space="preserve">          Division: Khulna</t>
  </si>
  <si>
    <t>Month: January</t>
  </si>
  <si>
    <t>Working Day-</t>
  </si>
  <si>
    <t>Sl</t>
  </si>
  <si>
    <t>code</t>
  </si>
  <si>
    <t>Date Of Joining</t>
  </si>
  <si>
    <t>Physlcal attendance</t>
  </si>
  <si>
    <t>Payable Attendanc</t>
  </si>
  <si>
    <t>Area/clty allowance</t>
  </si>
  <si>
    <t>Net pay able Salary</t>
  </si>
  <si>
    <t>Net pay able TA/DA</t>
  </si>
  <si>
    <t>Total Sales Value Following Month</t>
  </si>
  <si>
    <t>Dally Averge Sales Value</t>
  </si>
  <si>
    <t>Md. Mohsin</t>
  </si>
  <si>
    <t>25/12/2014</t>
  </si>
  <si>
    <t>Md. Monirul Islam</t>
  </si>
  <si>
    <t>17/09/2019</t>
  </si>
  <si>
    <t>Md. Rubel hossain</t>
  </si>
  <si>
    <t>28/12/2019</t>
  </si>
  <si>
    <t>Rashidul Islam</t>
  </si>
  <si>
    <t>Melon hossain</t>
  </si>
  <si>
    <t>16/12/2019</t>
  </si>
  <si>
    <t>Asadul Islam</t>
  </si>
  <si>
    <t>Farhad Rahman</t>
  </si>
  <si>
    <t>Raj Kumar</t>
  </si>
  <si>
    <t>Sanjoy Kumar</t>
  </si>
  <si>
    <t>25/03/2019</t>
  </si>
  <si>
    <t>Alauddin</t>
  </si>
  <si>
    <t>Gourob Kundo</t>
  </si>
  <si>
    <t>16/052019</t>
  </si>
  <si>
    <t>Moklesur Rahman</t>
  </si>
  <si>
    <t>Emran Khan</t>
  </si>
  <si>
    <t>Masudur Rahman</t>
  </si>
  <si>
    <t>13/11/2019</t>
  </si>
  <si>
    <t>Mukul Alam</t>
  </si>
  <si>
    <t>Amir Hossain</t>
  </si>
  <si>
    <t>Oaresh Hossain</t>
  </si>
  <si>
    <t>Hafizur Rahman</t>
  </si>
  <si>
    <t>15/01/2012</t>
  </si>
  <si>
    <t>Territory: Chuadanga                                 Region: Kushtia                                   Division: Khulna                            Month: January-2020                           Working Day-27 Days</t>
  </si>
  <si>
    <t>Date of Joining</t>
  </si>
  <si>
    <t>Area/city allowance</t>
  </si>
  <si>
    <t>Net Pay able Salary</t>
  </si>
  <si>
    <t>Net Pay able TA/DA</t>
  </si>
  <si>
    <t>Total Sales Value-Following Month</t>
  </si>
  <si>
    <t>Ashif Ahmed</t>
  </si>
  <si>
    <t>17/02/2019</t>
  </si>
  <si>
    <t>Md.Siddiqur Rahman</t>
  </si>
  <si>
    <t>16/12/2020</t>
  </si>
  <si>
    <t>Md.Sumon Ali</t>
  </si>
  <si>
    <t>Md.Raihan Kabir</t>
  </si>
  <si>
    <t>Posonjit Kumar Das</t>
  </si>
  <si>
    <t>13/10/2020</t>
  </si>
  <si>
    <t>Md.Sumon Ali 2</t>
  </si>
  <si>
    <t>Md.Humayon Kabir</t>
  </si>
  <si>
    <t>26/09/2019</t>
  </si>
  <si>
    <t>Md.Hafizul Rahman</t>
  </si>
  <si>
    <t>Md.Jafirul Islam</t>
  </si>
  <si>
    <t>CSR</t>
  </si>
  <si>
    <t>14/01/2021</t>
  </si>
  <si>
    <t>Al Mabud</t>
  </si>
  <si>
    <t>17/12/2020</t>
  </si>
  <si>
    <t>Md. Rajib Hossain</t>
  </si>
  <si>
    <t>Md. Atier Rahman</t>
  </si>
  <si>
    <t>Md.Minarul Islan</t>
  </si>
  <si>
    <t>Md.Tuhin Hasan</t>
  </si>
  <si>
    <t>Md.Ripon</t>
  </si>
  <si>
    <t>Md.Rajib 2</t>
  </si>
  <si>
    <t>Khulna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</si>
</sst>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3" x14ac:knownFonts="1">
    <font>
      <sz val="11"/>
      <name val="Calibri"/>
    </font>
    <font>
      <b/>
      <sz val="20"/>
      <name val="Arial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1"/>
      <color rgb="FF000000"/>
      <name val="Tahoma"/>
      <family val="2"/>
    </font>
    <font>
      <sz val="9"/>
      <color rgb="FF000000"/>
      <name val="Calibri"/>
      <family val="2"/>
    </font>
    <font>
      <sz val="10"/>
      <color indexed="8"/>
      <name val="MS Sans Serif"/>
      <family val="2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4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8" fillId="0" borderId="0">
      <protection locked="0"/>
    </xf>
    <xf numFmtId="0" fontId="20" fillId="0" borderId="0">
      <protection locked="0"/>
    </xf>
  </cellStyleXfs>
  <cellXfs count="170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0" applyFont="1" applyAlignment="1"/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14" fontId="8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13" fillId="0" borderId="0" xfId="0" applyFont="1">
      <alignment vertical="center"/>
    </xf>
    <xf numFmtId="1" fontId="0" fillId="0" borderId="0" xfId="0" applyNumberFormat="1" applyAlignment="1"/>
    <xf numFmtId="1" fontId="5" fillId="0" borderId="4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14" fillId="4" borderId="10" xfId="0" applyNumberFormat="1" applyFont="1" applyFill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/>
    </xf>
    <xf numFmtId="164" fontId="15" fillId="5" borderId="4" xfId="0" applyNumberFormat="1" applyFont="1" applyFill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16" fillId="4" borderId="10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/>
    </xf>
    <xf numFmtId="1" fontId="16" fillId="4" borderId="7" xfId="0" applyNumberFormat="1" applyFont="1" applyFill="1" applyBorder="1" applyAlignment="1">
      <alignment horizontal="center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1" fontId="0" fillId="5" borderId="4" xfId="0" applyNumberFormat="1" applyFill="1" applyBorder="1" applyAlignment="1">
      <alignment horizontal="center" vertical="center"/>
    </xf>
    <xf numFmtId="1" fontId="16" fillId="5" borderId="10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16" fillId="5" borderId="4" xfId="0" applyNumberFormat="1" applyFont="1" applyFill="1" applyBorder="1" applyAlignment="1">
      <alignment horizontal="center" vertical="center" wrapText="1"/>
    </xf>
    <xf numFmtId="1" fontId="15" fillId="5" borderId="4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1" fontId="16" fillId="5" borderId="12" xfId="0" applyNumberFormat="1" applyFont="1" applyFill="1" applyBorder="1" applyAlignment="1">
      <alignment horizontal="center" vertical="center" wrapText="1"/>
    </xf>
    <xf numFmtId="1" fontId="14" fillId="5" borderId="10" xfId="0" applyNumberFormat="1" applyFont="1" applyFill="1" applyBorder="1" applyAlignment="1">
      <alignment horizontal="center" vertical="center" wrapText="1"/>
    </xf>
    <xf numFmtId="164" fontId="17" fillId="0" borderId="4" xfId="0" applyNumberFormat="1" applyFont="1" applyFill="1" applyBorder="1" applyAlignment="1">
      <alignment horizontal="center" vertical="center" wrapText="1"/>
    </xf>
    <xf numFmtId="1" fontId="16" fillId="4" borderId="4" xfId="0" applyNumberFormat="1" applyFont="1" applyFill="1" applyBorder="1" applyAlignment="1">
      <alignment horizontal="center" vertical="center" wrapText="1"/>
    </xf>
    <xf numFmtId="1" fontId="16" fillId="4" borderId="13" xfId="0" applyNumberFormat="1" applyFont="1" applyFill="1" applyBorder="1" applyAlignment="1">
      <alignment horizontal="center" vertical="center" wrapText="1"/>
    </xf>
    <xf numFmtId="1" fontId="16" fillId="5" borderId="13" xfId="0" applyNumberFormat="1" applyFont="1" applyFill="1" applyBorder="1" applyAlignment="1">
      <alignment horizontal="center" vertical="center" wrapText="1"/>
    </xf>
    <xf numFmtId="1" fontId="16" fillId="4" borderId="14" xfId="0" applyNumberFormat="1" applyFont="1" applyFill="1" applyBorder="1" applyAlignment="1">
      <alignment horizontal="center" vertical="center" wrapText="1"/>
    </xf>
    <xf numFmtId="1" fontId="16" fillId="5" borderId="14" xfId="0" applyNumberFormat="1" applyFont="1" applyFill="1" applyBorder="1" applyAlignment="1">
      <alignment horizontal="center" vertical="center" wrapText="1"/>
    </xf>
    <xf numFmtId="1" fontId="16" fillId="4" borderId="15" xfId="0" applyNumberFormat="1" applyFont="1" applyFill="1" applyBorder="1" applyAlignment="1">
      <alignment horizontal="center" vertical="center" wrapText="1"/>
    </xf>
    <xf numFmtId="1" fontId="0" fillId="6" borderId="4" xfId="0" applyNumberFormat="1" applyFill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1" fontId="12" fillId="0" borderId="0" xfId="0" applyNumberFormat="1" applyFont="1" applyAlignment="1"/>
    <xf numFmtId="164" fontId="0" fillId="0" borderId="0" xfId="0" applyNumberFormat="1" applyAlignment="1"/>
    <xf numFmtId="1" fontId="6" fillId="0" borderId="4" xfId="0" applyNumberFormat="1" applyFont="1" applyFill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18" fillId="4" borderId="4" xfId="1" applyNumberFormat="1" applyFont="1" applyFill="1" applyBorder="1" applyAlignment="1">
      <alignment horizontal="center" vertical="center" wrapText="1"/>
    </xf>
    <xf numFmtId="1" fontId="4" fillId="0" borderId="4" xfId="1" applyNumberFormat="1" applyFont="1" applyBorder="1" applyAlignment="1">
      <alignment horizontal="center" vertical="center"/>
    </xf>
    <xf numFmtId="164" fontId="19" fillId="4" borderId="4" xfId="1" applyNumberFormat="1" applyFont="1" applyFill="1" applyBorder="1" applyAlignment="1">
      <alignment horizontal="center" vertical="center" wrapText="1"/>
    </xf>
    <xf numFmtId="1" fontId="0" fillId="0" borderId="4" xfId="0" applyNumberFormat="1" applyBorder="1" applyAlignment="1"/>
    <xf numFmtId="1" fontId="8" fillId="0" borderId="4" xfId="2" applyNumberFormat="1" applyFont="1" applyFill="1" applyBorder="1" applyAlignment="1" applyProtection="1">
      <alignment horizontal="center" vertical="center" wrapText="1"/>
    </xf>
    <xf numFmtId="1" fontId="4" fillId="4" borderId="4" xfId="1" applyNumberFormat="1" applyFont="1" applyFill="1" applyBorder="1" applyAlignment="1">
      <alignment horizontal="center" vertical="center"/>
    </xf>
    <xf numFmtId="1" fontId="21" fillId="4" borderId="4" xfId="3" applyNumberFormat="1" applyFont="1" applyFill="1" applyBorder="1" applyAlignment="1" applyProtection="1">
      <alignment horizontal="center" vertical="center" wrapText="1"/>
    </xf>
    <xf numFmtId="1" fontId="22" fillId="0" borderId="4" xfId="2" applyNumberFormat="1" applyFont="1" applyFill="1" applyBorder="1" applyAlignment="1" applyProtection="1">
      <alignment horizontal="center" vertical="center" wrapText="1"/>
    </xf>
    <xf numFmtId="1" fontId="8" fillId="0" borderId="4" xfId="1" applyNumberFormat="1" applyFont="1" applyBorder="1" applyAlignment="1">
      <alignment horizontal="center" vertical="center" wrapText="1"/>
    </xf>
    <xf numFmtId="1" fontId="16" fillId="4" borderId="4" xfId="1" applyNumberFormat="1" applyFont="1" applyFill="1" applyBorder="1" applyAlignment="1">
      <alignment horizontal="center" vertical="center" wrapText="1"/>
    </xf>
    <xf numFmtId="164" fontId="8" fillId="0" borderId="4" xfId="1" applyNumberFormat="1" applyFont="1" applyBorder="1" applyAlignment="1">
      <alignment horizontal="center" vertical="center"/>
    </xf>
    <xf numFmtId="1" fontId="23" fillId="4" borderId="4" xfId="1" applyNumberFormat="1" applyFont="1" applyFill="1" applyBorder="1" applyAlignment="1">
      <alignment horizontal="center" vertical="center" wrapText="1"/>
    </xf>
    <xf numFmtId="1" fontId="8" fillId="0" borderId="4" xfId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0" fontId="24" fillId="0" borderId="0" xfId="0" applyFont="1" applyAlignmen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/>
    <xf numFmtId="0" fontId="25" fillId="0" borderId="4" xfId="0" applyFont="1" applyBorder="1" applyAlignment="1">
      <alignment horizontal="center" vertical="top" wrapText="1"/>
    </xf>
    <xf numFmtId="0" fontId="25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 vertical="top"/>
    </xf>
    <xf numFmtId="0" fontId="26" fillId="0" borderId="4" xfId="0" applyFont="1" applyBorder="1" applyAlignment="1">
      <alignment horizontal="center" vertical="center"/>
    </xf>
    <xf numFmtId="14" fontId="26" fillId="0" borderId="4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" fillId="0" borderId="0" xfId="0" applyNumberFormat="1" applyFont="1" applyBorder="1" applyAlignment="1"/>
    <xf numFmtId="0" fontId="28" fillId="0" borderId="13" xfId="0" applyNumberFormat="1" applyFont="1" applyBorder="1" applyAlignment="1">
      <alignment horizontal="center" vertical="center"/>
    </xf>
    <xf numFmtId="0" fontId="29" fillId="0" borderId="13" xfId="0" applyNumberFormat="1" applyFont="1" applyBorder="1" applyAlignment="1">
      <alignment horizontal="center" vertical="center"/>
    </xf>
    <xf numFmtId="0" fontId="28" fillId="0" borderId="13" xfId="0" applyNumberFormat="1" applyFont="1" applyBorder="1" applyAlignment="1">
      <alignment horizontal="center" vertical="center" wrapText="1"/>
    </xf>
    <xf numFmtId="0" fontId="30" fillId="0" borderId="13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0" fontId="29" fillId="0" borderId="10" xfId="0" applyNumberFormat="1" applyFont="1" applyBorder="1" applyAlignment="1">
      <alignment horizontal="center" vertical="center"/>
    </xf>
    <xf numFmtId="0" fontId="31" fillId="0" borderId="10" xfId="0" applyNumberFormat="1" applyFont="1" applyBorder="1" applyAlignment="1">
      <alignment horizontal="left" vertical="center"/>
    </xf>
    <xf numFmtId="0" fontId="31" fillId="0" borderId="10" xfId="0" applyNumberFormat="1" applyFont="1" applyBorder="1" applyAlignment="1">
      <alignment horizontal="center" vertical="center" wrapText="1"/>
    </xf>
    <xf numFmtId="0" fontId="29" fillId="0" borderId="10" xfId="0" applyNumberFormat="1" applyFont="1" applyFill="1" applyBorder="1" applyAlignment="1">
      <alignment horizontal="center" vertical="center"/>
    </xf>
    <xf numFmtId="0" fontId="31" fillId="0" borderId="14" xfId="0" applyNumberFormat="1" applyFont="1" applyBorder="1" applyAlignment="1">
      <alignment horizontal="center" vertical="center"/>
    </xf>
    <xf numFmtId="0" fontId="32" fillId="0" borderId="10" xfId="0" applyNumberFormat="1" applyFont="1" applyBorder="1" applyAlignment="1">
      <alignment horizontal="center" vertical="center"/>
    </xf>
    <xf numFmtId="0" fontId="29" fillId="7" borderId="10" xfId="0" applyNumberFormat="1" applyFont="1" applyFill="1" applyBorder="1" applyAlignment="1">
      <alignment horizontal="center" vertical="center"/>
    </xf>
    <xf numFmtId="0" fontId="31" fillId="0" borderId="15" xfId="0" applyNumberFormat="1" applyFont="1" applyBorder="1" applyAlignment="1">
      <alignment horizontal="center" vertical="center"/>
    </xf>
    <xf numFmtId="14" fontId="31" fillId="0" borderId="4" xfId="0" applyNumberFormat="1" applyFont="1" applyBorder="1" applyAlignment="1">
      <alignment horizontal="center" vertical="center"/>
    </xf>
    <xf numFmtId="0" fontId="31" fillId="0" borderId="7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31" fillId="0" borderId="16" xfId="0" applyNumberFormat="1" applyFont="1" applyBorder="1" applyAlignment="1">
      <alignment horizontal="center" vertical="center"/>
    </xf>
    <xf numFmtId="0" fontId="31" fillId="0" borderId="4" xfId="0" applyNumberFormat="1" applyFont="1" applyBorder="1" applyAlignment="1">
      <alignment horizontal="center" vertical="center"/>
    </xf>
    <xf numFmtId="14" fontId="31" fillId="0" borderId="13" xfId="0" applyNumberFormat="1" applyFont="1" applyBorder="1" applyAlignment="1">
      <alignment horizontal="center" vertical="center"/>
    </xf>
    <xf numFmtId="14" fontId="31" fillId="0" borderId="10" xfId="0" applyNumberFormat="1" applyFont="1" applyBorder="1" applyAlignment="1">
      <alignment horizontal="center" vertical="center"/>
    </xf>
    <xf numFmtId="0" fontId="32" fillId="0" borderId="14" xfId="0" applyNumberFormat="1" applyFont="1" applyBorder="1" applyAlignment="1">
      <alignment horizontal="center" vertical="center"/>
    </xf>
    <xf numFmtId="0" fontId="27" fillId="0" borderId="4" xfId="0" applyNumberFormat="1" applyFont="1" applyBorder="1" applyAlignment="1">
      <alignment horizontal="center" vertical="center"/>
    </xf>
    <xf numFmtId="0" fontId="32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7" fillId="0" borderId="4" xfId="0" applyNumberFormat="1" applyFont="1" applyBorder="1" applyAlignment="1">
      <alignment horizontal="left" vertical="center"/>
    </xf>
    <xf numFmtId="0" fontId="27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/>
    <xf numFmtId="0" fontId="13" fillId="0" borderId="9" xfId="0" applyFont="1" applyBorder="1" applyAlignment="1"/>
    <xf numFmtId="0" fontId="1" fillId="0" borderId="0" xfId="0" applyFont="1" applyAlignment="1">
      <alignment horizontal="center"/>
    </xf>
    <xf numFmtId="0" fontId="11" fillId="0" borderId="8" xfId="0" applyFont="1" applyBorder="1" applyAlignment="1"/>
    <xf numFmtId="0" fontId="11" fillId="0" borderId="9" xfId="0" applyFont="1" applyBorder="1" applyAlignment="1"/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left" vertical="center"/>
    </xf>
    <xf numFmtId="1" fontId="3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/>
    <xf numFmtId="0" fontId="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top" wrapText="1"/>
    </xf>
    <xf numFmtId="0" fontId="26" fillId="0" borderId="3" xfId="0" applyFont="1" applyBorder="1" applyAlignment="1">
      <alignment horizontal="center" vertical="center"/>
    </xf>
    <xf numFmtId="0" fontId="27" fillId="0" borderId="3" xfId="0" applyNumberFormat="1" applyFont="1" applyBorder="1" applyAlignment="1">
      <alignment horizontal="left" vertical="center"/>
    </xf>
    <xf numFmtId="0" fontId="28" fillId="0" borderId="17" xfId="0" applyNumberFormat="1" applyFont="1" applyBorder="1" applyAlignment="1">
      <alignment horizontal="center" vertical="center"/>
    </xf>
    <xf numFmtId="0" fontId="31" fillId="0" borderId="9" xfId="0" applyNumberFormat="1" applyFont="1" applyBorder="1" applyAlignment="1">
      <alignment horizontal="center" vertical="center"/>
    </xf>
    <xf numFmtId="0" fontId="31" fillId="7" borderId="9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2 2 2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2"/>
  <sheetViews>
    <sheetView tabSelected="1" zoomScale="85" zoomScaleNormal="85" workbookViewId="0">
      <selection activeCell="A3" sqref="A3:A217"/>
    </sheetView>
  </sheetViews>
  <sheetFormatPr defaultColWidth="9" defaultRowHeight="15" x14ac:dyDescent="0.25"/>
  <cols>
    <col min="1" max="1" width="13.42578125" customWidth="1"/>
    <col min="2" max="2" width="4.85546875" customWidth="1"/>
    <col min="3" max="3" width="8.5703125" customWidth="1"/>
    <col min="4" max="4" width="21.5703125" customWidth="1"/>
    <col min="5" max="5" width="9.28515625" customWidth="1"/>
    <col min="6" max="6" width="13.5703125" customWidth="1"/>
    <col min="7" max="7" width="8.5703125" customWidth="1"/>
    <col min="8" max="8" width="5.85546875" customWidth="1"/>
    <col min="9" max="9" width="8.28515625" customWidth="1"/>
    <col min="10" max="10" width="7" customWidth="1"/>
    <col min="11" max="11" width="9.28515625" customWidth="1"/>
    <col min="12" max="12" width="10.28515625" customWidth="1"/>
    <col min="13" max="13" width="8.28515625" customWidth="1"/>
    <col min="14" max="14" width="8.7109375" customWidth="1"/>
    <col min="15" max="15" width="10.28515625" customWidth="1"/>
    <col min="16" max="16" width="9" customWidth="1"/>
    <col min="17" max="17" width="13.140625" customWidth="1"/>
    <col min="18" max="18" width="13" customWidth="1"/>
    <col min="19" max="19" width="11.85546875" customWidth="1"/>
    <col min="20" max="20" width="7.28515625" customWidth="1"/>
    <col min="21" max="21" width="10.7109375" customWidth="1"/>
    <col min="22" max="257" width="7" customWidth="1"/>
  </cols>
  <sheetData>
    <row r="1" spans="1:22" ht="32.25" customHeight="1" x14ac:dyDescent="0.4">
      <c r="B1" s="143" t="s">
        <v>16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</row>
    <row r="2" spans="1:22" s="1" customFormat="1" ht="25.5" customHeight="1" x14ac:dyDescent="0.25">
      <c r="A2" s="150"/>
      <c r="B2" s="133" t="s">
        <v>22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5"/>
    </row>
    <row r="3" spans="1:22" s="2" customFormat="1" ht="41.25" customHeight="1" x14ac:dyDescent="0.25">
      <c r="A3" s="168" t="s">
        <v>341</v>
      </c>
      <c r="B3" s="151" t="s">
        <v>0</v>
      </c>
      <c r="C3" s="4" t="s">
        <v>1</v>
      </c>
      <c r="D3" s="3" t="s">
        <v>2</v>
      </c>
      <c r="E3" s="5" t="s">
        <v>3</v>
      </c>
      <c r="F3" s="5" t="s">
        <v>18</v>
      </c>
      <c r="G3" s="5" t="s">
        <v>4</v>
      </c>
      <c r="H3" s="5" t="s">
        <v>5</v>
      </c>
      <c r="I3" s="5" t="s">
        <v>6</v>
      </c>
      <c r="J3" s="5" t="s">
        <v>7</v>
      </c>
      <c r="K3" s="6" t="s">
        <v>17</v>
      </c>
      <c r="L3" s="5" t="s">
        <v>8</v>
      </c>
      <c r="M3" s="5" t="s">
        <v>21</v>
      </c>
      <c r="N3" s="5" t="s">
        <v>9</v>
      </c>
      <c r="O3" s="5" t="s">
        <v>19</v>
      </c>
      <c r="P3" s="5" t="s">
        <v>20</v>
      </c>
      <c r="Q3" s="5" t="s">
        <v>10</v>
      </c>
      <c r="R3" s="5" t="s">
        <v>14</v>
      </c>
      <c r="S3" s="5" t="s">
        <v>15</v>
      </c>
      <c r="T3" s="5" t="s">
        <v>13</v>
      </c>
      <c r="U3" s="5" t="s">
        <v>11</v>
      </c>
    </row>
    <row r="4" spans="1:22" s="2" customFormat="1" ht="24.75" customHeight="1" x14ac:dyDescent="0.25">
      <c r="A4" s="168"/>
      <c r="B4" s="152">
        <v>1</v>
      </c>
      <c r="C4" s="4">
        <v>16527</v>
      </c>
      <c r="D4" s="7" t="s">
        <v>23</v>
      </c>
      <c r="E4" s="8" t="s">
        <v>24</v>
      </c>
      <c r="F4" s="9">
        <v>43473</v>
      </c>
      <c r="G4" s="8">
        <v>28</v>
      </c>
      <c r="H4" s="8"/>
      <c r="I4" s="8">
        <v>3</v>
      </c>
      <c r="J4" s="8"/>
      <c r="K4" s="7" t="s">
        <v>54</v>
      </c>
      <c r="L4" s="8">
        <v>60000</v>
      </c>
      <c r="M4" s="8"/>
      <c r="N4" s="8"/>
      <c r="O4" s="8"/>
      <c r="P4" s="8"/>
      <c r="Q4" s="8"/>
      <c r="R4" s="8"/>
      <c r="S4" s="8"/>
      <c r="T4" s="8"/>
      <c r="U4" s="8"/>
    </row>
    <row r="5" spans="1:22" s="2" customFormat="1" ht="24.75" customHeight="1" x14ac:dyDescent="0.25">
      <c r="A5" s="168"/>
      <c r="B5" s="153">
        <v>2</v>
      </c>
      <c r="C5" s="10">
        <v>16104</v>
      </c>
      <c r="D5" s="7" t="s">
        <v>25</v>
      </c>
      <c r="E5" s="7" t="s">
        <v>26</v>
      </c>
      <c r="F5" s="11">
        <v>40946</v>
      </c>
      <c r="G5" s="8">
        <v>28</v>
      </c>
      <c r="H5" s="7"/>
      <c r="I5" s="8">
        <v>3</v>
      </c>
      <c r="J5" s="7"/>
      <c r="K5" s="7" t="s">
        <v>54</v>
      </c>
      <c r="L5" s="7">
        <v>45000</v>
      </c>
      <c r="M5" s="7"/>
      <c r="N5" s="7"/>
      <c r="O5" s="7"/>
      <c r="P5" s="7"/>
      <c r="Q5" s="7"/>
      <c r="R5" s="7"/>
      <c r="S5" s="7"/>
      <c r="T5" s="7"/>
      <c r="U5" s="12"/>
    </row>
    <row r="6" spans="1:22" s="2" customFormat="1" ht="24.75" customHeight="1" x14ac:dyDescent="0.25">
      <c r="A6" s="168"/>
      <c r="B6" s="152">
        <v>3</v>
      </c>
      <c r="C6" s="13">
        <v>27967</v>
      </c>
      <c r="D6" s="7" t="s">
        <v>27</v>
      </c>
      <c r="E6" s="7" t="s">
        <v>28</v>
      </c>
      <c r="F6" s="7" t="s">
        <v>64</v>
      </c>
      <c r="G6" s="8">
        <v>28</v>
      </c>
      <c r="H6" s="7"/>
      <c r="I6" s="8">
        <v>3</v>
      </c>
      <c r="J6" s="7"/>
      <c r="K6" s="7" t="s">
        <v>54</v>
      </c>
      <c r="L6" s="7">
        <v>29000</v>
      </c>
      <c r="M6" s="7"/>
      <c r="N6" s="7"/>
      <c r="O6" s="7"/>
      <c r="P6" s="7"/>
      <c r="Q6" s="7"/>
      <c r="R6" s="7"/>
      <c r="S6" s="7"/>
      <c r="T6" s="7"/>
      <c r="U6" s="12"/>
    </row>
    <row r="7" spans="1:22" s="2" customFormat="1" ht="24.75" customHeight="1" x14ac:dyDescent="0.25">
      <c r="A7" s="168"/>
      <c r="B7" s="153">
        <v>4</v>
      </c>
      <c r="C7" s="4">
        <v>15883</v>
      </c>
      <c r="D7" s="7" t="s">
        <v>29</v>
      </c>
      <c r="E7" s="14" t="s">
        <v>30</v>
      </c>
      <c r="F7" s="14" t="s">
        <v>63</v>
      </c>
      <c r="G7" s="8">
        <v>27</v>
      </c>
      <c r="H7" s="7"/>
      <c r="I7" s="8">
        <v>4</v>
      </c>
      <c r="J7" s="7"/>
      <c r="K7" s="7" t="s">
        <v>54</v>
      </c>
      <c r="L7" s="7">
        <v>15675</v>
      </c>
      <c r="M7" s="7"/>
      <c r="N7" s="7"/>
      <c r="O7" s="7">
        <v>15675</v>
      </c>
      <c r="P7" s="7"/>
      <c r="Q7" s="7">
        <v>15675</v>
      </c>
      <c r="R7" s="7"/>
      <c r="S7" s="7"/>
      <c r="T7" s="7"/>
      <c r="U7" s="12"/>
    </row>
    <row r="8" spans="1:22" s="2" customFormat="1" ht="24.75" customHeight="1" x14ac:dyDescent="0.25">
      <c r="A8" s="168"/>
      <c r="B8" s="152">
        <v>5</v>
      </c>
      <c r="C8" s="4"/>
      <c r="D8" s="7" t="s">
        <v>31</v>
      </c>
      <c r="E8" s="7" t="s">
        <v>32</v>
      </c>
      <c r="F8" s="15">
        <v>41992</v>
      </c>
      <c r="G8" s="8">
        <v>27</v>
      </c>
      <c r="H8" s="7"/>
      <c r="I8" s="8">
        <v>4</v>
      </c>
      <c r="J8" s="7"/>
      <c r="K8" s="7" t="s">
        <v>54</v>
      </c>
      <c r="L8" s="7">
        <v>15000</v>
      </c>
      <c r="M8" s="7"/>
      <c r="N8" s="7"/>
      <c r="O8" s="7">
        <v>15000</v>
      </c>
      <c r="P8" s="7">
        <v>6810</v>
      </c>
      <c r="Q8" s="7">
        <v>21810</v>
      </c>
      <c r="R8" s="7"/>
      <c r="S8" s="7"/>
      <c r="T8" s="7"/>
      <c r="U8" s="12"/>
    </row>
    <row r="9" spans="1:22" s="2" customFormat="1" ht="24.75" customHeight="1" x14ac:dyDescent="0.25">
      <c r="A9" s="168"/>
      <c r="B9" s="153">
        <v>6</v>
      </c>
      <c r="C9" s="4"/>
      <c r="D9" s="7" t="s">
        <v>33</v>
      </c>
      <c r="E9" s="7" t="s">
        <v>34</v>
      </c>
      <c r="F9" s="16">
        <v>43805</v>
      </c>
      <c r="G9" s="8">
        <v>27</v>
      </c>
      <c r="H9" s="7"/>
      <c r="I9" s="8">
        <v>4</v>
      </c>
      <c r="J9" s="7"/>
      <c r="K9" s="7" t="s">
        <v>54</v>
      </c>
      <c r="L9" s="7">
        <v>12000</v>
      </c>
      <c r="M9" s="7"/>
      <c r="N9" s="7"/>
      <c r="O9" s="7">
        <v>12000</v>
      </c>
      <c r="P9" s="7"/>
      <c r="Q9" s="7">
        <v>12000</v>
      </c>
      <c r="R9" s="7"/>
      <c r="S9" s="7"/>
      <c r="T9" s="7"/>
      <c r="U9" s="12"/>
    </row>
    <row r="10" spans="1:22" s="2" customFormat="1" ht="24.75" customHeight="1" x14ac:dyDescent="0.25">
      <c r="A10" s="168"/>
      <c r="B10" s="152">
        <v>7</v>
      </c>
      <c r="C10" s="4">
        <v>15865</v>
      </c>
      <c r="D10" s="7" t="s">
        <v>35</v>
      </c>
      <c r="E10" s="7" t="s">
        <v>36</v>
      </c>
      <c r="F10" s="17">
        <v>37591</v>
      </c>
      <c r="G10" s="8">
        <v>27</v>
      </c>
      <c r="H10" s="7"/>
      <c r="I10" s="8">
        <v>4</v>
      </c>
      <c r="J10" s="7"/>
      <c r="K10" s="7" t="s">
        <v>54</v>
      </c>
      <c r="L10" s="7">
        <v>13500</v>
      </c>
      <c r="M10" s="7"/>
      <c r="N10" s="7"/>
      <c r="O10" s="7">
        <v>13500</v>
      </c>
      <c r="P10" s="7">
        <v>2000</v>
      </c>
      <c r="Q10" s="7">
        <v>15500</v>
      </c>
      <c r="R10" s="7">
        <v>986572</v>
      </c>
      <c r="S10" s="7">
        <v>35651</v>
      </c>
      <c r="T10" s="7" t="s">
        <v>67</v>
      </c>
      <c r="U10" s="12"/>
    </row>
    <row r="11" spans="1:22" s="2" customFormat="1" ht="24.75" customHeight="1" x14ac:dyDescent="0.25">
      <c r="A11" s="168"/>
      <c r="B11" s="153">
        <v>8</v>
      </c>
      <c r="C11" s="4">
        <v>15864</v>
      </c>
      <c r="D11" s="7" t="s">
        <v>37</v>
      </c>
      <c r="E11" s="7" t="s">
        <v>39</v>
      </c>
      <c r="F11" s="7" t="s">
        <v>55</v>
      </c>
      <c r="G11" s="8">
        <v>27</v>
      </c>
      <c r="H11" s="7"/>
      <c r="I11" s="8">
        <v>4</v>
      </c>
      <c r="J11" s="7"/>
      <c r="K11" s="7" t="s">
        <v>54</v>
      </c>
      <c r="L11" s="7">
        <v>13500</v>
      </c>
      <c r="M11" s="7"/>
      <c r="N11" s="7"/>
      <c r="O11" s="7">
        <v>13500</v>
      </c>
      <c r="P11" s="7">
        <v>2000</v>
      </c>
      <c r="Q11" s="7">
        <v>15500</v>
      </c>
      <c r="R11" s="7">
        <v>820350</v>
      </c>
      <c r="S11" s="7">
        <v>30383</v>
      </c>
      <c r="T11" s="7" t="s">
        <v>68</v>
      </c>
      <c r="U11" s="12"/>
    </row>
    <row r="12" spans="1:22" s="2" customFormat="1" ht="24.75" customHeight="1" x14ac:dyDescent="0.25">
      <c r="A12" s="168"/>
      <c r="B12" s="152">
        <v>9</v>
      </c>
      <c r="C12" s="4">
        <v>15871</v>
      </c>
      <c r="D12" s="7" t="s">
        <v>38</v>
      </c>
      <c r="E12" s="7" t="s">
        <v>40</v>
      </c>
      <c r="F12" s="7" t="s">
        <v>56</v>
      </c>
      <c r="G12" s="8">
        <v>27</v>
      </c>
      <c r="H12" s="7"/>
      <c r="I12" s="8">
        <v>4</v>
      </c>
      <c r="J12" s="7"/>
      <c r="K12" s="7" t="s">
        <v>54</v>
      </c>
      <c r="L12" s="7">
        <v>13500</v>
      </c>
      <c r="M12" s="7"/>
      <c r="N12" s="7"/>
      <c r="O12" s="7">
        <v>13500</v>
      </c>
      <c r="P12" s="7">
        <v>2750</v>
      </c>
      <c r="Q12" s="7">
        <v>16250</v>
      </c>
      <c r="R12" s="7">
        <v>810675</v>
      </c>
      <c r="S12" s="7">
        <v>30025</v>
      </c>
      <c r="T12" s="7" t="s">
        <v>69</v>
      </c>
      <c r="U12" s="12"/>
    </row>
    <row r="13" spans="1:22" s="2" customFormat="1" ht="24.75" customHeight="1" x14ac:dyDescent="0.25">
      <c r="A13" s="168"/>
      <c r="B13" s="153">
        <v>10</v>
      </c>
      <c r="C13" s="4">
        <v>29440</v>
      </c>
      <c r="D13" s="7" t="s">
        <v>41</v>
      </c>
      <c r="E13" s="7" t="s">
        <v>42</v>
      </c>
      <c r="F13" s="7" t="s">
        <v>57</v>
      </c>
      <c r="G13" s="8">
        <v>27</v>
      </c>
      <c r="H13" s="7"/>
      <c r="I13" s="8">
        <v>4</v>
      </c>
      <c r="J13" s="7"/>
      <c r="K13" s="7" t="s">
        <v>54</v>
      </c>
      <c r="L13" s="7">
        <v>12000</v>
      </c>
      <c r="M13" s="7"/>
      <c r="N13" s="7"/>
      <c r="O13" s="7">
        <v>12000</v>
      </c>
      <c r="P13" s="7">
        <v>2750</v>
      </c>
      <c r="Q13" s="7">
        <v>14750</v>
      </c>
      <c r="R13" s="7">
        <v>541520</v>
      </c>
      <c r="S13" s="7">
        <v>20056</v>
      </c>
      <c r="T13" s="7" t="s">
        <v>71</v>
      </c>
      <c r="U13" s="12"/>
    </row>
    <row r="14" spans="1:22" s="2" customFormat="1" ht="24.75" customHeight="1" x14ac:dyDescent="0.25">
      <c r="A14" s="168"/>
      <c r="B14" s="152">
        <v>11</v>
      </c>
      <c r="C14" s="4">
        <v>35658</v>
      </c>
      <c r="D14" s="7" t="s">
        <v>43</v>
      </c>
      <c r="E14" s="7" t="s">
        <v>51</v>
      </c>
      <c r="F14" s="7" t="s">
        <v>58</v>
      </c>
      <c r="G14" s="8">
        <v>27</v>
      </c>
      <c r="H14" s="7"/>
      <c r="I14" s="8">
        <v>4</v>
      </c>
      <c r="J14" s="7"/>
      <c r="K14" s="7" t="s">
        <v>54</v>
      </c>
      <c r="L14" s="7">
        <v>12000</v>
      </c>
      <c r="M14" s="7"/>
      <c r="N14" s="7"/>
      <c r="O14" s="7">
        <v>12000</v>
      </c>
      <c r="P14" s="7">
        <v>2750</v>
      </c>
      <c r="Q14" s="7">
        <v>14750</v>
      </c>
      <c r="R14" s="7">
        <v>540405</v>
      </c>
      <c r="S14" s="7">
        <v>20015</v>
      </c>
      <c r="T14" s="7" t="s">
        <v>70</v>
      </c>
      <c r="U14" s="12"/>
    </row>
    <row r="15" spans="1:22" s="2" customFormat="1" ht="24.75" customHeight="1" x14ac:dyDescent="0.25">
      <c r="A15" s="168"/>
      <c r="B15" s="153">
        <v>12</v>
      </c>
      <c r="C15" s="4">
        <v>36766</v>
      </c>
      <c r="D15" s="7" t="s">
        <v>44</v>
      </c>
      <c r="E15" s="7" t="s">
        <v>51</v>
      </c>
      <c r="F15" s="7" t="s">
        <v>59</v>
      </c>
      <c r="G15" s="8">
        <v>27</v>
      </c>
      <c r="H15" s="7"/>
      <c r="I15" s="8">
        <v>4</v>
      </c>
      <c r="J15" s="7"/>
      <c r="K15" s="7" t="s">
        <v>54</v>
      </c>
      <c r="L15" s="7">
        <v>11275</v>
      </c>
      <c r="M15" s="7"/>
      <c r="N15" s="7"/>
      <c r="O15" s="7">
        <v>11275</v>
      </c>
      <c r="P15" s="7">
        <v>2750</v>
      </c>
      <c r="Q15" s="7">
        <v>14025</v>
      </c>
      <c r="R15" s="7">
        <v>465520</v>
      </c>
      <c r="S15" s="7">
        <v>17241</v>
      </c>
      <c r="T15" s="7"/>
      <c r="U15" s="12"/>
      <c r="V15" s="18"/>
    </row>
    <row r="16" spans="1:22" s="2" customFormat="1" ht="24.75" customHeight="1" x14ac:dyDescent="0.25">
      <c r="A16" s="168"/>
      <c r="B16" s="152">
        <v>13</v>
      </c>
      <c r="C16" s="4">
        <v>35863</v>
      </c>
      <c r="D16" s="4" t="s">
        <v>45</v>
      </c>
      <c r="E16" s="7" t="s">
        <v>51</v>
      </c>
      <c r="F16" s="7" t="s">
        <v>60</v>
      </c>
      <c r="G16" s="8">
        <v>27</v>
      </c>
      <c r="H16" s="7"/>
      <c r="I16" s="8">
        <v>4</v>
      </c>
      <c r="J16" s="7"/>
      <c r="K16" s="7" t="s">
        <v>54</v>
      </c>
      <c r="L16" s="7">
        <v>11700</v>
      </c>
      <c r="M16" s="7"/>
      <c r="N16" s="7"/>
      <c r="O16" s="7">
        <v>11700</v>
      </c>
      <c r="P16" s="7">
        <v>2750</v>
      </c>
      <c r="Q16" s="7">
        <v>14450</v>
      </c>
      <c r="R16" s="7">
        <v>205685</v>
      </c>
      <c r="S16" s="7">
        <v>7618</v>
      </c>
      <c r="T16" s="7"/>
      <c r="U16" s="12"/>
      <c r="V16" s="18"/>
    </row>
    <row r="17" spans="1:22" s="2" customFormat="1" ht="24.75" customHeight="1" x14ac:dyDescent="0.25">
      <c r="A17" s="168"/>
      <c r="B17" s="153">
        <v>14</v>
      </c>
      <c r="C17" s="4">
        <v>36058</v>
      </c>
      <c r="D17" s="7" t="s">
        <v>46</v>
      </c>
      <c r="E17" s="7" t="s">
        <v>51</v>
      </c>
      <c r="F17" s="19">
        <v>43384</v>
      </c>
      <c r="G17" s="8">
        <v>27</v>
      </c>
      <c r="H17" s="7"/>
      <c r="I17" s="8">
        <v>4</v>
      </c>
      <c r="J17" s="7"/>
      <c r="K17" s="7" t="s">
        <v>54</v>
      </c>
      <c r="L17" s="7">
        <v>10850</v>
      </c>
      <c r="M17" s="7"/>
      <c r="N17" s="7"/>
      <c r="O17" s="7">
        <v>10850</v>
      </c>
      <c r="P17" s="7">
        <v>2750</v>
      </c>
      <c r="Q17" s="7">
        <v>13600</v>
      </c>
      <c r="R17" s="7">
        <v>185750</v>
      </c>
      <c r="S17" s="7">
        <v>6880</v>
      </c>
      <c r="T17" s="7"/>
      <c r="U17" s="12"/>
      <c r="V17" s="18"/>
    </row>
    <row r="18" spans="1:22" s="2" customFormat="1" ht="24.75" customHeight="1" x14ac:dyDescent="0.25">
      <c r="A18" s="168"/>
      <c r="B18" s="152">
        <v>15</v>
      </c>
      <c r="C18" s="4" t="s">
        <v>66</v>
      </c>
      <c r="D18" s="7" t="s">
        <v>47</v>
      </c>
      <c r="E18" s="7" t="s">
        <v>51</v>
      </c>
      <c r="F18" s="7" t="s">
        <v>61</v>
      </c>
      <c r="G18" s="8">
        <v>27</v>
      </c>
      <c r="H18" s="7"/>
      <c r="I18" s="8">
        <v>4</v>
      </c>
      <c r="J18" s="7"/>
      <c r="K18" s="7" t="s">
        <v>54</v>
      </c>
      <c r="L18" s="7">
        <v>10250</v>
      </c>
      <c r="M18" s="7"/>
      <c r="N18" s="7"/>
      <c r="O18" s="7">
        <v>10250</v>
      </c>
      <c r="P18" s="7">
        <v>2750</v>
      </c>
      <c r="Q18" s="7">
        <v>13000</v>
      </c>
      <c r="R18" s="7">
        <v>379963</v>
      </c>
      <c r="S18" s="7">
        <v>14073</v>
      </c>
      <c r="T18" s="7"/>
      <c r="U18" s="12"/>
      <c r="V18" s="18"/>
    </row>
    <row r="19" spans="1:22" s="2" customFormat="1" ht="24.75" customHeight="1" x14ac:dyDescent="0.25">
      <c r="A19" s="168"/>
      <c r="B19" s="153">
        <v>16</v>
      </c>
      <c r="C19" s="4" t="s">
        <v>66</v>
      </c>
      <c r="D19" s="7" t="s">
        <v>48</v>
      </c>
      <c r="E19" s="7" t="s">
        <v>51</v>
      </c>
      <c r="F19" s="7" t="s">
        <v>73</v>
      </c>
      <c r="G19" s="8">
        <v>27</v>
      </c>
      <c r="H19" s="7"/>
      <c r="I19" s="8">
        <v>4</v>
      </c>
      <c r="J19" s="7"/>
      <c r="K19" s="7" t="s">
        <v>54</v>
      </c>
      <c r="L19" s="7">
        <v>10250</v>
      </c>
      <c r="M19" s="7"/>
      <c r="N19" s="7"/>
      <c r="O19" s="7">
        <v>10250</v>
      </c>
      <c r="P19" s="7">
        <v>2750</v>
      </c>
      <c r="Q19" s="7">
        <v>13000</v>
      </c>
      <c r="R19" s="7">
        <v>146850</v>
      </c>
      <c r="S19" s="7">
        <v>5439</v>
      </c>
      <c r="T19" s="7"/>
      <c r="U19" s="12"/>
      <c r="V19" s="18"/>
    </row>
    <row r="20" spans="1:22" s="2" customFormat="1" ht="24.75" customHeight="1" x14ac:dyDescent="0.25">
      <c r="A20" s="168"/>
      <c r="B20" s="152">
        <v>17</v>
      </c>
      <c r="C20" s="4" t="s">
        <v>66</v>
      </c>
      <c r="D20" s="7" t="s">
        <v>49</v>
      </c>
      <c r="E20" s="7" t="s">
        <v>51</v>
      </c>
      <c r="F20" s="20">
        <v>43720</v>
      </c>
      <c r="G20" s="8">
        <v>27</v>
      </c>
      <c r="H20" s="7"/>
      <c r="I20" s="8">
        <v>4</v>
      </c>
      <c r="J20" s="7"/>
      <c r="K20" s="7" t="s">
        <v>54</v>
      </c>
      <c r="L20" s="7">
        <v>10250</v>
      </c>
      <c r="M20" s="7"/>
      <c r="N20" s="7"/>
      <c r="O20" s="7">
        <v>10250</v>
      </c>
      <c r="P20" s="7">
        <v>2750</v>
      </c>
      <c r="Q20" s="7">
        <v>13000</v>
      </c>
      <c r="R20" s="7">
        <v>201166</v>
      </c>
      <c r="S20" s="7">
        <v>7459</v>
      </c>
      <c r="T20" s="7"/>
      <c r="U20" s="12"/>
      <c r="V20" s="18"/>
    </row>
    <row r="21" spans="1:22" s="2" customFormat="1" ht="24.75" customHeight="1" x14ac:dyDescent="0.25">
      <c r="A21" s="168"/>
      <c r="B21" s="153">
        <v>18</v>
      </c>
      <c r="C21" s="4" t="s">
        <v>66</v>
      </c>
      <c r="D21" s="7" t="s">
        <v>50</v>
      </c>
      <c r="E21" s="7" t="s">
        <v>51</v>
      </c>
      <c r="F21" s="7" t="s">
        <v>62</v>
      </c>
      <c r="G21" s="8">
        <v>27</v>
      </c>
      <c r="H21" s="7"/>
      <c r="I21" s="8">
        <v>4</v>
      </c>
      <c r="J21" s="7"/>
      <c r="K21" s="7" t="s">
        <v>54</v>
      </c>
      <c r="L21" s="7">
        <v>10250</v>
      </c>
      <c r="M21" s="7"/>
      <c r="N21" s="7"/>
      <c r="O21" s="7">
        <v>10250</v>
      </c>
      <c r="P21" s="7">
        <v>2750</v>
      </c>
      <c r="Q21" s="7">
        <v>13000</v>
      </c>
      <c r="R21" s="7">
        <v>225732</v>
      </c>
      <c r="S21" s="7">
        <v>8360</v>
      </c>
      <c r="T21" s="7"/>
      <c r="U21" s="12"/>
      <c r="V21" s="18"/>
    </row>
    <row r="22" spans="1:22" s="2" customFormat="1" ht="24.75" customHeight="1" x14ac:dyDescent="0.25">
      <c r="A22" s="168"/>
      <c r="B22" s="152">
        <v>19</v>
      </c>
      <c r="C22" s="4" t="s">
        <v>66</v>
      </c>
      <c r="D22" s="7" t="s">
        <v>52</v>
      </c>
      <c r="E22" s="7" t="s">
        <v>51</v>
      </c>
      <c r="F22" s="21">
        <v>42441</v>
      </c>
      <c r="G22" s="8">
        <v>15</v>
      </c>
      <c r="H22" s="7"/>
      <c r="I22" s="8">
        <v>2</v>
      </c>
      <c r="J22" s="7"/>
      <c r="K22" s="7">
        <v>13</v>
      </c>
      <c r="L22" s="7">
        <v>10250</v>
      </c>
      <c r="M22" s="7"/>
      <c r="N22" s="7">
        <v>5315</v>
      </c>
      <c r="O22" s="7">
        <v>4935</v>
      </c>
      <c r="P22" s="7">
        <v>1324</v>
      </c>
      <c r="Q22" s="7">
        <v>6259</v>
      </c>
      <c r="R22" s="7">
        <v>117175</v>
      </c>
      <c r="S22" s="7">
        <v>9013</v>
      </c>
      <c r="T22" s="7"/>
      <c r="U22" s="12"/>
      <c r="V22" s="18"/>
    </row>
    <row r="23" spans="1:22" s="2" customFormat="1" ht="24.75" customHeight="1" x14ac:dyDescent="0.25">
      <c r="A23" s="168"/>
      <c r="B23" s="153">
        <v>20</v>
      </c>
      <c r="C23" s="4" t="s">
        <v>66</v>
      </c>
      <c r="D23" s="7" t="s">
        <v>53</v>
      </c>
      <c r="E23" s="7" t="s">
        <v>51</v>
      </c>
      <c r="F23" s="7" t="s">
        <v>72</v>
      </c>
      <c r="G23" s="8">
        <v>15</v>
      </c>
      <c r="H23" s="7"/>
      <c r="I23" s="8">
        <v>2</v>
      </c>
      <c r="J23" s="7"/>
      <c r="K23" s="7">
        <v>13</v>
      </c>
      <c r="L23" s="7">
        <v>10250</v>
      </c>
      <c r="M23" s="7"/>
      <c r="N23" s="7">
        <v>5315</v>
      </c>
      <c r="O23" s="7">
        <v>4935</v>
      </c>
      <c r="P23" s="7">
        <v>1324</v>
      </c>
      <c r="Q23" s="7">
        <v>6259</v>
      </c>
      <c r="R23" s="7">
        <v>83230</v>
      </c>
      <c r="S23" s="7">
        <v>6402</v>
      </c>
      <c r="T23" s="7"/>
      <c r="U23" s="12"/>
      <c r="V23" s="18"/>
    </row>
    <row r="24" spans="1:22" s="2" customFormat="1" ht="24.75" customHeight="1" x14ac:dyDescent="0.25">
      <c r="A24" s="168"/>
      <c r="B24" s="152">
        <v>21</v>
      </c>
      <c r="C24" s="4">
        <v>36982</v>
      </c>
      <c r="D24" s="7" t="s">
        <v>74</v>
      </c>
      <c r="E24" s="8" t="s">
        <v>75</v>
      </c>
      <c r="F24" s="8" t="s">
        <v>76</v>
      </c>
      <c r="G24" s="8">
        <v>15</v>
      </c>
      <c r="H24" s="8"/>
      <c r="I24" s="8">
        <v>2</v>
      </c>
      <c r="J24" s="8"/>
      <c r="K24" s="7">
        <v>13</v>
      </c>
      <c r="L24" s="8">
        <v>11275</v>
      </c>
      <c r="M24" s="8"/>
      <c r="N24" s="8">
        <v>5846</v>
      </c>
      <c r="O24" s="8">
        <v>5428</v>
      </c>
      <c r="P24" s="8">
        <v>1324</v>
      </c>
      <c r="Q24" s="8">
        <v>6752</v>
      </c>
      <c r="R24" s="8">
        <v>81618</v>
      </c>
      <c r="S24" s="8">
        <v>6278</v>
      </c>
      <c r="T24" s="8"/>
      <c r="U24" s="8"/>
    </row>
    <row r="25" spans="1:22" s="2" customFormat="1" ht="24.75" customHeight="1" x14ac:dyDescent="0.25">
      <c r="A25" s="168"/>
      <c r="B25" s="153">
        <v>22</v>
      </c>
      <c r="C25" s="10" t="s">
        <v>65</v>
      </c>
      <c r="D25" s="7" t="s">
        <v>77</v>
      </c>
      <c r="E25" s="7" t="s">
        <v>78</v>
      </c>
      <c r="F25" s="21">
        <v>43749</v>
      </c>
      <c r="G25" s="8">
        <v>27</v>
      </c>
      <c r="H25" s="8"/>
      <c r="I25" s="8">
        <v>4</v>
      </c>
      <c r="J25" s="7"/>
      <c r="K25" s="7" t="s">
        <v>54</v>
      </c>
      <c r="L25" s="7">
        <v>11000</v>
      </c>
      <c r="M25" s="7"/>
      <c r="N25" s="7"/>
      <c r="O25" s="7">
        <v>11000</v>
      </c>
      <c r="P25" s="7"/>
      <c r="Q25" s="7">
        <v>11000</v>
      </c>
      <c r="R25" s="7">
        <v>383520</v>
      </c>
      <c r="S25" s="7">
        <v>14204</v>
      </c>
      <c r="T25" s="7" t="s">
        <v>67</v>
      </c>
      <c r="U25" s="12"/>
    </row>
    <row r="26" spans="1:22" s="2" customFormat="1" ht="24.75" customHeight="1" x14ac:dyDescent="0.25">
      <c r="A26" s="168"/>
      <c r="B26" s="152">
        <v>23</v>
      </c>
      <c r="C26" s="13">
        <v>15872</v>
      </c>
      <c r="D26" s="7" t="s">
        <v>79</v>
      </c>
      <c r="E26" s="7" t="s">
        <v>78</v>
      </c>
      <c r="F26" s="21">
        <v>40555</v>
      </c>
      <c r="G26" s="8">
        <v>27</v>
      </c>
      <c r="H26" s="8"/>
      <c r="I26" s="8">
        <v>4</v>
      </c>
      <c r="J26" s="7"/>
      <c r="K26" s="7" t="s">
        <v>54</v>
      </c>
      <c r="L26" s="7">
        <v>10000</v>
      </c>
      <c r="M26" s="7"/>
      <c r="N26" s="7"/>
      <c r="O26" s="7">
        <v>10000</v>
      </c>
      <c r="P26" s="7"/>
      <c r="Q26" s="7">
        <v>10000</v>
      </c>
      <c r="R26" s="7">
        <v>316520</v>
      </c>
      <c r="S26" s="7">
        <v>11723</v>
      </c>
      <c r="T26" s="7" t="s">
        <v>70</v>
      </c>
      <c r="U26" s="12"/>
    </row>
    <row r="27" spans="1:22" s="2" customFormat="1" ht="24.75" customHeight="1" x14ac:dyDescent="0.25">
      <c r="A27" s="168"/>
      <c r="B27" s="153">
        <v>24</v>
      </c>
      <c r="C27" s="4">
        <v>15870</v>
      </c>
      <c r="D27" s="7" t="s">
        <v>80</v>
      </c>
      <c r="E27" s="7" t="s">
        <v>78</v>
      </c>
      <c r="F27" s="14" t="s">
        <v>81</v>
      </c>
      <c r="G27" s="8">
        <v>27</v>
      </c>
      <c r="H27" s="8"/>
      <c r="I27" s="8">
        <v>4</v>
      </c>
      <c r="J27" s="7"/>
      <c r="K27" s="7" t="s">
        <v>54</v>
      </c>
      <c r="L27" s="7">
        <v>10000</v>
      </c>
      <c r="M27" s="7"/>
      <c r="N27" s="7"/>
      <c r="O27" s="7">
        <v>10000</v>
      </c>
      <c r="P27" s="7"/>
      <c r="Q27" s="7">
        <v>10000</v>
      </c>
      <c r="R27" s="7">
        <v>398350</v>
      </c>
      <c r="S27" s="7">
        <v>11050</v>
      </c>
      <c r="T27" s="7" t="s">
        <v>70</v>
      </c>
      <c r="U27" s="12"/>
    </row>
    <row r="28" spans="1:22" s="2" customFormat="1" ht="24.75" customHeight="1" x14ac:dyDescent="0.25">
      <c r="A28" s="168"/>
      <c r="B28" s="152">
        <v>25</v>
      </c>
      <c r="C28" s="4">
        <v>20357</v>
      </c>
      <c r="D28" s="7" t="s">
        <v>82</v>
      </c>
      <c r="E28" s="7" t="s">
        <v>78</v>
      </c>
      <c r="F28" s="7" t="s">
        <v>83</v>
      </c>
      <c r="G28" s="8">
        <v>27</v>
      </c>
      <c r="H28" s="8"/>
      <c r="I28" s="8">
        <v>4</v>
      </c>
      <c r="J28" s="7"/>
      <c r="K28" s="7" t="s">
        <v>54</v>
      </c>
      <c r="L28" s="7">
        <v>8800</v>
      </c>
      <c r="M28" s="7"/>
      <c r="N28" s="7"/>
      <c r="O28" s="7">
        <v>8800</v>
      </c>
      <c r="P28" s="7"/>
      <c r="Q28" s="7">
        <v>8800</v>
      </c>
      <c r="R28" s="7">
        <v>210550</v>
      </c>
      <c r="S28" s="7">
        <v>7798</v>
      </c>
      <c r="T28" s="7"/>
      <c r="U28" s="12"/>
    </row>
    <row r="29" spans="1:22" s="2" customFormat="1" ht="24.75" customHeight="1" x14ac:dyDescent="0.25">
      <c r="A29" s="168"/>
      <c r="B29" s="153">
        <v>26</v>
      </c>
      <c r="C29" s="4">
        <v>30689</v>
      </c>
      <c r="D29" s="7" t="s">
        <v>84</v>
      </c>
      <c r="E29" s="7" t="s">
        <v>78</v>
      </c>
      <c r="F29" s="7" t="s">
        <v>85</v>
      </c>
      <c r="G29" s="8">
        <v>27</v>
      </c>
      <c r="H29" s="8"/>
      <c r="I29" s="8">
        <v>4</v>
      </c>
      <c r="J29" s="7"/>
      <c r="K29" s="7" t="s">
        <v>54</v>
      </c>
      <c r="L29" s="7">
        <v>8475</v>
      </c>
      <c r="M29" s="7"/>
      <c r="N29" s="7"/>
      <c r="O29" s="7">
        <v>8475</v>
      </c>
      <c r="P29" s="7"/>
      <c r="Q29" s="7">
        <v>8475</v>
      </c>
      <c r="R29" s="7">
        <v>210303</v>
      </c>
      <c r="S29" s="7">
        <v>7789</v>
      </c>
      <c r="T29" s="7"/>
      <c r="U29" s="12"/>
    </row>
    <row r="30" spans="1:22" s="2" customFormat="1" ht="24.75" customHeight="1" x14ac:dyDescent="0.25">
      <c r="A30" s="168"/>
      <c r="B30" s="152">
        <v>27</v>
      </c>
      <c r="C30" s="4">
        <v>34851</v>
      </c>
      <c r="D30" s="7" t="s">
        <v>86</v>
      </c>
      <c r="E30" s="7" t="s">
        <v>78</v>
      </c>
      <c r="F30" s="7" t="s">
        <v>87</v>
      </c>
      <c r="G30" s="8">
        <v>27</v>
      </c>
      <c r="H30" s="8"/>
      <c r="I30" s="8">
        <v>4</v>
      </c>
      <c r="J30" s="7"/>
      <c r="K30" s="7" t="s">
        <v>54</v>
      </c>
      <c r="L30" s="7">
        <v>8150</v>
      </c>
      <c r="M30" s="7"/>
      <c r="N30" s="7"/>
      <c r="O30" s="7">
        <v>8150</v>
      </c>
      <c r="P30" s="7"/>
      <c r="Q30" s="7">
        <v>8150</v>
      </c>
      <c r="R30" s="7">
        <v>209675</v>
      </c>
      <c r="S30" s="7">
        <v>7766</v>
      </c>
      <c r="T30" s="7"/>
      <c r="U30" s="12"/>
    </row>
    <row r="31" spans="1:22" s="2" customFormat="1" ht="24.75" customHeight="1" x14ac:dyDescent="0.25">
      <c r="A31" s="168"/>
      <c r="B31" s="153">
        <v>28</v>
      </c>
      <c r="C31" s="4">
        <v>32434</v>
      </c>
      <c r="D31" s="7" t="s">
        <v>88</v>
      </c>
      <c r="E31" s="7" t="s">
        <v>78</v>
      </c>
      <c r="F31" s="21">
        <v>43015</v>
      </c>
      <c r="G31" s="8">
        <v>27</v>
      </c>
      <c r="H31" s="8"/>
      <c r="I31" s="8">
        <v>4</v>
      </c>
      <c r="J31" s="7"/>
      <c r="K31" s="7" t="s">
        <v>54</v>
      </c>
      <c r="L31" s="7">
        <v>8476</v>
      </c>
      <c r="M31" s="7"/>
      <c r="N31" s="7"/>
      <c r="O31" s="7">
        <v>8476</v>
      </c>
      <c r="P31" s="7"/>
      <c r="Q31" s="7">
        <v>8476</v>
      </c>
      <c r="R31" s="7">
        <v>185870</v>
      </c>
      <c r="S31" s="7">
        <v>6884</v>
      </c>
      <c r="T31" s="7"/>
      <c r="U31" s="12"/>
    </row>
    <row r="32" spans="1:22" s="2" customFormat="1" ht="24.75" customHeight="1" x14ac:dyDescent="0.25">
      <c r="A32" s="168"/>
      <c r="B32" s="152">
        <v>29</v>
      </c>
      <c r="C32" s="4">
        <v>18783</v>
      </c>
      <c r="D32" s="7" t="s">
        <v>89</v>
      </c>
      <c r="E32" s="7" t="s">
        <v>78</v>
      </c>
      <c r="F32" s="7" t="s">
        <v>90</v>
      </c>
      <c r="G32" s="8">
        <v>27</v>
      </c>
      <c r="H32" s="8"/>
      <c r="I32" s="8">
        <v>4</v>
      </c>
      <c r="J32" s="7"/>
      <c r="K32" s="7" t="s">
        <v>54</v>
      </c>
      <c r="L32" s="7">
        <v>7875</v>
      </c>
      <c r="M32" s="7"/>
      <c r="N32" s="7"/>
      <c r="O32" s="7">
        <v>7875</v>
      </c>
      <c r="P32" s="7"/>
      <c r="Q32" s="7">
        <v>7875</v>
      </c>
      <c r="R32" s="7">
        <v>135615</v>
      </c>
      <c r="S32" s="7">
        <v>5023</v>
      </c>
      <c r="T32" s="7"/>
      <c r="U32" s="12"/>
    </row>
    <row r="33" spans="1:22" s="2" customFormat="1" ht="24.75" customHeight="1" x14ac:dyDescent="0.25">
      <c r="A33" s="168"/>
      <c r="B33" s="153">
        <v>30</v>
      </c>
      <c r="C33" s="4" t="s">
        <v>65</v>
      </c>
      <c r="D33" s="7" t="s">
        <v>91</v>
      </c>
      <c r="E33" s="7" t="s">
        <v>78</v>
      </c>
      <c r="F33" s="21">
        <v>43983</v>
      </c>
      <c r="G33" s="8">
        <v>23</v>
      </c>
      <c r="H33" s="8"/>
      <c r="I33" s="8">
        <v>3</v>
      </c>
      <c r="J33" s="7"/>
      <c r="K33" s="7">
        <v>23</v>
      </c>
      <c r="L33" s="7">
        <v>7500</v>
      </c>
      <c r="M33" s="7"/>
      <c r="N33" s="7">
        <v>1111</v>
      </c>
      <c r="O33" s="7">
        <v>6389</v>
      </c>
      <c r="P33" s="7"/>
      <c r="Q33" s="7">
        <v>6389</v>
      </c>
      <c r="R33" s="7">
        <v>142150</v>
      </c>
      <c r="S33" s="7">
        <v>5265</v>
      </c>
      <c r="T33" s="7"/>
      <c r="U33" s="12"/>
    </row>
    <row r="34" spans="1:22" s="41" customFormat="1" ht="27" customHeight="1" x14ac:dyDescent="0.25">
      <c r="A34" s="168"/>
      <c r="B34" s="136" t="s">
        <v>12</v>
      </c>
      <c r="C34" s="136"/>
      <c r="D34" s="136"/>
      <c r="E34" s="136"/>
      <c r="F34" s="136"/>
      <c r="G34" s="136"/>
      <c r="H34" s="136"/>
      <c r="I34" s="136"/>
      <c r="J34" s="136"/>
      <c r="K34" s="137"/>
      <c r="L34" s="40">
        <f>SUM(L4:L33)</f>
        <v>428051</v>
      </c>
      <c r="M34" s="40">
        <f t="shared" ref="M34:Q34" si="0">SUM(M4:M33)</f>
        <v>0</v>
      </c>
      <c r="N34" s="40">
        <f t="shared" si="0"/>
        <v>17587</v>
      </c>
      <c r="O34" s="40">
        <f t="shared" si="0"/>
        <v>276463</v>
      </c>
      <c r="P34" s="40">
        <f t="shared" si="0"/>
        <v>42282</v>
      </c>
      <c r="Q34" s="40">
        <f t="shared" si="0"/>
        <v>318745</v>
      </c>
      <c r="R34" s="40"/>
      <c r="S34" s="40"/>
      <c r="T34" s="40"/>
      <c r="U34" s="40"/>
    </row>
    <row r="35" spans="1:22" s="23" customFormat="1" ht="25.5" customHeight="1" x14ac:dyDescent="0.25">
      <c r="A35" s="168"/>
      <c r="B35" s="154" t="s">
        <v>93</v>
      </c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5"/>
      <c r="V35" s="1"/>
    </row>
    <row r="36" spans="1:22" s="23" customFormat="1" ht="41.25" customHeight="1" x14ac:dyDescent="0.25">
      <c r="A36" s="168"/>
      <c r="B36" s="155" t="s">
        <v>0</v>
      </c>
      <c r="C36" s="25" t="s">
        <v>1</v>
      </c>
      <c r="D36" s="24" t="s">
        <v>2</v>
      </c>
      <c r="E36" s="26" t="s">
        <v>3</v>
      </c>
      <c r="F36" s="26" t="s">
        <v>18</v>
      </c>
      <c r="G36" s="26" t="s">
        <v>4</v>
      </c>
      <c r="H36" s="26" t="s">
        <v>5</v>
      </c>
      <c r="I36" s="26" t="s">
        <v>6</v>
      </c>
      <c r="J36" s="26" t="s">
        <v>7</v>
      </c>
      <c r="K36" s="27" t="s">
        <v>17</v>
      </c>
      <c r="L36" s="26" t="s">
        <v>8</v>
      </c>
      <c r="M36" s="26" t="s">
        <v>21</v>
      </c>
      <c r="N36" s="26" t="s">
        <v>9</v>
      </c>
      <c r="O36" s="26" t="s">
        <v>19</v>
      </c>
      <c r="P36" s="26" t="s">
        <v>20</v>
      </c>
      <c r="Q36" s="26" t="s">
        <v>10</v>
      </c>
      <c r="R36" s="26" t="s">
        <v>14</v>
      </c>
      <c r="S36" s="26" t="s">
        <v>15</v>
      </c>
      <c r="T36" s="26" t="s">
        <v>13</v>
      </c>
      <c r="U36" s="26" t="s">
        <v>11</v>
      </c>
      <c r="V36" s="28"/>
    </row>
    <row r="37" spans="1:22" s="23" customFormat="1" ht="24.75" customHeight="1" x14ac:dyDescent="0.25">
      <c r="A37" s="168"/>
      <c r="B37" s="156">
        <v>1</v>
      </c>
      <c r="C37" s="25">
        <v>35535</v>
      </c>
      <c r="D37" s="29" t="s">
        <v>94</v>
      </c>
      <c r="E37" s="30" t="s">
        <v>28</v>
      </c>
      <c r="F37" s="31">
        <v>43338</v>
      </c>
      <c r="G37" s="30">
        <v>28</v>
      </c>
      <c r="H37" s="30"/>
      <c r="I37" s="30">
        <v>3</v>
      </c>
      <c r="J37" s="30"/>
      <c r="K37" s="29">
        <v>28</v>
      </c>
      <c r="L37" s="30">
        <v>24000</v>
      </c>
      <c r="M37" s="30"/>
      <c r="N37" s="30"/>
      <c r="O37" s="30"/>
      <c r="P37" s="30"/>
      <c r="Q37" s="30"/>
      <c r="R37" s="30"/>
      <c r="S37" s="30"/>
      <c r="T37" s="30"/>
      <c r="U37" s="30"/>
      <c r="V37" s="28"/>
    </row>
    <row r="38" spans="1:22" s="23" customFormat="1" ht="24.75" customHeight="1" x14ac:dyDescent="0.25">
      <c r="A38" s="168"/>
      <c r="B38" s="157">
        <v>2</v>
      </c>
      <c r="C38" s="25">
        <v>15841</v>
      </c>
      <c r="D38" s="29" t="s">
        <v>95</v>
      </c>
      <c r="E38" s="29" t="s">
        <v>36</v>
      </c>
      <c r="F38" s="32">
        <v>37409</v>
      </c>
      <c r="G38" s="30">
        <v>27</v>
      </c>
      <c r="H38" s="29"/>
      <c r="I38" s="30">
        <v>3</v>
      </c>
      <c r="J38" s="29"/>
      <c r="K38" s="29">
        <v>27</v>
      </c>
      <c r="L38" s="29">
        <v>12000</v>
      </c>
      <c r="M38" s="29"/>
      <c r="N38" s="29"/>
      <c r="O38" s="29">
        <v>12000</v>
      </c>
      <c r="P38" s="29">
        <v>2750</v>
      </c>
      <c r="Q38" s="29">
        <v>14750</v>
      </c>
      <c r="R38" s="29">
        <v>639836</v>
      </c>
      <c r="S38" s="29">
        <v>23698</v>
      </c>
      <c r="T38" s="29" t="s">
        <v>70</v>
      </c>
      <c r="U38" s="33"/>
      <c r="V38" s="28"/>
    </row>
    <row r="39" spans="1:22" s="23" customFormat="1" ht="24.75" customHeight="1" x14ac:dyDescent="0.25">
      <c r="A39" s="168"/>
      <c r="B39" s="156">
        <v>3</v>
      </c>
      <c r="C39" s="34">
        <v>15844</v>
      </c>
      <c r="D39" s="29" t="s">
        <v>96</v>
      </c>
      <c r="E39" s="29" t="s">
        <v>36</v>
      </c>
      <c r="F39" s="32">
        <v>40659</v>
      </c>
      <c r="G39" s="30">
        <v>27</v>
      </c>
      <c r="H39" s="29"/>
      <c r="I39" s="30">
        <v>3</v>
      </c>
      <c r="J39" s="29"/>
      <c r="K39" s="29">
        <v>27</v>
      </c>
      <c r="L39" s="29">
        <v>10250</v>
      </c>
      <c r="M39" s="29"/>
      <c r="N39" s="29"/>
      <c r="O39" s="29">
        <v>10250</v>
      </c>
      <c r="P39" s="29">
        <v>2750</v>
      </c>
      <c r="Q39" s="29">
        <v>13000</v>
      </c>
      <c r="R39" s="29">
        <v>347348</v>
      </c>
      <c r="S39" s="29">
        <v>12865</v>
      </c>
      <c r="T39" s="29"/>
      <c r="U39" s="33"/>
      <c r="V39" s="28"/>
    </row>
    <row r="40" spans="1:22" s="23" customFormat="1" ht="24.75" customHeight="1" x14ac:dyDescent="0.25">
      <c r="A40" s="168"/>
      <c r="B40" s="157">
        <v>4</v>
      </c>
      <c r="C40" s="25">
        <v>24892</v>
      </c>
      <c r="D40" s="29" t="s">
        <v>97</v>
      </c>
      <c r="E40" s="35" t="s">
        <v>36</v>
      </c>
      <c r="F40" s="36">
        <v>42120</v>
      </c>
      <c r="G40" s="30">
        <v>27</v>
      </c>
      <c r="H40" s="29"/>
      <c r="I40" s="30">
        <v>3</v>
      </c>
      <c r="J40" s="29"/>
      <c r="K40" s="29">
        <v>27</v>
      </c>
      <c r="L40" s="29">
        <v>10250</v>
      </c>
      <c r="M40" s="29"/>
      <c r="N40" s="29"/>
      <c r="O40" s="29">
        <v>10250</v>
      </c>
      <c r="P40" s="29">
        <v>2750</v>
      </c>
      <c r="Q40" s="29">
        <v>13000</v>
      </c>
      <c r="R40" s="29">
        <v>342624</v>
      </c>
      <c r="S40" s="29">
        <v>12690</v>
      </c>
      <c r="T40" s="29"/>
      <c r="U40" s="33"/>
      <c r="V40" s="28"/>
    </row>
    <row r="41" spans="1:22" s="23" customFormat="1" ht="24.75" customHeight="1" x14ac:dyDescent="0.25">
      <c r="A41" s="168"/>
      <c r="B41" s="156">
        <v>5</v>
      </c>
      <c r="C41" s="25">
        <v>25137</v>
      </c>
      <c r="D41" s="29" t="s">
        <v>98</v>
      </c>
      <c r="E41" s="29" t="s">
        <v>36</v>
      </c>
      <c r="F41" s="32">
        <v>42163</v>
      </c>
      <c r="G41" s="30">
        <v>27</v>
      </c>
      <c r="H41" s="29"/>
      <c r="I41" s="30">
        <v>3</v>
      </c>
      <c r="J41" s="29"/>
      <c r="K41" s="29">
        <v>27</v>
      </c>
      <c r="L41" s="29">
        <v>10250</v>
      </c>
      <c r="M41" s="29"/>
      <c r="N41" s="29"/>
      <c r="O41" s="29">
        <v>10250</v>
      </c>
      <c r="P41" s="29">
        <v>2750</v>
      </c>
      <c r="Q41" s="29">
        <v>13000</v>
      </c>
      <c r="R41" s="29">
        <v>372246</v>
      </c>
      <c r="S41" s="29">
        <v>13787</v>
      </c>
      <c r="T41" s="29"/>
      <c r="U41" s="33"/>
      <c r="V41" s="28"/>
    </row>
    <row r="42" spans="1:22" s="23" customFormat="1" ht="24.75" customHeight="1" x14ac:dyDescent="0.25">
      <c r="A42" s="168"/>
      <c r="B42" s="157">
        <v>6</v>
      </c>
      <c r="C42" s="25">
        <v>33541</v>
      </c>
      <c r="D42" s="29" t="s">
        <v>99</v>
      </c>
      <c r="E42" s="29" t="s">
        <v>36</v>
      </c>
      <c r="F42" s="32">
        <v>43070</v>
      </c>
      <c r="G42" s="30">
        <v>27</v>
      </c>
      <c r="H42" s="29"/>
      <c r="I42" s="30">
        <v>3</v>
      </c>
      <c r="J42" s="29"/>
      <c r="K42" s="29">
        <v>27</v>
      </c>
      <c r="L42" s="29">
        <v>10250</v>
      </c>
      <c r="M42" s="29"/>
      <c r="N42" s="29"/>
      <c r="O42" s="29">
        <v>10250</v>
      </c>
      <c r="P42" s="29">
        <v>2750</v>
      </c>
      <c r="Q42" s="29">
        <v>13000</v>
      </c>
      <c r="R42" s="29">
        <v>349605</v>
      </c>
      <c r="S42" s="29">
        <v>12948</v>
      </c>
      <c r="T42" s="29"/>
      <c r="U42" s="33"/>
      <c r="V42" s="28"/>
    </row>
    <row r="43" spans="1:22" s="23" customFormat="1" ht="24.75" customHeight="1" x14ac:dyDescent="0.25">
      <c r="A43" s="168"/>
      <c r="B43" s="156">
        <v>7</v>
      </c>
      <c r="C43" s="25">
        <v>34290</v>
      </c>
      <c r="D43" s="29" t="s">
        <v>100</v>
      </c>
      <c r="E43" s="29" t="s">
        <v>36</v>
      </c>
      <c r="F43" s="32">
        <v>43131</v>
      </c>
      <c r="G43" s="30">
        <v>27</v>
      </c>
      <c r="H43" s="29"/>
      <c r="I43" s="30">
        <v>3</v>
      </c>
      <c r="J43" s="29"/>
      <c r="K43" s="29">
        <v>27</v>
      </c>
      <c r="L43" s="29">
        <v>10850</v>
      </c>
      <c r="M43" s="29"/>
      <c r="N43" s="29"/>
      <c r="O43" s="29">
        <v>10850</v>
      </c>
      <c r="P43" s="29">
        <v>2750</v>
      </c>
      <c r="Q43" s="29">
        <v>13600</v>
      </c>
      <c r="R43" s="29">
        <v>318426</v>
      </c>
      <c r="S43" s="29">
        <v>11794</v>
      </c>
      <c r="T43" s="29"/>
      <c r="U43" s="33"/>
      <c r="V43" s="28"/>
    </row>
    <row r="44" spans="1:22" s="23" customFormat="1" ht="24.75" customHeight="1" x14ac:dyDescent="0.25">
      <c r="A44" s="168"/>
      <c r="B44" s="157">
        <v>8</v>
      </c>
      <c r="C44" s="25">
        <v>36078</v>
      </c>
      <c r="D44" s="29" t="s">
        <v>101</v>
      </c>
      <c r="E44" s="29" t="s">
        <v>36</v>
      </c>
      <c r="F44" s="32">
        <v>43411</v>
      </c>
      <c r="G44" s="30">
        <v>27</v>
      </c>
      <c r="H44" s="29"/>
      <c r="I44" s="30">
        <v>3</v>
      </c>
      <c r="J44" s="29"/>
      <c r="K44" s="29">
        <v>27</v>
      </c>
      <c r="L44" s="29">
        <v>10250</v>
      </c>
      <c r="M44" s="29"/>
      <c r="N44" s="29"/>
      <c r="O44" s="29">
        <v>10250</v>
      </c>
      <c r="P44" s="29">
        <v>2750</v>
      </c>
      <c r="Q44" s="29">
        <v>13000</v>
      </c>
      <c r="R44" s="29">
        <v>331262</v>
      </c>
      <c r="S44" s="29">
        <v>12269</v>
      </c>
      <c r="T44" s="29"/>
      <c r="U44" s="33"/>
      <c r="V44" s="28"/>
    </row>
    <row r="45" spans="1:22" s="23" customFormat="1" ht="24.75" customHeight="1" x14ac:dyDescent="0.25">
      <c r="A45" s="168"/>
      <c r="B45" s="156">
        <v>9</v>
      </c>
      <c r="C45" s="25" t="s">
        <v>65</v>
      </c>
      <c r="D45" s="29" t="s">
        <v>102</v>
      </c>
      <c r="E45" s="29" t="s">
        <v>36</v>
      </c>
      <c r="F45" s="29" t="s">
        <v>103</v>
      </c>
      <c r="G45" s="30">
        <v>27</v>
      </c>
      <c r="H45" s="29"/>
      <c r="I45" s="30">
        <v>3</v>
      </c>
      <c r="J45" s="29"/>
      <c r="K45" s="29">
        <v>27</v>
      </c>
      <c r="L45" s="29">
        <v>12000</v>
      </c>
      <c r="M45" s="29"/>
      <c r="N45" s="29"/>
      <c r="O45" s="29">
        <v>12000</v>
      </c>
      <c r="P45" s="29">
        <v>2750</v>
      </c>
      <c r="Q45" s="29">
        <v>14750</v>
      </c>
      <c r="R45" s="29">
        <v>558460</v>
      </c>
      <c r="S45" s="29">
        <v>20684</v>
      </c>
      <c r="T45" s="29" t="s">
        <v>70</v>
      </c>
      <c r="U45" s="33"/>
      <c r="V45" s="28"/>
    </row>
    <row r="46" spans="1:22" s="23" customFormat="1" ht="24.75" customHeight="1" x14ac:dyDescent="0.25">
      <c r="A46" s="168"/>
      <c r="B46" s="157">
        <v>10</v>
      </c>
      <c r="C46" s="25" t="s">
        <v>104</v>
      </c>
      <c r="D46" s="29" t="s">
        <v>105</v>
      </c>
      <c r="E46" s="29" t="s">
        <v>36</v>
      </c>
      <c r="F46" s="29" t="s">
        <v>103</v>
      </c>
      <c r="G46" s="30">
        <v>27</v>
      </c>
      <c r="H46" s="29"/>
      <c r="I46" s="30">
        <v>3</v>
      </c>
      <c r="J46" s="29"/>
      <c r="K46" s="29">
        <v>27</v>
      </c>
      <c r="L46" s="29">
        <v>10250</v>
      </c>
      <c r="M46" s="29"/>
      <c r="N46" s="29"/>
      <c r="O46" s="29">
        <v>10250</v>
      </c>
      <c r="P46" s="29">
        <v>2750</v>
      </c>
      <c r="Q46" s="29">
        <v>13000</v>
      </c>
      <c r="R46" s="29">
        <v>386291</v>
      </c>
      <c r="S46" s="29">
        <v>14307</v>
      </c>
      <c r="T46" s="29"/>
      <c r="U46" s="33"/>
      <c r="V46" s="28"/>
    </row>
    <row r="47" spans="1:22" s="23" customFormat="1" ht="24.75" customHeight="1" x14ac:dyDescent="0.25">
      <c r="A47" s="168"/>
      <c r="B47" s="156">
        <v>11</v>
      </c>
      <c r="C47" s="25" t="s">
        <v>65</v>
      </c>
      <c r="D47" s="29" t="s">
        <v>106</v>
      </c>
      <c r="E47" s="29" t="s">
        <v>36</v>
      </c>
      <c r="F47" s="29" t="s">
        <v>107</v>
      </c>
      <c r="G47" s="30">
        <v>27</v>
      </c>
      <c r="H47" s="29"/>
      <c r="I47" s="30">
        <v>3</v>
      </c>
      <c r="J47" s="29"/>
      <c r="K47" s="29">
        <v>14</v>
      </c>
      <c r="L47" s="29">
        <v>10250</v>
      </c>
      <c r="M47" s="29"/>
      <c r="N47" s="29">
        <v>6259</v>
      </c>
      <c r="O47" s="29">
        <v>5315</v>
      </c>
      <c r="P47" s="29">
        <v>1426</v>
      </c>
      <c r="Q47" s="29">
        <v>6741</v>
      </c>
      <c r="R47" s="29">
        <v>177123</v>
      </c>
      <c r="S47" s="29">
        <v>12652</v>
      </c>
      <c r="T47" s="29"/>
      <c r="U47" s="33"/>
      <c r="V47" s="28"/>
    </row>
    <row r="48" spans="1:22" s="23" customFormat="1" ht="24.75" customHeight="1" x14ac:dyDescent="0.25">
      <c r="A48" s="168"/>
      <c r="B48" s="157">
        <v>12</v>
      </c>
      <c r="C48" s="25">
        <v>34959</v>
      </c>
      <c r="D48" s="29" t="s">
        <v>108</v>
      </c>
      <c r="E48" s="29" t="s">
        <v>78</v>
      </c>
      <c r="F48" s="32">
        <v>43185</v>
      </c>
      <c r="G48" s="30">
        <v>27</v>
      </c>
      <c r="H48" s="29"/>
      <c r="I48" s="30">
        <v>3</v>
      </c>
      <c r="J48" s="29"/>
      <c r="K48" s="29">
        <v>14</v>
      </c>
      <c r="L48" s="29">
        <v>8000</v>
      </c>
      <c r="M48" s="29"/>
      <c r="N48" s="29">
        <v>3852</v>
      </c>
      <c r="O48" s="29">
        <v>4148</v>
      </c>
      <c r="P48" s="29"/>
      <c r="Q48" s="29">
        <v>4148</v>
      </c>
      <c r="R48" s="29">
        <v>101428</v>
      </c>
      <c r="S48" s="29">
        <v>7245</v>
      </c>
      <c r="T48" s="29"/>
      <c r="U48" s="33"/>
      <c r="V48" s="37"/>
    </row>
    <row r="49" spans="1:22" s="23" customFormat="1" ht="24.75" customHeight="1" x14ac:dyDescent="0.25">
      <c r="A49" s="168"/>
      <c r="B49" s="156">
        <v>13</v>
      </c>
      <c r="C49" s="25" t="s">
        <v>65</v>
      </c>
      <c r="D49" s="29" t="s">
        <v>109</v>
      </c>
      <c r="E49" s="29" t="s">
        <v>78</v>
      </c>
      <c r="F49" s="29" t="s">
        <v>110</v>
      </c>
      <c r="G49" s="30">
        <v>27</v>
      </c>
      <c r="H49" s="29"/>
      <c r="I49" s="30">
        <v>3</v>
      </c>
      <c r="J49" s="29"/>
      <c r="K49" s="29">
        <v>27</v>
      </c>
      <c r="L49" s="29">
        <v>8000</v>
      </c>
      <c r="M49" s="29"/>
      <c r="N49" s="29"/>
      <c r="O49" s="29">
        <v>8000</v>
      </c>
      <c r="P49" s="29"/>
      <c r="Q49" s="29">
        <v>8000</v>
      </c>
      <c r="R49" s="29">
        <v>281672</v>
      </c>
      <c r="S49" s="29">
        <v>10432</v>
      </c>
      <c r="T49" s="29"/>
      <c r="U49" s="33"/>
      <c r="V49" s="37"/>
    </row>
    <row r="50" spans="1:22" s="23" customFormat="1" ht="24.75" customHeight="1" x14ac:dyDescent="0.25">
      <c r="A50" s="168"/>
      <c r="B50" s="157">
        <v>14</v>
      </c>
      <c r="C50" s="25">
        <v>15846</v>
      </c>
      <c r="D50" s="29" t="s">
        <v>111</v>
      </c>
      <c r="E50" s="29" t="s">
        <v>78</v>
      </c>
      <c r="F50" s="32">
        <v>40875</v>
      </c>
      <c r="G50" s="30">
        <v>27</v>
      </c>
      <c r="H50" s="29"/>
      <c r="I50" s="30">
        <v>3</v>
      </c>
      <c r="J50" s="29"/>
      <c r="K50" s="29">
        <v>27</v>
      </c>
      <c r="L50" s="29">
        <v>10000</v>
      </c>
      <c r="M50" s="29"/>
      <c r="N50" s="29"/>
      <c r="O50" s="29">
        <v>10000</v>
      </c>
      <c r="P50" s="29"/>
      <c r="Q50" s="29">
        <v>10000</v>
      </c>
      <c r="R50" s="29">
        <v>349385</v>
      </c>
      <c r="S50" s="29">
        <v>12940</v>
      </c>
      <c r="T50" s="29" t="s">
        <v>70</v>
      </c>
      <c r="U50" s="33"/>
      <c r="V50" s="37"/>
    </row>
    <row r="51" spans="1:22" s="23" customFormat="1" ht="24.75" customHeight="1" x14ac:dyDescent="0.25">
      <c r="A51" s="168"/>
      <c r="B51" s="156">
        <v>15</v>
      </c>
      <c r="C51" s="25">
        <v>30688</v>
      </c>
      <c r="D51" s="29" t="s">
        <v>112</v>
      </c>
      <c r="E51" s="29" t="s">
        <v>78</v>
      </c>
      <c r="F51" s="32">
        <v>42736</v>
      </c>
      <c r="G51" s="30">
        <v>27</v>
      </c>
      <c r="H51" s="29"/>
      <c r="I51" s="30">
        <v>3</v>
      </c>
      <c r="J51" s="29"/>
      <c r="K51" s="29">
        <v>27</v>
      </c>
      <c r="L51" s="29">
        <v>10000</v>
      </c>
      <c r="M51" s="29"/>
      <c r="N51" s="29"/>
      <c r="O51" s="29">
        <v>10000</v>
      </c>
      <c r="P51" s="29"/>
      <c r="Q51" s="29">
        <v>10000</v>
      </c>
      <c r="R51" s="29">
        <v>342852</v>
      </c>
      <c r="S51" s="29">
        <v>12698</v>
      </c>
      <c r="T51" s="29" t="s">
        <v>70</v>
      </c>
      <c r="U51" s="33"/>
      <c r="V51" s="37"/>
    </row>
    <row r="52" spans="1:22" s="23" customFormat="1" ht="24.75" customHeight="1" x14ac:dyDescent="0.25">
      <c r="A52" s="168"/>
      <c r="B52" s="157">
        <v>16</v>
      </c>
      <c r="C52" s="25">
        <v>33818</v>
      </c>
      <c r="D52" s="29" t="s">
        <v>86</v>
      </c>
      <c r="E52" s="29" t="s">
        <v>78</v>
      </c>
      <c r="F52" s="32">
        <v>43107</v>
      </c>
      <c r="G52" s="30">
        <v>27</v>
      </c>
      <c r="H52" s="29"/>
      <c r="I52" s="30">
        <v>3</v>
      </c>
      <c r="J52" s="29"/>
      <c r="K52" s="29">
        <v>27</v>
      </c>
      <c r="L52" s="29">
        <v>10000</v>
      </c>
      <c r="M52" s="29"/>
      <c r="N52" s="29"/>
      <c r="O52" s="29">
        <v>10000</v>
      </c>
      <c r="P52" s="29"/>
      <c r="Q52" s="29">
        <v>10000</v>
      </c>
      <c r="R52" s="29">
        <v>306594</v>
      </c>
      <c r="S52" s="29">
        <v>11355</v>
      </c>
      <c r="T52" s="29" t="s">
        <v>70</v>
      </c>
      <c r="U52" s="33"/>
      <c r="V52" s="37"/>
    </row>
    <row r="53" spans="1:22" s="23" customFormat="1" ht="24.75" customHeight="1" x14ac:dyDescent="0.25">
      <c r="A53" s="168"/>
      <c r="B53" s="156">
        <v>17</v>
      </c>
      <c r="C53" s="25">
        <v>32886</v>
      </c>
      <c r="D53" s="29" t="s">
        <v>113</v>
      </c>
      <c r="E53" s="29" t="s">
        <v>78</v>
      </c>
      <c r="F53" s="32">
        <v>43004</v>
      </c>
      <c r="G53" s="30">
        <v>27</v>
      </c>
      <c r="H53" s="29"/>
      <c r="I53" s="30">
        <v>3</v>
      </c>
      <c r="J53" s="29"/>
      <c r="K53" s="29">
        <v>27</v>
      </c>
      <c r="L53" s="29">
        <v>8000</v>
      </c>
      <c r="M53" s="29"/>
      <c r="N53" s="29"/>
      <c r="O53" s="29">
        <v>8000</v>
      </c>
      <c r="P53" s="29"/>
      <c r="Q53" s="29">
        <v>8000</v>
      </c>
      <c r="R53" s="29">
        <v>257648</v>
      </c>
      <c r="S53" s="29">
        <v>9543</v>
      </c>
      <c r="T53" s="29"/>
      <c r="U53" s="33"/>
      <c r="V53" s="37"/>
    </row>
    <row r="54" spans="1:22" s="23" customFormat="1" ht="24.75" customHeight="1" x14ac:dyDescent="0.25">
      <c r="A54" s="168"/>
      <c r="B54" s="157">
        <v>18</v>
      </c>
      <c r="C54" s="25" t="s">
        <v>65</v>
      </c>
      <c r="D54" s="29" t="s">
        <v>114</v>
      </c>
      <c r="E54" s="29" t="s">
        <v>78</v>
      </c>
      <c r="F54" s="29" t="s">
        <v>115</v>
      </c>
      <c r="G54" s="30">
        <v>27</v>
      </c>
      <c r="H54" s="29"/>
      <c r="I54" s="30">
        <v>3</v>
      </c>
      <c r="J54" s="29"/>
      <c r="K54" s="29">
        <v>26</v>
      </c>
      <c r="L54" s="29">
        <v>8000</v>
      </c>
      <c r="M54" s="29"/>
      <c r="N54" s="29">
        <v>296</v>
      </c>
      <c r="O54" s="29">
        <v>7704</v>
      </c>
      <c r="P54" s="29"/>
      <c r="Q54" s="29">
        <v>7704</v>
      </c>
      <c r="R54" s="29">
        <v>226264</v>
      </c>
      <c r="S54" s="29">
        <v>8702</v>
      </c>
      <c r="T54" s="29"/>
      <c r="U54" s="33"/>
      <c r="V54" s="37"/>
    </row>
    <row r="55" spans="1:22" s="23" customFormat="1" ht="24.75" customHeight="1" x14ac:dyDescent="0.25">
      <c r="A55" s="168"/>
      <c r="B55" s="156">
        <v>19</v>
      </c>
      <c r="C55" s="25" t="s">
        <v>65</v>
      </c>
      <c r="D55" s="29" t="s">
        <v>101</v>
      </c>
      <c r="E55" s="29" t="s">
        <v>78</v>
      </c>
      <c r="F55" s="29" t="s">
        <v>116</v>
      </c>
      <c r="G55" s="30">
        <v>27</v>
      </c>
      <c r="H55" s="29"/>
      <c r="I55" s="30">
        <v>3</v>
      </c>
      <c r="J55" s="29"/>
      <c r="K55" s="29">
        <v>26</v>
      </c>
      <c r="L55" s="29">
        <v>8000</v>
      </c>
      <c r="M55" s="29"/>
      <c r="N55" s="29">
        <v>296</v>
      </c>
      <c r="O55" s="29">
        <v>7704</v>
      </c>
      <c r="P55" s="29"/>
      <c r="Q55" s="29">
        <v>7704</v>
      </c>
      <c r="R55" s="29">
        <v>156612</v>
      </c>
      <c r="S55" s="29">
        <v>6024</v>
      </c>
      <c r="T55" s="29"/>
      <c r="U55" s="33"/>
      <c r="V55" s="37"/>
    </row>
    <row r="56" spans="1:22" s="39" customFormat="1" ht="27" customHeight="1" x14ac:dyDescent="0.25">
      <c r="A56" s="168"/>
      <c r="B56" s="158" t="s">
        <v>12</v>
      </c>
      <c r="C56" s="141"/>
      <c r="D56" s="141"/>
      <c r="E56" s="141"/>
      <c r="F56" s="141"/>
      <c r="G56" s="141"/>
      <c r="H56" s="141"/>
      <c r="I56" s="141"/>
      <c r="J56" s="141"/>
      <c r="K56" s="142"/>
      <c r="L56" s="38">
        <f>SUM(L37:L55)</f>
        <v>200600</v>
      </c>
      <c r="M56" s="38"/>
      <c r="N56" s="38">
        <f>SUM(N37:N55)</f>
        <v>10703</v>
      </c>
      <c r="O56" s="38">
        <f>SUM(O37:O55)</f>
        <v>167221</v>
      </c>
      <c r="P56" s="38">
        <f>SUM(P38:P55)</f>
        <v>26176</v>
      </c>
      <c r="Q56" s="38">
        <f>SUM(Q37:Q55)</f>
        <v>193397</v>
      </c>
      <c r="R56" s="38"/>
      <c r="S56" s="38"/>
      <c r="T56" s="38"/>
      <c r="U56" s="38"/>
    </row>
    <row r="57" spans="1:22" s="1" customFormat="1" ht="25.5" customHeight="1" x14ac:dyDescent="0.25">
      <c r="A57" s="168"/>
      <c r="B57" s="134" t="s">
        <v>117</v>
      </c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5"/>
    </row>
    <row r="58" spans="1:22" s="2" customFormat="1" ht="41.25" customHeight="1" x14ac:dyDescent="0.25">
      <c r="A58" s="168"/>
      <c r="B58" s="151" t="s">
        <v>0</v>
      </c>
      <c r="C58" s="4" t="s">
        <v>1</v>
      </c>
      <c r="D58" s="3" t="s">
        <v>2</v>
      </c>
      <c r="E58" s="5" t="s">
        <v>3</v>
      </c>
      <c r="F58" s="5" t="s">
        <v>18</v>
      </c>
      <c r="G58" s="5" t="s">
        <v>4</v>
      </c>
      <c r="H58" s="5" t="s">
        <v>5</v>
      </c>
      <c r="I58" s="5" t="s">
        <v>6</v>
      </c>
      <c r="J58" s="5" t="s">
        <v>7</v>
      </c>
      <c r="K58" s="6" t="s">
        <v>17</v>
      </c>
      <c r="L58" s="5" t="s">
        <v>8</v>
      </c>
      <c r="M58" s="5" t="s">
        <v>21</v>
      </c>
      <c r="N58" s="5" t="s">
        <v>9</v>
      </c>
      <c r="O58" s="5" t="s">
        <v>19</v>
      </c>
      <c r="P58" s="5" t="s">
        <v>20</v>
      </c>
      <c r="Q58" s="5" t="s">
        <v>10</v>
      </c>
      <c r="R58" s="5" t="s">
        <v>14</v>
      </c>
      <c r="S58" s="5" t="s">
        <v>15</v>
      </c>
      <c r="T58" s="5" t="s">
        <v>13</v>
      </c>
      <c r="U58" s="5" t="s">
        <v>11</v>
      </c>
    </row>
    <row r="59" spans="1:22" s="2" customFormat="1" ht="24.75" customHeight="1" x14ac:dyDescent="0.25">
      <c r="A59" s="168"/>
      <c r="B59" s="152">
        <v>1</v>
      </c>
      <c r="C59" s="4">
        <v>31873</v>
      </c>
      <c r="D59" s="7" t="s">
        <v>118</v>
      </c>
      <c r="E59" s="8" t="s">
        <v>119</v>
      </c>
      <c r="F59" s="8" t="s">
        <v>120</v>
      </c>
      <c r="G59" s="8">
        <v>28</v>
      </c>
      <c r="H59" s="8"/>
      <c r="I59" s="8">
        <v>3</v>
      </c>
      <c r="J59" s="8"/>
      <c r="K59" s="7">
        <v>31</v>
      </c>
      <c r="L59" s="8">
        <v>25800</v>
      </c>
      <c r="M59" s="8">
        <v>1800</v>
      </c>
      <c r="N59" s="8"/>
      <c r="O59" s="8"/>
      <c r="P59" s="8"/>
      <c r="Q59" s="8"/>
      <c r="R59" s="8"/>
      <c r="S59" s="8"/>
      <c r="T59" s="8"/>
      <c r="U59" s="8"/>
    </row>
    <row r="60" spans="1:22" s="2" customFormat="1" ht="24.75" customHeight="1" x14ac:dyDescent="0.25">
      <c r="A60" s="168"/>
      <c r="B60" s="153">
        <v>2</v>
      </c>
      <c r="C60" s="10" t="s">
        <v>65</v>
      </c>
      <c r="D60" s="7" t="s">
        <v>121</v>
      </c>
      <c r="E60" s="7" t="s">
        <v>122</v>
      </c>
      <c r="F60" s="21">
        <v>43811</v>
      </c>
      <c r="G60" s="8">
        <v>27</v>
      </c>
      <c r="H60" s="7"/>
      <c r="I60" s="8">
        <v>4</v>
      </c>
      <c r="J60" s="7"/>
      <c r="K60" s="7">
        <v>31</v>
      </c>
      <c r="L60" s="7">
        <v>15000</v>
      </c>
      <c r="M60" s="7"/>
      <c r="N60" s="7"/>
      <c r="O60" s="7">
        <v>15000</v>
      </c>
      <c r="P60" s="7">
        <v>6810</v>
      </c>
      <c r="Q60" s="7">
        <v>21810</v>
      </c>
      <c r="R60" s="7"/>
      <c r="S60" s="7"/>
      <c r="T60" s="7"/>
      <c r="U60" s="12"/>
    </row>
    <row r="61" spans="1:22" s="2" customFormat="1" ht="24.75" customHeight="1" x14ac:dyDescent="0.25">
      <c r="A61" s="168"/>
      <c r="B61" s="152">
        <v>3</v>
      </c>
      <c r="C61" s="13">
        <v>30107</v>
      </c>
      <c r="D61" s="7" t="s">
        <v>123</v>
      </c>
      <c r="E61" s="48" t="s">
        <v>36</v>
      </c>
      <c r="F61" s="7" t="s">
        <v>124</v>
      </c>
      <c r="G61" s="8">
        <v>27</v>
      </c>
      <c r="H61" s="7"/>
      <c r="I61" s="8">
        <v>4</v>
      </c>
      <c r="J61" s="7"/>
      <c r="K61" s="7">
        <v>31</v>
      </c>
      <c r="L61" s="7">
        <v>9550</v>
      </c>
      <c r="M61" s="7"/>
      <c r="N61" s="7"/>
      <c r="O61" s="7">
        <v>9550</v>
      </c>
      <c r="P61" s="7">
        <v>2750</v>
      </c>
      <c r="Q61" s="7">
        <v>12300</v>
      </c>
      <c r="R61" s="7">
        <v>127910</v>
      </c>
      <c r="S61" s="7">
        <v>4737</v>
      </c>
      <c r="T61" s="7"/>
      <c r="U61" s="12"/>
    </row>
    <row r="62" spans="1:22" s="2" customFormat="1" ht="24.75" customHeight="1" x14ac:dyDescent="0.25">
      <c r="A62" s="168"/>
      <c r="B62" s="153">
        <v>4</v>
      </c>
      <c r="C62" s="4">
        <v>33459</v>
      </c>
      <c r="D62" s="7" t="s">
        <v>125</v>
      </c>
      <c r="E62" s="48" t="s">
        <v>36</v>
      </c>
      <c r="F62" s="14" t="s">
        <v>126</v>
      </c>
      <c r="G62" s="8">
        <v>27</v>
      </c>
      <c r="H62" s="7"/>
      <c r="I62" s="8">
        <v>4</v>
      </c>
      <c r="J62" s="7"/>
      <c r="K62" s="7">
        <v>31</v>
      </c>
      <c r="L62" s="7">
        <v>9500</v>
      </c>
      <c r="M62" s="7"/>
      <c r="N62" s="7"/>
      <c r="O62" s="7">
        <v>9500</v>
      </c>
      <c r="P62" s="7">
        <v>2750</v>
      </c>
      <c r="Q62" s="7">
        <v>12250</v>
      </c>
      <c r="R62" s="7">
        <v>120753</v>
      </c>
      <c r="S62" s="7">
        <v>4472</v>
      </c>
      <c r="T62" s="7"/>
      <c r="U62" s="12"/>
    </row>
    <row r="63" spans="1:22" s="2" customFormat="1" ht="24.75" customHeight="1" x14ac:dyDescent="0.25">
      <c r="A63" s="168"/>
      <c r="B63" s="152">
        <v>5</v>
      </c>
      <c r="C63" s="4">
        <v>34292</v>
      </c>
      <c r="D63" s="7" t="s">
        <v>127</v>
      </c>
      <c r="E63" s="48" t="s">
        <v>36</v>
      </c>
      <c r="F63" s="7" t="s">
        <v>128</v>
      </c>
      <c r="G63" s="8">
        <v>27</v>
      </c>
      <c r="H63" s="7"/>
      <c r="I63" s="8">
        <v>4</v>
      </c>
      <c r="J63" s="7"/>
      <c r="K63" s="7">
        <v>31</v>
      </c>
      <c r="L63" s="7">
        <v>9500</v>
      </c>
      <c r="M63" s="7"/>
      <c r="N63" s="7"/>
      <c r="O63" s="7">
        <v>9500</v>
      </c>
      <c r="P63" s="7">
        <v>2750</v>
      </c>
      <c r="Q63" s="7">
        <v>12250</v>
      </c>
      <c r="R63" s="7">
        <v>212753</v>
      </c>
      <c r="S63" s="7">
        <v>7879</v>
      </c>
      <c r="T63" s="7"/>
      <c r="U63" s="12"/>
    </row>
    <row r="64" spans="1:22" s="2" customFormat="1" ht="24.75" customHeight="1" x14ac:dyDescent="0.25">
      <c r="A64" s="168"/>
      <c r="B64" s="153">
        <v>6</v>
      </c>
      <c r="C64" s="4" t="s">
        <v>65</v>
      </c>
      <c r="D64" s="7" t="s">
        <v>129</v>
      </c>
      <c r="E64" s="48" t="s">
        <v>36</v>
      </c>
      <c r="F64" s="7" t="s">
        <v>130</v>
      </c>
      <c r="G64" s="8">
        <v>27</v>
      </c>
      <c r="H64" s="7"/>
      <c r="I64" s="8">
        <v>4</v>
      </c>
      <c r="J64" s="7"/>
      <c r="K64" s="7">
        <v>31</v>
      </c>
      <c r="L64" s="7">
        <v>9500</v>
      </c>
      <c r="M64" s="7"/>
      <c r="N64" s="7"/>
      <c r="O64" s="7">
        <v>9500</v>
      </c>
      <c r="P64" s="7">
        <v>2750</v>
      </c>
      <c r="Q64" s="7">
        <v>12250</v>
      </c>
      <c r="R64" s="7">
        <v>149105</v>
      </c>
      <c r="S64" s="7">
        <v>5522</v>
      </c>
      <c r="T64" s="7"/>
      <c r="U64" s="12"/>
    </row>
    <row r="65" spans="1:22" s="2" customFormat="1" ht="24.75" customHeight="1" x14ac:dyDescent="0.25">
      <c r="A65" s="168"/>
      <c r="B65" s="152">
        <v>7</v>
      </c>
      <c r="C65" s="4">
        <v>37738</v>
      </c>
      <c r="D65" s="7" t="s">
        <v>131</v>
      </c>
      <c r="E65" s="48" t="s">
        <v>36</v>
      </c>
      <c r="F65" s="7" t="s">
        <v>132</v>
      </c>
      <c r="G65" s="8">
        <v>27</v>
      </c>
      <c r="H65" s="7"/>
      <c r="I65" s="8">
        <v>4</v>
      </c>
      <c r="J65" s="7"/>
      <c r="K65" s="7">
        <v>31</v>
      </c>
      <c r="L65" s="7">
        <v>9900</v>
      </c>
      <c r="M65" s="7"/>
      <c r="N65" s="7"/>
      <c r="O65" s="7">
        <v>9900</v>
      </c>
      <c r="P65" s="7">
        <v>2750</v>
      </c>
      <c r="Q65" s="7">
        <v>12650</v>
      </c>
      <c r="R65" s="7">
        <v>92753</v>
      </c>
      <c r="S65" s="7">
        <v>3435</v>
      </c>
      <c r="T65" s="7"/>
      <c r="U65" s="12"/>
    </row>
    <row r="66" spans="1:22" s="2" customFormat="1" ht="24.75" customHeight="1" x14ac:dyDescent="0.25">
      <c r="A66" s="168"/>
      <c r="B66" s="153">
        <v>8</v>
      </c>
      <c r="C66" s="4" t="s">
        <v>65</v>
      </c>
      <c r="D66" s="7" t="s">
        <v>133</v>
      </c>
      <c r="E66" s="48" t="s">
        <v>36</v>
      </c>
      <c r="F66" s="7" t="s">
        <v>134</v>
      </c>
      <c r="G66" s="8">
        <v>27</v>
      </c>
      <c r="H66" s="7"/>
      <c r="I66" s="8">
        <v>4</v>
      </c>
      <c r="J66" s="7"/>
      <c r="K66" s="7">
        <v>31</v>
      </c>
      <c r="L66" s="7">
        <v>9500</v>
      </c>
      <c r="M66" s="7"/>
      <c r="N66" s="7"/>
      <c r="O66" s="7">
        <v>9500</v>
      </c>
      <c r="P66" s="7">
        <v>2750</v>
      </c>
      <c r="Q66" s="7">
        <v>12250</v>
      </c>
      <c r="R66" s="7">
        <v>94409</v>
      </c>
      <c r="S66" s="7">
        <v>3496</v>
      </c>
      <c r="T66" s="7"/>
      <c r="U66" s="12"/>
    </row>
    <row r="67" spans="1:22" s="2" customFormat="1" ht="24.75" customHeight="1" x14ac:dyDescent="0.25">
      <c r="A67" s="168"/>
      <c r="B67" s="152">
        <v>9</v>
      </c>
      <c r="C67" s="4">
        <v>34276</v>
      </c>
      <c r="D67" s="7" t="s">
        <v>135</v>
      </c>
      <c r="E67" s="48" t="s">
        <v>36</v>
      </c>
      <c r="F67" s="21">
        <v>43345</v>
      </c>
      <c r="G67" s="8">
        <v>27</v>
      </c>
      <c r="H67" s="7"/>
      <c r="I67" s="8">
        <v>4</v>
      </c>
      <c r="J67" s="7"/>
      <c r="K67" s="7">
        <v>31</v>
      </c>
      <c r="L67" s="7">
        <v>12000</v>
      </c>
      <c r="M67" s="7"/>
      <c r="N67" s="7"/>
      <c r="O67" s="7">
        <v>12000</v>
      </c>
      <c r="P67" s="7">
        <v>2750</v>
      </c>
      <c r="Q67" s="7">
        <v>14750</v>
      </c>
      <c r="R67" s="7">
        <v>575674</v>
      </c>
      <c r="S67" s="7">
        <v>21321</v>
      </c>
      <c r="T67" s="7" t="s">
        <v>70</v>
      </c>
      <c r="U67" s="12"/>
    </row>
    <row r="68" spans="1:22" s="2" customFormat="1" ht="24.75" customHeight="1" x14ac:dyDescent="0.25">
      <c r="A68" s="168"/>
      <c r="B68" s="153">
        <v>10</v>
      </c>
      <c r="C68" s="4" t="s">
        <v>65</v>
      </c>
      <c r="D68" s="7" t="s">
        <v>136</v>
      </c>
      <c r="E68" s="48" t="s">
        <v>36</v>
      </c>
      <c r="F68" s="7" t="s">
        <v>137</v>
      </c>
      <c r="G68" s="8">
        <v>27</v>
      </c>
      <c r="H68" s="7"/>
      <c r="I68" s="8">
        <v>4</v>
      </c>
      <c r="J68" s="7"/>
      <c r="K68" s="7">
        <v>31</v>
      </c>
      <c r="L68" s="7">
        <v>9500</v>
      </c>
      <c r="M68" s="7"/>
      <c r="N68" s="7"/>
      <c r="O68" s="7">
        <v>9500</v>
      </c>
      <c r="P68" s="7">
        <v>2750</v>
      </c>
      <c r="Q68" s="7">
        <v>12250</v>
      </c>
      <c r="R68" s="7">
        <v>75540</v>
      </c>
      <c r="S68" s="7">
        <v>2797</v>
      </c>
      <c r="T68" s="7"/>
      <c r="U68" s="12"/>
    </row>
    <row r="69" spans="1:22" s="2" customFormat="1" ht="24.75" customHeight="1" x14ac:dyDescent="0.25">
      <c r="A69" s="168"/>
      <c r="B69" s="152">
        <v>11</v>
      </c>
      <c r="C69" s="4" t="s">
        <v>65</v>
      </c>
      <c r="D69" s="7" t="s">
        <v>138</v>
      </c>
      <c r="E69" s="7" t="s">
        <v>78</v>
      </c>
      <c r="F69" s="7" t="s">
        <v>139</v>
      </c>
      <c r="G69" s="8">
        <v>17</v>
      </c>
      <c r="H69" s="7"/>
      <c r="I69" s="8">
        <v>2</v>
      </c>
      <c r="J69" s="7"/>
      <c r="K69" s="7">
        <v>19</v>
      </c>
      <c r="L69" s="7">
        <v>7325</v>
      </c>
      <c r="M69" s="7"/>
      <c r="N69" s="7">
        <v>2836</v>
      </c>
      <c r="O69" s="7">
        <v>4489</v>
      </c>
      <c r="P69" s="7"/>
      <c r="Q69" s="7">
        <v>4489</v>
      </c>
      <c r="R69" s="7">
        <v>35372</v>
      </c>
      <c r="S69" s="7">
        <v>1310</v>
      </c>
      <c r="T69" s="7"/>
      <c r="U69" s="12"/>
    </row>
    <row r="70" spans="1:22" s="2" customFormat="1" ht="24.75" customHeight="1" x14ac:dyDescent="0.25">
      <c r="A70" s="168"/>
      <c r="B70" s="153">
        <v>12</v>
      </c>
      <c r="C70" s="4" t="s">
        <v>65</v>
      </c>
      <c r="D70" s="7" t="s">
        <v>140</v>
      </c>
      <c r="E70" s="7" t="s">
        <v>78</v>
      </c>
      <c r="F70" s="21">
        <v>44044</v>
      </c>
      <c r="G70" s="8">
        <v>21</v>
      </c>
      <c r="H70" s="7"/>
      <c r="I70" s="8">
        <v>3</v>
      </c>
      <c r="J70" s="7"/>
      <c r="K70" s="7">
        <v>24</v>
      </c>
      <c r="L70" s="7">
        <v>7325</v>
      </c>
      <c r="M70" s="7"/>
      <c r="N70" s="7">
        <v>1655</v>
      </c>
      <c r="O70" s="7">
        <v>5670</v>
      </c>
      <c r="P70" s="7"/>
      <c r="Q70" s="7">
        <v>5670</v>
      </c>
      <c r="R70" s="7">
        <v>29753</v>
      </c>
      <c r="S70" s="7">
        <v>1101</v>
      </c>
      <c r="T70" s="7"/>
      <c r="U70" s="12"/>
      <c r="V70" s="18"/>
    </row>
    <row r="71" spans="1:22" s="2" customFormat="1" ht="24.75" customHeight="1" x14ac:dyDescent="0.25">
      <c r="A71" s="168"/>
      <c r="B71" s="152">
        <v>13</v>
      </c>
      <c r="C71" s="4" t="s">
        <v>65</v>
      </c>
      <c r="D71" s="7" t="s">
        <v>141</v>
      </c>
      <c r="E71" s="7" t="s">
        <v>78</v>
      </c>
      <c r="F71" s="7" t="s">
        <v>142</v>
      </c>
      <c r="G71" s="8">
        <v>13</v>
      </c>
      <c r="H71" s="7"/>
      <c r="I71" s="8">
        <v>1</v>
      </c>
      <c r="J71" s="7"/>
      <c r="K71" s="7">
        <v>14</v>
      </c>
      <c r="L71" s="7">
        <v>7325</v>
      </c>
      <c r="M71" s="7"/>
      <c r="N71" s="7">
        <v>4017</v>
      </c>
      <c r="O71" s="7">
        <v>3308</v>
      </c>
      <c r="P71" s="7"/>
      <c r="Q71" s="7">
        <v>3308</v>
      </c>
      <c r="R71" s="7">
        <v>30378</v>
      </c>
      <c r="S71" s="7">
        <v>1125</v>
      </c>
      <c r="T71" s="7"/>
      <c r="U71" s="12"/>
      <c r="V71" s="18"/>
    </row>
    <row r="72" spans="1:22" s="2" customFormat="1" ht="24.75" customHeight="1" x14ac:dyDescent="0.25">
      <c r="A72" s="168"/>
      <c r="B72" s="153">
        <v>14</v>
      </c>
      <c r="C72" s="4" t="s">
        <v>65</v>
      </c>
      <c r="D72" s="7" t="s">
        <v>143</v>
      </c>
      <c r="E72" s="7" t="s">
        <v>78</v>
      </c>
      <c r="F72" s="7" t="s">
        <v>144</v>
      </c>
      <c r="G72" s="8">
        <v>27</v>
      </c>
      <c r="H72" s="7"/>
      <c r="I72" s="8">
        <v>4</v>
      </c>
      <c r="J72" s="7"/>
      <c r="K72" s="7">
        <v>31</v>
      </c>
      <c r="L72" s="7">
        <v>8000</v>
      </c>
      <c r="M72" s="7"/>
      <c r="N72" s="7"/>
      <c r="O72" s="7">
        <v>8000</v>
      </c>
      <c r="P72" s="7"/>
      <c r="Q72" s="7">
        <v>8000</v>
      </c>
      <c r="R72" s="7">
        <v>297532</v>
      </c>
      <c r="S72" s="7">
        <v>11019</v>
      </c>
      <c r="T72" s="7" t="s">
        <v>70</v>
      </c>
      <c r="U72" s="12"/>
      <c r="V72" s="18"/>
    </row>
    <row r="73" spans="1:22" s="2" customFormat="1" ht="24.75" customHeight="1" x14ac:dyDescent="0.25">
      <c r="A73" s="168"/>
      <c r="B73" s="152">
        <v>15</v>
      </c>
      <c r="C73" s="4" t="s">
        <v>65</v>
      </c>
      <c r="D73" s="7" t="s">
        <v>145</v>
      </c>
      <c r="E73" s="7" t="s">
        <v>78</v>
      </c>
      <c r="F73" s="21">
        <v>43983</v>
      </c>
      <c r="G73" s="8">
        <v>23</v>
      </c>
      <c r="H73" s="7"/>
      <c r="I73" s="8">
        <v>3</v>
      </c>
      <c r="J73" s="7"/>
      <c r="K73" s="7">
        <v>26</v>
      </c>
      <c r="L73" s="7">
        <v>7325</v>
      </c>
      <c r="M73" s="7"/>
      <c r="N73" s="7">
        <v>1182</v>
      </c>
      <c r="O73" s="7">
        <v>6143</v>
      </c>
      <c r="P73" s="7"/>
      <c r="Q73" s="7">
        <v>6143</v>
      </c>
      <c r="R73" s="7">
        <v>34750</v>
      </c>
      <c r="S73" s="7">
        <v>1287</v>
      </c>
      <c r="T73" s="7"/>
      <c r="U73" s="12"/>
      <c r="V73" s="18"/>
    </row>
    <row r="74" spans="1:22" s="41" customFormat="1" ht="27" customHeight="1" x14ac:dyDescent="0.25">
      <c r="A74" s="168"/>
      <c r="B74" s="136" t="s">
        <v>12</v>
      </c>
      <c r="C74" s="136"/>
      <c r="D74" s="136"/>
      <c r="E74" s="136"/>
      <c r="F74" s="136"/>
      <c r="G74" s="136"/>
      <c r="H74" s="136"/>
      <c r="I74" s="136"/>
      <c r="J74" s="136"/>
      <c r="K74" s="137"/>
      <c r="L74" s="40">
        <v>157050</v>
      </c>
      <c r="M74" s="40">
        <v>1800</v>
      </c>
      <c r="N74" s="40">
        <v>9687</v>
      </c>
      <c r="O74" s="40">
        <v>149160</v>
      </c>
      <c r="P74" s="40">
        <v>28810</v>
      </c>
      <c r="Q74" s="40">
        <v>177970</v>
      </c>
      <c r="R74" s="40"/>
      <c r="S74" s="40"/>
      <c r="T74" s="40"/>
      <c r="U74" s="40"/>
    </row>
    <row r="75" spans="1:22" s="42" customFormat="1" ht="24" customHeight="1" x14ac:dyDescent="0.25">
      <c r="A75" s="168"/>
      <c r="B75" s="148" t="s">
        <v>238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9"/>
    </row>
    <row r="76" spans="1:22" s="42" customFormat="1" ht="33.75" customHeight="1" x14ac:dyDescent="0.25">
      <c r="A76" s="168"/>
      <c r="B76" s="159" t="s">
        <v>0</v>
      </c>
      <c r="C76" s="44" t="s">
        <v>1</v>
      </c>
      <c r="D76" s="43" t="s">
        <v>2</v>
      </c>
      <c r="E76" s="45" t="s">
        <v>3</v>
      </c>
      <c r="F76" s="46" t="s">
        <v>18</v>
      </c>
      <c r="G76" s="45" t="s">
        <v>4</v>
      </c>
      <c r="H76" s="45" t="s">
        <v>5</v>
      </c>
      <c r="I76" s="45" t="s">
        <v>6</v>
      </c>
      <c r="J76" s="45" t="s">
        <v>7</v>
      </c>
      <c r="K76" s="47" t="s">
        <v>17</v>
      </c>
      <c r="L76" s="45" t="s">
        <v>8</v>
      </c>
      <c r="M76" s="45" t="s">
        <v>21</v>
      </c>
      <c r="N76" s="45" t="s">
        <v>9</v>
      </c>
      <c r="O76" s="45" t="s">
        <v>19</v>
      </c>
      <c r="P76" s="45" t="s">
        <v>20</v>
      </c>
      <c r="Q76" s="45" t="s">
        <v>10</v>
      </c>
      <c r="R76" s="45" t="s">
        <v>14</v>
      </c>
      <c r="S76" s="45" t="s">
        <v>15</v>
      </c>
      <c r="T76" s="45" t="s">
        <v>13</v>
      </c>
      <c r="U76" s="45" t="s">
        <v>11</v>
      </c>
    </row>
    <row r="77" spans="1:22" s="53" customFormat="1" ht="17.25" customHeight="1" x14ac:dyDescent="0.25">
      <c r="A77" s="168"/>
      <c r="B77" s="160">
        <v>1</v>
      </c>
      <c r="C77" s="49">
        <v>16581</v>
      </c>
      <c r="D77" s="49" t="s">
        <v>29</v>
      </c>
      <c r="E77" s="50" t="s">
        <v>26</v>
      </c>
      <c r="F77" s="51">
        <v>40491</v>
      </c>
      <c r="G77" s="52">
        <v>28</v>
      </c>
      <c r="H77" s="52"/>
      <c r="I77" s="52">
        <v>3</v>
      </c>
      <c r="J77" s="52"/>
      <c r="K77" s="48">
        <v>31</v>
      </c>
      <c r="L77" s="50">
        <v>45000</v>
      </c>
      <c r="M77" s="52"/>
      <c r="N77" s="52"/>
      <c r="O77" s="52"/>
      <c r="P77" s="50"/>
      <c r="Q77" s="52"/>
      <c r="R77" s="52"/>
      <c r="S77" s="52">
        <f>R77/G77</f>
        <v>0</v>
      </c>
      <c r="T77" s="52"/>
      <c r="U77" s="52"/>
    </row>
    <row r="78" spans="1:22" s="53" customFormat="1" ht="17.25" customHeight="1" x14ac:dyDescent="0.25">
      <c r="A78" s="168"/>
      <c r="B78" s="161">
        <v>2</v>
      </c>
      <c r="C78" s="54">
        <v>33163</v>
      </c>
      <c r="D78" s="54" t="s">
        <v>146</v>
      </c>
      <c r="E78" s="50" t="s">
        <v>28</v>
      </c>
      <c r="F78" s="51">
        <v>43027</v>
      </c>
      <c r="G78" s="48">
        <v>27</v>
      </c>
      <c r="H78" s="48">
        <v>2</v>
      </c>
      <c r="I78" s="52">
        <v>2</v>
      </c>
      <c r="J78" s="48"/>
      <c r="K78" s="48">
        <v>31</v>
      </c>
      <c r="L78" s="50">
        <v>24000</v>
      </c>
      <c r="M78" s="48"/>
      <c r="N78" s="48"/>
      <c r="O78" s="52"/>
      <c r="P78" s="50"/>
      <c r="Q78" s="52"/>
      <c r="R78" s="48"/>
      <c r="S78" s="52">
        <f t="shared" ref="S78:S104" si="1">R78/G78</f>
        <v>0</v>
      </c>
      <c r="T78" s="48"/>
      <c r="U78" s="55"/>
    </row>
    <row r="79" spans="1:22" s="53" customFormat="1" ht="17.25" customHeight="1" x14ac:dyDescent="0.25">
      <c r="A79" s="168"/>
      <c r="B79" s="160">
        <v>3</v>
      </c>
      <c r="C79" s="54" t="s">
        <v>65</v>
      </c>
      <c r="D79" s="56" t="s">
        <v>147</v>
      </c>
      <c r="E79" s="50" t="s">
        <v>32</v>
      </c>
      <c r="F79" s="51">
        <v>43808</v>
      </c>
      <c r="G79" s="48">
        <v>27</v>
      </c>
      <c r="H79" s="48"/>
      <c r="I79" s="52">
        <v>4</v>
      </c>
      <c r="J79" s="48"/>
      <c r="K79" s="48">
        <v>31</v>
      </c>
      <c r="L79" s="50">
        <v>15000</v>
      </c>
      <c r="M79" s="48"/>
      <c r="N79" s="48"/>
      <c r="O79" s="52">
        <v>15000</v>
      </c>
      <c r="P79" s="50">
        <v>6810</v>
      </c>
      <c r="Q79" s="52">
        <f t="shared" ref="Q79:Q104" si="2">O79+P79</f>
        <v>21810</v>
      </c>
      <c r="R79" s="48"/>
      <c r="S79" s="52">
        <f t="shared" si="1"/>
        <v>0</v>
      </c>
      <c r="T79" s="48"/>
      <c r="U79" s="55"/>
    </row>
    <row r="80" spans="1:22" s="53" customFormat="1" ht="17.25" customHeight="1" x14ac:dyDescent="0.25">
      <c r="A80" s="168"/>
      <c r="B80" s="161">
        <v>4</v>
      </c>
      <c r="C80" s="54">
        <v>16687</v>
      </c>
      <c r="D80" s="57" t="s">
        <v>148</v>
      </c>
      <c r="E80" s="58" t="s">
        <v>36</v>
      </c>
      <c r="F80" s="51">
        <v>40376</v>
      </c>
      <c r="G80" s="50">
        <v>26</v>
      </c>
      <c r="H80" s="48"/>
      <c r="I80" s="52">
        <v>5</v>
      </c>
      <c r="J80" s="48"/>
      <c r="K80" s="48">
        <v>31</v>
      </c>
      <c r="L80" s="50">
        <v>12000</v>
      </c>
      <c r="M80" s="48"/>
      <c r="N80" s="48"/>
      <c r="O80" s="52">
        <f t="shared" ref="O80:O104" si="3">L80+M80-N80</f>
        <v>12000</v>
      </c>
      <c r="P80" s="50">
        <v>2750</v>
      </c>
      <c r="Q80" s="52">
        <f t="shared" si="2"/>
        <v>14750</v>
      </c>
      <c r="R80" s="50">
        <v>530210</v>
      </c>
      <c r="S80" s="52">
        <f t="shared" si="1"/>
        <v>20392.692307692309</v>
      </c>
      <c r="T80" s="48" t="s">
        <v>70</v>
      </c>
      <c r="U80" s="55"/>
    </row>
    <row r="81" spans="1:21" s="53" customFormat="1" ht="17.25" customHeight="1" x14ac:dyDescent="0.25">
      <c r="A81" s="168"/>
      <c r="B81" s="160">
        <v>5</v>
      </c>
      <c r="C81" s="54">
        <v>16695</v>
      </c>
      <c r="D81" s="59" t="s">
        <v>149</v>
      </c>
      <c r="E81" s="58" t="s">
        <v>36</v>
      </c>
      <c r="F81" s="51">
        <v>41513</v>
      </c>
      <c r="G81" s="50">
        <v>26</v>
      </c>
      <c r="H81" s="48"/>
      <c r="I81" s="52">
        <v>5</v>
      </c>
      <c r="J81" s="48"/>
      <c r="K81" s="48">
        <v>31</v>
      </c>
      <c r="L81" s="50">
        <v>13500</v>
      </c>
      <c r="M81" s="48"/>
      <c r="N81" s="48"/>
      <c r="O81" s="52">
        <f t="shared" si="3"/>
        <v>13500</v>
      </c>
      <c r="P81" s="50">
        <v>2750</v>
      </c>
      <c r="Q81" s="52">
        <f t="shared" si="2"/>
        <v>16250</v>
      </c>
      <c r="R81" s="50">
        <v>802560</v>
      </c>
      <c r="S81" s="52">
        <f t="shared" si="1"/>
        <v>30867.692307692309</v>
      </c>
      <c r="T81" s="48" t="s">
        <v>67</v>
      </c>
      <c r="U81" s="55"/>
    </row>
    <row r="82" spans="1:21" s="53" customFormat="1" ht="17.25" customHeight="1" x14ac:dyDescent="0.25">
      <c r="A82" s="168"/>
      <c r="B82" s="161">
        <v>6</v>
      </c>
      <c r="C82" s="54">
        <v>26333</v>
      </c>
      <c r="D82" s="59" t="s">
        <v>150</v>
      </c>
      <c r="E82" s="58" t="s">
        <v>36</v>
      </c>
      <c r="F82" s="51">
        <v>42325</v>
      </c>
      <c r="G82" s="50">
        <v>26</v>
      </c>
      <c r="H82" s="48"/>
      <c r="I82" s="52">
        <v>5</v>
      </c>
      <c r="J82" s="48"/>
      <c r="K82" s="48">
        <v>31</v>
      </c>
      <c r="L82" s="50">
        <v>10250</v>
      </c>
      <c r="M82" s="48"/>
      <c r="N82" s="48"/>
      <c r="O82" s="52">
        <f t="shared" si="3"/>
        <v>10250</v>
      </c>
      <c r="P82" s="50">
        <v>2750</v>
      </c>
      <c r="Q82" s="52">
        <f t="shared" si="2"/>
        <v>13000</v>
      </c>
      <c r="R82" s="50">
        <v>334527</v>
      </c>
      <c r="S82" s="52">
        <f t="shared" si="1"/>
        <v>12866.423076923076</v>
      </c>
      <c r="T82" s="48" t="s">
        <v>151</v>
      </c>
      <c r="U82" s="55"/>
    </row>
    <row r="83" spans="1:21" s="53" customFormat="1" ht="17.25" customHeight="1" x14ac:dyDescent="0.25">
      <c r="A83" s="168"/>
      <c r="B83" s="160">
        <v>7</v>
      </c>
      <c r="C83" s="54">
        <v>33546</v>
      </c>
      <c r="D83" s="59" t="s">
        <v>152</v>
      </c>
      <c r="E83" s="58" t="s">
        <v>36</v>
      </c>
      <c r="F83" s="51">
        <v>43083</v>
      </c>
      <c r="G83" s="50">
        <v>26</v>
      </c>
      <c r="H83" s="48"/>
      <c r="I83" s="52">
        <v>5</v>
      </c>
      <c r="J83" s="48"/>
      <c r="K83" s="48">
        <v>31</v>
      </c>
      <c r="L83" s="50">
        <v>10250</v>
      </c>
      <c r="M83" s="48"/>
      <c r="N83" s="48"/>
      <c r="O83" s="52">
        <f t="shared" si="3"/>
        <v>10250</v>
      </c>
      <c r="P83" s="50">
        <v>2750</v>
      </c>
      <c r="Q83" s="52">
        <f t="shared" si="2"/>
        <v>13000</v>
      </c>
      <c r="R83" s="50">
        <v>320125</v>
      </c>
      <c r="S83" s="52">
        <f t="shared" si="1"/>
        <v>12312.5</v>
      </c>
      <c r="T83" s="48" t="s">
        <v>151</v>
      </c>
      <c r="U83" s="55"/>
    </row>
    <row r="84" spans="1:21" s="53" customFormat="1" ht="17.25" customHeight="1" x14ac:dyDescent="0.25">
      <c r="A84" s="168"/>
      <c r="B84" s="161">
        <v>8</v>
      </c>
      <c r="C84" s="54">
        <v>25582</v>
      </c>
      <c r="D84" s="59" t="s">
        <v>153</v>
      </c>
      <c r="E84" s="58" t="s">
        <v>36</v>
      </c>
      <c r="F84" s="51">
        <v>42242</v>
      </c>
      <c r="G84" s="50">
        <v>26</v>
      </c>
      <c r="H84" s="48"/>
      <c r="I84" s="52">
        <v>5</v>
      </c>
      <c r="J84" s="48"/>
      <c r="K84" s="48">
        <v>31</v>
      </c>
      <c r="L84" s="50">
        <v>12000</v>
      </c>
      <c r="M84" s="48"/>
      <c r="N84" s="48"/>
      <c r="O84" s="52">
        <f t="shared" si="3"/>
        <v>12000</v>
      </c>
      <c r="P84" s="50">
        <v>2750</v>
      </c>
      <c r="Q84" s="52">
        <f t="shared" si="2"/>
        <v>14750</v>
      </c>
      <c r="R84" s="50">
        <v>530210</v>
      </c>
      <c r="S84" s="52">
        <f t="shared" si="1"/>
        <v>20392.692307692309</v>
      </c>
      <c r="T84" s="48" t="s">
        <v>70</v>
      </c>
      <c r="U84" s="55"/>
    </row>
    <row r="85" spans="1:21" s="53" customFormat="1" ht="17.25" customHeight="1" x14ac:dyDescent="0.25">
      <c r="A85" s="168"/>
      <c r="B85" s="160">
        <v>9</v>
      </c>
      <c r="C85" s="54">
        <v>28011</v>
      </c>
      <c r="D85" s="59" t="s">
        <v>154</v>
      </c>
      <c r="E85" s="58" t="s">
        <v>36</v>
      </c>
      <c r="F85" s="51">
        <v>42522</v>
      </c>
      <c r="G85" s="50">
        <v>26</v>
      </c>
      <c r="H85" s="48"/>
      <c r="I85" s="52">
        <v>5</v>
      </c>
      <c r="J85" s="48"/>
      <c r="K85" s="48">
        <v>31</v>
      </c>
      <c r="L85" s="50">
        <v>12000</v>
      </c>
      <c r="M85" s="48"/>
      <c r="N85" s="48"/>
      <c r="O85" s="52">
        <f t="shared" si="3"/>
        <v>12000</v>
      </c>
      <c r="P85" s="50">
        <v>2750</v>
      </c>
      <c r="Q85" s="52">
        <f t="shared" si="2"/>
        <v>14750</v>
      </c>
      <c r="R85" s="50">
        <v>524527</v>
      </c>
      <c r="S85" s="52">
        <f t="shared" si="1"/>
        <v>20174.115384615383</v>
      </c>
      <c r="T85" s="48" t="s">
        <v>70</v>
      </c>
      <c r="U85" s="55"/>
    </row>
    <row r="86" spans="1:21" s="53" customFormat="1" ht="17.25" customHeight="1" x14ac:dyDescent="0.25">
      <c r="A86" s="168"/>
      <c r="B86" s="161">
        <v>10</v>
      </c>
      <c r="C86" s="60">
        <v>37419</v>
      </c>
      <c r="D86" s="61" t="s">
        <v>155</v>
      </c>
      <c r="E86" s="58" t="s">
        <v>36</v>
      </c>
      <c r="F86" s="51">
        <v>43642</v>
      </c>
      <c r="G86" s="50">
        <v>26</v>
      </c>
      <c r="H86" s="48"/>
      <c r="I86" s="52">
        <v>5</v>
      </c>
      <c r="J86" s="48"/>
      <c r="K86" s="48">
        <v>31</v>
      </c>
      <c r="L86" s="50">
        <v>10250</v>
      </c>
      <c r="M86" s="48"/>
      <c r="N86" s="48"/>
      <c r="O86" s="52">
        <f t="shared" si="3"/>
        <v>10250</v>
      </c>
      <c r="P86" s="50">
        <v>2750</v>
      </c>
      <c r="Q86" s="52">
        <f t="shared" si="2"/>
        <v>13000</v>
      </c>
      <c r="R86" s="50">
        <v>301260</v>
      </c>
      <c r="S86" s="52">
        <f t="shared" si="1"/>
        <v>11586.923076923076</v>
      </c>
      <c r="T86" s="48" t="s">
        <v>151</v>
      </c>
      <c r="U86" s="55"/>
    </row>
    <row r="87" spans="1:21" s="53" customFormat="1" ht="17.25" customHeight="1" x14ac:dyDescent="0.25">
      <c r="A87" s="168"/>
      <c r="B87" s="160">
        <v>11</v>
      </c>
      <c r="C87" s="62" t="s">
        <v>156</v>
      </c>
      <c r="D87" s="61" t="s">
        <v>157</v>
      </c>
      <c r="E87" s="58" t="s">
        <v>36</v>
      </c>
      <c r="F87" s="51">
        <v>43672</v>
      </c>
      <c r="G87" s="50">
        <v>26</v>
      </c>
      <c r="H87" s="48"/>
      <c r="I87" s="52">
        <v>5</v>
      </c>
      <c r="J87" s="48"/>
      <c r="K87" s="48">
        <v>31</v>
      </c>
      <c r="L87" s="50">
        <v>10250</v>
      </c>
      <c r="M87" s="48"/>
      <c r="N87" s="48"/>
      <c r="O87" s="52">
        <f t="shared" si="3"/>
        <v>10250</v>
      </c>
      <c r="P87" s="50">
        <v>2750</v>
      </c>
      <c r="Q87" s="52">
        <f t="shared" si="2"/>
        <v>13000</v>
      </c>
      <c r="R87" s="50">
        <v>267320</v>
      </c>
      <c r="S87" s="52">
        <f t="shared" si="1"/>
        <v>10281.538461538461</v>
      </c>
      <c r="T87" s="48" t="s">
        <v>151</v>
      </c>
      <c r="U87" s="55"/>
    </row>
    <row r="88" spans="1:21" s="53" customFormat="1" ht="17.25" customHeight="1" x14ac:dyDescent="0.25">
      <c r="A88" s="168"/>
      <c r="B88" s="161">
        <v>12</v>
      </c>
      <c r="C88" s="63">
        <v>37372</v>
      </c>
      <c r="D88" s="64" t="s">
        <v>158</v>
      </c>
      <c r="E88" s="58" t="s">
        <v>36</v>
      </c>
      <c r="F88" s="51">
        <v>43678</v>
      </c>
      <c r="G88" s="50">
        <v>26</v>
      </c>
      <c r="H88" s="48"/>
      <c r="I88" s="52">
        <v>5</v>
      </c>
      <c r="J88" s="48"/>
      <c r="K88" s="48">
        <v>31</v>
      </c>
      <c r="L88" s="50">
        <v>10250</v>
      </c>
      <c r="M88" s="48"/>
      <c r="N88" s="48"/>
      <c r="O88" s="52">
        <f t="shared" si="3"/>
        <v>10250</v>
      </c>
      <c r="P88" s="50">
        <v>2750</v>
      </c>
      <c r="Q88" s="52">
        <f t="shared" si="2"/>
        <v>13000</v>
      </c>
      <c r="R88" s="50">
        <v>320120</v>
      </c>
      <c r="S88" s="52">
        <f t="shared" si="1"/>
        <v>12312.307692307691</v>
      </c>
      <c r="T88" s="48" t="s">
        <v>151</v>
      </c>
      <c r="U88" s="55"/>
    </row>
    <row r="89" spans="1:21" s="53" customFormat="1" ht="17.25" customHeight="1" x14ac:dyDescent="0.25">
      <c r="A89" s="168"/>
      <c r="B89" s="160">
        <v>13</v>
      </c>
      <c r="C89" s="49" t="s">
        <v>65</v>
      </c>
      <c r="D89" s="65" t="s">
        <v>159</v>
      </c>
      <c r="E89" s="58" t="s">
        <v>36</v>
      </c>
      <c r="F89" s="66">
        <v>43764</v>
      </c>
      <c r="G89" s="50">
        <v>26</v>
      </c>
      <c r="H89" s="48"/>
      <c r="I89" s="52">
        <v>5</v>
      </c>
      <c r="J89" s="48"/>
      <c r="K89" s="48">
        <v>31</v>
      </c>
      <c r="L89" s="50">
        <v>11700</v>
      </c>
      <c r="M89" s="48"/>
      <c r="N89" s="48"/>
      <c r="O89" s="52">
        <f t="shared" si="3"/>
        <v>11700</v>
      </c>
      <c r="P89" s="50">
        <v>2750</v>
      </c>
      <c r="Q89" s="52">
        <f t="shared" si="2"/>
        <v>14450</v>
      </c>
      <c r="R89" s="50">
        <v>203420</v>
      </c>
      <c r="S89" s="52">
        <f t="shared" si="1"/>
        <v>7823.8461538461543</v>
      </c>
      <c r="T89" s="48" t="s">
        <v>151</v>
      </c>
      <c r="U89" s="55"/>
    </row>
    <row r="90" spans="1:21" s="53" customFormat="1" ht="17.25" customHeight="1" x14ac:dyDescent="0.25">
      <c r="A90" s="168"/>
      <c r="B90" s="161">
        <v>14</v>
      </c>
      <c r="C90" s="49" t="s">
        <v>65</v>
      </c>
      <c r="D90" s="61" t="s">
        <v>160</v>
      </c>
      <c r="E90" s="58" t="s">
        <v>36</v>
      </c>
      <c r="F90" s="51">
        <v>43808</v>
      </c>
      <c r="G90" s="50">
        <v>26</v>
      </c>
      <c r="H90" s="48"/>
      <c r="I90" s="52">
        <v>5</v>
      </c>
      <c r="J90" s="48"/>
      <c r="K90" s="48">
        <v>31</v>
      </c>
      <c r="L90" s="50">
        <v>10250</v>
      </c>
      <c r="M90" s="48"/>
      <c r="N90" s="48"/>
      <c r="O90" s="52">
        <f t="shared" si="3"/>
        <v>10250</v>
      </c>
      <c r="P90" s="50">
        <v>2750</v>
      </c>
      <c r="Q90" s="52">
        <f t="shared" si="2"/>
        <v>13000</v>
      </c>
      <c r="R90" s="50">
        <v>208430</v>
      </c>
      <c r="S90" s="52">
        <f t="shared" si="1"/>
        <v>8016.5384615384619</v>
      </c>
      <c r="T90" s="48" t="s">
        <v>151</v>
      </c>
      <c r="U90" s="55"/>
    </row>
    <row r="91" spans="1:21" s="53" customFormat="1" ht="17.25" customHeight="1" x14ac:dyDescent="0.25">
      <c r="A91" s="168"/>
      <c r="B91" s="160">
        <v>15</v>
      </c>
      <c r="C91" s="49" t="s">
        <v>65</v>
      </c>
      <c r="D91" s="61" t="s">
        <v>161</v>
      </c>
      <c r="E91" s="58" t="s">
        <v>36</v>
      </c>
      <c r="F91" s="66">
        <v>43764</v>
      </c>
      <c r="G91" s="50">
        <v>26</v>
      </c>
      <c r="H91" s="48"/>
      <c r="I91" s="52">
        <v>5</v>
      </c>
      <c r="J91" s="48"/>
      <c r="K91" s="48">
        <v>31</v>
      </c>
      <c r="L91" s="50">
        <v>10250</v>
      </c>
      <c r="M91" s="48"/>
      <c r="N91" s="48"/>
      <c r="O91" s="52">
        <f t="shared" si="3"/>
        <v>10250</v>
      </c>
      <c r="P91" s="50">
        <v>2750</v>
      </c>
      <c r="Q91" s="52">
        <f t="shared" si="2"/>
        <v>13000</v>
      </c>
      <c r="R91" s="50">
        <v>205120</v>
      </c>
      <c r="S91" s="52">
        <f t="shared" si="1"/>
        <v>7889.2307692307695</v>
      </c>
      <c r="T91" s="48" t="s">
        <v>151</v>
      </c>
      <c r="U91" s="55"/>
    </row>
    <row r="92" spans="1:21" s="53" customFormat="1" ht="17.25" customHeight="1" x14ac:dyDescent="0.25">
      <c r="A92" s="168"/>
      <c r="B92" s="161">
        <v>16</v>
      </c>
      <c r="C92" s="49" t="s">
        <v>65</v>
      </c>
      <c r="D92" s="61" t="s">
        <v>162</v>
      </c>
      <c r="E92" s="58" t="s">
        <v>36</v>
      </c>
      <c r="F92" s="51">
        <v>43808</v>
      </c>
      <c r="G92" s="50">
        <v>14</v>
      </c>
      <c r="H92" s="48"/>
      <c r="I92" s="52">
        <v>2</v>
      </c>
      <c r="J92" s="48"/>
      <c r="K92" s="48">
        <v>16</v>
      </c>
      <c r="L92" s="50">
        <v>10000</v>
      </c>
      <c r="M92" s="48"/>
      <c r="N92" s="48">
        <v>4839</v>
      </c>
      <c r="O92" s="52">
        <f t="shared" si="3"/>
        <v>5161</v>
      </c>
      <c r="P92" s="50">
        <v>1032</v>
      </c>
      <c r="Q92" s="52">
        <f t="shared" si="2"/>
        <v>6193</v>
      </c>
      <c r="R92" s="50">
        <v>47530</v>
      </c>
      <c r="S92" s="52">
        <f t="shared" si="1"/>
        <v>3395</v>
      </c>
      <c r="T92" s="48" t="s">
        <v>151</v>
      </c>
      <c r="U92" s="55"/>
    </row>
    <row r="93" spans="1:21" s="53" customFormat="1" ht="17.25" customHeight="1" x14ac:dyDescent="0.25">
      <c r="A93" s="168"/>
      <c r="B93" s="160">
        <v>17</v>
      </c>
      <c r="C93" s="67">
        <v>30012</v>
      </c>
      <c r="D93" s="61" t="s">
        <v>163</v>
      </c>
      <c r="E93" s="50" t="s">
        <v>78</v>
      </c>
      <c r="F93" s="51">
        <v>42669</v>
      </c>
      <c r="G93" s="50">
        <v>26</v>
      </c>
      <c r="H93" s="48"/>
      <c r="I93" s="52">
        <v>5</v>
      </c>
      <c r="J93" s="48"/>
      <c r="K93" s="48">
        <v>31</v>
      </c>
      <c r="L93" s="50">
        <v>8800</v>
      </c>
      <c r="M93" s="48"/>
      <c r="N93" s="48"/>
      <c r="O93" s="52">
        <f t="shared" si="3"/>
        <v>8800</v>
      </c>
      <c r="P93" s="50"/>
      <c r="Q93" s="52">
        <f t="shared" si="2"/>
        <v>8800</v>
      </c>
      <c r="R93" s="50">
        <v>168530</v>
      </c>
      <c r="S93" s="52">
        <f t="shared" si="1"/>
        <v>6481.9230769230771</v>
      </c>
      <c r="T93" s="48" t="s">
        <v>151</v>
      </c>
      <c r="U93" s="55"/>
    </row>
    <row r="94" spans="1:21" s="53" customFormat="1" ht="17.25" customHeight="1" x14ac:dyDescent="0.25">
      <c r="A94" s="168"/>
      <c r="B94" s="161">
        <v>18</v>
      </c>
      <c r="C94" s="68">
        <v>16692</v>
      </c>
      <c r="D94" s="69" t="s">
        <v>164</v>
      </c>
      <c r="E94" s="50" t="s">
        <v>78</v>
      </c>
      <c r="F94" s="51">
        <v>41363</v>
      </c>
      <c r="G94" s="50">
        <v>26</v>
      </c>
      <c r="H94" s="48"/>
      <c r="I94" s="52">
        <v>5</v>
      </c>
      <c r="J94" s="48"/>
      <c r="K94" s="48">
        <v>31</v>
      </c>
      <c r="L94" s="50">
        <v>8800</v>
      </c>
      <c r="M94" s="48"/>
      <c r="N94" s="48"/>
      <c r="O94" s="52">
        <f t="shared" si="3"/>
        <v>8800</v>
      </c>
      <c r="P94" s="50"/>
      <c r="Q94" s="52">
        <f t="shared" si="2"/>
        <v>8800</v>
      </c>
      <c r="R94" s="50">
        <v>267520</v>
      </c>
      <c r="S94" s="52">
        <f t="shared" si="1"/>
        <v>10289.23076923077</v>
      </c>
      <c r="T94" s="48" t="s">
        <v>70</v>
      </c>
      <c r="U94" s="55"/>
    </row>
    <row r="95" spans="1:21" s="53" customFormat="1" ht="17.25" customHeight="1" x14ac:dyDescent="0.25">
      <c r="A95" s="168"/>
      <c r="B95" s="160">
        <v>19</v>
      </c>
      <c r="C95" s="54">
        <v>33229</v>
      </c>
      <c r="D95" s="59" t="s">
        <v>165</v>
      </c>
      <c r="E95" s="50" t="s">
        <v>78</v>
      </c>
      <c r="F95" s="51">
        <v>43036</v>
      </c>
      <c r="G95" s="50">
        <v>26</v>
      </c>
      <c r="H95" s="48"/>
      <c r="I95" s="52">
        <v>5</v>
      </c>
      <c r="J95" s="48"/>
      <c r="K95" s="48">
        <v>31</v>
      </c>
      <c r="L95" s="50">
        <v>8150</v>
      </c>
      <c r="M95" s="48"/>
      <c r="N95" s="48"/>
      <c r="O95" s="52">
        <f t="shared" si="3"/>
        <v>8150</v>
      </c>
      <c r="P95" s="50"/>
      <c r="Q95" s="52">
        <f t="shared" si="2"/>
        <v>8150</v>
      </c>
      <c r="R95" s="50">
        <v>165420</v>
      </c>
      <c r="S95" s="52">
        <f t="shared" si="1"/>
        <v>6362.3076923076924</v>
      </c>
      <c r="T95" s="48" t="s">
        <v>151</v>
      </c>
      <c r="U95" s="55"/>
    </row>
    <row r="96" spans="1:21" s="53" customFormat="1" ht="17.25" customHeight="1" x14ac:dyDescent="0.25">
      <c r="A96" s="168"/>
      <c r="B96" s="161">
        <v>20</v>
      </c>
      <c r="C96" s="54">
        <v>16698</v>
      </c>
      <c r="D96" s="59" t="s">
        <v>166</v>
      </c>
      <c r="E96" s="50" t="s">
        <v>78</v>
      </c>
      <c r="F96" s="51">
        <v>41724</v>
      </c>
      <c r="G96" s="50">
        <v>26</v>
      </c>
      <c r="H96" s="48"/>
      <c r="I96" s="52">
        <v>5</v>
      </c>
      <c r="J96" s="48"/>
      <c r="K96" s="48">
        <v>31</v>
      </c>
      <c r="L96" s="50">
        <v>8800</v>
      </c>
      <c r="M96" s="48"/>
      <c r="N96" s="48"/>
      <c r="O96" s="52">
        <f t="shared" si="3"/>
        <v>8800</v>
      </c>
      <c r="P96" s="50"/>
      <c r="Q96" s="52">
        <f t="shared" si="2"/>
        <v>8800</v>
      </c>
      <c r="R96" s="50">
        <v>156780</v>
      </c>
      <c r="S96" s="52">
        <f t="shared" si="1"/>
        <v>6030</v>
      </c>
      <c r="T96" s="48" t="s">
        <v>151</v>
      </c>
      <c r="U96" s="55"/>
    </row>
    <row r="97" spans="1:21" s="53" customFormat="1" ht="17.25" customHeight="1" x14ac:dyDescent="0.25">
      <c r="A97" s="168"/>
      <c r="B97" s="160">
        <v>21</v>
      </c>
      <c r="C97" s="54">
        <v>33962</v>
      </c>
      <c r="D97" s="59" t="s">
        <v>167</v>
      </c>
      <c r="E97" s="50" t="s">
        <v>78</v>
      </c>
      <c r="F97" s="51">
        <v>43127</v>
      </c>
      <c r="G97" s="50">
        <v>26</v>
      </c>
      <c r="H97" s="48"/>
      <c r="I97" s="52">
        <v>5</v>
      </c>
      <c r="J97" s="48"/>
      <c r="K97" s="48">
        <v>31</v>
      </c>
      <c r="L97" s="50">
        <v>8150</v>
      </c>
      <c r="M97" s="48"/>
      <c r="N97" s="48"/>
      <c r="O97" s="52">
        <f t="shared" si="3"/>
        <v>8150</v>
      </c>
      <c r="P97" s="50"/>
      <c r="Q97" s="52">
        <f t="shared" si="2"/>
        <v>8150</v>
      </c>
      <c r="R97" s="50">
        <v>146790</v>
      </c>
      <c r="S97" s="52">
        <f t="shared" si="1"/>
        <v>5645.7692307692305</v>
      </c>
      <c r="T97" s="48" t="s">
        <v>151</v>
      </c>
      <c r="U97" s="55"/>
    </row>
    <row r="98" spans="1:21" s="53" customFormat="1" ht="17.25" customHeight="1" x14ac:dyDescent="0.25">
      <c r="A98" s="168"/>
      <c r="B98" s="161">
        <v>22</v>
      </c>
      <c r="C98" s="70">
        <v>16691</v>
      </c>
      <c r="D98" s="71" t="s">
        <v>168</v>
      </c>
      <c r="E98" s="50" t="s">
        <v>78</v>
      </c>
      <c r="F98" s="51">
        <v>41330</v>
      </c>
      <c r="G98" s="50">
        <v>26</v>
      </c>
      <c r="H98" s="48"/>
      <c r="I98" s="52">
        <v>5</v>
      </c>
      <c r="J98" s="48"/>
      <c r="K98" s="48">
        <v>31</v>
      </c>
      <c r="L98" s="50">
        <v>8800</v>
      </c>
      <c r="M98" s="48"/>
      <c r="N98" s="48"/>
      <c r="O98" s="52">
        <f t="shared" si="3"/>
        <v>8800</v>
      </c>
      <c r="P98" s="50"/>
      <c r="Q98" s="52">
        <f t="shared" si="2"/>
        <v>8800</v>
      </c>
      <c r="R98" s="50">
        <v>152310</v>
      </c>
      <c r="S98" s="52">
        <f t="shared" si="1"/>
        <v>5858.0769230769229</v>
      </c>
      <c r="T98" s="48" t="s">
        <v>151</v>
      </c>
      <c r="U98" s="55"/>
    </row>
    <row r="99" spans="1:21" s="53" customFormat="1" ht="17.25" customHeight="1" x14ac:dyDescent="0.25">
      <c r="A99" s="168"/>
      <c r="B99" s="160">
        <v>23</v>
      </c>
      <c r="C99" s="70" t="s">
        <v>65</v>
      </c>
      <c r="D99" s="71" t="s">
        <v>169</v>
      </c>
      <c r="E99" s="50" t="s">
        <v>78</v>
      </c>
      <c r="F99" s="66">
        <v>43764</v>
      </c>
      <c r="G99" s="50">
        <v>26</v>
      </c>
      <c r="H99" s="48"/>
      <c r="I99" s="52">
        <v>5</v>
      </c>
      <c r="J99" s="48"/>
      <c r="K99" s="48">
        <v>31</v>
      </c>
      <c r="L99" s="50">
        <v>8150</v>
      </c>
      <c r="M99" s="48"/>
      <c r="N99" s="48"/>
      <c r="O99" s="52">
        <f t="shared" si="3"/>
        <v>8150</v>
      </c>
      <c r="P99" s="50"/>
      <c r="Q99" s="52">
        <f t="shared" si="2"/>
        <v>8150</v>
      </c>
      <c r="R99" s="50">
        <v>105674</v>
      </c>
      <c r="S99" s="52">
        <f t="shared" si="1"/>
        <v>4064.3846153846152</v>
      </c>
      <c r="T99" s="48" t="s">
        <v>151</v>
      </c>
      <c r="U99" s="55"/>
    </row>
    <row r="100" spans="1:21" s="53" customFormat="1" ht="17.25" customHeight="1" x14ac:dyDescent="0.25">
      <c r="A100" s="168"/>
      <c r="B100" s="161">
        <v>24</v>
      </c>
      <c r="C100" s="70" t="s">
        <v>65</v>
      </c>
      <c r="D100" s="71" t="s">
        <v>170</v>
      </c>
      <c r="E100" s="50" t="s">
        <v>78</v>
      </c>
      <c r="F100" s="66">
        <v>43771</v>
      </c>
      <c r="G100" s="50">
        <v>26</v>
      </c>
      <c r="H100" s="48"/>
      <c r="I100" s="52">
        <v>5</v>
      </c>
      <c r="J100" s="48"/>
      <c r="K100" s="48">
        <v>31</v>
      </c>
      <c r="L100" s="50">
        <v>8150</v>
      </c>
      <c r="M100" s="48"/>
      <c r="N100" s="48"/>
      <c r="O100" s="52">
        <f t="shared" si="3"/>
        <v>8150</v>
      </c>
      <c r="P100" s="50"/>
      <c r="Q100" s="52">
        <f t="shared" si="2"/>
        <v>8150</v>
      </c>
      <c r="R100" s="50">
        <v>101260</v>
      </c>
      <c r="S100" s="52">
        <f t="shared" si="1"/>
        <v>3894.6153846153848</v>
      </c>
      <c r="T100" s="48" t="s">
        <v>151</v>
      </c>
      <c r="U100" s="55"/>
    </row>
    <row r="101" spans="1:21" s="53" customFormat="1" ht="17.25" customHeight="1" x14ac:dyDescent="0.25">
      <c r="A101" s="168"/>
      <c r="B101" s="160">
        <v>25</v>
      </c>
      <c r="C101" s="70" t="s">
        <v>65</v>
      </c>
      <c r="D101" s="71" t="s">
        <v>155</v>
      </c>
      <c r="E101" s="50" t="s">
        <v>78</v>
      </c>
      <c r="F101" s="66">
        <v>43764</v>
      </c>
      <c r="G101" s="50">
        <v>26</v>
      </c>
      <c r="H101" s="48"/>
      <c r="I101" s="52">
        <v>5</v>
      </c>
      <c r="J101" s="48"/>
      <c r="K101" s="48">
        <v>31</v>
      </c>
      <c r="L101" s="50">
        <v>8150</v>
      </c>
      <c r="M101" s="48"/>
      <c r="N101" s="48"/>
      <c r="O101" s="52">
        <f t="shared" si="3"/>
        <v>8150</v>
      </c>
      <c r="P101" s="50"/>
      <c r="Q101" s="52">
        <f t="shared" si="2"/>
        <v>8150</v>
      </c>
      <c r="R101" s="50">
        <v>109650</v>
      </c>
      <c r="S101" s="52">
        <f t="shared" si="1"/>
        <v>4217.3076923076924</v>
      </c>
      <c r="T101" s="48" t="s">
        <v>151</v>
      </c>
      <c r="U101" s="55"/>
    </row>
    <row r="102" spans="1:21" s="53" customFormat="1" ht="17.25" customHeight="1" x14ac:dyDescent="0.25">
      <c r="A102" s="168"/>
      <c r="B102" s="161">
        <v>26</v>
      </c>
      <c r="C102" s="72" t="s">
        <v>65</v>
      </c>
      <c r="D102" s="61" t="s">
        <v>171</v>
      </c>
      <c r="E102" s="50" t="s">
        <v>78</v>
      </c>
      <c r="F102" s="66">
        <v>43777</v>
      </c>
      <c r="G102" s="50">
        <v>26</v>
      </c>
      <c r="H102" s="48"/>
      <c r="I102" s="52">
        <v>5</v>
      </c>
      <c r="J102" s="48"/>
      <c r="K102" s="48">
        <v>31</v>
      </c>
      <c r="L102" s="50">
        <v>8150</v>
      </c>
      <c r="M102" s="48"/>
      <c r="N102" s="48"/>
      <c r="O102" s="52">
        <f t="shared" si="3"/>
        <v>8150</v>
      </c>
      <c r="P102" s="50"/>
      <c r="Q102" s="52">
        <f t="shared" si="2"/>
        <v>8150</v>
      </c>
      <c r="R102" s="50">
        <v>109650</v>
      </c>
      <c r="S102" s="52">
        <f t="shared" si="1"/>
        <v>4217.3076923076924</v>
      </c>
      <c r="T102" s="48" t="s">
        <v>151</v>
      </c>
      <c r="U102" s="55"/>
    </row>
    <row r="103" spans="1:21" s="53" customFormat="1" ht="17.25" customHeight="1" x14ac:dyDescent="0.25">
      <c r="A103" s="168"/>
      <c r="B103" s="160">
        <v>27</v>
      </c>
      <c r="C103" s="72" t="s">
        <v>65</v>
      </c>
      <c r="D103" s="73" t="s">
        <v>172</v>
      </c>
      <c r="E103" s="50" t="s">
        <v>78</v>
      </c>
      <c r="F103" s="74">
        <v>43823</v>
      </c>
      <c r="G103" s="50">
        <v>5</v>
      </c>
      <c r="H103" s="48"/>
      <c r="I103" s="52">
        <v>1</v>
      </c>
      <c r="J103" s="48"/>
      <c r="K103" s="48">
        <v>6</v>
      </c>
      <c r="L103" s="50">
        <v>8150</v>
      </c>
      <c r="M103" s="48"/>
      <c r="N103" s="48">
        <v>6573</v>
      </c>
      <c r="O103" s="52">
        <f t="shared" si="3"/>
        <v>1577</v>
      </c>
      <c r="P103" s="50"/>
      <c r="Q103" s="52">
        <f t="shared" si="2"/>
        <v>1577</v>
      </c>
      <c r="R103" s="50">
        <v>10210</v>
      </c>
      <c r="S103" s="52">
        <f t="shared" si="1"/>
        <v>2042</v>
      </c>
      <c r="T103" s="48" t="s">
        <v>151</v>
      </c>
      <c r="U103" s="55"/>
    </row>
    <row r="104" spans="1:21" s="53" customFormat="1" ht="17.25" customHeight="1" x14ac:dyDescent="0.25">
      <c r="A104" s="168"/>
      <c r="B104" s="161">
        <v>28</v>
      </c>
      <c r="C104" s="72" t="s">
        <v>65</v>
      </c>
      <c r="D104" s="50" t="s">
        <v>173</v>
      </c>
      <c r="E104" s="50" t="s">
        <v>78</v>
      </c>
      <c r="F104" s="74">
        <v>43824</v>
      </c>
      <c r="G104" s="50">
        <v>26</v>
      </c>
      <c r="H104" s="48"/>
      <c r="I104" s="52">
        <v>5</v>
      </c>
      <c r="J104" s="48"/>
      <c r="K104" s="48">
        <v>31</v>
      </c>
      <c r="L104" s="50">
        <v>8500</v>
      </c>
      <c r="M104" s="48"/>
      <c r="N104" s="48"/>
      <c r="O104" s="52">
        <f t="shared" si="3"/>
        <v>8500</v>
      </c>
      <c r="P104" s="50"/>
      <c r="Q104" s="52">
        <f t="shared" si="2"/>
        <v>8500</v>
      </c>
      <c r="R104" s="50">
        <v>112420</v>
      </c>
      <c r="S104" s="52">
        <f t="shared" si="1"/>
        <v>4323.8461538461543</v>
      </c>
      <c r="T104" s="48" t="s">
        <v>151</v>
      </c>
      <c r="U104" s="55"/>
    </row>
    <row r="105" spans="1:21" s="76" customFormat="1" ht="17.25" customHeight="1" x14ac:dyDescent="0.25">
      <c r="A105" s="168"/>
      <c r="B105" s="146" t="s">
        <v>12</v>
      </c>
      <c r="C105" s="146"/>
      <c r="D105" s="146"/>
      <c r="E105" s="146"/>
      <c r="F105" s="146"/>
      <c r="G105" s="146"/>
      <c r="H105" s="146"/>
      <c r="I105" s="146"/>
      <c r="J105" s="146"/>
      <c r="K105" s="147"/>
      <c r="L105" s="75">
        <f>SUM(L77:L104)</f>
        <v>327700</v>
      </c>
      <c r="M105" s="75">
        <f t="shared" ref="M105:U105" si="4">SUM(M77:M104)</f>
        <v>0</v>
      </c>
      <c r="N105" s="75">
        <f t="shared" si="4"/>
        <v>11412</v>
      </c>
      <c r="O105" s="75">
        <f t="shared" si="4"/>
        <v>247288</v>
      </c>
      <c r="P105" s="75">
        <f t="shared" si="4"/>
        <v>40842</v>
      </c>
      <c r="Q105" s="75">
        <f t="shared" si="4"/>
        <v>288130</v>
      </c>
      <c r="R105" s="75"/>
      <c r="S105" s="75"/>
      <c r="T105" s="75">
        <f t="shared" si="4"/>
        <v>0</v>
      </c>
      <c r="U105" s="75">
        <f t="shared" si="4"/>
        <v>0</v>
      </c>
    </row>
    <row r="106" spans="1:21" s="42" customFormat="1" ht="17.25" customHeight="1" x14ac:dyDescent="0.25">
      <c r="A106" s="168"/>
      <c r="B106" s="148" t="s">
        <v>174</v>
      </c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9"/>
    </row>
    <row r="107" spans="1:21" s="42" customFormat="1" ht="25.5" customHeight="1" x14ac:dyDescent="0.25">
      <c r="A107" s="168"/>
      <c r="B107" s="159" t="s">
        <v>0</v>
      </c>
      <c r="C107" s="44" t="s">
        <v>1</v>
      </c>
      <c r="D107" s="43" t="s">
        <v>2</v>
      </c>
      <c r="E107" s="45" t="s">
        <v>3</v>
      </c>
      <c r="F107" s="46" t="s">
        <v>18</v>
      </c>
      <c r="G107" s="45" t="s">
        <v>4</v>
      </c>
      <c r="H107" s="45" t="s">
        <v>5</v>
      </c>
      <c r="I107" s="45" t="s">
        <v>6</v>
      </c>
      <c r="J107" s="45" t="s">
        <v>7</v>
      </c>
      <c r="K107" s="47" t="s">
        <v>17</v>
      </c>
      <c r="L107" s="45" t="s">
        <v>8</v>
      </c>
      <c r="M107" s="45" t="s">
        <v>21</v>
      </c>
      <c r="N107" s="45" t="s">
        <v>9</v>
      </c>
      <c r="O107" s="45" t="s">
        <v>19</v>
      </c>
      <c r="P107" s="45" t="s">
        <v>20</v>
      </c>
      <c r="Q107" s="45" t="s">
        <v>10</v>
      </c>
      <c r="R107" s="45" t="s">
        <v>14</v>
      </c>
      <c r="S107" s="45" t="s">
        <v>15</v>
      </c>
      <c r="T107" s="45" t="s">
        <v>13</v>
      </c>
      <c r="U107" s="45" t="s">
        <v>11</v>
      </c>
    </row>
    <row r="108" spans="1:21" s="42" customFormat="1" ht="17.25" customHeight="1" x14ac:dyDescent="0.25">
      <c r="A108" s="168"/>
      <c r="B108" s="160">
        <v>1</v>
      </c>
      <c r="C108" s="44">
        <v>30172</v>
      </c>
      <c r="D108" s="48" t="s">
        <v>175</v>
      </c>
      <c r="E108" s="52" t="s">
        <v>119</v>
      </c>
      <c r="F108" s="74">
        <v>42721</v>
      </c>
      <c r="G108" s="52">
        <v>28</v>
      </c>
      <c r="H108" s="52"/>
      <c r="I108" s="52">
        <v>3</v>
      </c>
      <c r="J108" s="52"/>
      <c r="K108" s="48">
        <v>31</v>
      </c>
      <c r="L108" s="52">
        <v>26000</v>
      </c>
      <c r="M108" s="52"/>
      <c r="N108" s="52"/>
      <c r="O108" s="52"/>
      <c r="P108" s="52"/>
      <c r="Q108" s="52"/>
      <c r="R108" s="52"/>
      <c r="S108" s="52"/>
      <c r="T108" s="52"/>
      <c r="U108" s="52"/>
    </row>
    <row r="109" spans="1:21" s="42" customFormat="1" ht="17.25" customHeight="1" x14ac:dyDescent="0.25">
      <c r="A109" s="168"/>
      <c r="B109" s="161">
        <v>2</v>
      </c>
      <c r="C109" s="78">
        <v>16664</v>
      </c>
      <c r="D109" s="48" t="s">
        <v>176</v>
      </c>
      <c r="E109" s="48" t="s">
        <v>36</v>
      </c>
      <c r="F109" s="79">
        <v>39630</v>
      </c>
      <c r="G109" s="52">
        <v>27</v>
      </c>
      <c r="H109" s="48"/>
      <c r="I109" s="52">
        <v>4</v>
      </c>
      <c r="J109" s="48"/>
      <c r="K109" s="48">
        <v>31</v>
      </c>
      <c r="L109" s="48">
        <v>10250</v>
      </c>
      <c r="M109" s="48"/>
      <c r="N109" s="48"/>
      <c r="O109" s="48">
        <v>10250</v>
      </c>
      <c r="P109" s="48">
        <v>2750</v>
      </c>
      <c r="Q109" s="48">
        <v>13000</v>
      </c>
      <c r="R109" s="48">
        <v>199534</v>
      </c>
      <c r="S109" s="48">
        <v>7390</v>
      </c>
      <c r="T109" s="48" t="s">
        <v>151</v>
      </c>
      <c r="U109" s="55"/>
    </row>
    <row r="110" spans="1:21" s="42" customFormat="1" ht="17.25" customHeight="1" x14ac:dyDescent="0.25">
      <c r="A110" s="168"/>
      <c r="B110" s="160">
        <v>3</v>
      </c>
      <c r="C110" s="80">
        <v>36997</v>
      </c>
      <c r="D110" s="48" t="s">
        <v>177</v>
      </c>
      <c r="E110" s="48" t="s">
        <v>36</v>
      </c>
      <c r="F110" s="79">
        <v>43522</v>
      </c>
      <c r="G110" s="52">
        <v>27</v>
      </c>
      <c r="H110" s="48"/>
      <c r="I110" s="52">
        <v>4</v>
      </c>
      <c r="J110" s="48"/>
      <c r="K110" s="48">
        <v>31</v>
      </c>
      <c r="L110" s="48">
        <v>9550</v>
      </c>
      <c r="M110" s="48"/>
      <c r="N110" s="48"/>
      <c r="O110" s="48">
        <v>9550</v>
      </c>
      <c r="P110" s="48">
        <v>2750</v>
      </c>
      <c r="Q110" s="48">
        <v>12300</v>
      </c>
      <c r="R110" s="48">
        <v>131590</v>
      </c>
      <c r="S110" s="48">
        <v>4874</v>
      </c>
      <c r="T110" s="48" t="s">
        <v>151</v>
      </c>
      <c r="U110" s="55"/>
    </row>
    <row r="111" spans="1:21" s="42" customFormat="1" ht="17.25" customHeight="1" x14ac:dyDescent="0.25">
      <c r="A111" s="168"/>
      <c r="B111" s="161">
        <v>4</v>
      </c>
      <c r="C111" s="44">
        <v>37777</v>
      </c>
      <c r="D111" s="48" t="s">
        <v>178</v>
      </c>
      <c r="E111" s="48" t="s">
        <v>36</v>
      </c>
      <c r="F111" s="81">
        <v>43711</v>
      </c>
      <c r="G111" s="52">
        <v>13</v>
      </c>
      <c r="H111" s="48"/>
      <c r="I111" s="52">
        <v>2</v>
      </c>
      <c r="J111" s="48"/>
      <c r="K111" s="48">
        <v>15</v>
      </c>
      <c r="L111" s="48">
        <v>9550</v>
      </c>
      <c r="M111" s="48"/>
      <c r="N111" s="48">
        <v>4775</v>
      </c>
      <c r="O111" s="48">
        <v>4775</v>
      </c>
      <c r="P111" s="48">
        <v>1375</v>
      </c>
      <c r="Q111" s="48">
        <v>6150</v>
      </c>
      <c r="R111" s="48">
        <v>8600</v>
      </c>
      <c r="S111" s="48">
        <v>662</v>
      </c>
      <c r="T111" s="48" t="s">
        <v>151</v>
      </c>
      <c r="U111" s="55"/>
    </row>
    <row r="112" spans="1:21" s="42" customFormat="1" ht="17.25" customHeight="1" x14ac:dyDescent="0.25">
      <c r="A112" s="168"/>
      <c r="B112" s="160">
        <v>5</v>
      </c>
      <c r="C112" s="44">
        <v>37775</v>
      </c>
      <c r="D112" s="48" t="s">
        <v>179</v>
      </c>
      <c r="E112" s="48" t="s">
        <v>36</v>
      </c>
      <c r="F112" s="79">
        <v>43715</v>
      </c>
      <c r="G112" s="52">
        <v>27</v>
      </c>
      <c r="H112" s="48"/>
      <c r="I112" s="52">
        <v>4</v>
      </c>
      <c r="J112" s="48"/>
      <c r="K112" s="48">
        <v>31</v>
      </c>
      <c r="L112" s="48">
        <v>9550</v>
      </c>
      <c r="M112" s="48"/>
      <c r="N112" s="48"/>
      <c r="O112" s="48">
        <v>9550</v>
      </c>
      <c r="P112" s="48">
        <v>2750</v>
      </c>
      <c r="Q112" s="48">
        <v>12300</v>
      </c>
      <c r="R112" s="48">
        <v>303306</v>
      </c>
      <c r="S112" s="48">
        <v>11234</v>
      </c>
      <c r="T112" s="48" t="s">
        <v>151</v>
      </c>
      <c r="U112" s="55"/>
    </row>
    <row r="113" spans="1:21" s="42" customFormat="1" ht="17.25" customHeight="1" x14ac:dyDescent="0.25">
      <c r="A113" s="168"/>
      <c r="B113" s="161">
        <v>6</v>
      </c>
      <c r="C113" s="44">
        <v>37774</v>
      </c>
      <c r="D113" s="48" t="s">
        <v>180</v>
      </c>
      <c r="E113" s="48" t="s">
        <v>36</v>
      </c>
      <c r="F113" s="79">
        <v>43715</v>
      </c>
      <c r="G113" s="52">
        <v>27</v>
      </c>
      <c r="H113" s="48"/>
      <c r="I113" s="52">
        <v>4</v>
      </c>
      <c r="J113" s="48"/>
      <c r="K113" s="48">
        <v>31</v>
      </c>
      <c r="L113" s="48">
        <v>9550</v>
      </c>
      <c r="M113" s="48"/>
      <c r="N113" s="48"/>
      <c r="O113" s="48">
        <v>9550</v>
      </c>
      <c r="P113" s="48">
        <v>2750</v>
      </c>
      <c r="Q113" s="48">
        <v>12300</v>
      </c>
      <c r="R113" s="48">
        <v>173557</v>
      </c>
      <c r="S113" s="48">
        <v>6428</v>
      </c>
      <c r="T113" s="48" t="s">
        <v>151</v>
      </c>
      <c r="U113" s="55"/>
    </row>
    <row r="114" spans="1:21" s="42" customFormat="1" ht="17.25" customHeight="1" x14ac:dyDescent="0.25">
      <c r="A114" s="168"/>
      <c r="B114" s="160">
        <v>7</v>
      </c>
      <c r="C114" s="44" t="s">
        <v>65</v>
      </c>
      <c r="D114" s="48" t="s">
        <v>181</v>
      </c>
      <c r="E114" s="48" t="s">
        <v>36</v>
      </c>
      <c r="F114" s="79">
        <v>43780</v>
      </c>
      <c r="G114" s="52">
        <v>27</v>
      </c>
      <c r="H114" s="48"/>
      <c r="I114" s="52">
        <v>4</v>
      </c>
      <c r="J114" s="48"/>
      <c r="K114" s="48">
        <v>31</v>
      </c>
      <c r="L114" s="48">
        <v>9550</v>
      </c>
      <c r="M114" s="48"/>
      <c r="N114" s="48"/>
      <c r="O114" s="48">
        <v>9550</v>
      </c>
      <c r="P114" s="48">
        <v>2750</v>
      </c>
      <c r="Q114" s="48">
        <v>12300</v>
      </c>
      <c r="R114" s="48">
        <v>223907</v>
      </c>
      <c r="S114" s="48">
        <v>8293</v>
      </c>
      <c r="T114" s="48" t="s">
        <v>151</v>
      </c>
      <c r="U114" s="55"/>
    </row>
    <row r="115" spans="1:21" s="42" customFormat="1" ht="17.25" customHeight="1" x14ac:dyDescent="0.25">
      <c r="A115" s="168"/>
      <c r="B115" s="161">
        <v>8</v>
      </c>
      <c r="C115" s="44">
        <v>19478</v>
      </c>
      <c r="D115" s="48" t="s">
        <v>182</v>
      </c>
      <c r="E115" s="48" t="s">
        <v>183</v>
      </c>
      <c r="F115" s="79">
        <v>41854</v>
      </c>
      <c r="G115" s="52">
        <v>27</v>
      </c>
      <c r="H115" s="48"/>
      <c r="I115" s="52">
        <v>4</v>
      </c>
      <c r="J115" s="48"/>
      <c r="K115" s="48">
        <v>31</v>
      </c>
      <c r="L115" s="48">
        <v>7875</v>
      </c>
      <c r="M115" s="48"/>
      <c r="N115" s="48"/>
      <c r="O115" s="48">
        <v>7875</v>
      </c>
      <c r="P115" s="48"/>
      <c r="Q115" s="48">
        <v>7875</v>
      </c>
      <c r="R115" s="48">
        <v>113684</v>
      </c>
      <c r="S115" s="48">
        <v>4211</v>
      </c>
      <c r="T115" s="48" t="s">
        <v>151</v>
      </c>
      <c r="U115" s="55"/>
    </row>
    <row r="116" spans="1:21" s="42" customFormat="1" ht="17.25" customHeight="1" x14ac:dyDescent="0.25">
      <c r="A116" s="168"/>
      <c r="B116" s="160">
        <v>9</v>
      </c>
      <c r="C116" s="44">
        <v>16666</v>
      </c>
      <c r="D116" s="48" t="s">
        <v>184</v>
      </c>
      <c r="E116" s="48" t="s">
        <v>183</v>
      </c>
      <c r="F116" s="79">
        <v>41037</v>
      </c>
      <c r="G116" s="52">
        <v>27</v>
      </c>
      <c r="H116" s="48"/>
      <c r="I116" s="52">
        <v>4</v>
      </c>
      <c r="J116" s="48"/>
      <c r="K116" s="48">
        <v>31</v>
      </c>
      <c r="L116" s="48">
        <v>7875</v>
      </c>
      <c r="M116" s="48"/>
      <c r="N116" s="48"/>
      <c r="O116" s="48">
        <v>7875</v>
      </c>
      <c r="P116" s="48"/>
      <c r="Q116" s="48">
        <v>7875</v>
      </c>
      <c r="R116" s="48">
        <v>135080</v>
      </c>
      <c r="S116" s="48">
        <v>5003</v>
      </c>
      <c r="T116" s="48" t="s">
        <v>151</v>
      </c>
      <c r="U116" s="55"/>
    </row>
    <row r="117" spans="1:21" s="42" customFormat="1" ht="17.25" customHeight="1" x14ac:dyDescent="0.25">
      <c r="A117" s="168"/>
      <c r="B117" s="161">
        <v>10</v>
      </c>
      <c r="C117" s="44">
        <v>31267</v>
      </c>
      <c r="D117" s="48" t="s">
        <v>185</v>
      </c>
      <c r="E117" s="48" t="s">
        <v>183</v>
      </c>
      <c r="F117" s="79">
        <v>42820</v>
      </c>
      <c r="G117" s="52">
        <v>27</v>
      </c>
      <c r="H117" s="48"/>
      <c r="I117" s="52">
        <v>4</v>
      </c>
      <c r="J117" s="48"/>
      <c r="K117" s="48">
        <v>31</v>
      </c>
      <c r="L117" s="48">
        <v>7600</v>
      </c>
      <c r="M117" s="48"/>
      <c r="N117" s="48"/>
      <c r="O117" s="48">
        <v>7600</v>
      </c>
      <c r="P117" s="48"/>
      <c r="Q117" s="48">
        <v>7600</v>
      </c>
      <c r="R117" s="48">
        <v>96606</v>
      </c>
      <c r="S117" s="48">
        <v>3578</v>
      </c>
      <c r="T117" s="48" t="s">
        <v>151</v>
      </c>
      <c r="U117" s="55"/>
    </row>
    <row r="118" spans="1:21" s="42" customFormat="1" ht="17.25" customHeight="1" x14ac:dyDescent="0.25">
      <c r="A118" s="168"/>
      <c r="B118" s="160">
        <v>11</v>
      </c>
      <c r="C118" s="44">
        <v>32171</v>
      </c>
      <c r="D118" s="48" t="s">
        <v>186</v>
      </c>
      <c r="E118" s="48" t="s">
        <v>183</v>
      </c>
      <c r="F118" s="79">
        <v>42880</v>
      </c>
      <c r="G118" s="52">
        <v>27</v>
      </c>
      <c r="H118" s="48"/>
      <c r="I118" s="52">
        <v>4</v>
      </c>
      <c r="J118" s="48"/>
      <c r="K118" s="48">
        <v>31</v>
      </c>
      <c r="L118" s="48">
        <v>17000</v>
      </c>
      <c r="M118" s="48"/>
      <c r="N118" s="48"/>
      <c r="O118" s="48">
        <v>17000</v>
      </c>
      <c r="P118" s="48"/>
      <c r="Q118" s="48">
        <v>17000</v>
      </c>
      <c r="R118" s="48">
        <v>324552</v>
      </c>
      <c r="S118" s="48">
        <v>12013</v>
      </c>
      <c r="T118" s="48" t="s">
        <v>187</v>
      </c>
      <c r="U118" s="55"/>
    </row>
    <row r="119" spans="1:21" s="42" customFormat="1" ht="17.25" customHeight="1" x14ac:dyDescent="0.25">
      <c r="A119" s="168"/>
      <c r="B119" s="161">
        <v>12</v>
      </c>
      <c r="C119" s="44" t="s">
        <v>104</v>
      </c>
      <c r="D119" s="48" t="s">
        <v>188</v>
      </c>
      <c r="E119" s="48" t="s">
        <v>183</v>
      </c>
      <c r="F119" s="79">
        <v>43831</v>
      </c>
      <c r="G119" s="52">
        <v>27</v>
      </c>
      <c r="H119" s="48"/>
      <c r="I119" s="52">
        <v>4</v>
      </c>
      <c r="J119" s="48"/>
      <c r="K119" s="48">
        <v>31</v>
      </c>
      <c r="L119" s="48">
        <v>7875</v>
      </c>
      <c r="M119" s="48"/>
      <c r="N119" s="48"/>
      <c r="O119" s="48">
        <v>7875</v>
      </c>
      <c r="P119" s="48"/>
      <c r="Q119" s="48">
        <v>7875</v>
      </c>
      <c r="R119" s="48">
        <v>123825</v>
      </c>
      <c r="S119" s="48">
        <v>4586</v>
      </c>
      <c r="T119" s="48" t="s">
        <v>151</v>
      </c>
      <c r="U119" s="55"/>
    </row>
    <row r="120" spans="1:21" s="42" customFormat="1" ht="17.25" customHeight="1" x14ac:dyDescent="0.25">
      <c r="A120" s="168"/>
      <c r="B120" s="160">
        <v>13</v>
      </c>
      <c r="C120" s="44" t="s">
        <v>104</v>
      </c>
      <c r="D120" s="48" t="s">
        <v>189</v>
      </c>
      <c r="E120" s="48" t="s">
        <v>183</v>
      </c>
      <c r="F120" s="79">
        <v>43831</v>
      </c>
      <c r="G120" s="52">
        <v>27</v>
      </c>
      <c r="H120" s="48"/>
      <c r="I120" s="52">
        <v>4</v>
      </c>
      <c r="J120" s="48"/>
      <c r="K120" s="48">
        <v>31</v>
      </c>
      <c r="L120" s="48">
        <v>7875</v>
      </c>
      <c r="M120" s="48"/>
      <c r="N120" s="48"/>
      <c r="O120" s="48">
        <v>7875</v>
      </c>
      <c r="P120" s="48"/>
      <c r="Q120" s="48">
        <v>7875</v>
      </c>
      <c r="R120" s="48">
        <v>77520</v>
      </c>
      <c r="S120" s="48">
        <v>2871</v>
      </c>
      <c r="T120" s="48" t="s">
        <v>151</v>
      </c>
      <c r="U120" s="55"/>
    </row>
    <row r="121" spans="1:21" s="42" customFormat="1" ht="17.25" customHeight="1" x14ac:dyDescent="0.25">
      <c r="A121" s="168"/>
      <c r="B121" s="161">
        <v>14</v>
      </c>
      <c r="C121" s="44" t="s">
        <v>65</v>
      </c>
      <c r="D121" s="48" t="s">
        <v>190</v>
      </c>
      <c r="E121" s="48" t="s">
        <v>183</v>
      </c>
      <c r="F121" s="79">
        <v>43831</v>
      </c>
      <c r="G121" s="52">
        <v>27</v>
      </c>
      <c r="H121" s="48"/>
      <c r="I121" s="52">
        <v>4</v>
      </c>
      <c r="J121" s="48"/>
      <c r="K121" s="48">
        <v>31</v>
      </c>
      <c r="L121" s="48">
        <v>7875</v>
      </c>
      <c r="M121" s="48"/>
      <c r="N121" s="48"/>
      <c r="O121" s="48">
        <v>7875</v>
      </c>
      <c r="P121" s="48"/>
      <c r="Q121" s="48">
        <v>7875</v>
      </c>
      <c r="R121" s="48">
        <v>56255</v>
      </c>
      <c r="S121" s="48">
        <v>2084</v>
      </c>
      <c r="T121" s="48" t="s">
        <v>151</v>
      </c>
      <c r="U121" s="55"/>
    </row>
    <row r="122" spans="1:21" s="42" customFormat="1" ht="17.25" customHeight="1" x14ac:dyDescent="0.25">
      <c r="A122" s="168"/>
      <c r="B122" s="160">
        <v>15</v>
      </c>
      <c r="C122" s="44" t="s">
        <v>65</v>
      </c>
      <c r="D122" s="48" t="s">
        <v>191</v>
      </c>
      <c r="E122" s="48" t="s">
        <v>183</v>
      </c>
      <c r="F122" s="79">
        <v>43831</v>
      </c>
      <c r="G122" s="52">
        <v>13</v>
      </c>
      <c r="H122" s="48"/>
      <c r="I122" s="52">
        <v>2</v>
      </c>
      <c r="J122" s="48"/>
      <c r="K122" s="48">
        <v>15</v>
      </c>
      <c r="L122" s="48">
        <v>7875</v>
      </c>
      <c r="M122" s="48"/>
      <c r="N122" s="48">
        <v>3937</v>
      </c>
      <c r="O122" s="48">
        <v>3938</v>
      </c>
      <c r="P122" s="48"/>
      <c r="Q122" s="48">
        <v>3938</v>
      </c>
      <c r="R122" s="48">
        <v>3320</v>
      </c>
      <c r="S122" s="48">
        <v>255</v>
      </c>
      <c r="T122" s="48" t="s">
        <v>151</v>
      </c>
      <c r="U122" s="55"/>
    </row>
    <row r="123" spans="1:21" s="76" customFormat="1" ht="17.25" customHeight="1" x14ac:dyDescent="0.25">
      <c r="A123" s="168"/>
      <c r="B123" s="146" t="s">
        <v>12</v>
      </c>
      <c r="C123" s="146"/>
      <c r="D123" s="146"/>
      <c r="E123" s="146"/>
      <c r="F123" s="146"/>
      <c r="G123" s="146"/>
      <c r="H123" s="146"/>
      <c r="I123" s="146"/>
      <c r="J123" s="146"/>
      <c r="K123" s="147"/>
      <c r="L123" s="75">
        <v>155850</v>
      </c>
      <c r="M123" s="75"/>
      <c r="N123" s="75">
        <v>8712</v>
      </c>
      <c r="O123" s="75">
        <v>147138</v>
      </c>
      <c r="P123" s="75">
        <v>15125</v>
      </c>
      <c r="Q123" s="75">
        <v>162263</v>
      </c>
      <c r="R123" s="75"/>
      <c r="S123" s="75"/>
      <c r="T123" s="75"/>
      <c r="U123" s="75"/>
    </row>
    <row r="124" spans="1:21" s="42" customFormat="1" ht="17.25" customHeight="1" x14ac:dyDescent="0.25">
      <c r="A124" s="168"/>
      <c r="B124" s="148" t="s">
        <v>239</v>
      </c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9"/>
    </row>
    <row r="125" spans="1:21" s="42" customFormat="1" ht="25.5" customHeight="1" x14ac:dyDescent="0.25">
      <c r="A125" s="168"/>
      <c r="B125" s="159" t="s">
        <v>0</v>
      </c>
      <c r="C125" s="44" t="s">
        <v>1</v>
      </c>
      <c r="D125" s="43" t="s">
        <v>2</v>
      </c>
      <c r="E125" s="45" t="s">
        <v>3</v>
      </c>
      <c r="F125" s="46" t="s">
        <v>18</v>
      </c>
      <c r="G125" s="45" t="s">
        <v>4</v>
      </c>
      <c r="H125" s="45" t="s">
        <v>5</v>
      </c>
      <c r="I125" s="45" t="s">
        <v>6</v>
      </c>
      <c r="J125" s="45" t="s">
        <v>7</v>
      </c>
      <c r="K125" s="47" t="s">
        <v>17</v>
      </c>
      <c r="L125" s="45" t="s">
        <v>8</v>
      </c>
      <c r="M125" s="45" t="s">
        <v>21</v>
      </c>
      <c r="N125" s="45" t="s">
        <v>9</v>
      </c>
      <c r="O125" s="45" t="s">
        <v>19</v>
      </c>
      <c r="P125" s="45" t="s">
        <v>20</v>
      </c>
      <c r="Q125" s="45" t="s">
        <v>10</v>
      </c>
      <c r="R125" s="45" t="s">
        <v>14</v>
      </c>
      <c r="S125" s="45" t="s">
        <v>15</v>
      </c>
      <c r="T125" s="45" t="s">
        <v>13</v>
      </c>
      <c r="U125" s="45" t="s">
        <v>11</v>
      </c>
    </row>
    <row r="126" spans="1:21" s="42" customFormat="1" ht="17.25" customHeight="1" x14ac:dyDescent="0.25">
      <c r="A126" s="168"/>
      <c r="B126" s="160">
        <v>1</v>
      </c>
      <c r="C126" s="82" t="s">
        <v>192</v>
      </c>
      <c r="D126" s="82" t="s">
        <v>193</v>
      </c>
      <c r="E126" s="83" t="s">
        <v>28</v>
      </c>
      <c r="F126" s="84">
        <v>43027</v>
      </c>
      <c r="G126" s="52">
        <v>26</v>
      </c>
      <c r="H126" s="52">
        <v>2</v>
      </c>
      <c r="I126" s="52">
        <v>3</v>
      </c>
      <c r="J126" s="52"/>
      <c r="K126" s="48">
        <v>31</v>
      </c>
      <c r="L126" s="85">
        <v>24000</v>
      </c>
      <c r="M126" s="85"/>
      <c r="N126" s="52"/>
      <c r="O126" s="52"/>
      <c r="P126" s="85"/>
      <c r="Q126" s="52"/>
      <c r="R126" s="52"/>
      <c r="S126" s="52">
        <f>R126/G126</f>
        <v>0</v>
      </c>
      <c r="T126" s="52"/>
      <c r="U126" s="52"/>
    </row>
    <row r="127" spans="1:21" s="42" customFormat="1" ht="17.25" customHeight="1" x14ac:dyDescent="0.25">
      <c r="A127" s="168"/>
      <c r="B127" s="161">
        <v>2</v>
      </c>
      <c r="C127" s="86">
        <v>33227</v>
      </c>
      <c r="D127" s="86" t="s">
        <v>194</v>
      </c>
      <c r="E127" s="87" t="s">
        <v>36</v>
      </c>
      <c r="F127" s="84">
        <v>43034</v>
      </c>
      <c r="G127" s="48">
        <v>28</v>
      </c>
      <c r="H127" s="48"/>
      <c r="I127" s="52">
        <v>3</v>
      </c>
      <c r="J127" s="48"/>
      <c r="K127" s="48">
        <v>31</v>
      </c>
      <c r="L127" s="85">
        <v>9900</v>
      </c>
      <c r="M127" s="48"/>
      <c r="N127" s="48"/>
      <c r="O127" s="52">
        <f t="shared" ref="O127:O143" si="5">L127+M127-N127</f>
        <v>9900</v>
      </c>
      <c r="P127" s="85">
        <v>2750</v>
      </c>
      <c r="Q127" s="52">
        <f t="shared" ref="Q127:Q143" si="6">O127+P127</f>
        <v>12650</v>
      </c>
      <c r="R127" s="48">
        <v>328823</v>
      </c>
      <c r="S127" s="52">
        <f t="shared" ref="S127:S143" si="7">R127/G127</f>
        <v>11743.678571428571</v>
      </c>
      <c r="T127" s="48" t="s">
        <v>151</v>
      </c>
      <c r="U127" s="55"/>
    </row>
    <row r="128" spans="1:21" s="42" customFormat="1" ht="17.25" customHeight="1" x14ac:dyDescent="0.25">
      <c r="A128" s="168"/>
      <c r="B128" s="160">
        <v>3</v>
      </c>
      <c r="C128" s="86">
        <v>16671</v>
      </c>
      <c r="D128" s="86" t="s">
        <v>195</v>
      </c>
      <c r="E128" s="87" t="s">
        <v>36</v>
      </c>
      <c r="F128" s="84">
        <v>39814</v>
      </c>
      <c r="G128" s="48">
        <v>27</v>
      </c>
      <c r="H128" s="48"/>
      <c r="I128" s="52">
        <v>4</v>
      </c>
      <c r="J128" s="48"/>
      <c r="K128" s="48">
        <v>31</v>
      </c>
      <c r="L128" s="85">
        <v>12000</v>
      </c>
      <c r="M128" s="48"/>
      <c r="N128" s="48"/>
      <c r="O128" s="52">
        <v>15000</v>
      </c>
      <c r="P128" s="85">
        <v>2750</v>
      </c>
      <c r="Q128" s="52">
        <f t="shared" si="6"/>
        <v>17750</v>
      </c>
      <c r="R128" s="48">
        <v>542220</v>
      </c>
      <c r="S128" s="52">
        <f t="shared" si="7"/>
        <v>20082.222222222223</v>
      </c>
      <c r="T128" s="48" t="s">
        <v>70</v>
      </c>
      <c r="U128" s="55"/>
    </row>
    <row r="129" spans="1:21" s="42" customFormat="1" ht="17.25" customHeight="1" x14ac:dyDescent="0.25">
      <c r="A129" s="168"/>
      <c r="B129" s="161">
        <v>4</v>
      </c>
      <c r="C129" s="88">
        <v>37073</v>
      </c>
      <c r="D129" s="86" t="s">
        <v>196</v>
      </c>
      <c r="E129" s="87" t="s">
        <v>36</v>
      </c>
      <c r="F129" s="84">
        <v>43550</v>
      </c>
      <c r="G129" s="50">
        <v>26</v>
      </c>
      <c r="H129" s="48"/>
      <c r="I129" s="52">
        <v>5</v>
      </c>
      <c r="J129" s="48"/>
      <c r="K129" s="48">
        <v>31</v>
      </c>
      <c r="L129" s="85">
        <v>8500</v>
      </c>
      <c r="M129" s="48"/>
      <c r="N129" s="48"/>
      <c r="O129" s="52">
        <f t="shared" si="5"/>
        <v>8500</v>
      </c>
      <c r="P129" s="85">
        <v>2750</v>
      </c>
      <c r="Q129" s="52">
        <f t="shared" si="6"/>
        <v>11250</v>
      </c>
      <c r="R129" s="48">
        <v>288220</v>
      </c>
      <c r="S129" s="52">
        <f t="shared" si="7"/>
        <v>11085.384615384615</v>
      </c>
      <c r="T129" s="48" t="s">
        <v>151</v>
      </c>
      <c r="U129" s="55"/>
    </row>
    <row r="130" spans="1:21" s="42" customFormat="1" ht="17.25" customHeight="1" x14ac:dyDescent="0.25">
      <c r="A130" s="168"/>
      <c r="B130" s="160">
        <v>5</v>
      </c>
      <c r="C130" s="88">
        <v>36641</v>
      </c>
      <c r="D130" s="89" t="s">
        <v>197</v>
      </c>
      <c r="E130" s="87" t="s">
        <v>36</v>
      </c>
      <c r="F130" s="84">
        <v>43449</v>
      </c>
      <c r="G130" s="50">
        <v>26</v>
      </c>
      <c r="H130" s="48"/>
      <c r="I130" s="52">
        <v>5</v>
      </c>
      <c r="J130" s="48"/>
      <c r="K130" s="48">
        <v>31</v>
      </c>
      <c r="L130" s="85">
        <v>12000</v>
      </c>
      <c r="M130" s="48"/>
      <c r="N130" s="48"/>
      <c r="O130" s="52">
        <f t="shared" si="5"/>
        <v>12000</v>
      </c>
      <c r="P130" s="85">
        <v>2750</v>
      </c>
      <c r="Q130" s="52">
        <f t="shared" si="6"/>
        <v>14750</v>
      </c>
      <c r="R130" s="48">
        <v>541820</v>
      </c>
      <c r="S130" s="52">
        <f t="shared" si="7"/>
        <v>20839.23076923077</v>
      </c>
      <c r="T130" s="48" t="s">
        <v>70</v>
      </c>
      <c r="U130" s="55"/>
    </row>
    <row r="131" spans="1:21" s="42" customFormat="1" ht="17.25" customHeight="1" x14ac:dyDescent="0.25">
      <c r="A131" s="168"/>
      <c r="B131" s="161">
        <v>6</v>
      </c>
      <c r="C131" s="88">
        <v>36885</v>
      </c>
      <c r="D131" s="90" t="s">
        <v>198</v>
      </c>
      <c r="E131" s="87" t="s">
        <v>36</v>
      </c>
      <c r="F131" s="84">
        <v>43470</v>
      </c>
      <c r="G131" s="50">
        <v>26</v>
      </c>
      <c r="H131" s="48"/>
      <c r="I131" s="52">
        <v>5</v>
      </c>
      <c r="J131" s="48"/>
      <c r="K131" s="48">
        <v>31</v>
      </c>
      <c r="L131" s="85">
        <v>8500</v>
      </c>
      <c r="M131" s="48"/>
      <c r="N131" s="48"/>
      <c r="O131" s="52">
        <f t="shared" si="5"/>
        <v>8500</v>
      </c>
      <c r="P131" s="85">
        <v>2750</v>
      </c>
      <c r="Q131" s="52">
        <f t="shared" si="6"/>
        <v>11250</v>
      </c>
      <c r="R131" s="48">
        <v>260760</v>
      </c>
      <c r="S131" s="52">
        <f t="shared" si="7"/>
        <v>10029.23076923077</v>
      </c>
      <c r="T131" s="48" t="s">
        <v>151</v>
      </c>
      <c r="U131" s="55"/>
    </row>
    <row r="132" spans="1:21" s="42" customFormat="1" ht="17.25" customHeight="1" x14ac:dyDescent="0.25">
      <c r="A132" s="168"/>
      <c r="B132" s="160">
        <v>7</v>
      </c>
      <c r="C132" s="91" t="s">
        <v>199</v>
      </c>
      <c r="D132" s="90" t="s">
        <v>200</v>
      </c>
      <c r="E132" s="87" t="s">
        <v>36</v>
      </c>
      <c r="F132" s="92">
        <v>43734</v>
      </c>
      <c r="G132" s="50">
        <v>26</v>
      </c>
      <c r="H132" s="48"/>
      <c r="I132" s="52">
        <v>5</v>
      </c>
      <c r="J132" s="48"/>
      <c r="K132" s="48">
        <v>31</v>
      </c>
      <c r="L132" s="85">
        <v>8500</v>
      </c>
      <c r="M132" s="48"/>
      <c r="N132" s="48"/>
      <c r="O132" s="52">
        <f t="shared" si="5"/>
        <v>8500</v>
      </c>
      <c r="P132" s="85">
        <v>2750</v>
      </c>
      <c r="Q132" s="52">
        <f t="shared" si="6"/>
        <v>11250</v>
      </c>
      <c r="R132" s="48">
        <v>117560</v>
      </c>
      <c r="S132" s="52">
        <f t="shared" si="7"/>
        <v>4521.5384615384619</v>
      </c>
      <c r="T132" s="48" t="s">
        <v>151</v>
      </c>
      <c r="U132" s="55"/>
    </row>
    <row r="133" spans="1:21" s="42" customFormat="1" ht="17.25" customHeight="1" x14ac:dyDescent="0.25">
      <c r="A133" s="168"/>
      <c r="B133" s="161">
        <v>8</v>
      </c>
      <c r="C133" s="91" t="s">
        <v>199</v>
      </c>
      <c r="D133" s="90" t="s">
        <v>201</v>
      </c>
      <c r="E133" s="87" t="s">
        <v>36</v>
      </c>
      <c r="F133" s="92">
        <v>43737</v>
      </c>
      <c r="G133" s="50">
        <v>26</v>
      </c>
      <c r="H133" s="48"/>
      <c r="I133" s="52">
        <v>5</v>
      </c>
      <c r="J133" s="48"/>
      <c r="K133" s="48">
        <v>31</v>
      </c>
      <c r="L133" s="85">
        <v>8500</v>
      </c>
      <c r="M133" s="48"/>
      <c r="N133" s="48"/>
      <c r="O133" s="52">
        <f t="shared" si="5"/>
        <v>8500</v>
      </c>
      <c r="P133" s="85">
        <v>2750</v>
      </c>
      <c r="Q133" s="52">
        <f t="shared" si="6"/>
        <v>11250</v>
      </c>
      <c r="R133" s="48">
        <v>82220</v>
      </c>
      <c r="S133" s="52">
        <f t="shared" si="7"/>
        <v>3162.3076923076924</v>
      </c>
      <c r="T133" s="48" t="s">
        <v>151</v>
      </c>
      <c r="U133" s="55"/>
    </row>
    <row r="134" spans="1:21" s="42" customFormat="1" ht="17.25" customHeight="1" x14ac:dyDescent="0.25">
      <c r="A134" s="168"/>
      <c r="B134" s="160">
        <v>9</v>
      </c>
      <c r="C134" s="86">
        <v>32446</v>
      </c>
      <c r="D134" s="86" t="s">
        <v>202</v>
      </c>
      <c r="E134" s="87" t="s">
        <v>78</v>
      </c>
      <c r="F134" s="84">
        <v>42948</v>
      </c>
      <c r="G134" s="50">
        <v>26</v>
      </c>
      <c r="H134" s="48"/>
      <c r="I134" s="52">
        <v>5</v>
      </c>
      <c r="J134" s="48"/>
      <c r="K134" s="48">
        <v>31</v>
      </c>
      <c r="L134" s="85">
        <v>7600</v>
      </c>
      <c r="M134" s="48"/>
      <c r="N134" s="48"/>
      <c r="O134" s="52">
        <f t="shared" si="5"/>
        <v>7600</v>
      </c>
      <c r="P134" s="85"/>
      <c r="Q134" s="52">
        <f t="shared" si="6"/>
        <v>7600</v>
      </c>
      <c r="R134" s="48">
        <v>125234</v>
      </c>
      <c r="S134" s="52">
        <f t="shared" si="7"/>
        <v>4816.6923076923076</v>
      </c>
      <c r="T134" s="48" t="s">
        <v>151</v>
      </c>
      <c r="U134" s="55"/>
    </row>
    <row r="135" spans="1:21" s="42" customFormat="1" ht="17.25" customHeight="1" x14ac:dyDescent="0.25">
      <c r="A135" s="168"/>
      <c r="B135" s="161">
        <v>10</v>
      </c>
      <c r="C135" s="86">
        <v>21842</v>
      </c>
      <c r="D135" s="86" t="s">
        <v>203</v>
      </c>
      <c r="E135" s="87" t="s">
        <v>78</v>
      </c>
      <c r="F135" s="84">
        <v>41993</v>
      </c>
      <c r="G135" s="50">
        <v>26</v>
      </c>
      <c r="H135" s="48"/>
      <c r="I135" s="52">
        <v>5</v>
      </c>
      <c r="J135" s="48"/>
      <c r="K135" s="48">
        <v>31</v>
      </c>
      <c r="L135" s="85">
        <v>7875</v>
      </c>
      <c r="M135" s="48"/>
      <c r="N135" s="48"/>
      <c r="O135" s="52">
        <f t="shared" si="5"/>
        <v>7875</v>
      </c>
      <c r="P135" s="85"/>
      <c r="Q135" s="52">
        <f t="shared" si="6"/>
        <v>7875</v>
      </c>
      <c r="R135" s="48">
        <v>160450</v>
      </c>
      <c r="S135" s="52">
        <f t="shared" si="7"/>
        <v>6171.1538461538457</v>
      </c>
      <c r="T135" s="48" t="s">
        <v>151</v>
      </c>
      <c r="U135" s="55"/>
    </row>
    <row r="136" spans="1:21" s="42" customFormat="1" ht="17.25" customHeight="1" x14ac:dyDescent="0.25">
      <c r="A136" s="168"/>
      <c r="B136" s="160">
        <v>11</v>
      </c>
      <c r="C136" s="89">
        <v>16703</v>
      </c>
      <c r="D136" s="89" t="s">
        <v>204</v>
      </c>
      <c r="E136" s="87" t="s">
        <v>78</v>
      </c>
      <c r="F136" s="84">
        <v>41724</v>
      </c>
      <c r="G136" s="50">
        <v>26</v>
      </c>
      <c r="H136" s="48"/>
      <c r="I136" s="52">
        <v>5</v>
      </c>
      <c r="J136" s="48"/>
      <c r="K136" s="48">
        <v>31</v>
      </c>
      <c r="L136" s="85">
        <v>7875</v>
      </c>
      <c r="M136" s="48"/>
      <c r="N136" s="48">
        <v>4084</v>
      </c>
      <c r="O136" s="52">
        <f t="shared" si="5"/>
        <v>3791</v>
      </c>
      <c r="P136" s="85"/>
      <c r="Q136" s="52">
        <f t="shared" si="6"/>
        <v>3791</v>
      </c>
      <c r="R136" s="48">
        <v>32210</v>
      </c>
      <c r="S136" s="52">
        <f t="shared" si="7"/>
        <v>1238.8461538461538</v>
      </c>
      <c r="T136" s="48" t="s">
        <v>151</v>
      </c>
      <c r="U136" s="55"/>
    </row>
    <row r="137" spans="1:21" s="42" customFormat="1" ht="17.25" customHeight="1" x14ac:dyDescent="0.25">
      <c r="A137" s="168"/>
      <c r="B137" s="161">
        <v>12</v>
      </c>
      <c r="C137" s="86">
        <v>28795</v>
      </c>
      <c r="D137" s="89" t="s">
        <v>205</v>
      </c>
      <c r="E137" s="87" t="s">
        <v>78</v>
      </c>
      <c r="F137" s="84">
        <v>42583</v>
      </c>
      <c r="G137" s="50">
        <v>26</v>
      </c>
      <c r="H137" s="48"/>
      <c r="I137" s="52">
        <v>5</v>
      </c>
      <c r="J137" s="48"/>
      <c r="K137" s="48">
        <v>31</v>
      </c>
      <c r="L137" s="85">
        <v>7600</v>
      </c>
      <c r="M137" s="48"/>
      <c r="N137" s="48"/>
      <c r="O137" s="52">
        <f t="shared" si="5"/>
        <v>7600</v>
      </c>
      <c r="P137" s="85"/>
      <c r="Q137" s="52">
        <f t="shared" si="6"/>
        <v>7600</v>
      </c>
      <c r="R137" s="48">
        <v>115210</v>
      </c>
      <c r="S137" s="52">
        <f t="shared" si="7"/>
        <v>4431.1538461538457</v>
      </c>
      <c r="T137" s="48" t="s">
        <v>151</v>
      </c>
      <c r="U137" s="55"/>
    </row>
    <row r="138" spans="1:21" s="42" customFormat="1" ht="17.25" customHeight="1" x14ac:dyDescent="0.25">
      <c r="A138" s="168"/>
      <c r="B138" s="160">
        <v>13</v>
      </c>
      <c r="C138" s="89">
        <v>16704</v>
      </c>
      <c r="D138" s="89" t="s">
        <v>206</v>
      </c>
      <c r="E138" s="87" t="s">
        <v>78</v>
      </c>
      <c r="F138" s="84">
        <v>41724</v>
      </c>
      <c r="G138" s="50">
        <v>26</v>
      </c>
      <c r="H138" s="48"/>
      <c r="I138" s="52">
        <v>5</v>
      </c>
      <c r="J138" s="48"/>
      <c r="K138" s="48">
        <v>31</v>
      </c>
      <c r="L138" s="85">
        <v>11000</v>
      </c>
      <c r="M138" s="48"/>
      <c r="N138" s="48"/>
      <c r="O138" s="52">
        <f t="shared" si="5"/>
        <v>11000</v>
      </c>
      <c r="P138" s="85"/>
      <c r="Q138" s="52">
        <f t="shared" si="6"/>
        <v>11000</v>
      </c>
      <c r="R138" s="48">
        <v>271255</v>
      </c>
      <c r="S138" s="52">
        <f t="shared" si="7"/>
        <v>10432.884615384615</v>
      </c>
      <c r="T138" s="48" t="s">
        <v>70</v>
      </c>
      <c r="U138" s="55"/>
    </row>
    <row r="139" spans="1:21" s="42" customFormat="1" ht="17.25" customHeight="1" x14ac:dyDescent="0.25">
      <c r="A139" s="168"/>
      <c r="B139" s="161">
        <v>14</v>
      </c>
      <c r="C139" s="83" t="s">
        <v>199</v>
      </c>
      <c r="D139" s="93" t="s">
        <v>207</v>
      </c>
      <c r="E139" s="87" t="s">
        <v>78</v>
      </c>
      <c r="F139" s="92">
        <v>43817</v>
      </c>
      <c r="G139" s="50">
        <v>26</v>
      </c>
      <c r="H139" s="48"/>
      <c r="I139" s="52">
        <v>5</v>
      </c>
      <c r="J139" s="48"/>
      <c r="K139" s="48">
        <v>31</v>
      </c>
      <c r="L139" s="85">
        <v>7875</v>
      </c>
      <c r="M139" s="48"/>
      <c r="N139" s="48"/>
      <c r="O139" s="52">
        <f t="shared" si="5"/>
        <v>7875</v>
      </c>
      <c r="P139" s="85"/>
      <c r="Q139" s="52">
        <f t="shared" si="6"/>
        <v>7875</v>
      </c>
      <c r="R139" s="48">
        <v>72125</v>
      </c>
      <c r="S139" s="52">
        <f t="shared" si="7"/>
        <v>2774.0384615384614</v>
      </c>
      <c r="T139" s="48" t="s">
        <v>151</v>
      </c>
      <c r="U139" s="55"/>
    </row>
    <row r="140" spans="1:21" s="42" customFormat="1" ht="17.25" customHeight="1" x14ac:dyDescent="0.25">
      <c r="A140" s="168"/>
      <c r="B140" s="160">
        <v>15</v>
      </c>
      <c r="C140" s="83" t="s">
        <v>199</v>
      </c>
      <c r="D140" s="94" t="s">
        <v>208</v>
      </c>
      <c r="E140" s="87" t="s">
        <v>78</v>
      </c>
      <c r="F140" s="92">
        <v>43834</v>
      </c>
      <c r="G140" s="50">
        <v>26</v>
      </c>
      <c r="H140" s="48"/>
      <c r="I140" s="52">
        <v>5</v>
      </c>
      <c r="J140" s="48"/>
      <c r="K140" s="48">
        <v>31</v>
      </c>
      <c r="L140" s="85">
        <v>7875</v>
      </c>
      <c r="M140" s="48"/>
      <c r="N140" s="48">
        <v>875</v>
      </c>
      <c r="O140" s="52">
        <f t="shared" si="5"/>
        <v>7000</v>
      </c>
      <c r="P140" s="85"/>
      <c r="Q140" s="52">
        <f t="shared" si="6"/>
        <v>7000</v>
      </c>
      <c r="R140" s="48">
        <v>87370</v>
      </c>
      <c r="S140" s="52">
        <f t="shared" si="7"/>
        <v>3360.3846153846152</v>
      </c>
      <c r="T140" s="48" t="s">
        <v>151</v>
      </c>
      <c r="U140" s="55"/>
    </row>
    <row r="141" spans="1:21" s="42" customFormat="1" ht="17.25" customHeight="1" x14ac:dyDescent="0.25">
      <c r="A141" s="168"/>
      <c r="B141" s="160">
        <v>16</v>
      </c>
      <c r="C141" s="83" t="s">
        <v>199</v>
      </c>
      <c r="D141" s="94" t="s">
        <v>209</v>
      </c>
      <c r="E141" s="87" t="s">
        <v>78</v>
      </c>
      <c r="F141" s="92">
        <v>43835</v>
      </c>
      <c r="G141" s="50">
        <v>14</v>
      </c>
      <c r="H141" s="48"/>
      <c r="I141" s="52">
        <v>2</v>
      </c>
      <c r="J141" s="48"/>
      <c r="K141" s="48">
        <v>16</v>
      </c>
      <c r="L141" s="85">
        <v>7875</v>
      </c>
      <c r="M141" s="48"/>
      <c r="N141" s="48">
        <v>1167</v>
      </c>
      <c r="O141" s="52">
        <f t="shared" si="5"/>
        <v>6708</v>
      </c>
      <c r="P141" s="85"/>
      <c r="Q141" s="52">
        <f t="shared" si="6"/>
        <v>6708</v>
      </c>
      <c r="R141" s="48">
        <v>43760</v>
      </c>
      <c r="S141" s="52">
        <f t="shared" si="7"/>
        <v>3125.7142857142858</v>
      </c>
      <c r="T141" s="48" t="s">
        <v>151</v>
      </c>
      <c r="U141" s="55"/>
    </row>
    <row r="142" spans="1:21" s="42" customFormat="1" ht="17.25" customHeight="1" x14ac:dyDescent="0.25">
      <c r="A142" s="168"/>
      <c r="B142" s="161">
        <v>17</v>
      </c>
      <c r="C142" s="83" t="s">
        <v>199</v>
      </c>
      <c r="D142" s="94" t="s">
        <v>210</v>
      </c>
      <c r="E142" s="87" t="s">
        <v>78</v>
      </c>
      <c r="F142" s="92">
        <v>43834</v>
      </c>
      <c r="G142" s="50">
        <v>26</v>
      </c>
      <c r="H142" s="48"/>
      <c r="I142" s="52">
        <v>5</v>
      </c>
      <c r="J142" s="48"/>
      <c r="K142" s="48">
        <v>31</v>
      </c>
      <c r="L142" s="85">
        <v>7875</v>
      </c>
      <c r="M142" s="48"/>
      <c r="N142" s="48">
        <v>875</v>
      </c>
      <c r="O142" s="52">
        <f t="shared" si="5"/>
        <v>7000</v>
      </c>
      <c r="P142" s="85"/>
      <c r="Q142" s="52">
        <f t="shared" si="6"/>
        <v>7000</v>
      </c>
      <c r="R142" s="48">
        <v>78560</v>
      </c>
      <c r="S142" s="52">
        <f t="shared" si="7"/>
        <v>3021.5384615384614</v>
      </c>
      <c r="T142" s="48" t="s">
        <v>151</v>
      </c>
      <c r="U142" s="55"/>
    </row>
    <row r="143" spans="1:21" s="42" customFormat="1" ht="17.25" customHeight="1" x14ac:dyDescent="0.25">
      <c r="A143" s="168"/>
      <c r="B143" s="160">
        <v>18</v>
      </c>
      <c r="C143" s="95" t="s">
        <v>199</v>
      </c>
      <c r="D143" s="94" t="s">
        <v>211</v>
      </c>
      <c r="E143" s="94" t="s">
        <v>78</v>
      </c>
      <c r="F143" s="92">
        <v>43825</v>
      </c>
      <c r="G143" s="50">
        <v>26</v>
      </c>
      <c r="H143" s="48"/>
      <c r="I143" s="52">
        <v>5</v>
      </c>
      <c r="J143" s="48"/>
      <c r="K143" s="48">
        <v>31</v>
      </c>
      <c r="L143" s="85">
        <v>7875</v>
      </c>
      <c r="M143" s="48"/>
      <c r="N143" s="48">
        <v>4083</v>
      </c>
      <c r="O143" s="52">
        <f t="shared" si="5"/>
        <v>3792</v>
      </c>
      <c r="P143" s="85"/>
      <c r="Q143" s="52">
        <f t="shared" si="6"/>
        <v>3792</v>
      </c>
      <c r="R143" s="48">
        <v>27670</v>
      </c>
      <c r="S143" s="52">
        <f t="shared" si="7"/>
        <v>1064.2307692307693</v>
      </c>
      <c r="T143" s="48" t="s">
        <v>151</v>
      </c>
      <c r="U143" s="55"/>
    </row>
    <row r="144" spans="1:21" s="76" customFormat="1" ht="17.25" customHeight="1" x14ac:dyDescent="0.25">
      <c r="A144" s="168"/>
      <c r="B144" s="146" t="s">
        <v>12</v>
      </c>
      <c r="C144" s="146"/>
      <c r="D144" s="146"/>
      <c r="E144" s="146"/>
      <c r="F144" s="146"/>
      <c r="G144" s="146"/>
      <c r="H144" s="146"/>
      <c r="I144" s="146"/>
      <c r="J144" s="146"/>
      <c r="K144" s="147"/>
      <c r="L144" s="75">
        <f t="shared" ref="L144:Q144" si="8">SUM(L126:L143)</f>
        <v>173225</v>
      </c>
      <c r="M144" s="75">
        <f t="shared" si="8"/>
        <v>0</v>
      </c>
      <c r="N144" s="75">
        <f t="shared" si="8"/>
        <v>11084</v>
      </c>
      <c r="O144" s="75">
        <f t="shared" si="8"/>
        <v>141141</v>
      </c>
      <c r="P144" s="75">
        <f t="shared" si="8"/>
        <v>19250</v>
      </c>
      <c r="Q144" s="75">
        <f t="shared" si="8"/>
        <v>160391</v>
      </c>
      <c r="R144" s="75"/>
      <c r="S144" s="75"/>
      <c r="T144" s="75">
        <f>SUM(T126:T143)</f>
        <v>0</v>
      </c>
      <c r="U144" s="75">
        <f>SUM(U126:U143)</f>
        <v>0</v>
      </c>
    </row>
    <row r="145" spans="1:21" s="42" customFormat="1" ht="17.25" customHeight="1" x14ac:dyDescent="0.25">
      <c r="A145" s="168"/>
      <c r="B145" s="148" t="s">
        <v>212</v>
      </c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9"/>
    </row>
    <row r="146" spans="1:21" s="42" customFormat="1" ht="22.5" customHeight="1" x14ac:dyDescent="0.25">
      <c r="A146" s="168"/>
      <c r="B146" s="159" t="s">
        <v>0</v>
      </c>
      <c r="C146" s="44" t="s">
        <v>1</v>
      </c>
      <c r="D146" s="43" t="s">
        <v>2</v>
      </c>
      <c r="E146" s="45" t="s">
        <v>3</v>
      </c>
      <c r="F146" s="46" t="s">
        <v>18</v>
      </c>
      <c r="G146" s="45" t="s">
        <v>4</v>
      </c>
      <c r="H146" s="45" t="s">
        <v>5</v>
      </c>
      <c r="I146" s="45" t="s">
        <v>6</v>
      </c>
      <c r="J146" s="45" t="s">
        <v>7</v>
      </c>
      <c r="K146" s="47" t="s">
        <v>17</v>
      </c>
      <c r="L146" s="45" t="s">
        <v>8</v>
      </c>
      <c r="M146" s="45" t="s">
        <v>21</v>
      </c>
      <c r="N146" s="45" t="s">
        <v>9</v>
      </c>
      <c r="O146" s="45" t="s">
        <v>19</v>
      </c>
      <c r="P146" s="45" t="s">
        <v>20</v>
      </c>
      <c r="Q146" s="45" t="s">
        <v>10</v>
      </c>
      <c r="R146" s="45" t="s">
        <v>14</v>
      </c>
      <c r="S146" s="45" t="s">
        <v>15</v>
      </c>
      <c r="T146" s="45" t="s">
        <v>13</v>
      </c>
      <c r="U146" s="45" t="s">
        <v>11</v>
      </c>
    </row>
    <row r="147" spans="1:21" s="42" customFormat="1" ht="17.25" customHeight="1" x14ac:dyDescent="0.25">
      <c r="A147" s="168"/>
      <c r="B147" s="160">
        <v>1</v>
      </c>
      <c r="C147" s="44">
        <v>35543</v>
      </c>
      <c r="D147" s="48" t="s">
        <v>213</v>
      </c>
      <c r="E147" s="52" t="s">
        <v>28</v>
      </c>
      <c r="F147" s="74" t="s">
        <v>214</v>
      </c>
      <c r="G147" s="52">
        <v>27</v>
      </c>
      <c r="H147" s="52"/>
      <c r="I147" s="52">
        <v>4</v>
      </c>
      <c r="J147" s="52"/>
      <c r="K147" s="48">
        <v>31</v>
      </c>
      <c r="L147" s="52">
        <v>24000</v>
      </c>
      <c r="M147" s="52"/>
      <c r="N147" s="52"/>
      <c r="O147" s="52"/>
      <c r="P147" s="52"/>
      <c r="Q147" s="52"/>
      <c r="R147" s="52"/>
      <c r="S147" s="52">
        <f>R147/G147</f>
        <v>0</v>
      </c>
      <c r="T147" s="52"/>
      <c r="U147" s="52"/>
    </row>
    <row r="148" spans="1:21" s="42" customFormat="1" ht="17.25" customHeight="1" x14ac:dyDescent="0.25">
      <c r="A148" s="168"/>
      <c r="B148" s="161">
        <v>2</v>
      </c>
      <c r="C148" s="78" t="s">
        <v>65</v>
      </c>
      <c r="D148" s="48" t="s">
        <v>215</v>
      </c>
      <c r="E148" s="48" t="s">
        <v>32</v>
      </c>
      <c r="F148" s="79" t="s">
        <v>216</v>
      </c>
      <c r="G148" s="52">
        <v>13</v>
      </c>
      <c r="H148" s="48"/>
      <c r="I148" s="52">
        <v>1</v>
      </c>
      <c r="J148" s="48"/>
      <c r="K148" s="48">
        <v>14</v>
      </c>
      <c r="L148" s="48">
        <v>15000</v>
      </c>
      <c r="M148" s="48"/>
      <c r="N148" s="48">
        <v>8000</v>
      </c>
      <c r="O148" s="48">
        <v>7000</v>
      </c>
      <c r="P148" s="48">
        <v>3220</v>
      </c>
      <c r="Q148" s="48">
        <v>10220</v>
      </c>
      <c r="R148" s="48"/>
      <c r="S148" s="52">
        <f t="shared" ref="S148:S159" si="9">R148/G148</f>
        <v>0</v>
      </c>
      <c r="T148" s="48"/>
      <c r="U148" s="55"/>
    </row>
    <row r="149" spans="1:21" s="42" customFormat="1" ht="17.25" customHeight="1" x14ac:dyDescent="0.25">
      <c r="A149" s="168"/>
      <c r="B149" s="160">
        <v>3</v>
      </c>
      <c r="C149" s="80">
        <v>34568</v>
      </c>
      <c r="D149" s="48" t="s">
        <v>217</v>
      </c>
      <c r="E149" s="48" t="s">
        <v>36</v>
      </c>
      <c r="F149" s="79" t="s">
        <v>218</v>
      </c>
      <c r="G149" s="52">
        <v>26</v>
      </c>
      <c r="H149" s="48">
        <v>1</v>
      </c>
      <c r="I149" s="52">
        <v>4</v>
      </c>
      <c r="J149" s="48"/>
      <c r="K149" s="48">
        <v>31</v>
      </c>
      <c r="L149" s="48">
        <v>13500</v>
      </c>
      <c r="M149" s="48"/>
      <c r="N149" s="48"/>
      <c r="O149" s="48">
        <v>13500</v>
      </c>
      <c r="P149" s="48">
        <v>2750</v>
      </c>
      <c r="Q149" s="48">
        <v>16250</v>
      </c>
      <c r="R149" s="48">
        <v>799480</v>
      </c>
      <c r="S149" s="52">
        <f t="shared" si="9"/>
        <v>30749.23076923077</v>
      </c>
      <c r="T149" s="48" t="s">
        <v>67</v>
      </c>
      <c r="U149" s="55"/>
    </row>
    <row r="150" spans="1:21" s="42" customFormat="1" ht="17.25" customHeight="1" x14ac:dyDescent="0.25">
      <c r="A150" s="168"/>
      <c r="B150" s="161">
        <v>4</v>
      </c>
      <c r="C150" s="44">
        <v>16685</v>
      </c>
      <c r="D150" s="48" t="s">
        <v>219</v>
      </c>
      <c r="E150" s="48" t="s">
        <v>36</v>
      </c>
      <c r="F150" s="81" t="s">
        <v>220</v>
      </c>
      <c r="G150" s="52">
        <v>26</v>
      </c>
      <c r="H150" s="48">
        <v>1</v>
      </c>
      <c r="I150" s="52">
        <v>4</v>
      </c>
      <c r="J150" s="48"/>
      <c r="K150" s="48">
        <v>31</v>
      </c>
      <c r="L150" s="48">
        <v>13500</v>
      </c>
      <c r="M150" s="48"/>
      <c r="N150" s="48"/>
      <c r="O150" s="48">
        <v>13500</v>
      </c>
      <c r="P150" s="48">
        <v>2750</v>
      </c>
      <c r="Q150" s="48">
        <v>16250</v>
      </c>
      <c r="R150" s="48">
        <v>798560</v>
      </c>
      <c r="S150" s="52">
        <f t="shared" si="9"/>
        <v>30713.846153846152</v>
      </c>
      <c r="T150" s="48" t="s">
        <v>67</v>
      </c>
      <c r="U150" s="55"/>
    </row>
    <row r="151" spans="1:21" s="42" customFormat="1" ht="17.25" customHeight="1" x14ac:dyDescent="0.25">
      <c r="A151" s="168"/>
      <c r="B151" s="160">
        <v>5</v>
      </c>
      <c r="C151" s="44">
        <v>16679</v>
      </c>
      <c r="D151" s="48" t="s">
        <v>221</v>
      </c>
      <c r="E151" s="48" t="s">
        <v>36</v>
      </c>
      <c r="F151" s="79" t="s">
        <v>222</v>
      </c>
      <c r="G151" s="52">
        <v>26</v>
      </c>
      <c r="H151" s="48">
        <v>1</v>
      </c>
      <c r="I151" s="52">
        <v>4</v>
      </c>
      <c r="J151" s="48"/>
      <c r="K151" s="48">
        <v>31</v>
      </c>
      <c r="L151" s="48">
        <v>12000</v>
      </c>
      <c r="M151" s="48"/>
      <c r="N151" s="48"/>
      <c r="O151" s="48">
        <v>12000</v>
      </c>
      <c r="P151" s="48">
        <v>2750</v>
      </c>
      <c r="Q151" s="48">
        <v>14750</v>
      </c>
      <c r="R151" s="48">
        <v>520260</v>
      </c>
      <c r="S151" s="52">
        <f t="shared" si="9"/>
        <v>20010</v>
      </c>
      <c r="T151" s="48" t="s">
        <v>70</v>
      </c>
      <c r="U151" s="55"/>
    </row>
    <row r="152" spans="1:21" s="42" customFormat="1" ht="17.25" customHeight="1" x14ac:dyDescent="0.25">
      <c r="A152" s="168"/>
      <c r="B152" s="161">
        <v>6</v>
      </c>
      <c r="C152" s="44">
        <v>18292</v>
      </c>
      <c r="D152" s="48" t="s">
        <v>223</v>
      </c>
      <c r="E152" s="48" t="s">
        <v>36</v>
      </c>
      <c r="F152" s="79" t="s">
        <v>220</v>
      </c>
      <c r="G152" s="52">
        <v>27</v>
      </c>
      <c r="H152" s="48"/>
      <c r="I152" s="52">
        <v>4</v>
      </c>
      <c r="J152" s="48"/>
      <c r="K152" s="48">
        <v>31</v>
      </c>
      <c r="L152" s="48">
        <v>10250</v>
      </c>
      <c r="M152" s="48"/>
      <c r="N152" s="48"/>
      <c r="O152" s="48">
        <v>10250</v>
      </c>
      <c r="P152" s="48">
        <v>2750</v>
      </c>
      <c r="Q152" s="48">
        <v>13000</v>
      </c>
      <c r="R152" s="48">
        <v>310450</v>
      </c>
      <c r="S152" s="52">
        <f t="shared" si="9"/>
        <v>11498.148148148148</v>
      </c>
      <c r="T152" s="48" t="s">
        <v>151</v>
      </c>
      <c r="U152" s="55"/>
    </row>
    <row r="153" spans="1:21" s="42" customFormat="1" ht="17.25" customHeight="1" x14ac:dyDescent="0.25">
      <c r="A153" s="168"/>
      <c r="B153" s="160">
        <v>7</v>
      </c>
      <c r="C153" s="44">
        <v>37776</v>
      </c>
      <c r="D153" s="48" t="s">
        <v>224</v>
      </c>
      <c r="E153" s="48" t="s">
        <v>36</v>
      </c>
      <c r="F153" s="79" t="s">
        <v>225</v>
      </c>
      <c r="G153" s="52">
        <v>27</v>
      </c>
      <c r="H153" s="48"/>
      <c r="I153" s="52">
        <v>4</v>
      </c>
      <c r="J153" s="48"/>
      <c r="K153" s="48">
        <v>31</v>
      </c>
      <c r="L153" s="48">
        <v>10250</v>
      </c>
      <c r="M153" s="48"/>
      <c r="N153" s="48"/>
      <c r="O153" s="48">
        <v>10250</v>
      </c>
      <c r="P153" s="48">
        <v>2750</v>
      </c>
      <c r="Q153" s="48">
        <v>13000</v>
      </c>
      <c r="R153" s="48">
        <v>210150</v>
      </c>
      <c r="S153" s="52">
        <f t="shared" si="9"/>
        <v>7783.333333333333</v>
      </c>
      <c r="T153" s="48" t="s">
        <v>151</v>
      </c>
      <c r="U153" s="55"/>
    </row>
    <row r="154" spans="1:21" s="42" customFormat="1" ht="17.25" customHeight="1" x14ac:dyDescent="0.25">
      <c r="A154" s="168"/>
      <c r="B154" s="161">
        <v>8</v>
      </c>
      <c r="C154" s="44" t="s">
        <v>65</v>
      </c>
      <c r="D154" s="48" t="s">
        <v>226</v>
      </c>
      <c r="E154" s="48" t="s">
        <v>36</v>
      </c>
      <c r="F154" s="79" t="s">
        <v>227</v>
      </c>
      <c r="G154" s="52">
        <v>27</v>
      </c>
      <c r="H154" s="48"/>
      <c r="I154" s="52">
        <v>4</v>
      </c>
      <c r="J154" s="48"/>
      <c r="K154" s="48">
        <v>31</v>
      </c>
      <c r="L154" s="48">
        <v>10250</v>
      </c>
      <c r="M154" s="48"/>
      <c r="N154" s="48"/>
      <c r="O154" s="48">
        <v>10250</v>
      </c>
      <c r="P154" s="48">
        <v>2750</v>
      </c>
      <c r="Q154" s="48">
        <v>13000</v>
      </c>
      <c r="R154" s="48">
        <v>210560</v>
      </c>
      <c r="S154" s="52">
        <f t="shared" si="9"/>
        <v>7798.5185185185182</v>
      </c>
      <c r="T154" s="48" t="s">
        <v>151</v>
      </c>
      <c r="U154" s="55"/>
    </row>
    <row r="155" spans="1:21" s="42" customFormat="1" ht="17.25" customHeight="1" x14ac:dyDescent="0.25">
      <c r="A155" s="168"/>
      <c r="B155" s="160">
        <v>9</v>
      </c>
      <c r="C155" s="44" t="s">
        <v>65</v>
      </c>
      <c r="D155" s="48" t="s">
        <v>228</v>
      </c>
      <c r="E155" s="48" t="s">
        <v>36</v>
      </c>
      <c r="F155" s="79" t="s">
        <v>229</v>
      </c>
      <c r="G155" s="52">
        <v>21</v>
      </c>
      <c r="H155" s="48"/>
      <c r="I155" s="52">
        <v>3</v>
      </c>
      <c r="J155" s="48"/>
      <c r="K155" s="48">
        <v>24</v>
      </c>
      <c r="L155" s="48">
        <v>10250</v>
      </c>
      <c r="M155" s="48"/>
      <c r="N155" s="48">
        <v>3075</v>
      </c>
      <c r="O155" s="48">
        <v>7175</v>
      </c>
      <c r="P155" s="48">
        <v>1925</v>
      </c>
      <c r="Q155" s="48">
        <v>9100</v>
      </c>
      <c r="R155" s="48">
        <v>280560</v>
      </c>
      <c r="S155" s="52">
        <f t="shared" si="9"/>
        <v>13360</v>
      </c>
      <c r="T155" s="48" t="s">
        <v>151</v>
      </c>
      <c r="U155" s="55"/>
    </row>
    <row r="156" spans="1:21" s="42" customFormat="1" ht="17.25" customHeight="1" x14ac:dyDescent="0.25">
      <c r="A156" s="168"/>
      <c r="B156" s="161">
        <v>10</v>
      </c>
      <c r="C156" s="44">
        <v>35574</v>
      </c>
      <c r="D156" s="48" t="s">
        <v>230</v>
      </c>
      <c r="E156" s="48" t="s">
        <v>78</v>
      </c>
      <c r="F156" s="79" t="s">
        <v>231</v>
      </c>
      <c r="G156" s="52">
        <v>26</v>
      </c>
      <c r="H156" s="48">
        <v>1</v>
      </c>
      <c r="I156" s="52">
        <v>4</v>
      </c>
      <c r="J156" s="48"/>
      <c r="K156" s="48">
        <v>31</v>
      </c>
      <c r="L156" s="48">
        <v>8000</v>
      </c>
      <c r="M156" s="48"/>
      <c r="N156" s="48"/>
      <c r="O156" s="48">
        <v>8000</v>
      </c>
      <c r="P156" s="48"/>
      <c r="Q156" s="48">
        <v>8000</v>
      </c>
      <c r="R156" s="48">
        <v>265960</v>
      </c>
      <c r="S156" s="52">
        <f t="shared" si="9"/>
        <v>10229.23076923077</v>
      </c>
      <c r="T156" s="48" t="s">
        <v>151</v>
      </c>
      <c r="U156" s="55"/>
    </row>
    <row r="157" spans="1:21" s="42" customFormat="1" ht="17.25" customHeight="1" x14ac:dyDescent="0.25">
      <c r="A157" s="168"/>
      <c r="B157" s="160">
        <v>11</v>
      </c>
      <c r="C157" s="44">
        <v>37888</v>
      </c>
      <c r="D157" s="48" t="s">
        <v>232</v>
      </c>
      <c r="E157" s="48" t="s">
        <v>78</v>
      </c>
      <c r="F157" s="79" t="s">
        <v>233</v>
      </c>
      <c r="G157" s="52">
        <v>27</v>
      </c>
      <c r="H157" s="48"/>
      <c r="I157" s="52">
        <v>4</v>
      </c>
      <c r="J157" s="48"/>
      <c r="K157" s="48">
        <v>31</v>
      </c>
      <c r="L157" s="48">
        <v>8000</v>
      </c>
      <c r="M157" s="48"/>
      <c r="N157" s="48"/>
      <c r="O157" s="48">
        <v>8000</v>
      </c>
      <c r="P157" s="48"/>
      <c r="Q157" s="48">
        <v>8000</v>
      </c>
      <c r="R157" s="48">
        <v>75960</v>
      </c>
      <c r="S157" s="52">
        <f t="shared" si="9"/>
        <v>2813.3333333333335</v>
      </c>
      <c r="T157" s="48" t="s">
        <v>151</v>
      </c>
      <c r="U157" s="55"/>
    </row>
    <row r="158" spans="1:21" s="42" customFormat="1" ht="17.25" customHeight="1" x14ac:dyDescent="0.25">
      <c r="A158" s="168"/>
      <c r="B158" s="161">
        <v>12</v>
      </c>
      <c r="C158" s="44" t="s">
        <v>65</v>
      </c>
      <c r="D158" s="48" t="s">
        <v>234</v>
      </c>
      <c r="E158" s="48" t="s">
        <v>78</v>
      </c>
      <c r="F158" s="79" t="s">
        <v>235</v>
      </c>
      <c r="G158" s="52">
        <v>27</v>
      </c>
      <c r="H158" s="48"/>
      <c r="I158" s="52">
        <v>4</v>
      </c>
      <c r="J158" s="48"/>
      <c r="K158" s="48">
        <v>31</v>
      </c>
      <c r="L158" s="48">
        <v>8000</v>
      </c>
      <c r="M158" s="48"/>
      <c r="N158" s="48"/>
      <c r="O158" s="48">
        <v>8000</v>
      </c>
      <c r="P158" s="48"/>
      <c r="Q158" s="48">
        <v>8000</v>
      </c>
      <c r="R158" s="48">
        <v>80560</v>
      </c>
      <c r="S158" s="52">
        <f t="shared" si="9"/>
        <v>2983.7037037037039</v>
      </c>
      <c r="T158" s="48" t="s">
        <v>151</v>
      </c>
      <c r="U158" s="55"/>
    </row>
    <row r="159" spans="1:21" s="42" customFormat="1" ht="17.25" customHeight="1" x14ac:dyDescent="0.25">
      <c r="A159" s="168"/>
      <c r="B159" s="160">
        <v>13</v>
      </c>
      <c r="C159" s="44">
        <v>16681</v>
      </c>
      <c r="D159" s="48" t="s">
        <v>236</v>
      </c>
      <c r="E159" s="48" t="s">
        <v>78</v>
      </c>
      <c r="F159" s="79" t="s">
        <v>237</v>
      </c>
      <c r="G159" s="52">
        <v>27</v>
      </c>
      <c r="H159" s="48"/>
      <c r="I159" s="52">
        <v>4</v>
      </c>
      <c r="J159" s="48"/>
      <c r="K159" s="48">
        <v>31</v>
      </c>
      <c r="L159" s="48">
        <v>8000</v>
      </c>
      <c r="M159" s="48"/>
      <c r="N159" s="48"/>
      <c r="O159" s="48">
        <v>8000</v>
      </c>
      <c r="P159" s="48"/>
      <c r="Q159" s="48">
        <v>8000</v>
      </c>
      <c r="R159" s="48">
        <v>160580</v>
      </c>
      <c r="S159" s="52">
        <f t="shared" si="9"/>
        <v>5947.4074074074078</v>
      </c>
      <c r="T159" s="48" t="s">
        <v>151</v>
      </c>
      <c r="U159" s="55"/>
    </row>
    <row r="160" spans="1:21" s="76" customFormat="1" ht="17.25" customHeight="1" x14ac:dyDescent="0.25">
      <c r="A160" s="168"/>
      <c r="B160" s="146" t="s">
        <v>12</v>
      </c>
      <c r="C160" s="146"/>
      <c r="D160" s="146"/>
      <c r="E160" s="146"/>
      <c r="F160" s="146"/>
      <c r="G160" s="146"/>
      <c r="H160" s="146"/>
      <c r="I160" s="146"/>
      <c r="J160" s="146"/>
      <c r="K160" s="147"/>
      <c r="L160" s="75">
        <f t="shared" ref="L160:Q160" si="10">SUM(L147:L159)</f>
        <v>151000</v>
      </c>
      <c r="M160" s="75">
        <f t="shared" si="10"/>
        <v>0</v>
      </c>
      <c r="N160" s="75">
        <f t="shared" si="10"/>
        <v>11075</v>
      </c>
      <c r="O160" s="75">
        <f t="shared" si="10"/>
        <v>115925</v>
      </c>
      <c r="P160" s="75">
        <f t="shared" si="10"/>
        <v>21645</v>
      </c>
      <c r="Q160" s="75">
        <f t="shared" si="10"/>
        <v>137570</v>
      </c>
      <c r="R160" s="75"/>
      <c r="S160" s="75"/>
      <c r="T160" s="75"/>
      <c r="U160" s="75"/>
    </row>
    <row r="161" spans="1:21" s="96" customFormat="1" ht="25.5" customHeight="1" x14ac:dyDescent="0.25">
      <c r="A161" s="168"/>
      <c r="B161" s="134" t="s">
        <v>240</v>
      </c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5"/>
    </row>
    <row r="162" spans="1:21" s="97" customFormat="1" ht="41.25" customHeight="1" x14ac:dyDescent="0.25">
      <c r="A162" s="168"/>
      <c r="B162" s="151" t="s">
        <v>0</v>
      </c>
      <c r="C162" s="4" t="s">
        <v>1</v>
      </c>
      <c r="D162" s="3" t="s">
        <v>2</v>
      </c>
      <c r="E162" s="5" t="s">
        <v>3</v>
      </c>
      <c r="F162" s="5" t="s">
        <v>18</v>
      </c>
      <c r="G162" s="5" t="s">
        <v>4</v>
      </c>
      <c r="H162" s="5" t="s">
        <v>5</v>
      </c>
      <c r="I162" s="5" t="s">
        <v>6</v>
      </c>
      <c r="J162" s="5" t="s">
        <v>7</v>
      </c>
      <c r="K162" s="6" t="s">
        <v>17</v>
      </c>
      <c r="L162" s="5" t="s">
        <v>8</v>
      </c>
      <c r="M162" s="5" t="s">
        <v>21</v>
      </c>
      <c r="N162" s="5" t="s">
        <v>9</v>
      </c>
      <c r="O162" s="5" t="s">
        <v>19</v>
      </c>
      <c r="P162" s="5" t="s">
        <v>20</v>
      </c>
      <c r="Q162" s="5" t="s">
        <v>10</v>
      </c>
      <c r="R162" s="5" t="s">
        <v>14</v>
      </c>
      <c r="S162" s="5" t="s">
        <v>15</v>
      </c>
      <c r="T162" s="5" t="s">
        <v>13</v>
      </c>
      <c r="U162" s="5" t="s">
        <v>11</v>
      </c>
    </row>
    <row r="163" spans="1:21" s="97" customFormat="1" ht="24.75" customHeight="1" x14ac:dyDescent="0.25">
      <c r="A163" s="168"/>
      <c r="B163" s="152">
        <v>1</v>
      </c>
      <c r="C163" s="4">
        <v>14834</v>
      </c>
      <c r="D163" s="7" t="s">
        <v>241</v>
      </c>
      <c r="E163" s="8" t="s">
        <v>242</v>
      </c>
      <c r="F163" s="8" t="s">
        <v>243</v>
      </c>
      <c r="G163" s="8">
        <v>26</v>
      </c>
      <c r="H163" s="8">
        <v>2</v>
      </c>
      <c r="I163" s="8">
        <v>3</v>
      </c>
      <c r="J163" s="98"/>
      <c r="K163" s="8">
        <v>31</v>
      </c>
      <c r="L163" s="7">
        <v>28000</v>
      </c>
      <c r="M163" s="8">
        <v>1800</v>
      </c>
      <c r="N163" s="8"/>
      <c r="O163" s="8"/>
      <c r="P163" s="8"/>
      <c r="Q163" s="8"/>
      <c r="R163" s="8"/>
      <c r="S163" s="8"/>
      <c r="T163" s="8"/>
      <c r="U163" s="8"/>
    </row>
    <row r="164" spans="1:21" s="97" customFormat="1" ht="24.75" customHeight="1" x14ac:dyDescent="0.25">
      <c r="A164" s="168"/>
      <c r="B164" s="153">
        <v>2</v>
      </c>
      <c r="C164" s="10" t="s">
        <v>244</v>
      </c>
      <c r="D164" s="7" t="s">
        <v>245</v>
      </c>
      <c r="E164" s="103" t="s">
        <v>32</v>
      </c>
      <c r="F164" s="7" t="s">
        <v>246</v>
      </c>
      <c r="G164" s="8">
        <v>27</v>
      </c>
      <c r="H164" s="7"/>
      <c r="I164" s="8">
        <v>4</v>
      </c>
      <c r="J164" s="98"/>
      <c r="K164" s="8">
        <v>31</v>
      </c>
      <c r="L164" s="7">
        <v>15000</v>
      </c>
      <c r="M164" s="7"/>
      <c r="N164" s="7"/>
      <c r="O164" s="7">
        <v>15000</v>
      </c>
      <c r="P164" s="7">
        <v>6810</v>
      </c>
      <c r="Q164" s="7">
        <v>21810</v>
      </c>
      <c r="R164" s="7">
        <v>336960</v>
      </c>
      <c r="S164" s="7">
        <v>12480</v>
      </c>
      <c r="T164" s="7"/>
      <c r="U164" s="12"/>
    </row>
    <row r="165" spans="1:21" s="97" customFormat="1" ht="24.75" customHeight="1" x14ac:dyDescent="0.25">
      <c r="A165" s="168"/>
      <c r="B165" s="152">
        <v>3</v>
      </c>
      <c r="C165" s="13">
        <v>36386</v>
      </c>
      <c r="D165" s="7" t="s">
        <v>247</v>
      </c>
      <c r="E165" s="48" t="s">
        <v>36</v>
      </c>
      <c r="F165" s="7" t="s">
        <v>248</v>
      </c>
      <c r="G165" s="8">
        <v>27</v>
      </c>
      <c r="H165" s="7"/>
      <c r="I165" s="8">
        <v>4</v>
      </c>
      <c r="J165" s="98"/>
      <c r="K165" s="8">
        <v>31</v>
      </c>
      <c r="L165" s="7">
        <v>10250</v>
      </c>
      <c r="M165" s="7"/>
      <c r="N165" s="7"/>
      <c r="O165" s="7">
        <v>10250</v>
      </c>
      <c r="P165" s="7">
        <v>2750</v>
      </c>
      <c r="Q165" s="7">
        <v>13000</v>
      </c>
      <c r="R165" s="7">
        <v>81540</v>
      </c>
      <c r="S165" s="7">
        <v>3020</v>
      </c>
      <c r="T165" s="7" t="s">
        <v>249</v>
      </c>
      <c r="U165" s="12"/>
    </row>
    <row r="166" spans="1:21" s="97" customFormat="1" ht="24.75" customHeight="1" x14ac:dyDescent="0.25">
      <c r="A166" s="168"/>
      <c r="B166" s="153">
        <v>4</v>
      </c>
      <c r="C166" s="4">
        <v>36987</v>
      </c>
      <c r="D166" s="7" t="s">
        <v>250</v>
      </c>
      <c r="E166" s="48" t="s">
        <v>36</v>
      </c>
      <c r="F166" s="98" t="s">
        <v>251</v>
      </c>
      <c r="G166" s="8">
        <v>27</v>
      </c>
      <c r="H166" s="7"/>
      <c r="I166" s="8">
        <v>4</v>
      </c>
      <c r="J166" s="98"/>
      <c r="K166" s="8">
        <v>31</v>
      </c>
      <c r="L166" s="7">
        <v>10250</v>
      </c>
      <c r="M166" s="7"/>
      <c r="N166" s="7"/>
      <c r="O166" s="7">
        <v>10250</v>
      </c>
      <c r="P166" s="7">
        <v>2750</v>
      </c>
      <c r="Q166" s="7">
        <v>13000</v>
      </c>
      <c r="R166" s="7">
        <v>81270</v>
      </c>
      <c r="S166" s="7">
        <v>3010</v>
      </c>
      <c r="T166" s="7" t="s">
        <v>249</v>
      </c>
      <c r="U166" s="12"/>
    </row>
    <row r="167" spans="1:21" s="97" customFormat="1" ht="24.75" customHeight="1" x14ac:dyDescent="0.25">
      <c r="A167" s="168"/>
      <c r="B167" s="152">
        <v>5</v>
      </c>
      <c r="C167" s="4">
        <v>15301</v>
      </c>
      <c r="D167" s="7" t="s">
        <v>252</v>
      </c>
      <c r="E167" s="48" t="s">
        <v>36</v>
      </c>
      <c r="F167" s="7" t="s">
        <v>253</v>
      </c>
      <c r="G167" s="8">
        <v>27</v>
      </c>
      <c r="H167" s="7"/>
      <c r="I167" s="8">
        <v>4</v>
      </c>
      <c r="J167" s="98"/>
      <c r="K167" s="8">
        <v>31</v>
      </c>
      <c r="L167" s="7">
        <v>10250</v>
      </c>
      <c r="M167" s="7"/>
      <c r="N167" s="7"/>
      <c r="O167" s="7">
        <v>10250</v>
      </c>
      <c r="P167" s="7">
        <v>2750</v>
      </c>
      <c r="Q167" s="7">
        <v>13000</v>
      </c>
      <c r="R167" s="7">
        <v>86400</v>
      </c>
      <c r="S167" s="7">
        <v>3200</v>
      </c>
      <c r="T167" s="7" t="s">
        <v>249</v>
      </c>
      <c r="U167" s="12"/>
    </row>
    <row r="168" spans="1:21" s="97" customFormat="1" ht="24.75" customHeight="1" x14ac:dyDescent="0.25">
      <c r="A168" s="168"/>
      <c r="B168" s="153">
        <v>6</v>
      </c>
      <c r="C168" s="4" t="s">
        <v>244</v>
      </c>
      <c r="D168" s="7" t="s">
        <v>254</v>
      </c>
      <c r="E168" s="48" t="s">
        <v>36</v>
      </c>
      <c r="F168" s="7" t="s">
        <v>255</v>
      </c>
      <c r="G168" s="8">
        <v>27</v>
      </c>
      <c r="H168" s="7"/>
      <c r="I168" s="8">
        <v>4</v>
      </c>
      <c r="J168" s="98"/>
      <c r="K168" s="8">
        <v>31</v>
      </c>
      <c r="L168" s="7">
        <v>10250</v>
      </c>
      <c r="M168" s="7"/>
      <c r="N168" s="7"/>
      <c r="O168" s="7">
        <v>10250</v>
      </c>
      <c r="P168" s="7">
        <v>2750</v>
      </c>
      <c r="Q168" s="7">
        <v>13000</v>
      </c>
      <c r="R168" s="7">
        <v>83700</v>
      </c>
      <c r="S168" s="7">
        <v>3100</v>
      </c>
      <c r="T168" s="7" t="s">
        <v>249</v>
      </c>
      <c r="U168" s="12"/>
    </row>
    <row r="169" spans="1:21" s="97" customFormat="1" ht="24.75" customHeight="1" x14ac:dyDescent="0.25">
      <c r="A169" s="168"/>
      <c r="B169" s="152">
        <v>7</v>
      </c>
      <c r="C169" s="4" t="s">
        <v>65</v>
      </c>
      <c r="D169" s="7" t="s">
        <v>256</v>
      </c>
      <c r="E169" s="48" t="s">
        <v>36</v>
      </c>
      <c r="F169" s="7" t="s">
        <v>257</v>
      </c>
      <c r="G169" s="8">
        <v>27</v>
      </c>
      <c r="H169" s="7"/>
      <c r="I169" s="8">
        <v>4</v>
      </c>
      <c r="J169" s="98"/>
      <c r="K169" s="8">
        <v>31</v>
      </c>
      <c r="L169" s="7">
        <v>9900</v>
      </c>
      <c r="M169" s="7"/>
      <c r="N169" s="7"/>
      <c r="O169" s="7">
        <v>9900</v>
      </c>
      <c r="P169" s="7">
        <v>2750</v>
      </c>
      <c r="Q169" s="7">
        <v>12650</v>
      </c>
      <c r="R169" s="7">
        <v>81000</v>
      </c>
      <c r="S169" s="7">
        <v>3000</v>
      </c>
      <c r="T169" s="7" t="s">
        <v>249</v>
      </c>
      <c r="U169" s="12"/>
    </row>
    <row r="170" spans="1:21" s="97" customFormat="1" ht="24.75" customHeight="1" x14ac:dyDescent="0.25">
      <c r="A170" s="168"/>
      <c r="B170" s="153">
        <v>8</v>
      </c>
      <c r="C170" s="4">
        <v>35180</v>
      </c>
      <c r="D170" s="7" t="s">
        <v>258</v>
      </c>
      <c r="E170" s="98" t="s">
        <v>259</v>
      </c>
      <c r="F170" s="7" t="s">
        <v>260</v>
      </c>
      <c r="G170" s="8">
        <v>27</v>
      </c>
      <c r="H170" s="7"/>
      <c r="I170" s="8">
        <v>4</v>
      </c>
      <c r="J170" s="98"/>
      <c r="K170" s="8">
        <v>31</v>
      </c>
      <c r="L170" s="7">
        <v>8500</v>
      </c>
      <c r="M170" s="7"/>
      <c r="N170" s="7"/>
      <c r="O170" s="7">
        <v>8500</v>
      </c>
      <c r="P170" s="7">
        <v>2750</v>
      </c>
      <c r="Q170" s="7">
        <v>11250</v>
      </c>
      <c r="R170" s="7">
        <v>85860</v>
      </c>
      <c r="S170" s="7">
        <v>3180</v>
      </c>
      <c r="T170" s="7" t="s">
        <v>249</v>
      </c>
      <c r="U170" s="12"/>
    </row>
    <row r="171" spans="1:21" s="97" customFormat="1" ht="24.75" customHeight="1" x14ac:dyDescent="0.25">
      <c r="A171" s="168"/>
      <c r="B171" s="152">
        <v>9</v>
      </c>
      <c r="C171" s="4" t="s">
        <v>244</v>
      </c>
      <c r="D171" s="7" t="s">
        <v>261</v>
      </c>
      <c r="E171" s="98" t="s">
        <v>259</v>
      </c>
      <c r="F171" s="7" t="s">
        <v>262</v>
      </c>
      <c r="G171" s="8">
        <v>27</v>
      </c>
      <c r="H171" s="7"/>
      <c r="I171" s="8">
        <v>4</v>
      </c>
      <c r="J171" s="98"/>
      <c r="K171" s="8">
        <v>31</v>
      </c>
      <c r="L171" s="7">
        <v>8500</v>
      </c>
      <c r="M171" s="7"/>
      <c r="N171" s="7"/>
      <c r="O171" s="7">
        <v>8500</v>
      </c>
      <c r="P171" s="7">
        <v>2750</v>
      </c>
      <c r="Q171" s="7">
        <v>11250</v>
      </c>
      <c r="R171" s="7">
        <v>85320</v>
      </c>
      <c r="S171" s="7">
        <v>3160</v>
      </c>
      <c r="T171" s="7" t="s">
        <v>249</v>
      </c>
      <c r="U171" s="12"/>
    </row>
    <row r="172" spans="1:21" s="97" customFormat="1" ht="24.75" customHeight="1" x14ac:dyDescent="0.25">
      <c r="A172" s="168"/>
      <c r="B172" s="153">
        <v>10</v>
      </c>
      <c r="C172" s="4" t="s">
        <v>244</v>
      </c>
      <c r="D172" s="7" t="s">
        <v>263</v>
      </c>
      <c r="E172" s="98" t="s">
        <v>259</v>
      </c>
      <c r="F172" s="7" t="s">
        <v>248</v>
      </c>
      <c r="G172" s="8">
        <v>27</v>
      </c>
      <c r="H172" s="7"/>
      <c r="I172" s="8">
        <v>4</v>
      </c>
      <c r="J172" s="98"/>
      <c r="K172" s="8">
        <v>31</v>
      </c>
      <c r="L172" s="7">
        <v>8500</v>
      </c>
      <c r="M172" s="7"/>
      <c r="N172" s="7"/>
      <c r="O172" s="7">
        <v>8500</v>
      </c>
      <c r="P172" s="7">
        <v>2750</v>
      </c>
      <c r="Q172" s="7">
        <v>11250</v>
      </c>
      <c r="R172" s="7">
        <v>81000</v>
      </c>
      <c r="S172" s="7">
        <v>3000</v>
      </c>
      <c r="T172" s="7" t="s">
        <v>249</v>
      </c>
      <c r="U172" s="12"/>
    </row>
    <row r="173" spans="1:21" s="97" customFormat="1" ht="24.75" customHeight="1" x14ac:dyDescent="0.25">
      <c r="A173" s="168"/>
      <c r="B173" s="152">
        <v>11</v>
      </c>
      <c r="C173" s="4" t="s">
        <v>244</v>
      </c>
      <c r="D173" s="7" t="s">
        <v>264</v>
      </c>
      <c r="E173" s="98" t="s">
        <v>265</v>
      </c>
      <c r="F173" s="7" t="s">
        <v>266</v>
      </c>
      <c r="G173" s="8">
        <v>27</v>
      </c>
      <c r="H173" s="7"/>
      <c r="I173" s="8">
        <v>4</v>
      </c>
      <c r="J173" s="98"/>
      <c r="K173" s="8">
        <v>31</v>
      </c>
      <c r="L173" s="7">
        <v>8000</v>
      </c>
      <c r="M173" s="7"/>
      <c r="N173" s="7"/>
      <c r="O173" s="7">
        <v>8000</v>
      </c>
      <c r="P173" s="7">
        <v>0</v>
      </c>
      <c r="Q173" s="7">
        <v>8000</v>
      </c>
      <c r="R173" s="7">
        <v>81000</v>
      </c>
      <c r="S173" s="7">
        <v>3000</v>
      </c>
      <c r="T173" s="7" t="s">
        <v>249</v>
      </c>
      <c r="U173" s="12"/>
    </row>
    <row r="174" spans="1:21" s="97" customFormat="1" ht="24.75" customHeight="1" x14ac:dyDescent="0.25">
      <c r="A174" s="168"/>
      <c r="B174" s="153">
        <v>12</v>
      </c>
      <c r="C174" s="4" t="s">
        <v>65</v>
      </c>
      <c r="D174" s="7" t="s">
        <v>267</v>
      </c>
      <c r="E174" s="98" t="s">
        <v>265</v>
      </c>
      <c r="F174" s="7" t="s">
        <v>229</v>
      </c>
      <c r="G174" s="8">
        <v>21</v>
      </c>
      <c r="H174" s="7"/>
      <c r="I174" s="8">
        <v>3</v>
      </c>
      <c r="J174" s="98"/>
      <c r="K174" s="8">
        <v>24</v>
      </c>
      <c r="L174" s="7">
        <v>8000</v>
      </c>
      <c r="M174" s="7"/>
      <c r="N174" s="7">
        <v>1806</v>
      </c>
      <c r="O174" s="7">
        <v>6194</v>
      </c>
      <c r="P174" s="7">
        <v>0</v>
      </c>
      <c r="Q174" s="7">
        <v>6194</v>
      </c>
      <c r="R174" s="7">
        <v>65100</v>
      </c>
      <c r="S174" s="7">
        <v>3100</v>
      </c>
      <c r="T174" s="7" t="s">
        <v>249</v>
      </c>
      <c r="U174" s="12"/>
    </row>
    <row r="175" spans="1:21" s="97" customFormat="1" ht="24.75" customHeight="1" x14ac:dyDescent="0.25">
      <c r="A175" s="168"/>
      <c r="B175" s="152">
        <v>13</v>
      </c>
      <c r="C175" s="4" t="s">
        <v>65</v>
      </c>
      <c r="D175" s="7" t="s">
        <v>268</v>
      </c>
      <c r="E175" s="98" t="s">
        <v>265</v>
      </c>
      <c r="F175" s="7" t="s">
        <v>269</v>
      </c>
      <c r="G175" s="8">
        <v>22</v>
      </c>
      <c r="H175" s="7"/>
      <c r="I175" s="8">
        <v>3</v>
      </c>
      <c r="J175" s="98"/>
      <c r="K175" s="8">
        <v>25</v>
      </c>
      <c r="L175" s="7">
        <v>8000</v>
      </c>
      <c r="M175" s="7"/>
      <c r="N175" s="7">
        <v>1549</v>
      </c>
      <c r="O175" s="7">
        <v>6451</v>
      </c>
      <c r="P175" s="7">
        <v>0</v>
      </c>
      <c r="Q175" s="7">
        <v>6451</v>
      </c>
      <c r="R175" s="7">
        <v>66000</v>
      </c>
      <c r="S175" s="7">
        <v>3000</v>
      </c>
      <c r="T175" s="7" t="s">
        <v>249</v>
      </c>
      <c r="U175" s="12"/>
    </row>
    <row r="176" spans="1:21" s="97" customFormat="1" ht="24.75" customHeight="1" x14ac:dyDescent="0.25">
      <c r="A176" s="168"/>
      <c r="B176" s="153">
        <v>14</v>
      </c>
      <c r="C176" s="4" t="s">
        <v>65</v>
      </c>
      <c r="D176" s="7" t="s">
        <v>270</v>
      </c>
      <c r="E176" s="98" t="s">
        <v>265</v>
      </c>
      <c r="F176" s="7" t="s">
        <v>235</v>
      </c>
      <c r="G176" s="8">
        <v>27</v>
      </c>
      <c r="H176" s="7"/>
      <c r="I176" s="8">
        <v>4</v>
      </c>
      <c r="J176" s="98"/>
      <c r="K176" s="8">
        <v>31</v>
      </c>
      <c r="L176" s="7">
        <v>8000</v>
      </c>
      <c r="M176" s="7"/>
      <c r="N176" s="7"/>
      <c r="O176" s="7">
        <v>8000</v>
      </c>
      <c r="P176" s="7">
        <v>0</v>
      </c>
      <c r="Q176" s="7">
        <v>8000</v>
      </c>
      <c r="R176" s="7">
        <v>75930</v>
      </c>
      <c r="S176" s="7">
        <v>2812</v>
      </c>
      <c r="T176" s="7" t="s">
        <v>249</v>
      </c>
      <c r="U176" s="12"/>
    </row>
    <row r="177" spans="1:23" s="22" customFormat="1" ht="27" customHeight="1" x14ac:dyDescent="0.25">
      <c r="A177" s="168"/>
      <c r="B177" s="136" t="s">
        <v>12</v>
      </c>
      <c r="C177" s="136"/>
      <c r="D177" s="136"/>
      <c r="E177" s="136"/>
      <c r="F177" s="136"/>
      <c r="G177" s="136"/>
      <c r="H177" s="136"/>
      <c r="I177" s="136"/>
      <c r="J177" s="136"/>
      <c r="K177" s="137"/>
      <c r="L177" s="40">
        <f t="shared" ref="L177:Q177" si="11">SUM(L163:L176)</f>
        <v>151400</v>
      </c>
      <c r="M177" s="40">
        <f t="shared" si="11"/>
        <v>1800</v>
      </c>
      <c r="N177" s="40">
        <f t="shared" si="11"/>
        <v>3355</v>
      </c>
      <c r="O177" s="40">
        <f t="shared" si="11"/>
        <v>120045</v>
      </c>
      <c r="P177" s="40">
        <f t="shared" si="11"/>
        <v>28810</v>
      </c>
      <c r="Q177" s="40">
        <f t="shared" si="11"/>
        <v>148855</v>
      </c>
      <c r="R177" s="40"/>
      <c r="S177" s="12"/>
      <c r="T177" s="12"/>
      <c r="U177" s="12"/>
    </row>
    <row r="178" spans="1:23" s="22" customFormat="1" ht="24" customHeight="1" x14ac:dyDescent="0.25">
      <c r="A178" s="168"/>
      <c r="B178" s="169" t="s">
        <v>271</v>
      </c>
      <c r="C178" s="169"/>
      <c r="D178" s="169"/>
      <c r="E178" s="169" t="s">
        <v>272</v>
      </c>
      <c r="F178" s="169"/>
      <c r="G178" s="169"/>
      <c r="H178" s="169"/>
      <c r="I178" s="169" t="s">
        <v>273</v>
      </c>
      <c r="J178" s="169"/>
      <c r="K178" s="169"/>
      <c r="L178" s="169"/>
      <c r="M178" s="169" t="s">
        <v>274</v>
      </c>
      <c r="N178" s="169"/>
      <c r="O178" s="169"/>
      <c r="P178" s="169"/>
      <c r="Q178" s="169"/>
      <c r="R178" s="169"/>
      <c r="S178" s="169" t="s">
        <v>275</v>
      </c>
      <c r="T178" s="169"/>
      <c r="U178" s="169"/>
      <c r="V178" s="99"/>
      <c r="W178" s="99"/>
    </row>
    <row r="179" spans="1:23" s="102" customFormat="1" ht="40.5" customHeight="1" x14ac:dyDescent="0.25">
      <c r="A179" s="168"/>
      <c r="B179" s="162" t="s">
        <v>276</v>
      </c>
      <c r="C179" s="100" t="s">
        <v>277</v>
      </c>
      <c r="D179" s="100" t="s">
        <v>2</v>
      </c>
      <c r="E179" s="100" t="s">
        <v>3</v>
      </c>
      <c r="F179" s="100" t="s">
        <v>278</v>
      </c>
      <c r="G179" s="100" t="s">
        <v>279</v>
      </c>
      <c r="H179" s="100" t="s">
        <v>5</v>
      </c>
      <c r="I179" s="100" t="s">
        <v>6</v>
      </c>
      <c r="J179" s="100" t="s">
        <v>7</v>
      </c>
      <c r="K179" s="100" t="s">
        <v>280</v>
      </c>
      <c r="L179" s="100" t="s">
        <v>8</v>
      </c>
      <c r="M179" s="100" t="s">
        <v>281</v>
      </c>
      <c r="N179" s="100" t="s">
        <v>9</v>
      </c>
      <c r="O179" s="100" t="s">
        <v>282</v>
      </c>
      <c r="P179" s="100" t="s">
        <v>283</v>
      </c>
      <c r="Q179" s="100" t="s">
        <v>92</v>
      </c>
      <c r="R179" s="101" t="s">
        <v>284</v>
      </c>
      <c r="S179" s="101" t="s">
        <v>285</v>
      </c>
      <c r="T179" s="101" t="s">
        <v>13</v>
      </c>
      <c r="U179" s="101" t="s">
        <v>11</v>
      </c>
    </row>
    <row r="180" spans="1:23" s="97" customFormat="1" ht="30" customHeight="1" x14ac:dyDescent="0.25">
      <c r="A180" s="168"/>
      <c r="B180" s="163">
        <v>1</v>
      </c>
      <c r="C180" s="103">
        <v>22578</v>
      </c>
      <c r="D180" s="103" t="s">
        <v>286</v>
      </c>
      <c r="E180" s="103" t="s">
        <v>26</v>
      </c>
      <c r="F180" s="103" t="s">
        <v>287</v>
      </c>
      <c r="G180" s="103">
        <v>28</v>
      </c>
      <c r="H180" s="103"/>
      <c r="I180" s="103">
        <v>3</v>
      </c>
      <c r="J180" s="103">
        <v>0</v>
      </c>
      <c r="K180" s="103">
        <v>31</v>
      </c>
      <c r="L180" s="103">
        <v>40000</v>
      </c>
      <c r="M180" s="103">
        <v>0</v>
      </c>
      <c r="N180" s="103">
        <v>0</v>
      </c>
      <c r="O180" s="103"/>
      <c r="P180" s="103"/>
      <c r="Q180" s="103"/>
      <c r="R180" s="103">
        <v>0</v>
      </c>
      <c r="S180" s="103"/>
      <c r="T180" s="103"/>
      <c r="U180" s="98"/>
    </row>
    <row r="181" spans="1:23" s="97" customFormat="1" ht="30" customHeight="1" x14ac:dyDescent="0.25">
      <c r="A181" s="168"/>
      <c r="B181" s="163">
        <v>2</v>
      </c>
      <c r="C181" s="103">
        <v>37960</v>
      </c>
      <c r="D181" s="103" t="s">
        <v>288</v>
      </c>
      <c r="E181" s="103" t="s">
        <v>28</v>
      </c>
      <c r="F181" s="104" t="s">
        <v>289</v>
      </c>
      <c r="G181" s="103">
        <v>28</v>
      </c>
      <c r="H181" s="103"/>
      <c r="I181" s="103">
        <v>3</v>
      </c>
      <c r="J181" s="103">
        <v>0</v>
      </c>
      <c r="K181" s="103">
        <v>31</v>
      </c>
      <c r="L181" s="103">
        <v>22000</v>
      </c>
      <c r="M181" s="103">
        <v>0</v>
      </c>
      <c r="N181" s="103">
        <v>0</v>
      </c>
      <c r="O181" s="103">
        <v>22000</v>
      </c>
      <c r="P181" s="103">
        <v>0</v>
      </c>
      <c r="Q181" s="103">
        <v>22000</v>
      </c>
      <c r="R181" s="103">
        <v>2964880</v>
      </c>
      <c r="S181" s="103">
        <v>113613</v>
      </c>
      <c r="T181" s="103"/>
      <c r="U181" s="98"/>
    </row>
    <row r="182" spans="1:23" s="97" customFormat="1" ht="30" customHeight="1" x14ac:dyDescent="0.25">
      <c r="A182" s="168"/>
      <c r="B182" s="163">
        <v>3</v>
      </c>
      <c r="C182" s="103" t="s">
        <v>65</v>
      </c>
      <c r="D182" s="103" t="s">
        <v>290</v>
      </c>
      <c r="E182" s="103" t="s">
        <v>32</v>
      </c>
      <c r="F182" s="103" t="s">
        <v>291</v>
      </c>
      <c r="G182" s="103">
        <v>27</v>
      </c>
      <c r="H182" s="103"/>
      <c r="I182" s="103">
        <v>4</v>
      </c>
      <c r="J182" s="103">
        <v>0</v>
      </c>
      <c r="K182" s="103">
        <v>31</v>
      </c>
      <c r="L182" s="103">
        <v>15000</v>
      </c>
      <c r="M182" s="103">
        <v>0</v>
      </c>
      <c r="N182" s="103">
        <v>0</v>
      </c>
      <c r="O182" s="103">
        <v>15000</v>
      </c>
      <c r="P182" s="103">
        <v>6810</v>
      </c>
      <c r="Q182" s="103">
        <v>21810</v>
      </c>
      <c r="R182" s="103">
        <v>497572</v>
      </c>
      <c r="S182" s="103">
        <v>19137</v>
      </c>
      <c r="T182" s="103" t="s">
        <v>249</v>
      </c>
      <c r="U182" s="98"/>
    </row>
    <row r="183" spans="1:23" s="97" customFormat="1" ht="30" customHeight="1" x14ac:dyDescent="0.25">
      <c r="A183" s="168"/>
      <c r="B183" s="163">
        <v>4</v>
      </c>
      <c r="C183" s="103">
        <v>36383</v>
      </c>
      <c r="D183" s="103" t="s">
        <v>292</v>
      </c>
      <c r="E183" s="103" t="s">
        <v>36</v>
      </c>
      <c r="F183" s="104">
        <v>43112</v>
      </c>
      <c r="G183" s="103">
        <v>27</v>
      </c>
      <c r="H183" s="103"/>
      <c r="I183" s="103">
        <v>4</v>
      </c>
      <c r="J183" s="103">
        <v>0</v>
      </c>
      <c r="K183" s="103">
        <v>31</v>
      </c>
      <c r="L183" s="103">
        <v>10250</v>
      </c>
      <c r="M183" s="103">
        <v>0</v>
      </c>
      <c r="N183" s="103">
        <v>0</v>
      </c>
      <c r="O183" s="103">
        <v>10250</v>
      </c>
      <c r="P183" s="103">
        <v>2750</v>
      </c>
      <c r="Q183" s="103">
        <v>13000</v>
      </c>
      <c r="R183" s="103">
        <v>295412</v>
      </c>
      <c r="S183" s="103">
        <v>10941</v>
      </c>
      <c r="T183" s="103" t="s">
        <v>249</v>
      </c>
      <c r="U183" s="98"/>
    </row>
    <row r="184" spans="1:23" s="97" customFormat="1" ht="30" customHeight="1" x14ac:dyDescent="0.25">
      <c r="A184" s="168"/>
      <c r="B184" s="163">
        <v>5</v>
      </c>
      <c r="C184" s="103" t="s">
        <v>65</v>
      </c>
      <c r="D184" s="103" t="s">
        <v>293</v>
      </c>
      <c r="E184" s="103" t="s">
        <v>36</v>
      </c>
      <c r="F184" s="103" t="s">
        <v>294</v>
      </c>
      <c r="G184" s="103">
        <v>27</v>
      </c>
      <c r="H184" s="103"/>
      <c r="I184" s="103">
        <v>4</v>
      </c>
      <c r="J184" s="103">
        <v>0</v>
      </c>
      <c r="K184" s="103">
        <v>31</v>
      </c>
      <c r="L184" s="103">
        <v>9900</v>
      </c>
      <c r="M184" s="103">
        <v>0</v>
      </c>
      <c r="N184" s="103">
        <v>0</v>
      </c>
      <c r="O184" s="103">
        <v>9900</v>
      </c>
      <c r="P184" s="103">
        <v>2750</v>
      </c>
      <c r="Q184" s="103">
        <v>12650</v>
      </c>
      <c r="R184" s="103">
        <v>83688</v>
      </c>
      <c r="S184" s="103">
        <v>3219</v>
      </c>
      <c r="T184" s="103" t="s">
        <v>249</v>
      </c>
      <c r="U184" s="98"/>
    </row>
    <row r="185" spans="1:23" s="97" customFormat="1" ht="30" customHeight="1" x14ac:dyDescent="0.25">
      <c r="A185" s="168"/>
      <c r="B185" s="163">
        <v>6</v>
      </c>
      <c r="C185" s="103" t="s">
        <v>65</v>
      </c>
      <c r="D185" s="103" t="s">
        <v>295</v>
      </c>
      <c r="E185" s="103" t="s">
        <v>36</v>
      </c>
      <c r="F185" s="104">
        <v>43748</v>
      </c>
      <c r="G185" s="103">
        <v>27</v>
      </c>
      <c r="H185" s="103"/>
      <c r="I185" s="103">
        <v>4</v>
      </c>
      <c r="J185" s="103">
        <v>0</v>
      </c>
      <c r="K185" s="103">
        <v>31</v>
      </c>
      <c r="L185" s="103">
        <v>10250</v>
      </c>
      <c r="M185" s="103">
        <v>0</v>
      </c>
      <c r="N185" s="103">
        <v>0</v>
      </c>
      <c r="O185" s="103">
        <v>10250</v>
      </c>
      <c r="P185" s="103">
        <v>2750</v>
      </c>
      <c r="Q185" s="103">
        <v>13000</v>
      </c>
      <c r="R185" s="103">
        <v>131938</v>
      </c>
      <c r="S185" s="103">
        <v>5075</v>
      </c>
      <c r="T185" s="103" t="s">
        <v>249</v>
      </c>
      <c r="U185" s="98"/>
    </row>
    <row r="186" spans="1:23" s="97" customFormat="1" ht="30" customHeight="1" x14ac:dyDescent="0.25">
      <c r="A186" s="168"/>
      <c r="B186" s="163">
        <v>7</v>
      </c>
      <c r="C186" s="103">
        <v>37312</v>
      </c>
      <c r="D186" s="103" t="s">
        <v>296</v>
      </c>
      <c r="E186" s="103" t="s">
        <v>36</v>
      </c>
      <c r="F186" s="104">
        <v>43744</v>
      </c>
      <c r="G186" s="103">
        <v>27</v>
      </c>
      <c r="H186" s="103"/>
      <c r="I186" s="103">
        <v>4</v>
      </c>
      <c r="J186" s="103">
        <v>0</v>
      </c>
      <c r="K186" s="103">
        <v>31</v>
      </c>
      <c r="L186" s="103">
        <v>9550</v>
      </c>
      <c r="M186" s="103">
        <v>0</v>
      </c>
      <c r="N186" s="103">
        <v>0</v>
      </c>
      <c r="O186" s="103">
        <v>9550</v>
      </c>
      <c r="P186" s="103">
        <v>2750</v>
      </c>
      <c r="Q186" s="103">
        <v>12300</v>
      </c>
      <c r="R186" s="103">
        <v>162918</v>
      </c>
      <c r="S186" s="103">
        <v>6266</v>
      </c>
      <c r="T186" s="103" t="s">
        <v>249</v>
      </c>
      <c r="U186" s="98"/>
    </row>
    <row r="187" spans="1:23" s="97" customFormat="1" ht="30" customHeight="1" x14ac:dyDescent="0.25">
      <c r="A187" s="168"/>
      <c r="B187" s="163">
        <v>8</v>
      </c>
      <c r="C187" s="103">
        <v>37763</v>
      </c>
      <c r="D187" s="103" t="s">
        <v>297</v>
      </c>
      <c r="E187" s="103" t="s">
        <v>36</v>
      </c>
      <c r="F187" s="104">
        <v>43655</v>
      </c>
      <c r="G187" s="103">
        <v>27</v>
      </c>
      <c r="H187" s="103"/>
      <c r="I187" s="103">
        <v>4</v>
      </c>
      <c r="J187" s="103">
        <v>0</v>
      </c>
      <c r="K187" s="103">
        <v>31</v>
      </c>
      <c r="L187" s="103">
        <v>9550</v>
      </c>
      <c r="M187" s="103">
        <v>0</v>
      </c>
      <c r="N187" s="103">
        <v>0</v>
      </c>
      <c r="O187" s="103">
        <v>9550</v>
      </c>
      <c r="P187" s="103">
        <v>2750</v>
      </c>
      <c r="Q187" s="103">
        <v>12300</v>
      </c>
      <c r="R187" s="103">
        <v>87348</v>
      </c>
      <c r="S187" s="103">
        <v>3360</v>
      </c>
      <c r="T187" s="103" t="s">
        <v>249</v>
      </c>
      <c r="U187" s="98"/>
    </row>
    <row r="188" spans="1:23" s="97" customFormat="1" ht="30" customHeight="1" x14ac:dyDescent="0.25">
      <c r="A188" s="168"/>
      <c r="B188" s="163">
        <v>9</v>
      </c>
      <c r="C188" s="103">
        <v>37198</v>
      </c>
      <c r="D188" s="103" t="s">
        <v>298</v>
      </c>
      <c r="E188" s="103" t="s">
        <v>36</v>
      </c>
      <c r="F188" s="103" t="s">
        <v>299</v>
      </c>
      <c r="G188" s="103">
        <v>27</v>
      </c>
      <c r="H188" s="103"/>
      <c r="I188" s="103">
        <v>4</v>
      </c>
      <c r="J188" s="103">
        <v>0</v>
      </c>
      <c r="K188" s="103">
        <v>31</v>
      </c>
      <c r="L188" s="103">
        <v>9550</v>
      </c>
      <c r="M188" s="103">
        <v>0</v>
      </c>
      <c r="N188" s="103">
        <v>0</v>
      </c>
      <c r="O188" s="103">
        <v>9550</v>
      </c>
      <c r="P188" s="103">
        <v>2750</v>
      </c>
      <c r="Q188" s="103">
        <v>12300</v>
      </c>
      <c r="R188" s="103">
        <v>322910</v>
      </c>
      <c r="S188" s="103">
        <v>12420</v>
      </c>
      <c r="T188" s="103" t="s">
        <v>249</v>
      </c>
      <c r="U188" s="98"/>
    </row>
    <row r="189" spans="1:23" s="97" customFormat="1" ht="30" customHeight="1" x14ac:dyDescent="0.25">
      <c r="A189" s="168"/>
      <c r="B189" s="163">
        <v>10</v>
      </c>
      <c r="C189" s="103" t="s">
        <v>65</v>
      </c>
      <c r="D189" s="103" t="s">
        <v>300</v>
      </c>
      <c r="E189" s="103" t="s">
        <v>36</v>
      </c>
      <c r="F189" s="104">
        <v>43831</v>
      </c>
      <c r="G189" s="103">
        <v>27</v>
      </c>
      <c r="H189" s="103"/>
      <c r="I189" s="103">
        <v>4</v>
      </c>
      <c r="J189" s="103">
        <v>0</v>
      </c>
      <c r="K189" s="103">
        <v>31</v>
      </c>
      <c r="L189" s="103">
        <v>10250</v>
      </c>
      <c r="M189" s="103">
        <v>0</v>
      </c>
      <c r="N189" s="103">
        <v>0</v>
      </c>
      <c r="O189" s="103">
        <v>10250</v>
      </c>
      <c r="P189" s="103">
        <v>2750</v>
      </c>
      <c r="Q189" s="103">
        <v>13000</v>
      </c>
      <c r="R189" s="103">
        <v>262868</v>
      </c>
      <c r="S189" s="103">
        <v>10110</v>
      </c>
      <c r="T189" s="103" t="s">
        <v>249</v>
      </c>
      <c r="U189" s="98"/>
    </row>
    <row r="190" spans="1:23" s="97" customFormat="1" ht="30" customHeight="1" x14ac:dyDescent="0.25">
      <c r="A190" s="168"/>
      <c r="B190" s="163">
        <v>11</v>
      </c>
      <c r="C190" s="103">
        <v>37188</v>
      </c>
      <c r="D190" s="103" t="s">
        <v>301</v>
      </c>
      <c r="E190" s="103" t="s">
        <v>36</v>
      </c>
      <c r="F190" s="103" t="s">
        <v>302</v>
      </c>
      <c r="G190" s="103">
        <v>27</v>
      </c>
      <c r="H190" s="103"/>
      <c r="I190" s="103">
        <v>4</v>
      </c>
      <c r="J190" s="103">
        <v>0</v>
      </c>
      <c r="K190" s="103">
        <v>31</v>
      </c>
      <c r="L190" s="103">
        <v>9900</v>
      </c>
      <c r="M190" s="103">
        <v>0</v>
      </c>
      <c r="N190" s="103">
        <v>0</v>
      </c>
      <c r="O190" s="103">
        <v>9900</v>
      </c>
      <c r="P190" s="103">
        <v>2750</v>
      </c>
      <c r="Q190" s="103">
        <v>12650</v>
      </c>
      <c r="R190" s="103">
        <v>235616</v>
      </c>
      <c r="S190" s="103">
        <v>9062</v>
      </c>
      <c r="T190" s="103" t="s">
        <v>249</v>
      </c>
      <c r="U190" s="98"/>
    </row>
    <row r="191" spans="1:23" s="97" customFormat="1" ht="30" customHeight="1" x14ac:dyDescent="0.25">
      <c r="A191" s="168"/>
      <c r="B191" s="163">
        <v>12</v>
      </c>
      <c r="C191" s="103">
        <v>33294</v>
      </c>
      <c r="D191" s="103" t="s">
        <v>303</v>
      </c>
      <c r="E191" s="103" t="s">
        <v>36</v>
      </c>
      <c r="F191" s="104">
        <v>42958</v>
      </c>
      <c r="G191" s="103">
        <v>27</v>
      </c>
      <c r="H191" s="103"/>
      <c r="I191" s="103">
        <v>4</v>
      </c>
      <c r="J191" s="103">
        <v>0</v>
      </c>
      <c r="K191" s="103">
        <v>31</v>
      </c>
      <c r="L191" s="103">
        <v>10250</v>
      </c>
      <c r="M191" s="103">
        <v>0</v>
      </c>
      <c r="N191" s="103">
        <v>0</v>
      </c>
      <c r="O191" s="103">
        <v>10250</v>
      </c>
      <c r="P191" s="103">
        <v>2750</v>
      </c>
      <c r="Q191" s="103">
        <v>13000</v>
      </c>
      <c r="R191" s="103">
        <v>188012</v>
      </c>
      <c r="S191" s="103">
        <v>7231</v>
      </c>
      <c r="T191" s="103" t="s">
        <v>249</v>
      </c>
      <c r="U191" s="98"/>
    </row>
    <row r="192" spans="1:23" s="97" customFormat="1" ht="30" customHeight="1" x14ac:dyDescent="0.25">
      <c r="A192" s="168"/>
      <c r="B192" s="163">
        <v>13</v>
      </c>
      <c r="C192" s="103" t="s">
        <v>65</v>
      </c>
      <c r="D192" s="103" t="s">
        <v>304</v>
      </c>
      <c r="E192" s="103" t="s">
        <v>36</v>
      </c>
      <c r="F192" s="104">
        <v>43596</v>
      </c>
      <c r="G192" s="103">
        <v>27</v>
      </c>
      <c r="H192" s="103"/>
      <c r="I192" s="103">
        <v>4</v>
      </c>
      <c r="J192" s="103">
        <v>0</v>
      </c>
      <c r="K192" s="103">
        <v>31</v>
      </c>
      <c r="L192" s="103">
        <v>10250</v>
      </c>
      <c r="M192" s="103">
        <v>0</v>
      </c>
      <c r="N192" s="103">
        <v>0</v>
      </c>
      <c r="O192" s="103">
        <v>10250</v>
      </c>
      <c r="P192" s="103">
        <v>2750</v>
      </c>
      <c r="Q192" s="103">
        <v>13000</v>
      </c>
      <c r="R192" s="103">
        <v>153696</v>
      </c>
      <c r="S192" s="103">
        <v>5911</v>
      </c>
      <c r="T192" s="103" t="s">
        <v>249</v>
      </c>
      <c r="U192" s="98"/>
    </row>
    <row r="193" spans="1:21" s="97" customFormat="1" ht="30" customHeight="1" x14ac:dyDescent="0.25">
      <c r="A193" s="168"/>
      <c r="B193" s="163">
        <v>14</v>
      </c>
      <c r="C193" s="103" t="s">
        <v>65</v>
      </c>
      <c r="D193" s="103" t="s">
        <v>305</v>
      </c>
      <c r="E193" s="103" t="s">
        <v>78</v>
      </c>
      <c r="F193" s="103" t="s">
        <v>306</v>
      </c>
      <c r="G193" s="103">
        <v>27</v>
      </c>
      <c r="H193" s="103"/>
      <c r="I193" s="103">
        <v>4</v>
      </c>
      <c r="J193" s="103">
        <v>0</v>
      </c>
      <c r="K193" s="103">
        <v>31</v>
      </c>
      <c r="L193" s="103">
        <v>8000</v>
      </c>
      <c r="M193" s="103">
        <v>0</v>
      </c>
      <c r="N193" s="103">
        <v>0</v>
      </c>
      <c r="O193" s="103">
        <v>8000</v>
      </c>
      <c r="P193" s="103">
        <v>0</v>
      </c>
      <c r="Q193" s="103">
        <v>8000</v>
      </c>
      <c r="R193" s="103">
        <v>110730</v>
      </c>
      <c r="S193" s="103">
        <v>4259</v>
      </c>
      <c r="T193" s="103" t="s">
        <v>249</v>
      </c>
      <c r="U193" s="98"/>
    </row>
    <row r="194" spans="1:21" s="97" customFormat="1" ht="30" customHeight="1" x14ac:dyDescent="0.25">
      <c r="A194" s="168"/>
      <c r="B194" s="163">
        <v>15</v>
      </c>
      <c r="C194" s="103">
        <v>15318</v>
      </c>
      <c r="D194" s="103" t="s">
        <v>307</v>
      </c>
      <c r="E194" s="103" t="s">
        <v>78</v>
      </c>
      <c r="F194" s="104">
        <v>41640</v>
      </c>
      <c r="G194" s="103">
        <v>27</v>
      </c>
      <c r="H194" s="103"/>
      <c r="I194" s="103">
        <v>4</v>
      </c>
      <c r="J194" s="103">
        <v>0</v>
      </c>
      <c r="K194" s="103">
        <v>31</v>
      </c>
      <c r="L194" s="103">
        <v>8000</v>
      </c>
      <c r="M194" s="103">
        <v>0</v>
      </c>
      <c r="N194" s="103">
        <v>0</v>
      </c>
      <c r="O194" s="103">
        <v>8000</v>
      </c>
      <c r="P194" s="103">
        <v>0</v>
      </c>
      <c r="Q194" s="103">
        <v>8000</v>
      </c>
      <c r="R194" s="103">
        <v>368268</v>
      </c>
      <c r="S194" s="103">
        <v>14164</v>
      </c>
      <c r="T194" s="103" t="s">
        <v>70</v>
      </c>
      <c r="U194" s="98"/>
    </row>
    <row r="195" spans="1:21" s="97" customFormat="1" ht="30" customHeight="1" x14ac:dyDescent="0.25">
      <c r="A195" s="168"/>
      <c r="B195" s="163">
        <v>16</v>
      </c>
      <c r="C195" s="103" t="s">
        <v>65</v>
      </c>
      <c r="D195" s="103" t="s">
        <v>308</v>
      </c>
      <c r="E195" s="103" t="s">
        <v>78</v>
      </c>
      <c r="F195" s="103" t="s">
        <v>73</v>
      </c>
      <c r="G195" s="103">
        <v>27</v>
      </c>
      <c r="H195" s="103"/>
      <c r="I195" s="103">
        <v>4</v>
      </c>
      <c r="J195" s="103">
        <v>0</v>
      </c>
      <c r="K195" s="103">
        <v>31</v>
      </c>
      <c r="L195" s="103">
        <v>8000</v>
      </c>
      <c r="M195" s="103">
        <v>0</v>
      </c>
      <c r="N195" s="103">
        <v>0</v>
      </c>
      <c r="O195" s="103">
        <v>8000</v>
      </c>
      <c r="P195" s="103">
        <v>0</v>
      </c>
      <c r="Q195" s="103">
        <v>8000</v>
      </c>
      <c r="R195" s="103">
        <v>87804</v>
      </c>
      <c r="S195" s="103">
        <v>3377</v>
      </c>
      <c r="T195" s="103" t="s">
        <v>249</v>
      </c>
      <c r="U195" s="98"/>
    </row>
    <row r="196" spans="1:21" s="97" customFormat="1" ht="30" customHeight="1" x14ac:dyDescent="0.25">
      <c r="A196" s="168"/>
      <c r="B196" s="163">
        <v>17</v>
      </c>
      <c r="C196" s="103" t="s">
        <v>65</v>
      </c>
      <c r="D196" s="103" t="s">
        <v>309</v>
      </c>
      <c r="E196" s="103" t="s">
        <v>78</v>
      </c>
      <c r="F196" s="104">
        <v>43536</v>
      </c>
      <c r="G196" s="103">
        <v>27</v>
      </c>
      <c r="H196" s="103"/>
      <c r="I196" s="103">
        <v>4</v>
      </c>
      <c r="J196" s="103">
        <v>0</v>
      </c>
      <c r="K196" s="103">
        <v>31</v>
      </c>
      <c r="L196" s="103">
        <v>8000</v>
      </c>
      <c r="M196" s="103">
        <v>0</v>
      </c>
      <c r="N196" s="103">
        <v>0</v>
      </c>
      <c r="O196" s="103">
        <v>8000</v>
      </c>
      <c r="P196" s="103">
        <v>0</v>
      </c>
      <c r="Q196" s="103">
        <v>8000</v>
      </c>
      <c r="R196" s="103">
        <v>368268</v>
      </c>
      <c r="S196" s="103">
        <v>14164</v>
      </c>
      <c r="T196" s="103" t="s">
        <v>70</v>
      </c>
      <c r="U196" s="98"/>
    </row>
    <row r="197" spans="1:21" s="97" customFormat="1" ht="30" customHeight="1" x14ac:dyDescent="0.25">
      <c r="A197" s="168"/>
      <c r="B197" s="163">
        <v>18</v>
      </c>
      <c r="C197" s="103">
        <v>15314</v>
      </c>
      <c r="D197" s="103" t="s">
        <v>310</v>
      </c>
      <c r="E197" s="103" t="s">
        <v>78</v>
      </c>
      <c r="F197" s="103" t="s">
        <v>311</v>
      </c>
      <c r="G197" s="103">
        <v>27</v>
      </c>
      <c r="H197" s="103"/>
      <c r="I197" s="103">
        <v>4</v>
      </c>
      <c r="J197" s="103">
        <v>0</v>
      </c>
      <c r="K197" s="103">
        <v>31</v>
      </c>
      <c r="L197" s="103">
        <v>8000</v>
      </c>
      <c r="M197" s="103">
        <v>0</v>
      </c>
      <c r="N197" s="103">
        <v>0</v>
      </c>
      <c r="O197" s="103">
        <v>8000</v>
      </c>
      <c r="P197" s="103">
        <v>0</v>
      </c>
      <c r="Q197" s="103">
        <v>8000</v>
      </c>
      <c r="R197" s="103">
        <v>368268</v>
      </c>
      <c r="S197" s="103">
        <v>14164</v>
      </c>
      <c r="T197" s="103" t="s">
        <v>70</v>
      </c>
      <c r="U197" s="98"/>
    </row>
    <row r="198" spans="1:21" s="97" customFormat="1" ht="30" customHeight="1" x14ac:dyDescent="0.25">
      <c r="A198" s="168"/>
      <c r="B198" s="138" t="s">
        <v>12</v>
      </c>
      <c r="C198" s="138"/>
      <c r="D198" s="138"/>
      <c r="E198" s="138"/>
      <c r="F198" s="138"/>
      <c r="G198" s="138"/>
      <c r="H198" s="138"/>
      <c r="I198" s="138"/>
      <c r="J198" s="138"/>
      <c r="K198" s="138"/>
      <c r="L198" s="105">
        <f>SUM(L180:L197)</f>
        <v>216700</v>
      </c>
      <c r="M198" s="105">
        <f t="shared" ref="M198:Q198" si="12">SUM(M180:M197)</f>
        <v>0</v>
      </c>
      <c r="N198" s="105">
        <f t="shared" si="12"/>
        <v>0</v>
      </c>
      <c r="O198" s="105">
        <f t="shared" si="12"/>
        <v>176700</v>
      </c>
      <c r="P198" s="105">
        <f t="shared" si="12"/>
        <v>34310</v>
      </c>
      <c r="Q198" s="105">
        <f t="shared" si="12"/>
        <v>211010</v>
      </c>
      <c r="R198" s="106"/>
      <c r="S198" s="106"/>
      <c r="T198" s="106"/>
      <c r="U198" s="106"/>
    </row>
    <row r="199" spans="1:21" s="107" customFormat="1" ht="25.5" customHeight="1" x14ac:dyDescent="0.25">
      <c r="A199" s="168"/>
      <c r="B199" s="164" t="s">
        <v>312</v>
      </c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</row>
    <row r="200" spans="1:21" s="112" customFormat="1" ht="41.25" customHeight="1" x14ac:dyDescent="0.25">
      <c r="A200" s="168"/>
      <c r="B200" s="165" t="s">
        <v>0</v>
      </c>
      <c r="C200" s="109" t="s">
        <v>1</v>
      </c>
      <c r="D200" s="108" t="s">
        <v>2</v>
      </c>
      <c r="E200" s="110" t="s">
        <v>3</v>
      </c>
      <c r="F200" s="110" t="s">
        <v>313</v>
      </c>
      <c r="G200" s="110" t="s">
        <v>4</v>
      </c>
      <c r="H200" s="110" t="s">
        <v>5</v>
      </c>
      <c r="I200" s="110" t="s">
        <v>6</v>
      </c>
      <c r="J200" s="110" t="s">
        <v>7</v>
      </c>
      <c r="K200" s="111" t="s">
        <v>17</v>
      </c>
      <c r="L200" s="110" t="s">
        <v>8</v>
      </c>
      <c r="M200" s="110" t="s">
        <v>314</v>
      </c>
      <c r="N200" s="110" t="s">
        <v>9</v>
      </c>
      <c r="O200" s="110" t="s">
        <v>315</v>
      </c>
      <c r="P200" s="110" t="s">
        <v>316</v>
      </c>
      <c r="Q200" s="110" t="s">
        <v>10</v>
      </c>
      <c r="R200" s="110" t="s">
        <v>317</v>
      </c>
      <c r="S200" s="110" t="s">
        <v>15</v>
      </c>
      <c r="T200" s="110" t="s">
        <v>13</v>
      </c>
      <c r="U200" s="110" t="s">
        <v>11</v>
      </c>
    </row>
    <row r="201" spans="1:21" s="112" customFormat="1" ht="24.75" customHeight="1" x14ac:dyDescent="0.25">
      <c r="A201" s="168"/>
      <c r="B201" s="166">
        <v>1</v>
      </c>
      <c r="C201" s="114">
        <v>33983</v>
      </c>
      <c r="D201" s="115" t="s">
        <v>318</v>
      </c>
      <c r="E201" s="116" t="s">
        <v>28</v>
      </c>
      <c r="F201" s="116" t="s">
        <v>319</v>
      </c>
      <c r="G201" s="116">
        <v>28</v>
      </c>
      <c r="H201" s="116"/>
      <c r="I201" s="116">
        <v>3</v>
      </c>
      <c r="J201" s="116"/>
      <c r="K201" s="113">
        <v>31</v>
      </c>
      <c r="L201" s="116">
        <v>24000</v>
      </c>
      <c r="M201" s="116"/>
      <c r="N201" s="116"/>
      <c r="O201" s="116"/>
      <c r="P201" s="116"/>
      <c r="Q201" s="116"/>
      <c r="R201" s="116"/>
      <c r="S201" s="116"/>
      <c r="T201" s="116"/>
      <c r="U201" s="116"/>
    </row>
    <row r="202" spans="1:21" s="112" customFormat="1" ht="24.75" customHeight="1" x14ac:dyDescent="0.25">
      <c r="A202" s="168"/>
      <c r="B202" s="167">
        <v>2</v>
      </c>
      <c r="C202" s="117" t="s">
        <v>65</v>
      </c>
      <c r="D202" s="115" t="s">
        <v>320</v>
      </c>
      <c r="E202" s="113" t="s">
        <v>32</v>
      </c>
      <c r="F202" s="118" t="s">
        <v>321</v>
      </c>
      <c r="G202" s="116">
        <v>27</v>
      </c>
      <c r="H202" s="113"/>
      <c r="I202" s="116">
        <v>4</v>
      </c>
      <c r="J202" s="113"/>
      <c r="K202" s="113">
        <v>31</v>
      </c>
      <c r="L202" s="113">
        <v>16000</v>
      </c>
      <c r="M202" s="113"/>
      <c r="N202" s="113"/>
      <c r="O202" s="113">
        <v>16000</v>
      </c>
      <c r="P202" s="113">
        <v>6810</v>
      </c>
      <c r="Q202" s="113">
        <v>22810</v>
      </c>
      <c r="R202" s="113">
        <v>934988</v>
      </c>
      <c r="S202" s="113">
        <v>34629</v>
      </c>
      <c r="T202" s="113"/>
      <c r="U202" s="119"/>
    </row>
    <row r="203" spans="1:21" s="112" customFormat="1" ht="24.75" customHeight="1" x14ac:dyDescent="0.25">
      <c r="A203" s="168"/>
      <c r="B203" s="166">
        <v>3</v>
      </c>
      <c r="C203" s="120">
        <v>37398</v>
      </c>
      <c r="D203" s="115" t="s">
        <v>322</v>
      </c>
      <c r="E203" s="121" t="s">
        <v>36</v>
      </c>
      <c r="F203" s="122">
        <v>43652</v>
      </c>
      <c r="G203" s="116">
        <v>27</v>
      </c>
      <c r="H203" s="113"/>
      <c r="I203" s="116">
        <v>4</v>
      </c>
      <c r="J203" s="113"/>
      <c r="K203" s="113">
        <v>31</v>
      </c>
      <c r="L203" s="113">
        <v>10250</v>
      </c>
      <c r="M203" s="113"/>
      <c r="N203" s="113"/>
      <c r="O203" s="113">
        <v>10250</v>
      </c>
      <c r="P203" s="113">
        <v>2750</v>
      </c>
      <c r="Q203" s="113">
        <v>13000</v>
      </c>
      <c r="R203" s="113">
        <v>127360</v>
      </c>
      <c r="S203" s="113">
        <v>4717</v>
      </c>
      <c r="T203" s="113" t="s">
        <v>249</v>
      </c>
      <c r="U203" s="119"/>
    </row>
    <row r="204" spans="1:21" s="112" customFormat="1" ht="24.75" customHeight="1" x14ac:dyDescent="0.25">
      <c r="A204" s="168"/>
      <c r="B204" s="167">
        <v>4</v>
      </c>
      <c r="C204" s="114">
        <v>33840</v>
      </c>
      <c r="D204" s="123" t="s">
        <v>323</v>
      </c>
      <c r="E204" s="124" t="s">
        <v>36</v>
      </c>
      <c r="F204" s="125">
        <v>43475</v>
      </c>
      <c r="G204" s="116">
        <v>27</v>
      </c>
      <c r="H204" s="113"/>
      <c r="I204" s="116">
        <v>4</v>
      </c>
      <c r="J204" s="113"/>
      <c r="K204" s="113">
        <v>31</v>
      </c>
      <c r="L204" s="113">
        <v>10250</v>
      </c>
      <c r="M204" s="113"/>
      <c r="N204" s="113"/>
      <c r="O204" s="113">
        <v>10250</v>
      </c>
      <c r="P204" s="113">
        <v>2750</v>
      </c>
      <c r="Q204" s="113">
        <v>13000</v>
      </c>
      <c r="R204" s="113">
        <v>560400</v>
      </c>
      <c r="S204" s="113">
        <v>20755</v>
      </c>
      <c r="T204" s="113" t="s">
        <v>70</v>
      </c>
      <c r="U204" s="119"/>
    </row>
    <row r="205" spans="1:21" s="112" customFormat="1" ht="24.75" customHeight="1" x14ac:dyDescent="0.25">
      <c r="A205" s="168"/>
      <c r="B205" s="166">
        <v>5</v>
      </c>
      <c r="C205" s="114" t="s">
        <v>65</v>
      </c>
      <c r="D205" s="115" t="s">
        <v>324</v>
      </c>
      <c r="E205" s="126" t="s">
        <v>36</v>
      </c>
      <c r="F205" s="127" t="s">
        <v>325</v>
      </c>
      <c r="G205" s="116">
        <v>27</v>
      </c>
      <c r="H205" s="113"/>
      <c r="I205" s="116">
        <v>4</v>
      </c>
      <c r="J205" s="113"/>
      <c r="K205" s="113">
        <v>31</v>
      </c>
      <c r="L205" s="113">
        <v>10250</v>
      </c>
      <c r="M205" s="113"/>
      <c r="N205" s="113"/>
      <c r="O205" s="113">
        <v>10250</v>
      </c>
      <c r="P205" s="113">
        <v>2750</v>
      </c>
      <c r="Q205" s="113">
        <v>13000</v>
      </c>
      <c r="R205" s="113">
        <v>110412</v>
      </c>
      <c r="S205" s="113">
        <v>4120</v>
      </c>
      <c r="T205" s="113" t="s">
        <v>249</v>
      </c>
      <c r="U205" s="119"/>
    </row>
    <row r="206" spans="1:21" s="112" customFormat="1" ht="24.75" customHeight="1" x14ac:dyDescent="0.25">
      <c r="A206" s="168"/>
      <c r="B206" s="167">
        <v>6</v>
      </c>
      <c r="C206" s="114">
        <v>33433</v>
      </c>
      <c r="D206" s="115" t="s">
        <v>326</v>
      </c>
      <c r="E206" s="113" t="s">
        <v>36</v>
      </c>
      <c r="F206" s="128">
        <v>43653</v>
      </c>
      <c r="G206" s="116">
        <v>27</v>
      </c>
      <c r="H206" s="113"/>
      <c r="I206" s="116">
        <v>4</v>
      </c>
      <c r="J206" s="113"/>
      <c r="K206" s="113">
        <v>31</v>
      </c>
      <c r="L206" s="113">
        <v>10250</v>
      </c>
      <c r="M206" s="113"/>
      <c r="N206" s="113"/>
      <c r="O206" s="113">
        <v>10250</v>
      </c>
      <c r="P206" s="113">
        <v>2750</v>
      </c>
      <c r="Q206" s="113">
        <v>13000</v>
      </c>
      <c r="R206" s="113">
        <v>151920</v>
      </c>
      <c r="S206" s="113">
        <v>5627</v>
      </c>
      <c r="T206" s="113" t="s">
        <v>249</v>
      </c>
      <c r="U206" s="119"/>
    </row>
    <row r="207" spans="1:21" s="112" customFormat="1" ht="24.75" customHeight="1" x14ac:dyDescent="0.25">
      <c r="A207" s="168"/>
      <c r="B207" s="166">
        <v>7</v>
      </c>
      <c r="C207" s="114" t="s">
        <v>65</v>
      </c>
      <c r="D207" s="115" t="s">
        <v>327</v>
      </c>
      <c r="E207" s="113" t="s">
        <v>36</v>
      </c>
      <c r="F207" s="113" t="s">
        <v>328</v>
      </c>
      <c r="G207" s="116">
        <v>27</v>
      </c>
      <c r="H207" s="113"/>
      <c r="I207" s="116">
        <v>4</v>
      </c>
      <c r="J207" s="113"/>
      <c r="K207" s="113">
        <v>31</v>
      </c>
      <c r="L207" s="113">
        <v>10250</v>
      </c>
      <c r="M207" s="113"/>
      <c r="N207" s="113"/>
      <c r="O207" s="113">
        <v>10250</v>
      </c>
      <c r="P207" s="113">
        <v>2750</v>
      </c>
      <c r="Q207" s="113">
        <v>13000</v>
      </c>
      <c r="R207" s="113">
        <v>87550</v>
      </c>
      <c r="S207" s="113">
        <v>3245</v>
      </c>
      <c r="T207" s="113" t="s">
        <v>249</v>
      </c>
      <c r="U207" s="119"/>
    </row>
    <row r="208" spans="1:21" s="112" customFormat="1" ht="24.75" customHeight="1" x14ac:dyDescent="0.25">
      <c r="A208" s="168"/>
      <c r="B208" s="167">
        <v>8</v>
      </c>
      <c r="C208" s="114" t="s">
        <v>65</v>
      </c>
      <c r="D208" s="115" t="s">
        <v>329</v>
      </c>
      <c r="E208" s="113" t="s">
        <v>36</v>
      </c>
      <c r="F208" s="113" t="s">
        <v>328</v>
      </c>
      <c r="G208" s="116">
        <v>27</v>
      </c>
      <c r="H208" s="113"/>
      <c r="I208" s="116">
        <v>4</v>
      </c>
      <c r="J208" s="113"/>
      <c r="K208" s="113">
        <v>31</v>
      </c>
      <c r="L208" s="113">
        <v>10250</v>
      </c>
      <c r="M208" s="113"/>
      <c r="N208" s="113"/>
      <c r="O208" s="113">
        <v>10250</v>
      </c>
      <c r="P208" s="113">
        <v>2750</v>
      </c>
      <c r="Q208" s="113">
        <v>13000</v>
      </c>
      <c r="R208" s="113">
        <v>75920</v>
      </c>
      <c r="S208" s="113">
        <v>2812</v>
      </c>
      <c r="T208" s="113" t="s">
        <v>249</v>
      </c>
      <c r="U208" s="119"/>
    </row>
    <row r="209" spans="1:21" s="112" customFormat="1" ht="24.75" customHeight="1" x14ac:dyDescent="0.25">
      <c r="A209" s="168"/>
      <c r="B209" s="166">
        <v>9</v>
      </c>
      <c r="C209" s="114" t="s">
        <v>65</v>
      </c>
      <c r="D209" s="115" t="s">
        <v>330</v>
      </c>
      <c r="E209" s="113" t="s">
        <v>331</v>
      </c>
      <c r="F209" s="113" t="s">
        <v>332</v>
      </c>
      <c r="G209" s="116">
        <v>16</v>
      </c>
      <c r="H209" s="113"/>
      <c r="I209" s="116">
        <v>2</v>
      </c>
      <c r="J209" s="113"/>
      <c r="K209" s="113">
        <v>18</v>
      </c>
      <c r="L209" s="113">
        <v>8000</v>
      </c>
      <c r="M209" s="113"/>
      <c r="N209" s="113">
        <v>3355</v>
      </c>
      <c r="O209" s="113">
        <v>4645</v>
      </c>
      <c r="P209" s="113">
        <v>1630</v>
      </c>
      <c r="Q209" s="113">
        <v>6275</v>
      </c>
      <c r="R209" s="113">
        <v>60584</v>
      </c>
      <c r="S209" s="113">
        <v>3787</v>
      </c>
      <c r="T209" s="113" t="s">
        <v>249</v>
      </c>
      <c r="U209" s="119"/>
    </row>
    <row r="210" spans="1:21" s="112" customFormat="1" ht="24.75" customHeight="1" x14ac:dyDescent="0.25">
      <c r="A210" s="168"/>
      <c r="B210" s="167">
        <v>10</v>
      </c>
      <c r="C210" s="114" t="s">
        <v>65</v>
      </c>
      <c r="D210" s="115" t="s">
        <v>333</v>
      </c>
      <c r="E210" s="113" t="s">
        <v>78</v>
      </c>
      <c r="F210" s="113" t="s">
        <v>334</v>
      </c>
      <c r="G210" s="116">
        <v>27</v>
      </c>
      <c r="H210" s="113"/>
      <c r="I210" s="116">
        <v>4</v>
      </c>
      <c r="J210" s="113"/>
      <c r="K210" s="113">
        <v>31</v>
      </c>
      <c r="L210" s="113">
        <v>8000</v>
      </c>
      <c r="M210" s="113"/>
      <c r="N210" s="113"/>
      <c r="O210" s="113">
        <v>8000</v>
      </c>
      <c r="P210" s="113"/>
      <c r="Q210" s="113">
        <v>8000</v>
      </c>
      <c r="R210" s="113">
        <v>71320</v>
      </c>
      <c r="S210" s="113">
        <v>2641</v>
      </c>
      <c r="T210" s="113" t="s">
        <v>249</v>
      </c>
      <c r="U210" s="119"/>
    </row>
    <row r="211" spans="1:21" s="112" customFormat="1" ht="24.75" customHeight="1" x14ac:dyDescent="0.25">
      <c r="A211" s="168"/>
      <c r="B211" s="166">
        <v>11</v>
      </c>
      <c r="C211" s="114" t="s">
        <v>65</v>
      </c>
      <c r="D211" s="115" t="s">
        <v>335</v>
      </c>
      <c r="E211" s="113" t="s">
        <v>78</v>
      </c>
      <c r="F211" s="129">
        <v>43831</v>
      </c>
      <c r="G211" s="116">
        <v>27</v>
      </c>
      <c r="H211" s="113"/>
      <c r="I211" s="116">
        <v>4</v>
      </c>
      <c r="J211" s="113"/>
      <c r="K211" s="113">
        <v>31</v>
      </c>
      <c r="L211" s="113">
        <v>8000</v>
      </c>
      <c r="M211" s="113"/>
      <c r="N211" s="113"/>
      <c r="O211" s="113">
        <v>8000</v>
      </c>
      <c r="P211" s="113"/>
      <c r="Q211" s="113">
        <v>8000</v>
      </c>
      <c r="R211" s="113">
        <v>61136</v>
      </c>
      <c r="S211" s="113">
        <v>2265</v>
      </c>
      <c r="T211" s="113" t="s">
        <v>249</v>
      </c>
      <c r="U211" s="119"/>
    </row>
    <row r="212" spans="1:21" s="112" customFormat="1" ht="24.75" customHeight="1" x14ac:dyDescent="0.25">
      <c r="A212" s="168"/>
      <c r="B212" s="167">
        <v>12</v>
      </c>
      <c r="C212" s="114" t="s">
        <v>65</v>
      </c>
      <c r="D212" s="115" t="s">
        <v>336</v>
      </c>
      <c r="E212" s="113" t="s">
        <v>78</v>
      </c>
      <c r="F212" s="129">
        <v>43831</v>
      </c>
      <c r="G212" s="116">
        <v>27</v>
      </c>
      <c r="H212" s="113"/>
      <c r="I212" s="116">
        <v>4</v>
      </c>
      <c r="J212" s="113"/>
      <c r="K212" s="113">
        <v>31</v>
      </c>
      <c r="L212" s="113">
        <v>8000</v>
      </c>
      <c r="M212" s="113"/>
      <c r="N212" s="113"/>
      <c r="O212" s="113">
        <v>8000</v>
      </c>
      <c r="P212" s="113"/>
      <c r="Q212" s="113">
        <v>8000</v>
      </c>
      <c r="R212" s="113">
        <v>71136</v>
      </c>
      <c r="S212" s="113">
        <v>2635</v>
      </c>
      <c r="T212" s="113" t="s">
        <v>249</v>
      </c>
      <c r="U212" s="119"/>
    </row>
    <row r="213" spans="1:21" s="112" customFormat="1" ht="24.75" customHeight="1" x14ac:dyDescent="0.25">
      <c r="A213" s="168"/>
      <c r="B213" s="166">
        <v>13</v>
      </c>
      <c r="C213" s="114" t="s">
        <v>65</v>
      </c>
      <c r="D213" s="115" t="s">
        <v>337</v>
      </c>
      <c r="E213" s="113" t="s">
        <v>78</v>
      </c>
      <c r="F213" s="129">
        <v>43750</v>
      </c>
      <c r="G213" s="116">
        <v>27</v>
      </c>
      <c r="H213" s="113"/>
      <c r="I213" s="116">
        <v>4</v>
      </c>
      <c r="J213" s="113"/>
      <c r="K213" s="113">
        <v>31</v>
      </c>
      <c r="L213" s="113">
        <v>8000</v>
      </c>
      <c r="M213" s="113"/>
      <c r="N213" s="113"/>
      <c r="O213" s="113">
        <v>8000</v>
      </c>
      <c r="P213" s="113"/>
      <c r="Q213" s="113">
        <v>8000</v>
      </c>
      <c r="R213" s="113">
        <v>52720</v>
      </c>
      <c r="S213" s="113">
        <v>1953</v>
      </c>
      <c r="T213" s="113" t="s">
        <v>249</v>
      </c>
      <c r="U213" s="119"/>
    </row>
    <row r="214" spans="1:21" s="112" customFormat="1" ht="24.75" customHeight="1" x14ac:dyDescent="0.25">
      <c r="A214" s="168"/>
      <c r="B214" s="167">
        <v>14</v>
      </c>
      <c r="C214" s="114" t="s">
        <v>65</v>
      </c>
      <c r="D214" s="115" t="s">
        <v>338</v>
      </c>
      <c r="E214" s="113" t="s">
        <v>78</v>
      </c>
      <c r="F214" s="113" t="s">
        <v>334</v>
      </c>
      <c r="G214" s="116">
        <v>27</v>
      </c>
      <c r="H214" s="113"/>
      <c r="I214" s="116">
        <v>4</v>
      </c>
      <c r="J214" s="113"/>
      <c r="K214" s="113">
        <v>31</v>
      </c>
      <c r="L214" s="113">
        <v>8000</v>
      </c>
      <c r="M214" s="113"/>
      <c r="N214" s="113"/>
      <c r="O214" s="113">
        <v>8000</v>
      </c>
      <c r="P214" s="113"/>
      <c r="Q214" s="113">
        <v>8000</v>
      </c>
      <c r="R214" s="113">
        <v>50416</v>
      </c>
      <c r="S214" s="113">
        <v>1868</v>
      </c>
      <c r="T214" s="113" t="s">
        <v>249</v>
      </c>
      <c r="U214" s="119"/>
    </row>
    <row r="215" spans="1:21" s="112" customFormat="1" ht="24.75" customHeight="1" x14ac:dyDescent="0.25">
      <c r="A215" s="168"/>
      <c r="B215" s="166">
        <v>15</v>
      </c>
      <c r="C215" s="114" t="s">
        <v>65</v>
      </c>
      <c r="D215" s="115" t="s">
        <v>339</v>
      </c>
      <c r="E215" s="113" t="s">
        <v>78</v>
      </c>
      <c r="F215" s="129">
        <v>43831</v>
      </c>
      <c r="G215" s="116">
        <v>27</v>
      </c>
      <c r="H215" s="113"/>
      <c r="I215" s="116">
        <v>4</v>
      </c>
      <c r="J215" s="113"/>
      <c r="K215" s="113">
        <v>31</v>
      </c>
      <c r="L215" s="113">
        <v>8000</v>
      </c>
      <c r="M215" s="113"/>
      <c r="N215" s="113"/>
      <c r="O215" s="113">
        <v>8000</v>
      </c>
      <c r="P215" s="113"/>
      <c r="Q215" s="113">
        <v>8000</v>
      </c>
      <c r="R215" s="113">
        <v>36320</v>
      </c>
      <c r="S215" s="113">
        <v>1346</v>
      </c>
      <c r="T215" s="113" t="s">
        <v>249</v>
      </c>
      <c r="U215" s="119"/>
    </row>
    <row r="216" spans="1:21" s="112" customFormat="1" ht="24.75" customHeight="1" x14ac:dyDescent="0.25">
      <c r="A216" s="168"/>
      <c r="B216" s="167">
        <v>16</v>
      </c>
      <c r="C216" s="114" t="s">
        <v>65</v>
      </c>
      <c r="D216" s="115" t="s">
        <v>340</v>
      </c>
      <c r="E216" s="113" t="s">
        <v>78</v>
      </c>
      <c r="F216" s="129">
        <v>44044</v>
      </c>
      <c r="G216" s="116">
        <v>21</v>
      </c>
      <c r="H216" s="113"/>
      <c r="I216" s="116">
        <v>3</v>
      </c>
      <c r="J216" s="113"/>
      <c r="K216" s="113">
        <v>24</v>
      </c>
      <c r="L216" s="118">
        <v>8000</v>
      </c>
      <c r="M216" s="118"/>
      <c r="N216" s="118">
        <v>1806</v>
      </c>
      <c r="O216" s="118">
        <v>6194</v>
      </c>
      <c r="P216" s="118"/>
      <c r="Q216" s="118">
        <v>6194</v>
      </c>
      <c r="R216" s="118">
        <v>38168</v>
      </c>
      <c r="S216" s="118">
        <v>1818</v>
      </c>
      <c r="T216" s="118" t="s">
        <v>249</v>
      </c>
      <c r="U216" s="130"/>
    </row>
    <row r="217" spans="1:21" s="22" customFormat="1" ht="27" customHeight="1" x14ac:dyDescent="0.25">
      <c r="A217" s="168"/>
      <c r="B217" s="140" t="s">
        <v>12</v>
      </c>
      <c r="C217" s="140"/>
      <c r="D217" s="140"/>
      <c r="E217" s="140"/>
      <c r="F217" s="140"/>
      <c r="G217" s="140"/>
      <c r="H217" s="140"/>
      <c r="I217" s="140"/>
      <c r="J217" s="140"/>
      <c r="K217" s="140"/>
      <c r="L217" s="131">
        <f>SUM(L201:L216)</f>
        <v>165500</v>
      </c>
      <c r="M217" s="131">
        <f t="shared" ref="M217:S217" si="13">SUM(M201:M216)</f>
        <v>0</v>
      </c>
      <c r="N217" s="131">
        <f t="shared" si="13"/>
        <v>5161</v>
      </c>
      <c r="O217" s="131">
        <f t="shared" si="13"/>
        <v>136339</v>
      </c>
      <c r="P217" s="131">
        <f t="shared" si="13"/>
        <v>24940</v>
      </c>
      <c r="Q217" s="131">
        <f t="shared" si="13"/>
        <v>161279</v>
      </c>
      <c r="R217" s="131">
        <f t="shared" si="13"/>
        <v>2490350</v>
      </c>
      <c r="S217" s="131">
        <f t="shared" si="13"/>
        <v>94218</v>
      </c>
      <c r="T217" s="132"/>
      <c r="U217" s="132"/>
    </row>
    <row r="218" spans="1:21" s="42" customFormat="1" x14ac:dyDescent="0.25">
      <c r="F218" s="77"/>
    </row>
    <row r="219" spans="1:21" s="42" customFormat="1" x14ac:dyDescent="0.25">
      <c r="F219" s="77"/>
    </row>
    <row r="220" spans="1:21" s="42" customFormat="1" x14ac:dyDescent="0.25">
      <c r="F220" s="77"/>
    </row>
    <row r="221" spans="1:21" s="42" customFormat="1" x14ac:dyDescent="0.25">
      <c r="F221" s="77"/>
    </row>
    <row r="222" spans="1:21" s="42" customFormat="1" x14ac:dyDescent="0.25">
      <c r="F222" s="77"/>
    </row>
    <row r="223" spans="1:21" s="42" customFormat="1" x14ac:dyDescent="0.25">
      <c r="F223" s="77"/>
    </row>
    <row r="224" spans="1:21" s="42" customFormat="1" x14ac:dyDescent="0.25">
      <c r="F224" s="77"/>
    </row>
    <row r="225" spans="6:6" s="42" customFormat="1" x14ac:dyDescent="0.25">
      <c r="F225" s="77"/>
    </row>
    <row r="226" spans="6:6" s="42" customFormat="1" x14ac:dyDescent="0.25">
      <c r="F226" s="77"/>
    </row>
    <row r="227" spans="6:6" s="42" customFormat="1" x14ac:dyDescent="0.25">
      <c r="F227" s="77"/>
    </row>
    <row r="228" spans="6:6" s="42" customFormat="1" x14ac:dyDescent="0.25">
      <c r="F228" s="77"/>
    </row>
    <row r="229" spans="6:6" s="42" customFormat="1" x14ac:dyDescent="0.25">
      <c r="F229" s="77"/>
    </row>
    <row r="230" spans="6:6" s="42" customFormat="1" x14ac:dyDescent="0.25">
      <c r="F230" s="77"/>
    </row>
    <row r="231" spans="6:6" s="42" customFormat="1" x14ac:dyDescent="0.25">
      <c r="F231" s="77"/>
    </row>
    <row r="232" spans="6:6" s="42" customFormat="1" x14ac:dyDescent="0.25">
      <c r="F232" s="77"/>
    </row>
    <row r="233" spans="6:6" s="42" customFormat="1" x14ac:dyDescent="0.25">
      <c r="F233" s="77"/>
    </row>
    <row r="234" spans="6:6" s="42" customFormat="1" x14ac:dyDescent="0.25">
      <c r="F234" s="77"/>
    </row>
    <row r="235" spans="6:6" s="42" customFormat="1" x14ac:dyDescent="0.25">
      <c r="F235" s="77"/>
    </row>
    <row r="236" spans="6:6" s="42" customFormat="1" x14ac:dyDescent="0.25">
      <c r="F236" s="77"/>
    </row>
    <row r="237" spans="6:6" s="42" customFormat="1" x14ac:dyDescent="0.25">
      <c r="F237" s="77"/>
    </row>
    <row r="238" spans="6:6" s="42" customFormat="1" x14ac:dyDescent="0.25">
      <c r="F238" s="77"/>
    </row>
    <row r="239" spans="6:6" s="42" customFormat="1" x14ac:dyDescent="0.25">
      <c r="F239" s="77"/>
    </row>
    <row r="240" spans="6:6" s="42" customFormat="1" x14ac:dyDescent="0.25">
      <c r="F240" s="77"/>
    </row>
    <row r="241" spans="6:6" s="42" customFormat="1" x14ac:dyDescent="0.25">
      <c r="F241" s="77"/>
    </row>
    <row r="242" spans="6:6" s="42" customFormat="1" x14ac:dyDescent="0.25">
      <c r="F242" s="77"/>
    </row>
    <row r="243" spans="6:6" s="42" customFormat="1" x14ac:dyDescent="0.25">
      <c r="F243" s="77"/>
    </row>
    <row r="244" spans="6:6" s="42" customFormat="1" x14ac:dyDescent="0.25">
      <c r="F244" s="77"/>
    </row>
    <row r="245" spans="6:6" s="42" customFormat="1" x14ac:dyDescent="0.25">
      <c r="F245" s="77"/>
    </row>
    <row r="246" spans="6:6" s="42" customFormat="1" x14ac:dyDescent="0.25">
      <c r="F246" s="77"/>
    </row>
    <row r="247" spans="6:6" s="42" customFormat="1" x14ac:dyDescent="0.25">
      <c r="F247" s="77"/>
    </row>
    <row r="248" spans="6:6" s="42" customFormat="1" x14ac:dyDescent="0.25">
      <c r="F248" s="77"/>
    </row>
    <row r="249" spans="6:6" s="42" customFormat="1" x14ac:dyDescent="0.25">
      <c r="F249" s="77"/>
    </row>
    <row r="250" spans="6:6" s="42" customFormat="1" x14ac:dyDescent="0.25">
      <c r="F250" s="77"/>
    </row>
    <row r="251" spans="6:6" s="42" customFormat="1" x14ac:dyDescent="0.25">
      <c r="F251" s="77"/>
    </row>
    <row r="252" spans="6:6" s="42" customFormat="1" x14ac:dyDescent="0.25">
      <c r="F252" s="77"/>
    </row>
    <row r="253" spans="6:6" s="42" customFormat="1" x14ac:dyDescent="0.25">
      <c r="F253" s="77"/>
    </row>
    <row r="254" spans="6:6" s="42" customFormat="1" x14ac:dyDescent="0.25">
      <c r="F254" s="77"/>
    </row>
    <row r="255" spans="6:6" s="42" customFormat="1" x14ac:dyDescent="0.25">
      <c r="F255" s="77"/>
    </row>
    <row r="256" spans="6:6" s="42" customFormat="1" x14ac:dyDescent="0.25">
      <c r="F256" s="77"/>
    </row>
    <row r="257" spans="6:6" s="42" customFormat="1" x14ac:dyDescent="0.25">
      <c r="F257" s="77"/>
    </row>
    <row r="258" spans="6:6" s="42" customFormat="1" x14ac:dyDescent="0.25">
      <c r="F258" s="77"/>
    </row>
    <row r="259" spans="6:6" s="42" customFormat="1" x14ac:dyDescent="0.25">
      <c r="F259" s="77"/>
    </row>
    <row r="260" spans="6:6" s="42" customFormat="1" x14ac:dyDescent="0.25">
      <c r="F260" s="77"/>
    </row>
    <row r="261" spans="6:6" s="42" customFormat="1" x14ac:dyDescent="0.25">
      <c r="F261" s="77"/>
    </row>
    <row r="262" spans="6:6" s="42" customFormat="1" x14ac:dyDescent="0.25">
      <c r="F262" s="77"/>
    </row>
    <row r="263" spans="6:6" s="42" customFormat="1" x14ac:dyDescent="0.25">
      <c r="F263" s="77"/>
    </row>
    <row r="264" spans="6:6" s="42" customFormat="1" x14ac:dyDescent="0.25">
      <c r="F264" s="77"/>
    </row>
    <row r="265" spans="6:6" s="42" customFormat="1" x14ac:dyDescent="0.25">
      <c r="F265" s="77"/>
    </row>
    <row r="266" spans="6:6" s="42" customFormat="1" x14ac:dyDescent="0.25">
      <c r="F266" s="77"/>
    </row>
    <row r="267" spans="6:6" s="42" customFormat="1" x14ac:dyDescent="0.25">
      <c r="F267" s="77"/>
    </row>
    <row r="268" spans="6:6" s="42" customFormat="1" x14ac:dyDescent="0.25">
      <c r="F268" s="77"/>
    </row>
    <row r="269" spans="6:6" s="42" customFormat="1" x14ac:dyDescent="0.25">
      <c r="F269" s="77"/>
    </row>
    <row r="270" spans="6:6" s="42" customFormat="1" x14ac:dyDescent="0.25">
      <c r="F270" s="77"/>
    </row>
    <row r="271" spans="6:6" s="42" customFormat="1" x14ac:dyDescent="0.25">
      <c r="F271" s="77"/>
    </row>
    <row r="272" spans="6:6" s="42" customFormat="1" x14ac:dyDescent="0.25">
      <c r="F272" s="77"/>
    </row>
    <row r="273" spans="6:6" s="42" customFormat="1" x14ac:dyDescent="0.25">
      <c r="F273" s="77"/>
    </row>
    <row r="274" spans="6:6" s="42" customFormat="1" x14ac:dyDescent="0.25">
      <c r="F274" s="77"/>
    </row>
    <row r="275" spans="6:6" s="42" customFormat="1" x14ac:dyDescent="0.25">
      <c r="F275" s="77"/>
    </row>
    <row r="276" spans="6:6" s="42" customFormat="1" x14ac:dyDescent="0.25">
      <c r="F276" s="77"/>
    </row>
    <row r="277" spans="6:6" s="42" customFormat="1" x14ac:dyDescent="0.25">
      <c r="F277" s="77"/>
    </row>
    <row r="278" spans="6:6" s="42" customFormat="1" x14ac:dyDescent="0.25">
      <c r="F278" s="77"/>
    </row>
    <row r="279" spans="6:6" s="42" customFormat="1" x14ac:dyDescent="0.25">
      <c r="F279" s="77"/>
    </row>
    <row r="280" spans="6:6" s="42" customFormat="1" x14ac:dyDescent="0.25">
      <c r="F280" s="77"/>
    </row>
    <row r="281" spans="6:6" s="42" customFormat="1" x14ac:dyDescent="0.25">
      <c r="F281" s="77"/>
    </row>
    <row r="282" spans="6:6" s="42" customFormat="1" x14ac:dyDescent="0.25">
      <c r="F282" s="77"/>
    </row>
  </sheetData>
  <mergeCells count="21">
    <mergeCell ref="A3:A217"/>
    <mergeCell ref="B144:K144"/>
    <mergeCell ref="B145:U145"/>
    <mergeCell ref="B160:K160"/>
    <mergeCell ref="B75:U75"/>
    <mergeCell ref="B105:K105"/>
    <mergeCell ref="B106:U106"/>
    <mergeCell ref="B123:K123"/>
    <mergeCell ref="B124:U124"/>
    <mergeCell ref="B56:K56"/>
    <mergeCell ref="B57:U57"/>
    <mergeCell ref="B74:K74"/>
    <mergeCell ref="B1:U1"/>
    <mergeCell ref="B2:U2"/>
    <mergeCell ref="B34:K34"/>
    <mergeCell ref="B35:U35"/>
    <mergeCell ref="B161:U161"/>
    <mergeCell ref="B177:K177"/>
    <mergeCell ref="B198:K198"/>
    <mergeCell ref="B199:U199"/>
    <mergeCell ref="B217:K217"/>
  </mergeCells>
  <pageMargins left="0.02" right="0" top="0" bottom="0" header="0" footer="0"/>
  <pageSetup paperSize="5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Khulna </vt:lpstr>
      <vt:lpstr>'Khulna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 1811</dc:creator>
  <cp:lastModifiedBy>depotuser</cp:lastModifiedBy>
  <dcterms:created xsi:type="dcterms:W3CDTF">2006-09-13T06:00:00Z</dcterms:created>
  <dcterms:modified xsi:type="dcterms:W3CDTF">2020-02-03T05:01:18Z</dcterms:modified>
</cp:coreProperties>
</file>