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814ABBAD-8AF5-4B81-AE9B-109AB020615C}" xr6:coauthVersionLast="47" xr6:coauthVersionMax="47" xr10:uidLastSave="{00000000-0000-0000-0000-000000000000}"/>
  <bookViews>
    <workbookView xWindow="-110" yWindow="-110" windowWidth="19420" windowHeight="10420" activeTab="1" xr2:uid="{00000000-000D-0000-FFFF-FFFF00000000}"/>
  </bookViews>
  <sheets>
    <sheet name="General_Info" sheetId="2" r:id="rId1"/>
    <sheet name="Cost_Database_Conversions" sheetId="4" r:id="rId2"/>
    <sheet name="Cost_Database_Original" sheetId="5" r:id="rId3"/>
    <sheet name="Sheet2" sheetId="6" r:id="rId4"/>
    <sheet name="Reference_List" sheetId="3" r:id="rId5"/>
  </sheets>
  <definedNames>
    <definedName name="_xlnm._FilterDatabase" localSheetId="1" hidden="1">Cost_Database_Conversions!$B$2:$L$2</definedName>
    <definedName name="_xlnm._FilterDatabase" localSheetId="2" hidden="1">Cost_Database_Original!$B$1:$L$1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E4" i="4"/>
  <c r="F4" i="4"/>
  <c r="D5" i="4"/>
  <c r="E5" i="4"/>
  <c r="F5" i="4"/>
  <c r="D6" i="4"/>
  <c r="E6" i="4"/>
  <c r="F6" i="4"/>
  <c r="D7" i="4"/>
  <c r="E7" i="4"/>
  <c r="F7" i="4"/>
  <c r="D8" i="4"/>
  <c r="E8" i="4"/>
  <c r="F8" i="4"/>
  <c r="D9" i="4"/>
  <c r="E9" i="4"/>
  <c r="F9" i="4"/>
  <c r="D10" i="4"/>
  <c r="E10" i="4"/>
  <c r="F10" i="4"/>
  <c r="D11" i="4"/>
  <c r="E11" i="4"/>
  <c r="F11" i="4"/>
  <c r="D12" i="4"/>
  <c r="E12" i="4"/>
  <c r="F12" i="4"/>
  <c r="D13" i="4"/>
  <c r="E13" i="4"/>
  <c r="F13" i="4"/>
  <c r="D14" i="4"/>
  <c r="E14" i="4"/>
  <c r="F14" i="4"/>
  <c r="D15" i="4"/>
  <c r="E15" i="4"/>
  <c r="F15" i="4"/>
  <c r="D16" i="4"/>
  <c r="E16" i="4"/>
  <c r="F16" i="4"/>
  <c r="D17" i="4"/>
  <c r="E17" i="4"/>
  <c r="F17" i="4"/>
  <c r="D18" i="4"/>
  <c r="E18" i="4"/>
  <c r="F18" i="4"/>
  <c r="D19" i="4"/>
  <c r="E19" i="4"/>
  <c r="F19" i="4"/>
  <c r="D20" i="4"/>
  <c r="E20" i="4"/>
  <c r="F20" i="4"/>
  <c r="D21" i="4"/>
  <c r="E21" i="4"/>
  <c r="F21" i="4"/>
  <c r="D22" i="4"/>
  <c r="E22" i="4"/>
  <c r="F22" i="4"/>
  <c r="D23" i="4"/>
  <c r="E23" i="4"/>
  <c r="F23" i="4"/>
  <c r="D24" i="4"/>
  <c r="E24" i="4"/>
  <c r="F24" i="4"/>
  <c r="D25" i="4"/>
  <c r="E25" i="4"/>
  <c r="F25" i="4"/>
  <c r="D26" i="4"/>
  <c r="E26" i="4"/>
  <c r="F26" i="4"/>
  <c r="D27" i="4"/>
  <c r="E27" i="4"/>
  <c r="F27" i="4"/>
  <c r="D28" i="4"/>
  <c r="E28" i="4"/>
  <c r="F28" i="4"/>
  <c r="D29" i="4"/>
  <c r="E29" i="4"/>
  <c r="F29" i="4"/>
  <c r="D30" i="4"/>
  <c r="E30" i="4"/>
  <c r="F30" i="4"/>
  <c r="D31" i="4"/>
  <c r="E31" i="4"/>
  <c r="F31" i="4"/>
  <c r="D32" i="4"/>
  <c r="E32" i="4"/>
  <c r="F32" i="4"/>
  <c r="D33" i="4"/>
  <c r="E33" i="4"/>
  <c r="F33" i="4"/>
  <c r="D34" i="4"/>
  <c r="E34" i="4"/>
  <c r="F34" i="4"/>
  <c r="D35" i="4"/>
  <c r="E35" i="4"/>
  <c r="F35" i="4"/>
  <c r="D36" i="4"/>
  <c r="E36" i="4"/>
  <c r="F36" i="4"/>
  <c r="D37" i="4"/>
  <c r="E37" i="4"/>
  <c r="F37" i="4"/>
  <c r="D38" i="4"/>
  <c r="E38" i="4"/>
  <c r="F38" i="4"/>
  <c r="D39" i="4"/>
  <c r="E39" i="4"/>
  <c r="F39" i="4"/>
  <c r="D40" i="4"/>
  <c r="E40" i="4"/>
  <c r="F40" i="4"/>
  <c r="D41" i="4"/>
  <c r="E41" i="4"/>
  <c r="F41" i="4"/>
  <c r="D42" i="4"/>
  <c r="E42" i="4"/>
  <c r="F42" i="4"/>
  <c r="D43" i="4"/>
  <c r="E43" i="4"/>
  <c r="F43" i="4"/>
  <c r="D44" i="4"/>
  <c r="E44" i="4"/>
  <c r="F44" i="4"/>
  <c r="D45" i="4"/>
  <c r="E45" i="4"/>
  <c r="F45" i="4"/>
  <c r="D46" i="4"/>
  <c r="E46" i="4"/>
  <c r="F46" i="4"/>
  <c r="D47" i="4"/>
  <c r="E47" i="4"/>
  <c r="F47" i="4"/>
  <c r="D48" i="4"/>
  <c r="E48" i="4"/>
  <c r="F48" i="4"/>
  <c r="D49" i="4"/>
  <c r="E49" i="4"/>
  <c r="F49" i="4"/>
  <c r="D50" i="4"/>
  <c r="E50" i="4"/>
  <c r="F50" i="4"/>
  <c r="D51" i="4"/>
  <c r="E51" i="4"/>
  <c r="F51" i="4"/>
  <c r="D52" i="4"/>
  <c r="E52" i="4"/>
  <c r="F52" i="4"/>
  <c r="D53" i="4"/>
  <c r="E53" i="4"/>
  <c r="F53" i="4"/>
  <c r="D54" i="4"/>
  <c r="E54" i="4"/>
  <c r="F54" i="4"/>
  <c r="D55" i="4"/>
  <c r="E55" i="4"/>
  <c r="F55" i="4"/>
  <c r="D56" i="4"/>
  <c r="E56" i="4"/>
  <c r="F56" i="4"/>
  <c r="D57" i="4"/>
  <c r="E57" i="4"/>
  <c r="F57" i="4"/>
  <c r="D58" i="4"/>
  <c r="E58" i="4"/>
  <c r="F58" i="4"/>
  <c r="D59" i="4"/>
  <c r="E59" i="4"/>
  <c r="F59" i="4"/>
  <c r="D60" i="4"/>
  <c r="E60" i="4"/>
  <c r="F60" i="4"/>
  <c r="D61" i="4"/>
  <c r="E61" i="4"/>
  <c r="F61" i="4"/>
  <c r="D62" i="4"/>
  <c r="E62" i="4"/>
  <c r="F62" i="4"/>
  <c r="D63" i="4"/>
  <c r="E63" i="4"/>
  <c r="F63" i="4"/>
  <c r="D64" i="4"/>
  <c r="E64" i="4"/>
  <c r="F64" i="4"/>
  <c r="D65" i="4"/>
  <c r="E65" i="4"/>
  <c r="F65" i="4"/>
  <c r="D66" i="4"/>
  <c r="E66" i="4"/>
  <c r="F66" i="4"/>
  <c r="D67" i="4"/>
  <c r="E67" i="4"/>
  <c r="F67" i="4"/>
  <c r="D68" i="4"/>
  <c r="E68" i="4"/>
  <c r="F68" i="4"/>
  <c r="D69" i="4"/>
  <c r="E69" i="4"/>
  <c r="F69" i="4"/>
  <c r="D70" i="4"/>
  <c r="E70" i="4"/>
  <c r="F70" i="4"/>
  <c r="D71" i="4"/>
  <c r="E71" i="4"/>
  <c r="F71" i="4"/>
  <c r="D72" i="4"/>
  <c r="E72" i="4"/>
  <c r="F72" i="4"/>
  <c r="D73" i="4"/>
  <c r="E73" i="4"/>
  <c r="F73" i="4"/>
  <c r="D74" i="4"/>
  <c r="E74" i="4"/>
  <c r="F74" i="4"/>
  <c r="D75" i="4"/>
  <c r="E75" i="4"/>
  <c r="F75" i="4"/>
  <c r="D76" i="4"/>
  <c r="E76" i="4"/>
  <c r="F76" i="4"/>
  <c r="D77" i="4"/>
  <c r="E77" i="4"/>
  <c r="F77" i="4"/>
  <c r="D78" i="4"/>
  <c r="E78" i="4"/>
  <c r="F78" i="4"/>
  <c r="D79" i="4"/>
  <c r="E79" i="4"/>
  <c r="F79" i="4"/>
  <c r="D80" i="4"/>
  <c r="E80" i="4"/>
  <c r="F80" i="4"/>
  <c r="D81" i="4"/>
  <c r="E81" i="4"/>
  <c r="F81" i="4"/>
  <c r="D82" i="4"/>
  <c r="E82" i="4"/>
  <c r="F82" i="4"/>
  <c r="D83" i="4"/>
  <c r="E83" i="4"/>
  <c r="F83" i="4"/>
  <c r="D84" i="4"/>
  <c r="E84" i="4"/>
  <c r="F84" i="4"/>
  <c r="D85" i="4"/>
  <c r="E85" i="4"/>
  <c r="F85" i="4"/>
  <c r="D86" i="4"/>
  <c r="E86" i="4"/>
  <c r="F86" i="4"/>
  <c r="D87" i="4"/>
  <c r="E87" i="4"/>
  <c r="F87" i="4"/>
  <c r="D88" i="4"/>
  <c r="E88" i="4"/>
  <c r="F88" i="4"/>
  <c r="D89" i="4"/>
  <c r="E89" i="4"/>
  <c r="F89" i="4"/>
  <c r="D90" i="4"/>
  <c r="E90" i="4"/>
  <c r="F90" i="4"/>
  <c r="D91" i="4"/>
  <c r="E91" i="4"/>
  <c r="F91" i="4"/>
  <c r="D92" i="4"/>
  <c r="E92" i="4"/>
  <c r="F92" i="4"/>
  <c r="D93" i="4"/>
  <c r="E93" i="4"/>
  <c r="F93" i="4"/>
  <c r="D94" i="4"/>
  <c r="E94" i="4"/>
  <c r="F94" i="4"/>
  <c r="D95" i="4"/>
  <c r="E95" i="4"/>
  <c r="F95" i="4"/>
  <c r="D96" i="4"/>
  <c r="E96" i="4"/>
  <c r="F96" i="4"/>
  <c r="D97" i="4"/>
  <c r="E97" i="4"/>
  <c r="F97" i="4"/>
  <c r="D98" i="4"/>
  <c r="E98" i="4"/>
  <c r="F98" i="4"/>
  <c r="D99" i="4"/>
  <c r="E99" i="4"/>
  <c r="F99" i="4"/>
  <c r="D100" i="4"/>
  <c r="E100" i="4"/>
  <c r="F100" i="4"/>
  <c r="D101" i="4"/>
  <c r="E101" i="4"/>
  <c r="F101" i="4"/>
  <c r="D102" i="4"/>
  <c r="E102" i="4"/>
  <c r="F102" i="4"/>
  <c r="D103" i="4"/>
  <c r="E103" i="4"/>
  <c r="F103" i="4"/>
  <c r="D104" i="4"/>
  <c r="E104" i="4"/>
  <c r="F104" i="4"/>
  <c r="D105" i="4"/>
  <c r="E105" i="4"/>
  <c r="F105" i="4"/>
  <c r="D106" i="4"/>
  <c r="E106" i="4"/>
  <c r="F106" i="4"/>
  <c r="D107" i="4"/>
  <c r="E107" i="4"/>
  <c r="F107" i="4"/>
  <c r="D108" i="4"/>
  <c r="E108" i="4"/>
  <c r="F108" i="4"/>
  <c r="D109" i="4"/>
  <c r="E109" i="4"/>
  <c r="F109" i="4"/>
  <c r="D110" i="4"/>
  <c r="E110" i="4"/>
  <c r="F110" i="4"/>
  <c r="D111" i="4"/>
  <c r="E111" i="4"/>
  <c r="F111" i="4"/>
  <c r="D112" i="4"/>
  <c r="E112" i="4"/>
  <c r="F112" i="4"/>
  <c r="D113" i="4"/>
  <c r="E113" i="4"/>
  <c r="F113" i="4"/>
  <c r="D114" i="4"/>
  <c r="E114" i="4"/>
  <c r="F114" i="4"/>
  <c r="D115" i="4"/>
  <c r="E115" i="4"/>
  <c r="F115" i="4"/>
  <c r="D116" i="4"/>
  <c r="E116" i="4"/>
  <c r="F116" i="4"/>
  <c r="D117" i="4"/>
  <c r="E117" i="4"/>
  <c r="F117" i="4"/>
  <c r="D118" i="4"/>
  <c r="E118" i="4"/>
  <c r="F118" i="4"/>
  <c r="D119" i="4"/>
  <c r="E119" i="4"/>
  <c r="F119" i="4"/>
  <c r="D120" i="4"/>
  <c r="E120" i="4"/>
  <c r="F120" i="4"/>
  <c r="D121" i="4"/>
  <c r="E121" i="4"/>
  <c r="F121" i="4"/>
  <c r="D122" i="4"/>
  <c r="E122" i="4"/>
  <c r="F122" i="4"/>
  <c r="D123" i="4"/>
  <c r="E123" i="4"/>
  <c r="F123" i="4"/>
  <c r="D124" i="4"/>
  <c r="E124" i="4"/>
  <c r="F124" i="4"/>
  <c r="D125" i="4"/>
  <c r="E125" i="4"/>
  <c r="F125" i="4"/>
  <c r="D126" i="4"/>
  <c r="E126" i="4"/>
  <c r="F126" i="4"/>
  <c r="D127" i="4"/>
  <c r="E127" i="4"/>
  <c r="F127" i="4"/>
  <c r="D128" i="4"/>
  <c r="E128" i="4"/>
  <c r="F128" i="4"/>
  <c r="D129" i="4"/>
  <c r="E129" i="4"/>
  <c r="F129" i="4"/>
  <c r="D130" i="4"/>
  <c r="E130" i="4"/>
  <c r="F130" i="4"/>
  <c r="D131" i="4"/>
  <c r="E131" i="4"/>
  <c r="F131" i="4"/>
  <c r="D132" i="4"/>
  <c r="E132" i="4"/>
  <c r="F132" i="4"/>
  <c r="D133" i="4"/>
  <c r="E133" i="4"/>
  <c r="F133" i="4"/>
  <c r="D134" i="4"/>
  <c r="E134" i="4"/>
  <c r="F134" i="4"/>
  <c r="D135" i="4"/>
  <c r="E135" i="4"/>
  <c r="F135" i="4"/>
  <c r="D136" i="4"/>
  <c r="E136" i="4"/>
  <c r="F136" i="4"/>
  <c r="D137" i="4"/>
  <c r="E137" i="4"/>
  <c r="F137" i="4"/>
  <c r="D138" i="4"/>
  <c r="E138" i="4"/>
  <c r="F138" i="4"/>
  <c r="D139" i="4"/>
  <c r="E139" i="4"/>
  <c r="F139" i="4"/>
  <c r="D140" i="4"/>
  <c r="E140" i="4"/>
  <c r="F140" i="4"/>
  <c r="D141" i="4"/>
  <c r="E141" i="4"/>
  <c r="F141" i="4"/>
  <c r="D142" i="4"/>
  <c r="E142" i="4"/>
  <c r="F142" i="4"/>
  <c r="D143" i="4"/>
  <c r="E143" i="4"/>
  <c r="F143" i="4"/>
  <c r="D144" i="4"/>
  <c r="E144" i="4"/>
  <c r="F144" i="4"/>
  <c r="D145" i="4"/>
  <c r="E145" i="4"/>
  <c r="F145" i="4"/>
  <c r="D146" i="4"/>
  <c r="E146" i="4"/>
  <c r="F146" i="4"/>
  <c r="D147" i="4"/>
  <c r="E147" i="4"/>
  <c r="F147" i="4"/>
  <c r="D148" i="4"/>
  <c r="E148" i="4"/>
  <c r="F148" i="4"/>
  <c r="D149" i="4"/>
  <c r="E149" i="4"/>
  <c r="F149" i="4"/>
  <c r="D150" i="4"/>
  <c r="E150" i="4"/>
  <c r="F150" i="4"/>
  <c r="D151" i="4"/>
  <c r="E151" i="4"/>
  <c r="F151" i="4"/>
  <c r="D152" i="4"/>
  <c r="E152" i="4"/>
  <c r="F152" i="4"/>
  <c r="D153" i="4"/>
  <c r="E153" i="4"/>
  <c r="F153" i="4"/>
  <c r="D154" i="4"/>
  <c r="E154" i="4"/>
  <c r="F154" i="4"/>
  <c r="D155" i="4"/>
  <c r="E155" i="4"/>
  <c r="F155" i="4"/>
  <c r="D156" i="4"/>
  <c r="E156" i="4"/>
  <c r="F156" i="4"/>
  <c r="D157" i="4"/>
  <c r="E157" i="4"/>
  <c r="F157" i="4"/>
  <c r="D158" i="4"/>
  <c r="E158" i="4"/>
  <c r="F158" i="4"/>
  <c r="D159" i="4"/>
  <c r="E159" i="4"/>
  <c r="F159" i="4"/>
  <c r="D160" i="4"/>
  <c r="E160" i="4"/>
  <c r="F160" i="4"/>
  <c r="D161" i="4"/>
  <c r="E161" i="4"/>
  <c r="F161" i="4"/>
  <c r="D162" i="4"/>
  <c r="E162" i="4"/>
  <c r="F162" i="4"/>
  <c r="D163" i="4"/>
  <c r="E163" i="4"/>
  <c r="F163" i="4"/>
  <c r="D164" i="4"/>
  <c r="E164" i="4"/>
  <c r="F164" i="4"/>
  <c r="D165" i="4"/>
  <c r="E165" i="4"/>
  <c r="F165" i="4"/>
  <c r="D166" i="4"/>
  <c r="E166" i="4"/>
  <c r="F166" i="4"/>
  <c r="D167" i="4"/>
  <c r="E167" i="4"/>
  <c r="F167" i="4"/>
  <c r="D168" i="4"/>
  <c r="E168" i="4"/>
  <c r="F168" i="4"/>
  <c r="D169" i="4"/>
  <c r="E169" i="4"/>
  <c r="F169" i="4"/>
  <c r="D170" i="4"/>
  <c r="E170" i="4"/>
  <c r="F170" i="4"/>
  <c r="D171" i="4"/>
  <c r="E171" i="4"/>
  <c r="F171" i="4"/>
  <c r="D172" i="4"/>
  <c r="E172" i="4"/>
  <c r="F172" i="4"/>
  <c r="D173" i="4"/>
  <c r="E173" i="4"/>
  <c r="F173" i="4"/>
  <c r="D174" i="4"/>
  <c r="E174" i="4"/>
  <c r="F174" i="4"/>
  <c r="D175" i="4"/>
  <c r="E175" i="4"/>
  <c r="F175" i="4"/>
  <c r="D176" i="4"/>
  <c r="E176" i="4"/>
  <c r="F176" i="4"/>
  <c r="D177" i="4"/>
  <c r="E177" i="4"/>
  <c r="F177" i="4"/>
  <c r="D178" i="4"/>
  <c r="E178" i="4"/>
  <c r="F178" i="4"/>
  <c r="D179" i="4"/>
  <c r="E179" i="4"/>
  <c r="F179" i="4"/>
  <c r="D180" i="4"/>
  <c r="E180" i="4"/>
  <c r="F180" i="4"/>
  <c r="D181" i="4"/>
  <c r="E181" i="4"/>
  <c r="F181" i="4"/>
  <c r="E3" i="4"/>
  <c r="F3" i="4"/>
  <c r="D3" i="4"/>
</calcChain>
</file>

<file path=xl/sharedStrings.xml><?xml version="1.0" encoding="utf-8"?>
<sst xmlns="http://schemas.openxmlformats.org/spreadsheetml/2006/main" count="2877" uniqueCount="362">
  <si>
    <t>Infrastructure description</t>
  </si>
  <si>
    <t>Additional characteristics</t>
  </si>
  <si>
    <t>Amount</t>
  </si>
  <si>
    <t>Unit</t>
  </si>
  <si>
    <t>Cost feature</t>
  </si>
  <si>
    <t>Source</t>
  </si>
  <si>
    <t>Power plant</t>
  </si>
  <si>
    <t>Small power plants, capacity &lt;100 MW</t>
  </si>
  <si>
    <t>N/A</t>
  </si>
  <si>
    <t>USA</t>
  </si>
  <si>
    <t>Replacement costs</t>
  </si>
  <si>
    <t>FEMA (2021)</t>
  </si>
  <si>
    <t>Medium power plants, capacity 100-500 MW</t>
  </si>
  <si>
    <t>Wind turbine</t>
  </si>
  <si>
    <t>euro/unit</t>
  </si>
  <si>
    <t>Belgium</t>
  </si>
  <si>
    <t>Maximum damage</t>
  </si>
  <si>
    <t>Vanneuville et al. (2006)</t>
  </si>
  <si>
    <t>F1.6</t>
  </si>
  <si>
    <t>Substation</t>
  </si>
  <si>
    <t>Small substation, low voltage: 34.5-150 kV</t>
  </si>
  <si>
    <t>Medium substation, medium voltage: 150-350 kV</t>
  </si>
  <si>
    <t>Large substation, high voltage: &gt;350 kV</t>
  </si>
  <si>
    <t>Distribution network underground cables and overhead lines</t>
  </si>
  <si>
    <t>Repair costs</t>
  </si>
  <si>
    <t>FEMA (2013)</t>
  </si>
  <si>
    <t>F5.1; F6.1; F6.2</t>
  </si>
  <si>
    <t>Over flat land</t>
  </si>
  <si>
    <t>EU, Norway and Switzerland</t>
  </si>
  <si>
    <t>Construction costs</t>
  </si>
  <si>
    <t>ICF (2002)</t>
  </si>
  <si>
    <t>Over flat land, single 380kV</t>
  </si>
  <si>
    <t>Over flat land, double 380kV</t>
  </si>
  <si>
    <t>Over flat land, single 220kV</t>
  </si>
  <si>
    <t>Over flat land, double 220kV</t>
  </si>
  <si>
    <t>Over flat land, 400kV DC</t>
  </si>
  <si>
    <t>First costs</t>
  </si>
  <si>
    <t>Repair/replacement costs</t>
  </si>
  <si>
    <t>Coal plant</t>
  </si>
  <si>
    <t>Gas plant</t>
  </si>
  <si>
    <t>Nuclear plant</t>
  </si>
  <si>
    <t>Solar panel</t>
  </si>
  <si>
    <t>Roads</t>
  </si>
  <si>
    <t>Refer to supplementary material of source for complete overview</t>
  </si>
  <si>
    <t>euro/m2</t>
  </si>
  <si>
    <t>For each country</t>
  </si>
  <si>
    <t>Huizinga et al. (2017)</t>
  </si>
  <si>
    <t>F7.1; F7.2; F7.3</t>
  </si>
  <si>
    <t>Motorway</t>
  </si>
  <si>
    <t>Europe</t>
  </si>
  <si>
    <t>van Ginkel et al. (2021)</t>
  </si>
  <si>
    <t>F7.4; F7.5; F7.6; F7.7</t>
  </si>
  <si>
    <t>F7.8; F7.9</t>
  </si>
  <si>
    <t>National trunk roads</t>
  </si>
  <si>
    <t>euro/m</t>
  </si>
  <si>
    <t>The Netherlands</t>
  </si>
  <si>
    <t>Maximum damage, based on reconstruction costs</t>
  </si>
  <si>
    <t>Kok et al. (2005); Briene et al. (2002)</t>
  </si>
  <si>
    <t>F7.10; F7.12</t>
  </si>
  <si>
    <t>Motorways</t>
  </si>
  <si>
    <t>Other roads</t>
  </si>
  <si>
    <t>Maximum damage, based on replacement costs</t>
  </si>
  <si>
    <t>F7.11</t>
  </si>
  <si>
    <t>Germany</t>
  </si>
  <si>
    <t>Maximum damage, based on market values</t>
  </si>
  <si>
    <t>ICPR (2001)</t>
  </si>
  <si>
    <t>F7.13</t>
  </si>
  <si>
    <t>Switzerland</t>
  </si>
  <si>
    <t>France</t>
  </si>
  <si>
    <t>Bubeck and De Moel (2010)</t>
  </si>
  <si>
    <t>Railways</t>
  </si>
  <si>
    <t>Double-tracked</t>
  </si>
  <si>
    <t>Austria</t>
  </si>
  <si>
    <t>Based on costs of loss assessment/documentation, cost for track cleaning and repair costs</t>
  </si>
  <si>
    <t>Kellerman et al. (2015)</t>
  </si>
  <si>
    <t>F8.1</t>
  </si>
  <si>
    <t>Maximum damage, based on reconstruction costs and replacement costs</t>
  </si>
  <si>
    <t>F8.2</t>
  </si>
  <si>
    <t>Maximum damage, based on construction costs</t>
  </si>
  <si>
    <t>F8.3</t>
  </si>
  <si>
    <t>Railway station</t>
  </si>
  <si>
    <t>F8.8</t>
  </si>
  <si>
    <t>Electrified</t>
  </si>
  <si>
    <t>Maximum damage, based on construction costs and damage records Elbe floods 2002</t>
  </si>
  <si>
    <t>F8.4</t>
  </si>
  <si>
    <t>Non-electrified</t>
  </si>
  <si>
    <t>F8.5; F8.6; F8.7</t>
  </si>
  <si>
    <t>Airports</t>
  </si>
  <si>
    <t>Maximum damage, based on replacement costs and construction costs</t>
  </si>
  <si>
    <t>F9.1</t>
  </si>
  <si>
    <t>F9.2</t>
  </si>
  <si>
    <t>F9.3</t>
  </si>
  <si>
    <t>Communication tower</t>
  </si>
  <si>
    <t>F10.1</t>
  </si>
  <si>
    <t>Water storage tank</t>
  </si>
  <si>
    <t>Water treatment plant</t>
  </si>
  <si>
    <t>Pumping plant</t>
  </si>
  <si>
    <t>Capacity 518 L/d</t>
  </si>
  <si>
    <t>Replacement costs and construction costs</t>
  </si>
  <si>
    <t>F17.5</t>
  </si>
  <si>
    <t>Control vaults and stations</t>
  </si>
  <si>
    <t>F17.6; F20.1</t>
  </si>
  <si>
    <t>Wastewater treatment plant</t>
  </si>
  <si>
    <t>Lift stations</t>
  </si>
  <si>
    <t>F21.1; F21.2; F21.3; F21.3a; F21.3b; F21.4; F21.4a; F21.4b; F21.5; F21.5a; F21.5b; F21.6</t>
  </si>
  <si>
    <t>Health facilties</t>
  </si>
  <si>
    <t>F21.8</t>
  </si>
  <si>
    <t>Education facilties</t>
  </si>
  <si>
    <t>Maximum damage, value of capital goods</t>
  </si>
  <si>
    <t>Hospitals</t>
  </si>
  <si>
    <t>F21.9</t>
  </si>
  <si>
    <t>School buildings</t>
  </si>
  <si>
    <t>F21.10</t>
  </si>
  <si>
    <t>Taiwan</t>
  </si>
  <si>
    <t>Djordjeviç (2014)</t>
  </si>
  <si>
    <t>F21.11</t>
  </si>
  <si>
    <t>Health buildings</t>
  </si>
  <si>
    <t>Batica et al. (2018)</t>
  </si>
  <si>
    <t>F21.12</t>
  </si>
  <si>
    <t>Education buildings</t>
  </si>
  <si>
    <t>F21.13</t>
  </si>
  <si>
    <t>Urban roads, suburban secondary roads composed by single carriageways with two lanes</t>
  </si>
  <si>
    <t>Italy</t>
  </si>
  <si>
    <t>Ferlisi et al. (2021)</t>
  </si>
  <si>
    <t>L7.38</t>
  </si>
  <si>
    <t>Glade and von Davertzhofen (2003, as cited in Glade, 2003)</t>
  </si>
  <si>
    <t>L7.3</t>
  </si>
  <si>
    <t>Country roads</t>
  </si>
  <si>
    <t>L7.4</t>
  </si>
  <si>
    <t>National highway in mountainous area</t>
  </si>
  <si>
    <t>India</t>
  </si>
  <si>
    <t>Nayak (2010)</t>
  </si>
  <si>
    <t>Spain</t>
  </si>
  <si>
    <t>Remondo et al. (2008)</t>
  </si>
  <si>
    <t>L7.8</t>
  </si>
  <si>
    <t>National roads</t>
  </si>
  <si>
    <t>L7.9</t>
  </si>
  <si>
    <t>Regional roads</t>
  </si>
  <si>
    <t>L7.10</t>
  </si>
  <si>
    <t>Local roads</t>
  </si>
  <si>
    <t>L7.11</t>
  </si>
  <si>
    <t>Railway track</t>
  </si>
  <si>
    <t>L7.12</t>
  </si>
  <si>
    <t>Portugal</t>
  </si>
  <si>
    <t>Reconstruction costs</t>
  </si>
  <si>
    <t>Zêzere et al. (2008)</t>
  </si>
  <si>
    <t>L7.13, L7.17, L7.21</t>
  </si>
  <si>
    <t>L7.14, L7.18, L7.22</t>
  </si>
  <si>
    <t>County roads</t>
  </si>
  <si>
    <t>L7.15, L7.19, L7.23</t>
  </si>
  <si>
    <t>Rural roads</t>
  </si>
  <si>
    <t>L7.16, L7.20, L7.24</t>
  </si>
  <si>
    <t>Asphalt</t>
  </si>
  <si>
    <t>Jaiswal et al. (2010)</t>
  </si>
  <si>
    <t>L7.27; L7.28; L7.29</t>
  </si>
  <si>
    <t>Railway</t>
  </si>
  <si>
    <t>L8.5; L8.6; L8.7</t>
  </si>
  <si>
    <t>Watson &amp; Etemadi (2020)</t>
  </si>
  <si>
    <t>W1.13</t>
  </si>
  <si>
    <t>W1.14</t>
  </si>
  <si>
    <t>Average of repair and replacement costs</t>
  </si>
  <si>
    <t>Fixed tilt solar crystalline silicon panels for 300W solar panels</t>
  </si>
  <si>
    <t>W2.3; W2.4; W2.5; W2.6; W2.7</t>
  </si>
  <si>
    <t>Wood single pole, design speed of 130 mph</t>
  </si>
  <si>
    <t>Concrete single pole, design speed of 130 mph</t>
  </si>
  <si>
    <t>Steel monopole, design speed of 130 mph</t>
  </si>
  <si>
    <t>Steel lattice tower, design speed of 130 mph</t>
  </si>
  <si>
    <t>W3.48</t>
  </si>
  <si>
    <t>Wood single pole and transmission line, design speed of 130 mph</t>
  </si>
  <si>
    <t>Concrete single pole and transmission line, design speed of 130 mph</t>
  </si>
  <si>
    <t>Steel monopole and transmission line, design speed of 130 mph</t>
  </si>
  <si>
    <t>Steel lattice tower and transmission line, design speed of 130 mph</t>
  </si>
  <si>
    <t>Geographical application</t>
  </si>
  <si>
    <t>ID number</t>
  </si>
  <si>
    <t>Power pole</t>
  </si>
  <si>
    <t>Power tower</t>
  </si>
  <si>
    <t>Water well</t>
  </si>
  <si>
    <t>Overhead power line</t>
  </si>
  <si>
    <t>Underground power cable</t>
  </si>
  <si>
    <t>Power transmission network</t>
  </si>
  <si>
    <t>Power transmission structure</t>
  </si>
  <si>
    <t>Infrastructure - general</t>
  </si>
  <si>
    <t>Motorways, lanes 2x2</t>
  </si>
  <si>
    <t>Trunk roads, lanes 2x2</t>
  </si>
  <si>
    <t>Primary roads, lanes 2x1</t>
  </si>
  <si>
    <t>Secondary roads, lanes 2x1</t>
  </si>
  <si>
    <t>Tertiary roads, lanes 2x1</t>
  </si>
  <si>
    <t>Other roads, lanes 1</t>
  </si>
  <si>
    <t>Health &amp; education facilities</t>
  </si>
  <si>
    <t>Large power plants, capacity &gt;500 MW</t>
  </si>
  <si>
    <t>Single-tracked, non-electrified</t>
  </si>
  <si>
    <t>Single-tracked, electrified</t>
  </si>
  <si>
    <t>Multiple-tracked, non-electrified</t>
  </si>
  <si>
    <t>Multiple-tracked, electrified</t>
  </si>
  <si>
    <t>High-speed</t>
  </si>
  <si>
    <t>Small-sized</t>
  </si>
  <si>
    <t>Medium-sized</t>
  </si>
  <si>
    <t>At grade concrete</t>
  </si>
  <si>
    <t>At grade steel</t>
  </si>
  <si>
    <t>At grade wood</t>
  </si>
  <si>
    <t>Elevated</t>
  </si>
  <si>
    <t>Below grade (all)</t>
  </si>
  <si>
    <t>Small water treatment plants with a capacity of 38-189 million L/day , open/gravity or closed/pressure</t>
  </si>
  <si>
    <t>Medium water treatment plants with a capacity of 189-757 million L/day, open/gravity or closed/pressure</t>
  </si>
  <si>
    <t>Large water treatment plants with a capacity &gt;757 million L/day, open/gravity or closed/pressure</t>
  </si>
  <si>
    <t>Small with a capacity of &lt;38 million L/day, below grade</t>
  </si>
  <si>
    <t>Small with a capacity of &lt;38 million L/day, above grade</t>
  </si>
  <si>
    <t>Medium/large with a capacity of &gt;38 million L/day, below grade</t>
  </si>
  <si>
    <t>Medium/large with a capacity of &gt;38 million L/day, above grade</t>
  </si>
  <si>
    <t>Small (capacity lower than 189 million L/d)/medium (capacity 189-757 million L/d)/large (capacity above 757 million L/d)</t>
  </si>
  <si>
    <t>small (capacity less than 38 million L/d), wet well/dry well</t>
  </si>
  <si>
    <t>medium (capacity between 38-189 million L/d)/large (capacity more than 189 L/d), wet well/dry well</t>
  </si>
  <si>
    <t>medium (capacity between 38-189 million L/d)/large (capacity more than 189 L/d), submersible</t>
  </si>
  <si>
    <t>small (capacity less than 38 million L/d), submersible</t>
  </si>
  <si>
    <t>euro</t>
  </si>
  <si>
    <t>Highway roads: major roads (4 lanes)</t>
  </si>
  <si>
    <t>Highway roads: urban roads (2 lanes)</t>
  </si>
  <si>
    <t>Lower range</t>
  </si>
  <si>
    <t>Upper range</t>
  </si>
  <si>
    <t>L7.30; L7.31; L7.32; L7.33; L7.34; L7.35</t>
  </si>
  <si>
    <t>References</t>
  </si>
  <si>
    <t>de Bruijn et al. (2015)</t>
  </si>
  <si>
    <t>Batica, J., Gourbesville, P., Erlich, M., Coulet, C., and Mejean, A.: Xynthia flood, learning from the past events - Introducing a FRI to stakeholders, in: Advances in Hydroinformatics. SimHydro 2017 - Choosing the right model in applied hydraulics, edited by: Gourbesville, P., Cunge, J., and Caignaert, G., Springer Water, 607–619, 2018.</t>
  </si>
  <si>
    <t>Briene, M., Koppert, S., Koopman, A. and Verkennis, A.: Financiële onderbouwing kengetallen hoogwaterschade, Rotterdam., 2002.</t>
  </si>
  <si>
    <t>de Bruijn, K., Wagenaar, D., Slager, K., de Bel, M., and Burzel, A.: Updated and improved method for flood damage assessment: SSM2015 (version 2), Deltares, 125 pp., 2015.</t>
  </si>
  <si>
    <t>Bubeck, P. and de Moel, H.: Sensitivity analysis of flood damage calculations for the river Rhine, Institute for Environmental Studies (IVM), Vrije Universiteit Amsterdam, Amsterdam, 2010.</t>
  </si>
  <si>
    <t>Djordjević, S.: Project final report: CORFU - Collaborative research on flood resilience in urban areas, 45 pp., 2014.</t>
  </si>
  <si>
    <t>FEMA: Multi-hazard loss estimation methodology: flood model, Department of Homeland Security and Federal Emergency Management Agency, Washington D.C, 569 pp., 2013.</t>
  </si>
  <si>
    <t>FEMA: Hazus Inventory Technical Manual: Hazus 4.2 Service Pack 3, Federal Emergency Management Agency, 185 pp., 2021.</t>
  </si>
  <si>
    <t>Ferlisi, S., Marchese, A., and Peduto, D.: Quantitative analysis of the risk to road networks exposed to slow-moving landslides: a case study in the Campania region (southern Italy), Landslides, 18, 303–319, https://doi.org/10.1007/s10346-020-01482-8, 2021.</t>
  </si>
  <si>
    <t>Van Ginkel, K. C. H., Dottori, F., Alfieri, L., Feyen, L., and Koks, E. E.: Flood risk assessment of the European road network, Natural Hazards and Earth System Sciences, 21, 1011–1027, https://doi.org/10.5194/nhess-21-1011-2021, 2021.</t>
  </si>
  <si>
    <t>Glade, T.: Vulnerability assessment in landslide risk analysis., Die Erde; Zeitschrift der Gesellschaft für Erdkunde zu Berlin, 134, 25, 2003.</t>
  </si>
  <si>
    <t>Huizinga, J., de Moel, H., and Szewczyk, W.: Global flood depth-damage functions: Methodology and the Database with Guidelines, Joint Research Centre (JRC), 108 pp., https://doi.org/10.2760/16510, 2017.</t>
  </si>
  <si>
    <t>ICF Consulting: Unit Costs of constructing new transmission assets at 380kV within the European Union, Norway and Switzerland, ICF Consulting, London, United Kingdom, 65 pp., 2002.</t>
  </si>
  <si>
    <t>ICPR: Übersichtskarten der Überschwemmungsgefährdung und der möglichen Vermögensschäden am Rhein Rhein, Abschluss-bericht: Vorgehensweise zur Ermittlung der möglichen Vermögensschäden, International Commission for the Protection of the Rhine, Wiesbaden, Heidelberg, Nijmwegen, München, 44 pp., 2001.</t>
  </si>
  <si>
    <t>Jaiswal, P., Van Westen, C. J., and Jetten, V.: Quantitative assessment of direct and indirect landslide risk along transportation lines in southern India, Natural Hazards and Earth System Science, 10, 1253–1267, https://doi.org/10.5194/nhess-10-1253-2010, 2010.</t>
  </si>
  <si>
    <t>Kellermann, P., Schöbel, A., Kundela, G., and Thieken, A. H.: Estimating flood damage to railway infrastructure - The case study of the March River flood in 2006 at the Austrian Northern Railway, Natural Hazards and Earth System Sciences, 15, 2485–2496, https://doi.org/10.5194/nhess-15-2485-2015, 2015.</t>
  </si>
  <si>
    <t>Kok, M., Huizinga, H. J., and Barendregt, A.: Standard Method 2004: Damage and Casualties Caused by Flooding, 56 pp., 2005.</t>
  </si>
  <si>
    <t>Nayak, J.: Landslide risk assessment along a major road corridor based on historical landslide inventory and traffic analysis, University of Twente, Enschede, The Netherlands, 104 pp., 2010.</t>
  </si>
  <si>
    <t>Quanta Technology: Cost-Benefit Analysis of the Deployment of Utility Infrastructure Upgrades and Storm Hardening Programs. FINAL REPORT., 2009.</t>
  </si>
  <si>
    <t>Remondo, J., Bonachea, J., and Cendrero, A.: Quantitative landslide risk assessment and mapping on the basis of recent occurrences, Geomorphology, 94, 496–507, https://doi.org/10.1016/j.geomorph.2006.10.041, 2008.</t>
  </si>
  <si>
    <t>Vanneuville, W., Maddens, R., Collard, C., Bogaert, P., De Maeyer, Ph., and Antrop, M.: Impact op mens en economie t.g.v. overstromingen bekeken in het licht van wijzigende hydraulische condities, omgevingsfactoren en klimatologische omstandigheden, België; Vlaanderen, 120 pp., 2006.</t>
  </si>
  <si>
    <t>Watson, E. B. and Etemadi, A. H.: Modeling Electrical Grid Resilience under Hurricane Wind Conditions with Increased Solar and Wind Power Generation, IEEE Transactions on Power Systems, 35, 929–937, https://doi.org/10.1109/TPWRS.2019.2942279, 2020.</t>
  </si>
  <si>
    <t>Zêzere, J. L., Garcia, R. A. C., Oliveira, S. C., and Reis, E.: Probabilistic landslide risk analysis considering direct costs in the area north of Lisbon (Portugal), Geomorphology, 94, 467–495, https://doi.org/10.1016/j.geomorph.2006.10.040, 2008.</t>
  </si>
  <si>
    <t>F2.1; L2.1</t>
  </si>
  <si>
    <t>F2.2; L2.1</t>
  </si>
  <si>
    <t>F2.3; L2.1</t>
  </si>
  <si>
    <t>L7.1</t>
  </si>
  <si>
    <t>L7.2</t>
  </si>
  <si>
    <t>F13.5; E13.32; L13.12</t>
  </si>
  <si>
    <t>F18.6; L13.1</t>
  </si>
  <si>
    <t>F13.1; L13.1</t>
  </si>
  <si>
    <t>F13.2; L13.1</t>
  </si>
  <si>
    <t>F13.3; L13.1</t>
  </si>
  <si>
    <t>F13.4; L13.1</t>
  </si>
  <si>
    <t>F15.1; L15.1</t>
  </si>
  <si>
    <t>Telecommunication central office</t>
  </si>
  <si>
    <t>Different combinations for with or without anchored components and/or with or without backup power</t>
  </si>
  <si>
    <t>L12.1</t>
  </si>
  <si>
    <t>Quanta Technology (2009)</t>
  </si>
  <si>
    <t>Construction costs (without considering land acquisition
and resettlement costs because these are incurred prior to construction)</t>
  </si>
  <si>
    <t>Zhu et al. (2023)</t>
  </si>
  <si>
    <t>L8.12; L8.13; L8.14; L8.15; L8.16; L8.17; L8.18</t>
  </si>
  <si>
    <t>China</t>
  </si>
  <si>
    <t>Double-tracked high-speed railway</t>
  </si>
  <si>
    <t>F1.1; E1.1; E1.2; E2.1; E2.2; L1.1</t>
  </si>
  <si>
    <t>F1.3; E1.3; E1.4; E2.4; E2.6; L1.1</t>
  </si>
  <si>
    <t>F1.2; E1.3; E1.4; E2.3; E2.4; L1.1</t>
  </si>
  <si>
    <t>Fuel facility</t>
  </si>
  <si>
    <t>Dispatch facility</t>
  </si>
  <si>
    <t>Light rail DC power substation</t>
  </si>
  <si>
    <t>E8.1; E8.2; E8.3; E8.4</t>
  </si>
  <si>
    <t>E8.5; E8.6; E8.7; E8.8</t>
  </si>
  <si>
    <t>E8.9; E8.10</t>
  </si>
  <si>
    <t>F14.1; F14.4; F14.5; F14.6; F14.9; F14.10; E14.1; E14.2; L14.1</t>
  </si>
  <si>
    <t>F14.3; F14.4; F14.5; F14.8; F14.9; F14.10; E14.5; E14.6; L14.1</t>
  </si>
  <si>
    <t>F14.2; F14.4; F14.5; F14.7; F14.9; F14.10; E14.3; E14.4; L14.1</t>
  </si>
  <si>
    <t>E16.1; E16.2</t>
  </si>
  <si>
    <t>E16.3</t>
  </si>
  <si>
    <t>euro/break</t>
  </si>
  <si>
    <t>Transmission and distribution pipelines</t>
  </si>
  <si>
    <t>Brittle pipelines</t>
  </si>
  <si>
    <t>Ductile pipelines</t>
  </si>
  <si>
    <t>F17.1; E17.1; E17.2; L17.1</t>
  </si>
  <si>
    <t>F17.3; E17.1; E17.2; L17.1</t>
  </si>
  <si>
    <t>F17.2; E17.3; E17.4; L17.1</t>
  </si>
  <si>
    <t>F17.4; E17.3; E17.4; L17.1</t>
  </si>
  <si>
    <t>F18.1; F18.2; F18.3; F18.4; F18.5; E18.1; E18.2; E18.3; E18.4; E18.5; E18.6; L18.1</t>
  </si>
  <si>
    <t>F20.2; E20.1; E20.2; L20.1</t>
  </si>
  <si>
    <t>F20.4; E20.1; E20.2; L20.1</t>
  </si>
  <si>
    <t>F20.3; E20.3; E20.4; L20.1</t>
  </si>
  <si>
    <t>F20.5; E20.3; E20.4; L20.1</t>
  </si>
  <si>
    <t>Replacement cost</t>
  </si>
  <si>
    <t>Jaimes et al. (2020)</t>
  </si>
  <si>
    <t>W1.1; W1.2; W1.3</t>
  </si>
  <si>
    <t>Mexico</t>
  </si>
  <si>
    <t>Number of turbines: 5, Hub Height (m): 33.5, Capacity (MW): 1.1</t>
  </si>
  <si>
    <t>Number of turbines: 98, Hub Height (m): 44, Capacity (MW): 83.3</t>
  </si>
  <si>
    <t>Number of turbines: 120, Hub Height (m): 44, Capacity (MW): 102</t>
  </si>
  <si>
    <t>Number of turbines: 36, Hub Height (m): 65, Capacity (MW): 30.6</t>
  </si>
  <si>
    <t>Number of turbines: 58, Hub Height (m): 65, Capacity (MW): 49.3</t>
  </si>
  <si>
    <t>Number of turbines: 11, Hub Height (m): 78, Capacity (MW): 22</t>
  </si>
  <si>
    <t>Number of turbines: 27, Hub Height (m): 80, Capacity (MW): 67.5</t>
  </si>
  <si>
    <t>Number of turbines: 25, Hub Height (m): 60, Capacity (MW): 37.5</t>
  </si>
  <si>
    <t>Number of turbines: 142, Hub Height (m): 60, Capacity (MW): 213</t>
  </si>
  <si>
    <t>Number of turbines: 31, Hub Height (m): 65, Capacity (MW): 26.4</t>
  </si>
  <si>
    <t>Number of turbines: 37, Hub Height (m): 60, Capacity (MW): 74</t>
  </si>
  <si>
    <t>Number of turbines: 35, Hub Height (m): 60, Capacity (MW): 70</t>
  </si>
  <si>
    <t>Number of turbines: 37, Hub Height (m): 55, Capacity (MW): 74</t>
  </si>
  <si>
    <t>Number of turbines: 20, Hub Height (m): 80, Capacity (MW): 50</t>
  </si>
  <si>
    <t>Number of turbines: 12, Hub Height (m): 80, Capacity (MW): 30</t>
  </si>
  <si>
    <t>Number of turbines: 51, Hub Height (m): 78, Capacity (MW): 102</t>
  </si>
  <si>
    <t>Number of turbines: 68, Hub Height (m): 80, Capacity (MW): 102</t>
  </si>
  <si>
    <t>Number of turbines: 45, Hub Height (m): 67, Capacity (MW): 90</t>
  </si>
  <si>
    <t>Number of turbines: 69, Hub Height (m): 67, Capacity (MW): 138</t>
  </si>
  <si>
    <t>Number of turbines: 117, Hub Height (m): 55, Capacity (MW): 234</t>
  </si>
  <si>
    <t>Number of turbines: 34, Hub Height (m): 75, Capacity (MW): 102</t>
  </si>
  <si>
    <t>Number of turbines: 5, Hub Height (m): 80, Capacity (MW): 15</t>
  </si>
  <si>
    <t>Number of turbines: 33, Hub Height (m): 80, Capacity (MW): 49.5</t>
  </si>
  <si>
    <t>Number of turbines: 82, Hub Height (m): 67, Capacity (MW): 164</t>
  </si>
  <si>
    <t>Number of turbines: 35, Hub Height (m): 55, Capacity (MW): 70</t>
  </si>
  <si>
    <t>Number of turbines: 90, Hub Height (m): 78, Capacity (MW): 160</t>
  </si>
  <si>
    <t>Number of turbines: 80, Hub Height (m): 67, Capacity (MW): 160</t>
  </si>
  <si>
    <t>Number of turbines: 94, Hub Height (m): 44, Capacity (MW): 79.9</t>
  </si>
  <si>
    <t>Number of turbines: 198, Hub Height (m): 80, Capacity (MW): 396</t>
  </si>
  <si>
    <t>Number of turbines: 27, Hub Height (m): 75, Capacity (MW): 67.5</t>
  </si>
  <si>
    <t>Number of turbines: 16, Hub Height (m): 80, Capacity (MW): 28.8</t>
  </si>
  <si>
    <t>Number of turbines: 50, Hub Height (m): 78, Capacity (MW): 100</t>
  </si>
  <si>
    <t>Number of turbines: 1, Hub Height (m): 50, Capacity (MW): 0.6</t>
  </si>
  <si>
    <t>Number of turbines: 5, Hub Height (m): 78, Capacity (MW): 10</t>
  </si>
  <si>
    <t>Number of turbines: 47, Hub Height (m): 84, Capacity (MW): 155.1</t>
  </si>
  <si>
    <t>Number of turbines: 4, Hub Height (m): 80, Capacity (MW): 10</t>
  </si>
  <si>
    <t>Number of turbines: 8, Hub Height (m): 80, Capacity (MW): 20</t>
  </si>
  <si>
    <t>Number of turbines: 8, Hub Height (m): 85, Capacity (MW): 22</t>
  </si>
  <si>
    <t>Number of turbines: 42, Hub Height (m): 120, Capacity (MW): 126</t>
  </si>
  <si>
    <t>Number of turbines: 30, Hub Height (m): 80, Capacity (MW): 54</t>
  </si>
  <si>
    <t>Number of turbines: 15, Hub Height (m): 84, Capacity (MW): 49.5</t>
  </si>
  <si>
    <t>Number of turbines: 56, Hub Height (m): 120, Capacity (MW): 168</t>
  </si>
  <si>
    <t>Number of turbines: 19, Hub Height (m): 95, Capacity (MW): 62.7</t>
  </si>
  <si>
    <t>Number of turbines: 26, Hub Height (m): 95, Capacity (MW): 85.8</t>
  </si>
  <si>
    <t>Number of turbines: 15, Hub Height (m): 95, Capacity (MW): 51.8</t>
  </si>
  <si>
    <t>Number of turbines: 27, Hub Height (m): 149, Capacity (MW): 103</t>
  </si>
  <si>
    <t>Number of turbines: 60, Hub Height (m): 80, Capacity (MW): 198</t>
  </si>
  <si>
    <t>Number of turbines: 95, Hub Height (m): 80, Capacity (MW): 199.5</t>
  </si>
  <si>
    <t>Number of turbines: 125, Hub Height (m): 120, Capacity (MW): 250</t>
  </si>
  <si>
    <t>Number of turbines: 15, Hub Height (m): 80, Capacity (MW): 30</t>
  </si>
  <si>
    <t>Number of turbines: 28, Hub Height (m): 80, Capacity (MW): 70</t>
  </si>
  <si>
    <t>Number of turbines: 36, Hub Height (m): 105, Capacity (MW): 75.6</t>
  </si>
  <si>
    <t>Number of turbines: 1, Hub Height (m): 70, Capacity (MW): 1.5</t>
  </si>
  <si>
    <t>Number of turbines: 28, Hub Height (m): 75, Capacity (MW): 50.4</t>
  </si>
  <si>
    <t>Number of turbines: 32, Hub Height (m): 80, Capacity (MW): 64</t>
  </si>
  <si>
    <t>Number of turbines: 65, Hub Height (m): 93, Capacity (MW): 130</t>
  </si>
  <si>
    <t>Number of turbines: 33, Hub Height (m): 78, Capacity (MW): 66</t>
  </si>
  <si>
    <t>Number of turbines: 84, Hub Height (m): 84, Capacity (MW): 220.5</t>
  </si>
  <si>
    <t>Number of turbines: 50, Hub Height (m): 106, Capacity (MW): 105</t>
  </si>
  <si>
    <t>W1.10</t>
  </si>
  <si>
    <t>W1.11</t>
  </si>
  <si>
    <t>W1.12</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</si>
  <si>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Table_D2_Multi-Hazard_Fragility_and_Vulnerability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Columns
</t>
    </r>
    <r>
      <rPr>
        <u/>
        <sz val="11"/>
        <color theme="1"/>
        <rFont val="Calibri"/>
        <family val="2"/>
        <scheme val="minor"/>
      </rPr>
      <t>Infrastructure description</t>
    </r>
    <r>
      <rPr>
        <sz val="11"/>
        <color theme="1"/>
        <rFont val="Calibri"/>
        <family val="2"/>
        <scheme val="minor"/>
      </rPr>
      <t xml:space="preserve">: We specify the infrastructure asset type to which the curve is applicable.
</t>
    </r>
    <r>
      <rPr>
        <u/>
        <sz val="11"/>
        <color theme="1"/>
        <rFont val="Calibri"/>
        <family val="2"/>
        <scheme val="minor"/>
      </rPr>
      <t>Additional characteristics</t>
    </r>
    <r>
      <rPr>
        <sz val="11"/>
        <color theme="1"/>
        <rFont val="Calibri"/>
        <family val="2"/>
        <scheme val="minor"/>
      </rPr>
      <t xml:space="preserve">: We elaborate on any characteristics of the infrastructure asset type that should specifically be mentioned if these characteristics are fundamental for the cost estimate of an infrastructure asset type. 
</t>
    </r>
    <r>
      <rPr>
        <u/>
        <sz val="11"/>
        <color theme="1"/>
        <rFont val="Calibri"/>
        <family val="2"/>
        <scheme val="minor"/>
      </rPr>
      <t>Amount</t>
    </r>
    <r>
      <rPr>
        <sz val="11"/>
        <color theme="1"/>
        <rFont val="Calibri"/>
        <family val="2"/>
        <scheme val="minor"/>
      </rPr>
      <t xml:space="preserve">: We indicate the cost value for an infrastructure type.
</t>
    </r>
    <r>
      <rPr>
        <u/>
        <sz val="11"/>
        <color theme="1"/>
        <rFont val="Calibri"/>
        <family val="2"/>
        <scheme val="minor"/>
      </rPr>
      <t>Lower range</t>
    </r>
    <r>
      <rPr>
        <sz val="11"/>
        <color theme="1"/>
        <rFont val="Calibri"/>
        <family val="2"/>
        <scheme val="minor"/>
      </rPr>
      <t xml:space="preserve">: We indicate the lower range of the cost value for an infrastructure type.
</t>
    </r>
    <r>
      <rPr>
        <u/>
        <sz val="11"/>
        <color theme="1"/>
        <rFont val="Calibri"/>
        <family val="2"/>
        <scheme val="minor"/>
      </rPr>
      <t>Upper range</t>
    </r>
    <r>
      <rPr>
        <sz val="11"/>
        <color theme="1"/>
        <rFont val="Calibri"/>
        <family val="2"/>
        <scheme val="minor"/>
      </rPr>
      <t xml:space="preserve">: We indicate the upper range of the cost value for an infrastructure type.
</t>
    </r>
    <r>
      <rPr>
        <u/>
        <sz val="11"/>
        <color theme="1"/>
        <rFont val="Calibri"/>
        <family val="2"/>
        <scheme val="minor"/>
      </rPr>
      <t>Unit</t>
    </r>
    <r>
      <rPr>
        <sz val="11"/>
        <color theme="1"/>
        <rFont val="Calibri"/>
        <family val="2"/>
        <scheme val="minor"/>
      </rPr>
      <t xml:space="preserve">: We specify the unit.
</t>
    </r>
    <r>
      <rPr>
        <u/>
        <sz val="11"/>
        <color theme="1"/>
        <rFont val="Calibri"/>
        <family val="2"/>
        <scheme val="minor"/>
      </rPr>
      <t>Geographical application</t>
    </r>
    <r>
      <rPr>
        <sz val="11"/>
        <color theme="1"/>
        <rFont val="Calibri"/>
        <family val="2"/>
        <scheme val="minor"/>
      </rPr>
      <t xml:space="preserve">: We indicate the region for which the curve is developed.  
</t>
    </r>
    <r>
      <rPr>
        <u/>
        <sz val="11"/>
        <color theme="1"/>
        <rFont val="Calibri"/>
        <family val="2"/>
        <scheme val="minor"/>
      </rPr>
      <t>Cost feature</t>
    </r>
    <r>
      <rPr>
        <sz val="11"/>
        <color theme="1"/>
        <rFont val="Calibri"/>
        <family val="2"/>
        <scheme val="minor"/>
      </rPr>
      <t xml:space="preserve">: We indicate whether a cost feature is provided that can be used in combination with the curve. This cost feature is commonly based on either replacement costs (i.e., the amount, which is based on market values, needed to replace an object with a comparable object) or reconstruction costs (i.e., the amount needed to rebuild an object to its original state at the same location).
</t>
    </r>
    <r>
      <rPr>
        <u/>
        <sz val="11"/>
        <color theme="1"/>
        <rFont val="Calibri"/>
        <family val="2"/>
        <scheme val="minor"/>
      </rPr>
      <t>Source</t>
    </r>
    <r>
      <rPr>
        <sz val="11"/>
        <color theme="1"/>
        <rFont val="Calibri"/>
        <family val="2"/>
        <scheme val="minor"/>
      </rPr>
      <t xml:space="preserve">:  We indicate the source. </t>
    </r>
    <r>
      <rPr>
        <u/>
        <sz val="11"/>
        <color theme="1"/>
        <rFont val="Calibri"/>
        <family val="2"/>
        <scheme val="minor"/>
      </rPr>
      <t xml:space="preserve">
ID number</t>
    </r>
    <r>
      <rPr>
        <sz val="11"/>
        <color theme="1"/>
        <rFont val="Calibri"/>
        <family val="2"/>
        <scheme val="minor"/>
      </rPr>
      <t xml:space="preserve">:  The unique ID number of the vulnerability curve and set of fragility curves that can be used in combination with the cost value. 
</t>
    </r>
    <r>
      <rPr>
        <b/>
        <sz val="11"/>
        <color theme="1"/>
        <rFont val="Calibri"/>
        <family val="2"/>
        <scheme val="minor"/>
      </rPr>
      <t>Additional Information</t>
    </r>
    <r>
      <rPr>
        <sz val="11"/>
        <color theme="1"/>
        <rFont val="Calibri"/>
        <family val="2"/>
        <scheme val="minor"/>
      </rPr>
      <t xml:space="preserve">
The cost values were converted to 2020 as reference year using the Consumer Price Index using World Bank Data downloaded on the 2nd of November, 2023: &lt;https://data.worldbank.org/indicator/FP.CPI.TOTL.ZG&gt;. 
If necessary, the cost values were converted from US Dollars to euros using historical annual exchange data for the period 2000-2023: &lt;https://www.macrotrends.net/2548/euro-dollar-exchange-rate-historical-chart&gt;.
Furthermore, cost values for each country are available for vulnerability curves F21.1-6. Refer to the following source for this: &lt;https://publications.jrc.ec.europa.eu/repository/handle/JRC105688&gt;, Huizinga et al. (2017).
</t>
    </r>
    <r>
      <rPr>
        <b/>
        <sz val="11"/>
        <color theme="1"/>
        <rFont val="Calibri"/>
        <family val="2"/>
        <scheme val="minor"/>
      </rPr>
      <t xml:space="preserve">References </t>
    </r>
    <r>
      <rPr>
        <sz val="11"/>
        <color theme="1"/>
        <rFont val="Calibri"/>
        <family val="2"/>
        <scheme val="minor"/>
      </rPr>
      <t xml:space="preserve">
For a list of all the unique references, see the tab "Reference_List"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</si>
  <si>
    <t>cost ID number</t>
  </si>
  <si>
    <t>We use construction costs derived from literature for infrastructure types that lack specific data on maximum damages that can be used directly for risk assessments. Hereby, we assume that the costs for reconstruction are 60% of the construction costs (e.g., Huizinga et al., 2017).</t>
  </si>
  <si>
    <t>60*construction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</si>
</sst>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 [$€-2]\ * #,##0.00_ ;_ [$€-2]\ * \-#,##0.00_ ;_ [$€-2]\ * &quot;-&quot;??_ ;_ @_ "/>
  </numFmts>
  <fonts count="4"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9"/>
        <bgColor indexed="64"/>
      </patternFill>
    </fill>
  </fills>
  <borders count="9">
    <border>
      <left/>
      <right/>
      <top/>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left"/>
    </xf>
    <xf numFmtId="3" fontId="1" fillId="0" borderId="0" xfId="0" applyNumberFormat="1" applyFont="1"/>
    <xf numFmtId="164" fontId="0" fillId="0" borderId="0" xfId="0" applyNumberFormat="1"/>
    <xf numFmtId="0" fontId="0" fillId="0" borderId="0" xfId="0" applyAlignment="1">
      <alignment horizontal="left"/>
    </xf>
    <xf numFmtId="0" fontId="3" fillId="0" borderId="0" xfId="0" applyFont="1"/>
    <xf numFmtId="44" fontId="0" fillId="0" borderId="0" xfId="0" applyNumberFormat="1"/>
    <xf numFmtId="3" fontId="3" fillId="0" borderId="0" xfId="0" applyNumberFormat="1" applyFont="1"/>
    <xf numFmtId="0" fontId="0" fillId="0" borderId="2" xfId="0" applyBorder="1" applyAlignment="1">
      <alignment horizontal="left" vertical="top" wrapText="1" indent="1"/>
    </xf>
    <xf numFmtId="0" fontId="0" fillId="0" borderId="1" xfId="0" applyBorder="1" applyAlignment="1">
      <alignment horizontal="left" vertical="top" wrapText="1" indent="1"/>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0" xfId="0"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7E81-434E-409D-932C-7BC6F31F433C}">
  <dimension ref="B1:AC53"/>
  <sheetViews>
    <sheetView workbookViewId="0">
      <selection activeCell="X9" sqref="X9"/>
    </sheetView>
  </sheetViews>
  <sheetFormatPr defaultRowHeight="14.5" x14ac:dyDescent="0.35"/>
  <sheetData>
    <row r="1" spans="2:29" ht="15" thickBot="1" x14ac:dyDescent="0.4"/>
    <row r="2" spans="2:29" ht="15" customHeight="1" thickTop="1" x14ac:dyDescent="0.35">
      <c r="B2" s="9" t="s">
        <v>358</v>
      </c>
      <c r="C2" s="10"/>
      <c r="D2" s="10"/>
      <c r="E2" s="10"/>
      <c r="F2" s="10"/>
      <c r="G2" s="10"/>
      <c r="H2" s="10"/>
      <c r="I2" s="10"/>
      <c r="J2" s="10"/>
      <c r="K2" s="10"/>
      <c r="L2" s="10"/>
      <c r="M2" s="10"/>
      <c r="N2" s="10"/>
      <c r="O2" s="10"/>
      <c r="P2" s="10"/>
      <c r="Q2" s="11"/>
    </row>
    <row r="3" spans="2:29" x14ac:dyDescent="0.35">
      <c r="B3" s="12"/>
      <c r="C3" s="13"/>
      <c r="D3" s="13"/>
      <c r="E3" s="13"/>
      <c r="F3" s="13"/>
      <c r="G3" s="13"/>
      <c r="H3" s="13"/>
      <c r="I3" s="13"/>
      <c r="J3" s="13"/>
      <c r="K3" s="13"/>
      <c r="L3" s="13"/>
      <c r="M3" s="13"/>
      <c r="N3" s="13"/>
      <c r="O3" s="13"/>
      <c r="P3" s="13"/>
      <c r="Q3" s="14"/>
    </row>
    <row r="4" spans="2:29" x14ac:dyDescent="0.35">
      <c r="B4" s="12"/>
      <c r="C4" s="13"/>
      <c r="D4" s="13"/>
      <c r="E4" s="13"/>
      <c r="F4" s="13"/>
      <c r="G4" s="13"/>
      <c r="H4" s="13"/>
      <c r="I4" s="13"/>
      <c r="J4" s="13"/>
      <c r="K4" s="13"/>
      <c r="L4" s="13"/>
      <c r="M4" s="13"/>
      <c r="N4" s="13"/>
      <c r="O4" s="13"/>
      <c r="P4" s="13"/>
      <c r="Q4" s="14"/>
    </row>
    <row r="5" spans="2:29" x14ac:dyDescent="0.35">
      <c r="B5" s="12"/>
      <c r="C5" s="13"/>
      <c r="D5" s="13"/>
      <c r="E5" s="13"/>
      <c r="F5" s="13"/>
      <c r="G5" s="13"/>
      <c r="H5" s="13"/>
      <c r="I5" s="13"/>
      <c r="J5" s="13"/>
      <c r="K5" s="13"/>
      <c r="L5" s="13"/>
      <c r="M5" s="13"/>
      <c r="N5" s="13"/>
      <c r="O5" s="13"/>
      <c r="P5" s="13"/>
      <c r="Q5" s="14"/>
    </row>
    <row r="6" spans="2:29" x14ac:dyDescent="0.35">
      <c r="B6" s="12"/>
      <c r="C6" s="13"/>
      <c r="D6" s="13"/>
      <c r="E6" s="13"/>
      <c r="F6" s="13"/>
      <c r="G6" s="13"/>
      <c r="H6" s="13"/>
      <c r="I6" s="13"/>
      <c r="J6" s="13"/>
      <c r="K6" s="13"/>
      <c r="L6" s="13"/>
      <c r="M6" s="13"/>
      <c r="N6" s="13"/>
      <c r="O6" s="13"/>
      <c r="P6" s="13"/>
      <c r="Q6" s="14"/>
    </row>
    <row r="7" spans="2:29" x14ac:dyDescent="0.35">
      <c r="B7" s="12"/>
      <c r="C7" s="13"/>
      <c r="D7" s="13"/>
      <c r="E7" s="13"/>
      <c r="F7" s="13"/>
      <c r="G7" s="13"/>
      <c r="H7" s="13"/>
      <c r="I7" s="13"/>
      <c r="J7" s="13"/>
      <c r="K7" s="13"/>
      <c r="L7" s="13"/>
      <c r="M7" s="13"/>
      <c r="N7" s="13"/>
      <c r="O7" s="13"/>
      <c r="P7" s="13"/>
      <c r="Q7" s="14"/>
    </row>
    <row r="8" spans="2:29" x14ac:dyDescent="0.35">
      <c r="B8" s="12"/>
      <c r="C8" s="13"/>
      <c r="D8" s="13"/>
      <c r="E8" s="13"/>
      <c r="F8" s="13"/>
      <c r="G8" s="13"/>
      <c r="H8" s="13"/>
      <c r="I8" s="13"/>
      <c r="J8" s="13"/>
      <c r="K8" s="13"/>
      <c r="L8" s="13"/>
      <c r="M8" s="13"/>
      <c r="N8" s="13"/>
      <c r="O8" s="13"/>
      <c r="P8" s="13"/>
      <c r="Q8" s="14"/>
    </row>
    <row r="9" spans="2:29" x14ac:dyDescent="0.35">
      <c r="B9" s="12"/>
      <c r="C9" s="13"/>
      <c r="D9" s="13"/>
      <c r="E9" s="13"/>
      <c r="F9" s="13"/>
      <c r="G9" s="13"/>
      <c r="H9" s="13"/>
      <c r="I9" s="13"/>
      <c r="J9" s="13"/>
      <c r="K9" s="13"/>
      <c r="L9" s="13"/>
      <c r="M9" s="13"/>
      <c r="N9" s="13"/>
      <c r="O9" s="13"/>
      <c r="P9" s="13"/>
      <c r="Q9" s="14"/>
    </row>
    <row r="10" spans="2:29" x14ac:dyDescent="0.35">
      <c r="B10" s="12"/>
      <c r="C10" s="13"/>
      <c r="D10" s="13"/>
      <c r="E10" s="13"/>
      <c r="F10" s="13"/>
      <c r="G10" s="13"/>
      <c r="H10" s="13"/>
      <c r="I10" s="13"/>
      <c r="J10" s="13"/>
      <c r="K10" s="13"/>
      <c r="L10" s="13"/>
      <c r="M10" s="13"/>
      <c r="N10" s="13"/>
      <c r="O10" s="13"/>
      <c r="P10" s="13"/>
      <c r="Q10" s="14"/>
    </row>
    <row r="11" spans="2:29" x14ac:dyDescent="0.35">
      <c r="B11" s="12"/>
      <c r="C11" s="13"/>
      <c r="D11" s="13"/>
      <c r="E11" s="13"/>
      <c r="F11" s="13"/>
      <c r="G11" s="13"/>
      <c r="H11" s="13"/>
      <c r="I11" s="13"/>
      <c r="J11" s="13"/>
      <c r="K11" s="13"/>
      <c r="L11" s="13"/>
      <c r="M11" s="13"/>
      <c r="N11" s="13"/>
      <c r="O11" s="13"/>
      <c r="P11" s="13"/>
      <c r="Q11" s="14"/>
    </row>
    <row r="12" spans="2:29" x14ac:dyDescent="0.35">
      <c r="B12" s="12"/>
      <c r="C12" s="13"/>
      <c r="D12" s="13"/>
      <c r="E12" s="13"/>
      <c r="F12" s="13"/>
      <c r="G12" s="13"/>
      <c r="H12" s="13"/>
      <c r="I12" s="13"/>
      <c r="J12" s="13"/>
      <c r="K12" s="13"/>
      <c r="L12" s="13"/>
      <c r="M12" s="13"/>
      <c r="N12" s="13"/>
      <c r="O12" s="13"/>
      <c r="P12" s="13"/>
      <c r="Q12" s="14"/>
      <c r="T12" s="1"/>
      <c r="U12" s="1"/>
      <c r="V12" s="2"/>
      <c r="W12" s="1"/>
      <c r="X12" s="1"/>
      <c r="Y12" s="1"/>
      <c r="Z12" s="1"/>
      <c r="AA12" s="1"/>
      <c r="AB12" s="1"/>
      <c r="AC12" s="1"/>
    </row>
    <row r="13" spans="2:29" x14ac:dyDescent="0.35">
      <c r="B13" s="12"/>
      <c r="C13" s="13"/>
      <c r="D13" s="13"/>
      <c r="E13" s="13"/>
      <c r="F13" s="13"/>
      <c r="G13" s="13"/>
      <c r="H13" s="13"/>
      <c r="I13" s="13"/>
      <c r="J13" s="13"/>
      <c r="K13" s="13"/>
      <c r="L13" s="13"/>
      <c r="M13" s="13"/>
      <c r="N13" s="13"/>
      <c r="O13" s="13"/>
      <c r="P13" s="13"/>
      <c r="Q13" s="14"/>
    </row>
    <row r="14" spans="2:29" x14ac:dyDescent="0.35">
      <c r="B14" s="12"/>
      <c r="C14" s="13"/>
      <c r="D14" s="13"/>
      <c r="E14" s="13"/>
      <c r="F14" s="13"/>
      <c r="G14" s="13"/>
      <c r="H14" s="13"/>
      <c r="I14" s="13"/>
      <c r="J14" s="13"/>
      <c r="K14" s="13"/>
      <c r="L14" s="13"/>
      <c r="M14" s="13"/>
      <c r="N14" s="13"/>
      <c r="O14" s="13"/>
      <c r="P14" s="13"/>
      <c r="Q14" s="14"/>
    </row>
    <row r="15" spans="2:29" x14ac:dyDescent="0.35">
      <c r="B15" s="12"/>
      <c r="C15" s="13"/>
      <c r="D15" s="13"/>
      <c r="E15" s="13"/>
      <c r="F15" s="13"/>
      <c r="G15" s="13"/>
      <c r="H15" s="13"/>
      <c r="I15" s="13"/>
      <c r="J15" s="13"/>
      <c r="K15" s="13"/>
      <c r="L15" s="13"/>
      <c r="M15" s="13"/>
      <c r="N15" s="13"/>
      <c r="O15" s="13"/>
      <c r="P15" s="13"/>
      <c r="Q15" s="14"/>
    </row>
    <row r="16" spans="2:29" x14ac:dyDescent="0.35">
      <c r="B16" s="12"/>
      <c r="C16" s="13"/>
      <c r="D16" s="13"/>
      <c r="E16" s="13"/>
      <c r="F16" s="13"/>
      <c r="G16" s="13"/>
      <c r="H16" s="13"/>
      <c r="I16" s="13"/>
      <c r="J16" s="13"/>
      <c r="K16" s="13"/>
      <c r="L16" s="13"/>
      <c r="M16" s="13"/>
      <c r="N16" s="13"/>
      <c r="O16" s="13"/>
      <c r="P16" s="13"/>
      <c r="Q16" s="14"/>
    </row>
    <row r="17" spans="2:17" x14ac:dyDescent="0.35">
      <c r="B17" s="12"/>
      <c r="C17" s="13"/>
      <c r="D17" s="13"/>
      <c r="E17" s="13"/>
      <c r="F17" s="13"/>
      <c r="G17" s="13"/>
      <c r="H17" s="13"/>
      <c r="I17" s="13"/>
      <c r="J17" s="13"/>
      <c r="K17" s="13"/>
      <c r="L17" s="13"/>
      <c r="M17" s="13"/>
      <c r="N17" s="13"/>
      <c r="O17" s="13"/>
      <c r="P17" s="13"/>
      <c r="Q17" s="14"/>
    </row>
    <row r="18" spans="2:17" x14ac:dyDescent="0.35">
      <c r="B18" s="12"/>
      <c r="C18" s="13"/>
      <c r="D18" s="13"/>
      <c r="E18" s="13"/>
      <c r="F18" s="13"/>
      <c r="G18" s="13"/>
      <c r="H18" s="13"/>
      <c r="I18" s="13"/>
      <c r="J18" s="13"/>
      <c r="K18" s="13"/>
      <c r="L18" s="13"/>
      <c r="M18" s="13"/>
      <c r="N18" s="13"/>
      <c r="O18" s="13"/>
      <c r="P18" s="13"/>
      <c r="Q18" s="14"/>
    </row>
    <row r="19" spans="2:17" x14ac:dyDescent="0.35">
      <c r="B19" s="12"/>
      <c r="C19" s="13"/>
      <c r="D19" s="13"/>
      <c r="E19" s="13"/>
      <c r="F19" s="13"/>
      <c r="G19" s="13"/>
      <c r="H19" s="13"/>
      <c r="I19" s="13"/>
      <c r="J19" s="13"/>
      <c r="K19" s="13"/>
      <c r="L19" s="13"/>
      <c r="M19" s="13"/>
      <c r="N19" s="13"/>
      <c r="O19" s="13"/>
      <c r="P19" s="13"/>
      <c r="Q19" s="14"/>
    </row>
    <row r="20" spans="2:17" x14ac:dyDescent="0.35">
      <c r="B20" s="12"/>
      <c r="C20" s="13"/>
      <c r="D20" s="13"/>
      <c r="E20" s="13"/>
      <c r="F20" s="13"/>
      <c r="G20" s="13"/>
      <c r="H20" s="13"/>
      <c r="I20" s="13"/>
      <c r="J20" s="13"/>
      <c r="K20" s="13"/>
      <c r="L20" s="13"/>
      <c r="M20" s="13"/>
      <c r="N20" s="13"/>
      <c r="O20" s="13"/>
      <c r="P20" s="13"/>
      <c r="Q20" s="14"/>
    </row>
    <row r="21" spans="2:17" x14ac:dyDescent="0.35">
      <c r="B21" s="12"/>
      <c r="C21" s="13"/>
      <c r="D21" s="13"/>
      <c r="E21" s="13"/>
      <c r="F21" s="13"/>
      <c r="G21" s="13"/>
      <c r="H21" s="13"/>
      <c r="I21" s="13"/>
      <c r="J21" s="13"/>
      <c r="K21" s="13"/>
      <c r="L21" s="13"/>
      <c r="M21" s="13"/>
      <c r="N21" s="13"/>
      <c r="O21" s="13"/>
      <c r="P21" s="13"/>
      <c r="Q21" s="14"/>
    </row>
    <row r="22" spans="2:17" x14ac:dyDescent="0.35">
      <c r="B22" s="12"/>
      <c r="C22" s="13"/>
      <c r="D22" s="13"/>
      <c r="E22" s="13"/>
      <c r="F22" s="13"/>
      <c r="G22" s="13"/>
      <c r="H22" s="13"/>
      <c r="I22" s="13"/>
      <c r="J22" s="13"/>
      <c r="K22" s="13"/>
      <c r="L22" s="13"/>
      <c r="M22" s="13"/>
      <c r="N22" s="13"/>
      <c r="O22" s="13"/>
      <c r="P22" s="13"/>
      <c r="Q22" s="14"/>
    </row>
    <row r="23" spans="2:17" x14ac:dyDescent="0.35">
      <c r="B23" s="12"/>
      <c r="C23" s="13"/>
      <c r="D23" s="13"/>
      <c r="E23" s="13"/>
      <c r="F23" s="13"/>
      <c r="G23" s="13"/>
      <c r="H23" s="13"/>
      <c r="I23" s="13"/>
      <c r="J23" s="13"/>
      <c r="K23" s="13"/>
      <c r="L23" s="13"/>
      <c r="M23" s="13"/>
      <c r="N23" s="13"/>
      <c r="O23" s="13"/>
      <c r="P23" s="13"/>
      <c r="Q23" s="14"/>
    </row>
    <row r="24" spans="2:17" x14ac:dyDescent="0.35">
      <c r="B24" s="12"/>
      <c r="C24" s="13"/>
      <c r="D24" s="13"/>
      <c r="E24" s="13"/>
      <c r="F24" s="13"/>
      <c r="G24" s="13"/>
      <c r="H24" s="13"/>
      <c r="I24" s="13"/>
      <c r="J24" s="13"/>
      <c r="K24" s="13"/>
      <c r="L24" s="13"/>
      <c r="M24" s="13"/>
      <c r="N24" s="13"/>
      <c r="O24" s="13"/>
      <c r="P24" s="13"/>
      <c r="Q24" s="14"/>
    </row>
    <row r="25" spans="2:17" x14ac:dyDescent="0.35">
      <c r="B25" s="12"/>
      <c r="C25" s="13"/>
      <c r="D25" s="13"/>
      <c r="E25" s="13"/>
      <c r="F25" s="13"/>
      <c r="G25" s="13"/>
      <c r="H25" s="13"/>
      <c r="I25" s="13"/>
      <c r="J25" s="13"/>
      <c r="K25" s="13"/>
      <c r="L25" s="13"/>
      <c r="M25" s="13"/>
      <c r="N25" s="13"/>
      <c r="O25" s="13"/>
      <c r="P25" s="13"/>
      <c r="Q25" s="14"/>
    </row>
    <row r="26" spans="2:17" x14ac:dyDescent="0.35">
      <c r="B26" s="12"/>
      <c r="C26" s="13"/>
      <c r="D26" s="13"/>
      <c r="E26" s="13"/>
      <c r="F26" s="13"/>
      <c r="G26" s="13"/>
      <c r="H26" s="13"/>
      <c r="I26" s="13"/>
      <c r="J26" s="13"/>
      <c r="K26" s="13"/>
      <c r="L26" s="13"/>
      <c r="M26" s="13"/>
      <c r="N26" s="13"/>
      <c r="O26" s="13"/>
      <c r="P26" s="13"/>
      <c r="Q26" s="14"/>
    </row>
    <row r="27" spans="2:17" x14ac:dyDescent="0.35">
      <c r="B27" s="12"/>
      <c r="C27" s="13"/>
      <c r="D27" s="13"/>
      <c r="E27" s="13"/>
      <c r="F27" s="13"/>
      <c r="G27" s="13"/>
      <c r="H27" s="13"/>
      <c r="I27" s="13"/>
      <c r="J27" s="13"/>
      <c r="K27" s="13"/>
      <c r="L27" s="13"/>
      <c r="M27" s="13"/>
      <c r="N27" s="13"/>
      <c r="O27" s="13"/>
      <c r="P27" s="13"/>
      <c r="Q27" s="14"/>
    </row>
    <row r="28" spans="2:17" x14ac:dyDescent="0.35">
      <c r="B28" s="12"/>
      <c r="C28" s="13"/>
      <c r="D28" s="13"/>
      <c r="E28" s="13"/>
      <c r="F28" s="13"/>
      <c r="G28" s="13"/>
      <c r="H28" s="13"/>
      <c r="I28" s="13"/>
      <c r="J28" s="13"/>
      <c r="K28" s="13"/>
      <c r="L28" s="13"/>
      <c r="M28" s="13"/>
      <c r="N28" s="13"/>
      <c r="O28" s="13"/>
      <c r="P28" s="13"/>
      <c r="Q28" s="14"/>
    </row>
    <row r="29" spans="2:17" x14ac:dyDescent="0.35">
      <c r="B29" s="12"/>
      <c r="C29" s="13"/>
      <c r="D29" s="13"/>
      <c r="E29" s="13"/>
      <c r="F29" s="13"/>
      <c r="G29" s="13"/>
      <c r="H29" s="13"/>
      <c r="I29" s="13"/>
      <c r="J29" s="13"/>
      <c r="K29" s="13"/>
      <c r="L29" s="13"/>
      <c r="M29" s="13"/>
      <c r="N29" s="13"/>
      <c r="O29" s="13"/>
      <c r="P29" s="13"/>
      <c r="Q29" s="14"/>
    </row>
    <row r="30" spans="2:17" x14ac:dyDescent="0.35">
      <c r="B30" s="12"/>
      <c r="C30" s="13"/>
      <c r="D30" s="13"/>
      <c r="E30" s="13"/>
      <c r="F30" s="13"/>
      <c r="G30" s="13"/>
      <c r="H30" s="13"/>
      <c r="I30" s="13"/>
      <c r="J30" s="13"/>
      <c r="K30" s="13"/>
      <c r="L30" s="13"/>
      <c r="M30" s="13"/>
      <c r="N30" s="13"/>
      <c r="O30" s="13"/>
      <c r="P30" s="13"/>
      <c r="Q30" s="14"/>
    </row>
    <row r="31" spans="2:17" x14ac:dyDescent="0.35">
      <c r="B31" s="12"/>
      <c r="C31" s="13"/>
      <c r="D31" s="13"/>
      <c r="E31" s="13"/>
      <c r="F31" s="13"/>
      <c r="G31" s="13"/>
      <c r="H31" s="13"/>
      <c r="I31" s="13"/>
      <c r="J31" s="13"/>
      <c r="K31" s="13"/>
      <c r="L31" s="13"/>
      <c r="M31" s="13"/>
      <c r="N31" s="13"/>
      <c r="O31" s="13"/>
      <c r="P31" s="13"/>
      <c r="Q31" s="14"/>
    </row>
    <row r="32" spans="2:17" x14ac:dyDescent="0.35">
      <c r="B32" s="12"/>
      <c r="C32" s="13"/>
      <c r="D32" s="13"/>
      <c r="E32" s="13"/>
      <c r="F32" s="13"/>
      <c r="G32" s="13"/>
      <c r="H32" s="13"/>
      <c r="I32" s="13"/>
      <c r="J32" s="13"/>
      <c r="K32" s="13"/>
      <c r="L32" s="13"/>
      <c r="M32" s="13"/>
      <c r="N32" s="13"/>
      <c r="O32" s="13"/>
      <c r="P32" s="13"/>
      <c r="Q32" s="14"/>
    </row>
    <row r="33" spans="2:17" x14ac:dyDescent="0.35">
      <c r="B33" s="12"/>
      <c r="C33" s="13"/>
      <c r="D33" s="13"/>
      <c r="E33" s="13"/>
      <c r="F33" s="13"/>
      <c r="G33" s="13"/>
      <c r="H33" s="13"/>
      <c r="I33" s="13"/>
      <c r="J33" s="13"/>
      <c r="K33" s="13"/>
      <c r="L33" s="13"/>
      <c r="M33" s="13"/>
      <c r="N33" s="13"/>
      <c r="O33" s="13"/>
      <c r="P33" s="13"/>
      <c r="Q33" s="14"/>
    </row>
    <row r="34" spans="2:17" x14ac:dyDescent="0.35">
      <c r="B34" s="12"/>
      <c r="C34" s="13"/>
      <c r="D34" s="13"/>
      <c r="E34" s="13"/>
      <c r="F34" s="13"/>
      <c r="G34" s="13"/>
      <c r="H34" s="13"/>
      <c r="I34" s="13"/>
      <c r="J34" s="13"/>
      <c r="K34" s="13"/>
      <c r="L34" s="13"/>
      <c r="M34" s="13"/>
      <c r="N34" s="13"/>
      <c r="O34" s="13"/>
      <c r="P34" s="13"/>
      <c r="Q34" s="14"/>
    </row>
    <row r="35" spans="2:17" x14ac:dyDescent="0.35">
      <c r="B35" s="12"/>
      <c r="C35" s="13"/>
      <c r="D35" s="13"/>
      <c r="E35" s="13"/>
      <c r="F35" s="13"/>
      <c r="G35" s="13"/>
      <c r="H35" s="13"/>
      <c r="I35" s="13"/>
      <c r="J35" s="13"/>
      <c r="K35" s="13"/>
      <c r="L35" s="13"/>
      <c r="M35" s="13"/>
      <c r="N35" s="13"/>
      <c r="O35" s="13"/>
      <c r="P35" s="13"/>
      <c r="Q35" s="14"/>
    </row>
    <row r="36" spans="2:17" x14ac:dyDescent="0.35">
      <c r="B36" s="12"/>
      <c r="C36" s="13"/>
      <c r="D36" s="13"/>
      <c r="E36" s="13"/>
      <c r="F36" s="13"/>
      <c r="G36" s="13"/>
      <c r="H36" s="13"/>
      <c r="I36" s="13"/>
      <c r="J36" s="13"/>
      <c r="K36" s="13"/>
      <c r="L36" s="13"/>
      <c r="M36" s="13"/>
      <c r="N36" s="13"/>
      <c r="O36" s="13"/>
      <c r="P36" s="13"/>
      <c r="Q36" s="14"/>
    </row>
    <row r="37" spans="2:17" x14ac:dyDescent="0.35">
      <c r="B37" s="12"/>
      <c r="C37" s="13"/>
      <c r="D37" s="13"/>
      <c r="E37" s="13"/>
      <c r="F37" s="13"/>
      <c r="G37" s="13"/>
      <c r="H37" s="13"/>
      <c r="I37" s="13"/>
      <c r="J37" s="13"/>
      <c r="K37" s="13"/>
      <c r="L37" s="13"/>
      <c r="M37" s="13"/>
      <c r="N37" s="13"/>
      <c r="O37" s="13"/>
      <c r="P37" s="13"/>
      <c r="Q37" s="14"/>
    </row>
    <row r="38" spans="2:17" x14ac:dyDescent="0.35">
      <c r="B38" s="12"/>
      <c r="C38" s="13"/>
      <c r="D38" s="13"/>
      <c r="E38" s="13"/>
      <c r="F38" s="13"/>
      <c r="G38" s="13"/>
      <c r="H38" s="13"/>
      <c r="I38" s="13"/>
      <c r="J38" s="13"/>
      <c r="K38" s="13"/>
      <c r="L38" s="13"/>
      <c r="M38" s="13"/>
      <c r="N38" s="13"/>
      <c r="O38" s="13"/>
      <c r="P38" s="13"/>
      <c r="Q38" s="14"/>
    </row>
    <row r="39" spans="2:17" x14ac:dyDescent="0.35">
      <c r="B39" s="12"/>
      <c r="C39" s="13"/>
      <c r="D39" s="13"/>
      <c r="E39" s="13"/>
      <c r="F39" s="13"/>
      <c r="G39" s="13"/>
      <c r="H39" s="13"/>
      <c r="I39" s="13"/>
      <c r="J39" s="13"/>
      <c r="K39" s="13"/>
      <c r="L39" s="13"/>
      <c r="M39" s="13"/>
      <c r="N39" s="13"/>
      <c r="O39" s="13"/>
      <c r="P39" s="13"/>
      <c r="Q39" s="14"/>
    </row>
    <row r="40" spans="2:17" x14ac:dyDescent="0.35">
      <c r="B40" s="12"/>
      <c r="C40" s="13"/>
      <c r="D40" s="13"/>
      <c r="E40" s="13"/>
      <c r="F40" s="13"/>
      <c r="G40" s="13"/>
      <c r="H40" s="13"/>
      <c r="I40" s="13"/>
      <c r="J40" s="13"/>
      <c r="K40" s="13"/>
      <c r="L40" s="13"/>
      <c r="M40" s="13"/>
      <c r="N40" s="13"/>
      <c r="O40" s="13"/>
      <c r="P40" s="13"/>
      <c r="Q40" s="14"/>
    </row>
    <row r="41" spans="2:17" x14ac:dyDescent="0.35">
      <c r="B41" s="12"/>
      <c r="C41" s="13"/>
      <c r="D41" s="13"/>
      <c r="E41" s="13"/>
      <c r="F41" s="13"/>
      <c r="G41" s="13"/>
      <c r="H41" s="13"/>
      <c r="I41" s="13"/>
      <c r="J41" s="13"/>
      <c r="K41" s="13"/>
      <c r="L41" s="13"/>
      <c r="M41" s="13"/>
      <c r="N41" s="13"/>
      <c r="O41" s="13"/>
      <c r="P41" s="13"/>
      <c r="Q41" s="14"/>
    </row>
    <row r="42" spans="2:17" x14ac:dyDescent="0.35">
      <c r="B42" s="12"/>
      <c r="C42" s="13"/>
      <c r="D42" s="13"/>
      <c r="E42" s="13"/>
      <c r="F42" s="13"/>
      <c r="G42" s="13"/>
      <c r="H42" s="13"/>
      <c r="I42" s="13"/>
      <c r="J42" s="13"/>
      <c r="K42" s="13"/>
      <c r="L42" s="13"/>
      <c r="M42" s="13"/>
      <c r="N42" s="13"/>
      <c r="O42" s="13"/>
      <c r="P42" s="13"/>
      <c r="Q42" s="14"/>
    </row>
    <row r="43" spans="2:17" x14ac:dyDescent="0.35">
      <c r="B43" s="12"/>
      <c r="C43" s="13"/>
      <c r="D43" s="13"/>
      <c r="E43" s="13"/>
      <c r="F43" s="13"/>
      <c r="G43" s="13"/>
      <c r="H43" s="13"/>
      <c r="I43" s="13"/>
      <c r="J43" s="13"/>
      <c r="K43" s="13"/>
      <c r="L43" s="13"/>
      <c r="M43" s="13"/>
      <c r="N43" s="13"/>
      <c r="O43" s="13"/>
      <c r="P43" s="13"/>
      <c r="Q43" s="14"/>
    </row>
    <row r="44" spans="2:17" x14ac:dyDescent="0.35">
      <c r="B44" s="12"/>
      <c r="C44" s="13"/>
      <c r="D44" s="13"/>
      <c r="E44" s="13"/>
      <c r="F44" s="13"/>
      <c r="G44" s="13"/>
      <c r="H44" s="13"/>
      <c r="I44" s="13"/>
      <c r="J44" s="13"/>
      <c r="K44" s="13"/>
      <c r="L44" s="13"/>
      <c r="M44" s="13"/>
      <c r="N44" s="13"/>
      <c r="O44" s="13"/>
      <c r="P44" s="13"/>
      <c r="Q44" s="14"/>
    </row>
    <row r="45" spans="2:17" x14ac:dyDescent="0.35">
      <c r="B45" s="12"/>
      <c r="C45" s="13"/>
      <c r="D45" s="13"/>
      <c r="E45" s="13"/>
      <c r="F45" s="13"/>
      <c r="G45" s="13"/>
      <c r="H45" s="13"/>
      <c r="I45" s="13"/>
      <c r="J45" s="13"/>
      <c r="K45" s="13"/>
      <c r="L45" s="13"/>
      <c r="M45" s="13"/>
      <c r="N45" s="13"/>
      <c r="O45" s="13"/>
      <c r="P45" s="13"/>
      <c r="Q45" s="14"/>
    </row>
    <row r="46" spans="2:17" x14ac:dyDescent="0.35">
      <c r="B46" s="12"/>
      <c r="C46" s="13"/>
      <c r="D46" s="13"/>
      <c r="E46" s="13"/>
      <c r="F46" s="13"/>
      <c r="G46" s="13"/>
      <c r="H46" s="13"/>
      <c r="I46" s="13"/>
      <c r="J46" s="13"/>
      <c r="K46" s="13"/>
      <c r="L46" s="13"/>
      <c r="M46" s="13"/>
      <c r="N46" s="13"/>
      <c r="O46" s="13"/>
      <c r="P46" s="13"/>
      <c r="Q46" s="14"/>
    </row>
    <row r="47" spans="2:17" x14ac:dyDescent="0.35">
      <c r="B47" s="12"/>
      <c r="C47" s="13"/>
      <c r="D47" s="13"/>
      <c r="E47" s="13"/>
      <c r="F47" s="13"/>
      <c r="G47" s="13"/>
      <c r="H47" s="13"/>
      <c r="I47" s="13"/>
      <c r="J47" s="13"/>
      <c r="K47" s="13"/>
      <c r="L47" s="13"/>
      <c r="M47" s="13"/>
      <c r="N47" s="13"/>
      <c r="O47" s="13"/>
      <c r="P47" s="13"/>
      <c r="Q47" s="14"/>
    </row>
    <row r="48" spans="2:17" x14ac:dyDescent="0.35">
      <c r="B48" s="12"/>
      <c r="C48" s="13"/>
      <c r="D48" s="13"/>
      <c r="E48" s="13"/>
      <c r="F48" s="13"/>
      <c r="G48" s="13"/>
      <c r="H48" s="13"/>
      <c r="I48" s="13"/>
      <c r="J48" s="13"/>
      <c r="K48" s="13"/>
      <c r="L48" s="13"/>
      <c r="M48" s="13"/>
      <c r="N48" s="13"/>
      <c r="O48" s="13"/>
      <c r="P48" s="13"/>
      <c r="Q48" s="14"/>
    </row>
    <row r="49" spans="2:17" x14ac:dyDescent="0.35">
      <c r="B49" s="12"/>
      <c r="C49" s="13"/>
      <c r="D49" s="13"/>
      <c r="E49" s="13"/>
      <c r="F49" s="13"/>
      <c r="G49" s="13"/>
      <c r="H49" s="13"/>
      <c r="I49" s="13"/>
      <c r="J49" s="13"/>
      <c r="K49" s="13"/>
      <c r="L49" s="13"/>
      <c r="M49" s="13"/>
      <c r="N49" s="13"/>
      <c r="O49" s="13"/>
      <c r="P49" s="13"/>
      <c r="Q49" s="14"/>
    </row>
    <row r="50" spans="2:17" x14ac:dyDescent="0.35">
      <c r="B50" s="12"/>
      <c r="C50" s="13"/>
      <c r="D50" s="13"/>
      <c r="E50" s="13"/>
      <c r="F50" s="13"/>
      <c r="G50" s="13"/>
      <c r="H50" s="13"/>
      <c r="I50" s="13"/>
      <c r="J50" s="13"/>
      <c r="K50" s="13"/>
      <c r="L50" s="13"/>
      <c r="M50" s="13"/>
      <c r="N50" s="13"/>
      <c r="O50" s="13"/>
      <c r="P50" s="13"/>
      <c r="Q50" s="14"/>
    </row>
    <row r="51" spans="2:17" x14ac:dyDescent="0.35">
      <c r="B51" s="12"/>
      <c r="C51" s="13"/>
      <c r="D51" s="13"/>
      <c r="E51" s="13"/>
      <c r="F51" s="13"/>
      <c r="G51" s="13"/>
      <c r="H51" s="13"/>
      <c r="I51" s="13"/>
      <c r="J51" s="13"/>
      <c r="K51" s="13"/>
      <c r="L51" s="13"/>
      <c r="M51" s="13"/>
      <c r="N51" s="13"/>
      <c r="O51" s="13"/>
      <c r="P51" s="13"/>
      <c r="Q51" s="14"/>
    </row>
    <row r="52" spans="2:17" ht="15" thickBot="1" x14ac:dyDescent="0.4">
      <c r="B52" s="15"/>
      <c r="C52" s="16"/>
      <c r="D52" s="16"/>
      <c r="E52" s="16"/>
      <c r="F52" s="16"/>
      <c r="G52" s="16"/>
      <c r="H52" s="16"/>
      <c r="I52" s="16"/>
      <c r="J52" s="16"/>
      <c r="K52" s="16"/>
      <c r="L52" s="16"/>
      <c r="M52" s="16"/>
      <c r="N52" s="16"/>
      <c r="O52" s="16"/>
      <c r="P52" s="16"/>
      <c r="Q52" s="17"/>
    </row>
    <row r="53" spans="2:17" ht="15" thickTop="1" x14ac:dyDescent="0.35"/>
  </sheetData>
  <mergeCells count="1">
    <mergeCell ref="B2:Q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4DA9-9DBA-41E5-8892-C2F99E6F867D}">
  <dimension ref="A1:K181"/>
  <sheetViews>
    <sheetView tabSelected="1" workbookViewId="0">
      <pane xSplit="3" ySplit="2" topLeftCell="D4" activePane="bottomRight" state="frozen"/>
      <selection pane="topRight" activeCell="C1" sqref="C1"/>
      <selection pane="bottomLeft" activeCell="A2" sqref="A2"/>
      <selection pane="bottomRight" activeCell="E14" sqref="E14"/>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x14ac:dyDescent="0.35">
      <c r="D1" s="18" t="s">
        <v>361</v>
      </c>
      <c r="E1" s="18"/>
      <c r="F1" s="18"/>
      <c r="G1" s="18"/>
    </row>
    <row r="2" spans="1:11" s="1" customFormat="1" x14ac:dyDescent="0.35">
      <c r="A2" s="1" t="s">
        <v>359</v>
      </c>
      <c r="B2" s="3" t="s">
        <v>0</v>
      </c>
      <c r="C2" s="1" t="s">
        <v>1</v>
      </c>
      <c r="D2" s="1" t="s">
        <v>2</v>
      </c>
      <c r="E2" s="1" t="s">
        <v>217</v>
      </c>
      <c r="F2" s="1" t="s">
        <v>218</v>
      </c>
      <c r="G2" s="1" t="s">
        <v>3</v>
      </c>
      <c r="H2" s="1" t="s">
        <v>172</v>
      </c>
      <c r="I2" s="1" t="s">
        <v>4</v>
      </c>
      <c r="J2" s="1" t="s">
        <v>5</v>
      </c>
      <c r="K2" s="1" t="s">
        <v>173</v>
      </c>
    </row>
    <row r="3" spans="1:11" x14ac:dyDescent="0.35">
      <c r="A3">
        <v>1</v>
      </c>
      <c r="B3" t="s">
        <v>87</v>
      </c>
      <c r="C3" t="s">
        <v>8</v>
      </c>
      <c r="D3" s="4">
        <f>IF(AND(OR(ISNUMBER(SEARCH("construction costs", $I3)), ISNUMBER(SEARCH("first costs", $I3))), ISNUMBER(SEARCH("maximum damage", $I3))=FALSE), Cost_Database_Original!D2*0.6, Cost_Database_Original!D2)</f>
        <v>98.968068154203806</v>
      </c>
      <c r="E3" s="4" t="str">
        <f>IF(AND(OR(ISNUMBER(SEARCH("construction costs", $I3)), ISNUMBER(SEARCH("first costs", $I3))), ISNUMBER(SEARCH("maximum damage", $I3))=FALSE), Cost_Database_Original!E2*0.6, Cost_Database_Original!E2)</f>
        <v>N/A</v>
      </c>
      <c r="F3" s="4" t="str">
        <f>IF(AND(OR(ISNUMBER(SEARCH("construction costs", $I3)), ISNUMBER(SEARCH("first costs", $I3))), ISNUMBER(SEARCH("maximum damage", $I3))=FALSE), Cost_Database_Original!F2*0.6, Cost_Database_Original!F2)</f>
        <v>N/A</v>
      </c>
      <c r="G3" t="s">
        <v>44</v>
      </c>
      <c r="H3" t="s">
        <v>15</v>
      </c>
      <c r="I3" t="s">
        <v>78</v>
      </c>
      <c r="J3" t="s">
        <v>17</v>
      </c>
      <c r="K3" t="s">
        <v>91</v>
      </c>
    </row>
    <row r="4" spans="1:11" x14ac:dyDescent="0.35">
      <c r="A4">
        <v>2</v>
      </c>
      <c r="B4" t="s">
        <v>87</v>
      </c>
      <c r="C4" t="s">
        <v>8</v>
      </c>
      <c r="D4" s="4">
        <f>IF(AND(OR(ISNUMBER(SEARCH("construction costs", $I4)), ISNUMBER(SEARCH("first costs", $I4))), ISNUMBER(SEARCH("maximum damage", $I4))=FALSE), Cost_Database_Original!D3*0.6, Cost_Database_Original!D3)</f>
        <v>118.72443562974235</v>
      </c>
      <c r="E4" s="4">
        <f>IF(AND(OR(ISNUMBER(SEARCH("construction costs", $I4)), ISNUMBER(SEARCH("first costs", $I4))), ISNUMBER(SEARCH("maximum damage", $I4))=FALSE), Cost_Database_Original!E3*0.6, Cost_Database_Original!E3)</f>
        <v>108.83073266059715</v>
      </c>
      <c r="F4" s="4">
        <f>IF(AND(OR(ISNUMBER(SEARCH("construction costs", $I4)), ISNUMBER(SEARCH("first costs", $I4))), ISNUMBER(SEARCH("maximum damage", $I4))=FALSE), Cost_Database_Original!F3*0.6, Cost_Database_Original!F3)</f>
        <v>128.61813859888753</v>
      </c>
      <c r="G4" t="s">
        <v>44</v>
      </c>
      <c r="H4" t="s">
        <v>55</v>
      </c>
      <c r="I4" t="s">
        <v>88</v>
      </c>
      <c r="J4" t="s">
        <v>57</v>
      </c>
      <c r="K4" t="s">
        <v>89</v>
      </c>
    </row>
    <row r="5" spans="1:11" x14ac:dyDescent="0.35">
      <c r="A5">
        <v>3</v>
      </c>
      <c r="B5" t="s">
        <v>87</v>
      </c>
      <c r="C5" t="s">
        <v>8</v>
      </c>
      <c r="D5" s="4">
        <f>IF(AND(OR(ISNUMBER(SEARCH("construction costs", $I5)), ISNUMBER(SEARCH("first costs", $I5))), ISNUMBER(SEARCH("maximum damage", $I5))=FALSE), Cost_Database_Original!D4*0.6, Cost_Database_Original!D4)</f>
        <v>144.47551886574769</v>
      </c>
      <c r="E5" s="4" t="str">
        <f>IF(AND(OR(ISNUMBER(SEARCH("construction costs", $I5)), ISNUMBER(SEARCH("first costs", $I5))), ISNUMBER(SEARCH("maximum damage", $I5))=FALSE), Cost_Database_Original!E4*0.6, Cost_Database_Original!E4)</f>
        <v>N/A</v>
      </c>
      <c r="F5" s="4" t="str">
        <f>IF(AND(OR(ISNUMBER(SEARCH("construction costs", $I5)), ISNUMBER(SEARCH("first costs", $I5))), ISNUMBER(SEARCH("maximum damage", $I5))=FALSE), Cost_Database_Original!F4*0.6, Cost_Database_Original!F4)</f>
        <v>N/A</v>
      </c>
      <c r="G5" t="s">
        <v>44</v>
      </c>
      <c r="H5" t="s">
        <v>55</v>
      </c>
      <c r="I5" t="s">
        <v>83</v>
      </c>
      <c r="J5" t="s">
        <v>221</v>
      </c>
      <c r="K5" t="s">
        <v>90</v>
      </c>
    </row>
    <row r="6" spans="1:11" x14ac:dyDescent="0.35">
      <c r="A6">
        <v>4</v>
      </c>
      <c r="B6" t="s">
        <v>38</v>
      </c>
      <c r="C6" t="s">
        <v>8</v>
      </c>
      <c r="D6" s="4">
        <f>IF(AND(OR(ISNUMBER(SEARCH("construction costs", $I6)), ISNUMBER(SEARCH("first costs", $I6))), ISNUMBER(SEARCH("maximum damage", $I6))=FALSE), Cost_Database_Original!D5*0.6, Cost_Database_Original!D5)</f>
        <v>5699999.9999999991</v>
      </c>
      <c r="E6" s="4" t="str">
        <f>IF(AND(OR(ISNUMBER(SEARCH("construction costs", $I6)), ISNUMBER(SEARCH("first costs", $I6))), ISNUMBER(SEARCH("maximum damage", $I6))=FALSE), Cost_Database_Original!E5*0.6, Cost_Database_Original!E5)</f>
        <v>N/A</v>
      </c>
      <c r="F6" s="4" t="str">
        <f>IF(AND(OR(ISNUMBER(SEARCH("construction costs", $I6)), ISNUMBER(SEARCH("first costs", $I6))), ISNUMBER(SEARCH("maximum damage", $I6))=FALSE), Cost_Database_Original!F5*0.6, Cost_Database_Original!F5)</f>
        <v>N/A</v>
      </c>
      <c r="G6" t="s">
        <v>14</v>
      </c>
      <c r="H6" t="s">
        <v>9</v>
      </c>
      <c r="I6" t="s">
        <v>24</v>
      </c>
      <c r="J6" t="s">
        <v>157</v>
      </c>
      <c r="K6" t="s">
        <v>355</v>
      </c>
    </row>
    <row r="7" spans="1:11" x14ac:dyDescent="0.35">
      <c r="A7">
        <v>5</v>
      </c>
      <c r="B7" t="s">
        <v>92</v>
      </c>
      <c r="C7" t="s">
        <v>8</v>
      </c>
      <c r="D7" s="4">
        <f>IF(AND(OR(ISNUMBER(SEARCH("construction costs", $I7)), ISNUMBER(SEARCH("first costs", $I7))), ISNUMBER(SEARCH("maximum damage", $I7))=FALSE), Cost_Database_Original!D6*0.6, Cost_Database_Original!D6)</f>
        <v>59202.824252230406</v>
      </c>
      <c r="E7" s="4" t="str">
        <f>IF(AND(OR(ISNUMBER(SEARCH("construction costs", $I7)), ISNUMBER(SEARCH("first costs", $I7))), ISNUMBER(SEARCH("maximum damage", $I7))=FALSE), Cost_Database_Original!E6*0.6, Cost_Database_Original!E6)</f>
        <v>N/A</v>
      </c>
      <c r="F7" s="4" t="str">
        <f>IF(AND(OR(ISNUMBER(SEARCH("construction costs", $I7)), ISNUMBER(SEARCH("first costs", $I7))), ISNUMBER(SEARCH("maximum damage", $I7))=FALSE), Cost_Database_Original!F6*0.6, Cost_Database_Original!F6)</f>
        <v>N/A</v>
      </c>
      <c r="G7" t="s">
        <v>14</v>
      </c>
      <c r="H7" t="s">
        <v>15</v>
      </c>
      <c r="I7" t="s">
        <v>16</v>
      </c>
      <c r="J7" t="s">
        <v>17</v>
      </c>
      <c r="K7" t="s">
        <v>93</v>
      </c>
    </row>
    <row r="8" spans="1:11" x14ac:dyDescent="0.35">
      <c r="A8">
        <v>6</v>
      </c>
      <c r="B8" t="s">
        <v>100</v>
      </c>
      <c r="C8" t="s">
        <v>8</v>
      </c>
      <c r="D8" s="4">
        <f>IF(AND(OR(ISNUMBER(SEARCH("construction costs", $I8)), ISNUMBER(SEARCH("first costs", $I8))), ISNUMBER(SEARCH("maximum damage", $I8))=FALSE), Cost_Database_Original!D7*0.6, Cost_Database_Original!D7)</f>
        <v>44303.033442412176</v>
      </c>
      <c r="E8" s="4" t="str">
        <f>IF(AND(OR(ISNUMBER(SEARCH("construction costs", $I8)), ISNUMBER(SEARCH("first costs", $I8))), ISNUMBER(SEARCH("maximum damage", $I8))=FALSE), Cost_Database_Original!E7*0.6, Cost_Database_Original!E7)</f>
        <v>N/A</v>
      </c>
      <c r="F8" s="4" t="str">
        <f>IF(AND(OR(ISNUMBER(SEARCH("construction costs", $I8)), ISNUMBER(SEARCH("first costs", $I8))), ISNUMBER(SEARCH("maximum damage", $I8))=FALSE), Cost_Database_Original!F7*0.6, Cost_Database_Original!F7)</f>
        <v>N/A</v>
      </c>
      <c r="G8" t="s">
        <v>14</v>
      </c>
      <c r="H8" t="s">
        <v>9</v>
      </c>
      <c r="I8" t="s">
        <v>10</v>
      </c>
      <c r="J8" t="s">
        <v>25</v>
      </c>
      <c r="K8" t="s">
        <v>101</v>
      </c>
    </row>
    <row r="9" spans="1:11" x14ac:dyDescent="0.35">
      <c r="A9">
        <v>7</v>
      </c>
      <c r="B9" t="s">
        <v>23</v>
      </c>
      <c r="C9" t="s">
        <v>8</v>
      </c>
      <c r="D9" s="4">
        <f>IF(AND(OR(ISNUMBER(SEARCH("construction costs", $I9)), ISNUMBER(SEARCH("first costs", $I9))), ISNUMBER(SEARCH("maximum damage", $I9))=FALSE), Cost_Database_Original!D8*0.6, Cost_Database_Original!D8)</f>
        <v>2658.1820065447305</v>
      </c>
      <c r="E9" s="4" t="str">
        <f>IF(AND(OR(ISNUMBER(SEARCH("construction costs", $I9)), ISNUMBER(SEARCH("first costs", $I9))), ISNUMBER(SEARCH("maximum damage", $I9))=FALSE), Cost_Database_Original!E8*0.6, Cost_Database_Original!E8)</f>
        <v>N/A</v>
      </c>
      <c r="F9" s="4" t="str">
        <f>IF(AND(OR(ISNUMBER(SEARCH("construction costs", $I9)), ISNUMBER(SEARCH("first costs", $I9))), ISNUMBER(SEARCH("maximum damage", $I9))=FALSE), Cost_Database_Original!F8*0.6, Cost_Database_Original!F8)</f>
        <v>N/A</v>
      </c>
      <c r="G9" t="s">
        <v>214</v>
      </c>
      <c r="H9" t="s">
        <v>9</v>
      </c>
      <c r="I9" t="s">
        <v>24</v>
      </c>
      <c r="J9" t="s">
        <v>25</v>
      </c>
      <c r="K9" t="s">
        <v>26</v>
      </c>
    </row>
    <row r="10" spans="1:11" x14ac:dyDescent="0.35">
      <c r="A10">
        <v>8</v>
      </c>
      <c r="B10" t="s">
        <v>119</v>
      </c>
      <c r="C10" t="s">
        <v>8</v>
      </c>
      <c r="D10" s="4">
        <f>IF(AND(OR(ISNUMBER(SEARCH("construction costs", $I10)), ISNUMBER(SEARCH("first costs", $I10))), ISNUMBER(SEARCH("maximum damage", $I10))=FALSE), Cost_Database_Original!D9*0.6, Cost_Database_Original!D9)</f>
        <v>69.055460321534525</v>
      </c>
      <c r="E10" s="4" t="str">
        <f>IF(AND(OR(ISNUMBER(SEARCH("construction costs", $I10)), ISNUMBER(SEARCH("first costs", $I10))), ISNUMBER(SEARCH("maximum damage", $I10))=FALSE), Cost_Database_Original!E9*0.6, Cost_Database_Original!E9)</f>
        <v>N/A</v>
      </c>
      <c r="F10" s="4" t="str">
        <f>IF(AND(OR(ISNUMBER(SEARCH("construction costs", $I10)), ISNUMBER(SEARCH("first costs", $I10))), ISNUMBER(SEARCH("maximum damage", $I10))=FALSE), Cost_Database_Original!F9*0.6, Cost_Database_Original!F9)</f>
        <v>N/A</v>
      </c>
      <c r="G10" t="s">
        <v>44</v>
      </c>
      <c r="H10" t="s">
        <v>68</v>
      </c>
      <c r="I10" t="s">
        <v>16</v>
      </c>
      <c r="J10" t="s">
        <v>117</v>
      </c>
      <c r="K10" t="s">
        <v>120</v>
      </c>
    </row>
    <row r="11" spans="1:11" x14ac:dyDescent="0.35">
      <c r="A11">
        <v>9</v>
      </c>
      <c r="B11" t="s">
        <v>107</v>
      </c>
      <c r="C11" t="s">
        <v>8</v>
      </c>
      <c r="D11" s="4">
        <f>IF(AND(OR(ISNUMBER(SEARCH("construction costs", $I11)), ISNUMBER(SEARCH("first costs", $I11))), ISNUMBER(SEARCH("maximum damage", $I11))=FALSE), Cost_Database_Original!D10*0.6, Cost_Database_Original!D10)</f>
        <v>982.63143995676342</v>
      </c>
      <c r="E11" s="4" t="str">
        <f>IF(AND(OR(ISNUMBER(SEARCH("construction costs", $I11)), ISNUMBER(SEARCH("first costs", $I11))), ISNUMBER(SEARCH("maximum damage", $I11))=FALSE), Cost_Database_Original!E10*0.6, Cost_Database_Original!E10)</f>
        <v>N/A</v>
      </c>
      <c r="F11" s="4" t="str">
        <f>IF(AND(OR(ISNUMBER(SEARCH("construction costs", $I11)), ISNUMBER(SEARCH("first costs", $I11))), ISNUMBER(SEARCH("maximum damage", $I11))=FALSE), Cost_Database_Original!F10*0.6, Cost_Database_Original!F10)</f>
        <v>N/A</v>
      </c>
      <c r="G11" t="s">
        <v>44</v>
      </c>
      <c r="H11" t="s">
        <v>55</v>
      </c>
      <c r="I11" t="s">
        <v>108</v>
      </c>
      <c r="J11" t="s">
        <v>221</v>
      </c>
      <c r="K11" t="s">
        <v>106</v>
      </c>
    </row>
    <row r="12" spans="1:11" x14ac:dyDescent="0.35">
      <c r="A12">
        <v>10</v>
      </c>
      <c r="B12" t="s">
        <v>39</v>
      </c>
      <c r="C12" t="s">
        <v>8</v>
      </c>
      <c r="D12" s="4">
        <f>IF(AND(OR(ISNUMBER(SEARCH("construction costs", $I12)), ISNUMBER(SEARCH("first costs", $I12))), ISNUMBER(SEARCH("maximum damage", $I12))=FALSE), Cost_Database_Original!D11*0.6, Cost_Database_Original!D11)</f>
        <v>5699999.9999999991</v>
      </c>
      <c r="E12" s="4" t="str">
        <f>IF(AND(OR(ISNUMBER(SEARCH("construction costs", $I12)), ISNUMBER(SEARCH("first costs", $I12))), ISNUMBER(SEARCH("maximum damage", $I12))=FALSE), Cost_Database_Original!E11*0.6, Cost_Database_Original!E11)</f>
        <v>N/A</v>
      </c>
      <c r="F12" s="4" t="str">
        <f>IF(AND(OR(ISNUMBER(SEARCH("construction costs", $I12)), ISNUMBER(SEARCH("first costs", $I12))), ISNUMBER(SEARCH("maximum damage", $I12))=FALSE), Cost_Database_Original!F11*0.6, Cost_Database_Original!F11)</f>
        <v>N/A</v>
      </c>
      <c r="G12" t="s">
        <v>14</v>
      </c>
      <c r="H12" t="s">
        <v>9</v>
      </c>
      <c r="I12" t="s">
        <v>24</v>
      </c>
      <c r="J12" t="s">
        <v>157</v>
      </c>
      <c r="K12" t="s">
        <v>356</v>
      </c>
    </row>
    <row r="13" spans="1:11" x14ac:dyDescent="0.35">
      <c r="A13">
        <v>11</v>
      </c>
      <c r="B13" t="s">
        <v>188</v>
      </c>
      <c r="C13" t="s">
        <v>8</v>
      </c>
      <c r="D13" s="4" t="str">
        <f>IF(AND(OR(ISNUMBER(SEARCH("construction costs", $I13)), ISNUMBER(SEARCH("first costs", $I13))), ISNUMBER(SEARCH("maximum damage", $I13))=FALSE), Cost_Database_Original!D12*0.6, Cost_Database_Original!D12)</f>
        <v>Refer to supplementary material of source for complete overview</v>
      </c>
      <c r="E13" s="4" t="str">
        <f>IF(AND(OR(ISNUMBER(SEARCH("construction costs", $I13)), ISNUMBER(SEARCH("first costs", $I13))), ISNUMBER(SEARCH("maximum damage", $I13))=FALSE), Cost_Database_Original!E12*0.6, Cost_Database_Original!E12)</f>
        <v>Refer to supplementary material of source for complete overview</v>
      </c>
      <c r="F13" s="4" t="str">
        <f>IF(AND(OR(ISNUMBER(SEARCH("construction costs", $I13)), ISNUMBER(SEARCH("first costs", $I13))), ISNUMBER(SEARCH("maximum damage", $I13))=FALSE), Cost_Database_Original!F12*0.6, Cost_Database_Original!F12)</f>
        <v>Refer to supplementary material of source for complete overview</v>
      </c>
      <c r="G13" t="s">
        <v>44</v>
      </c>
      <c r="H13" t="s">
        <v>45</v>
      </c>
      <c r="I13" t="s">
        <v>16</v>
      </c>
      <c r="J13" t="s">
        <v>46</v>
      </c>
      <c r="K13" t="s">
        <v>104</v>
      </c>
    </row>
    <row r="14" spans="1:11" x14ac:dyDescent="0.35">
      <c r="A14">
        <v>12</v>
      </c>
      <c r="B14" t="s">
        <v>116</v>
      </c>
      <c r="C14" t="s">
        <v>8</v>
      </c>
      <c r="D14" s="4">
        <f>IF(AND(OR(ISNUMBER(SEARCH("construction costs", $I14)), ISNUMBER(SEARCH("first costs", $I14))), ISNUMBER(SEARCH("maximum damage", $I14))=FALSE), Cost_Database_Original!D13*0.6, Cost_Database_Original!D13)</f>
        <v>517.9159524115089</v>
      </c>
      <c r="E14" s="4" t="str">
        <f>IF(AND(OR(ISNUMBER(SEARCH("construction costs", $I14)), ISNUMBER(SEARCH("first costs", $I14))), ISNUMBER(SEARCH("maximum damage", $I14))=FALSE), Cost_Database_Original!E13*0.6, Cost_Database_Original!E13)</f>
        <v>N/A</v>
      </c>
      <c r="F14" s="4" t="str">
        <f>IF(AND(OR(ISNUMBER(SEARCH("construction costs", $I14)), ISNUMBER(SEARCH("first costs", $I14))), ISNUMBER(SEARCH("maximum damage", $I14))=FALSE), Cost_Database_Original!F13*0.6, Cost_Database_Original!F13)</f>
        <v>N/A</v>
      </c>
      <c r="G14" t="s">
        <v>44</v>
      </c>
      <c r="H14" t="s">
        <v>68</v>
      </c>
      <c r="I14" t="s">
        <v>16</v>
      </c>
      <c r="J14" t="s">
        <v>117</v>
      </c>
      <c r="K14" t="s">
        <v>118</v>
      </c>
    </row>
    <row r="15" spans="1:11" x14ac:dyDescent="0.35">
      <c r="A15">
        <v>13</v>
      </c>
      <c r="B15" t="s">
        <v>105</v>
      </c>
      <c r="C15" t="s">
        <v>8</v>
      </c>
      <c r="D15" s="4">
        <f>IF(AND(OR(ISNUMBER(SEARCH("construction costs", $I15)), ISNUMBER(SEARCH("first costs", $I15))), ISNUMBER(SEARCH("maximum damage", $I15))=FALSE), Cost_Database_Original!D14*0.6, Cost_Database_Original!D14)</f>
        <v>1953.3881797327804</v>
      </c>
      <c r="E15" s="4" t="str">
        <f>IF(AND(OR(ISNUMBER(SEARCH("construction costs", $I15)), ISNUMBER(SEARCH("first costs", $I15))), ISNUMBER(SEARCH("maximum damage", $I15))=FALSE), Cost_Database_Original!E14*0.6, Cost_Database_Original!E14)</f>
        <v>N/A</v>
      </c>
      <c r="F15" s="4" t="str">
        <f>IF(AND(OR(ISNUMBER(SEARCH("construction costs", $I15)), ISNUMBER(SEARCH("first costs", $I15))), ISNUMBER(SEARCH("maximum damage", $I15))=FALSE), Cost_Database_Original!F14*0.6, Cost_Database_Original!F14)</f>
        <v>N/A</v>
      </c>
      <c r="G15" t="s">
        <v>44</v>
      </c>
      <c r="H15" t="s">
        <v>55</v>
      </c>
      <c r="I15" t="s">
        <v>83</v>
      </c>
      <c r="J15" t="s">
        <v>221</v>
      </c>
      <c r="K15" t="s">
        <v>106</v>
      </c>
    </row>
    <row r="16" spans="1:11" x14ac:dyDescent="0.35">
      <c r="A16">
        <v>14</v>
      </c>
      <c r="B16" t="s">
        <v>109</v>
      </c>
      <c r="C16" t="s">
        <v>8</v>
      </c>
      <c r="D16" s="4">
        <f>IF(AND(OR(ISNUMBER(SEARCH("construction costs", $I16)), ISNUMBER(SEARCH("first costs", $I16))), ISNUMBER(SEARCH("maximum damage", $I16))=FALSE), Cost_Database_Original!D15*0.6, Cost_Database_Original!D15)</f>
        <v>1134.7207981677495</v>
      </c>
      <c r="E16" s="4" t="str">
        <f>IF(AND(OR(ISNUMBER(SEARCH("construction costs", $I16)), ISNUMBER(SEARCH("first costs", $I16))), ISNUMBER(SEARCH("maximum damage", $I16))=FALSE), Cost_Database_Original!E15*0.6, Cost_Database_Original!E15)</f>
        <v>N/A</v>
      </c>
      <c r="F16" s="4" t="str">
        <f>IF(AND(OR(ISNUMBER(SEARCH("construction costs", $I16)), ISNUMBER(SEARCH("first costs", $I16))), ISNUMBER(SEARCH("maximum damage", $I16))=FALSE), Cost_Database_Original!F15*0.6, Cost_Database_Original!F15)</f>
        <v>N/A</v>
      </c>
      <c r="G16" t="s">
        <v>44</v>
      </c>
      <c r="H16" t="s">
        <v>15</v>
      </c>
      <c r="I16" t="s">
        <v>16</v>
      </c>
      <c r="J16" t="s">
        <v>17</v>
      </c>
      <c r="K16" t="s">
        <v>110</v>
      </c>
    </row>
    <row r="17" spans="1:11" x14ac:dyDescent="0.35">
      <c r="A17">
        <v>15</v>
      </c>
      <c r="B17" t="s">
        <v>181</v>
      </c>
      <c r="C17" t="s">
        <v>8</v>
      </c>
      <c r="D17" s="4">
        <f>IF(AND(OR(ISNUMBER(SEARCH("construction costs", $I17)), ISNUMBER(SEARCH("first costs", $I17))), ISNUMBER(SEARCH("maximum damage", $I17))=FALSE), Cost_Database_Original!D16*0.6, Cost_Database_Original!D16)</f>
        <v>231.33321632135204</v>
      </c>
      <c r="E17" s="4" t="str">
        <f>IF(AND(OR(ISNUMBER(SEARCH("construction costs", $I17)), ISNUMBER(SEARCH("first costs", $I17))), ISNUMBER(SEARCH("maximum damage", $I17))=FALSE), Cost_Database_Original!E16*0.6, Cost_Database_Original!E16)</f>
        <v>N/A</v>
      </c>
      <c r="F17" s="4" t="str">
        <f>IF(AND(OR(ISNUMBER(SEARCH("construction costs", $I17)), ISNUMBER(SEARCH("first costs", $I17))), ISNUMBER(SEARCH("maximum damage", $I17))=FALSE), Cost_Database_Original!F16*0.6, Cost_Database_Original!F16)</f>
        <v>N/A</v>
      </c>
      <c r="G17" t="s">
        <v>44</v>
      </c>
      <c r="H17" t="s">
        <v>68</v>
      </c>
      <c r="I17" t="s">
        <v>64</v>
      </c>
      <c r="J17" t="s">
        <v>65</v>
      </c>
      <c r="K17" t="s">
        <v>66</v>
      </c>
    </row>
    <row r="18" spans="1:11" x14ac:dyDescent="0.35">
      <c r="A18">
        <v>16</v>
      </c>
      <c r="B18" t="s">
        <v>181</v>
      </c>
      <c r="C18" t="s">
        <v>8</v>
      </c>
      <c r="D18" s="4">
        <f>IF(AND(OR(ISNUMBER(SEARCH("construction costs", $I18)), ISNUMBER(SEARCH("first costs", $I18))), ISNUMBER(SEARCH("maximum damage", $I18))=FALSE), Cost_Database_Original!D17*0.6, Cost_Database_Original!D17)</f>
        <v>247.45592000669384</v>
      </c>
      <c r="E18" s="4" t="str">
        <f>IF(AND(OR(ISNUMBER(SEARCH("construction costs", $I18)), ISNUMBER(SEARCH("first costs", $I18))), ISNUMBER(SEARCH("maximum damage", $I18))=FALSE), Cost_Database_Original!E17*0.6, Cost_Database_Original!E17)</f>
        <v>N/A</v>
      </c>
      <c r="F18" s="4" t="str">
        <f>IF(AND(OR(ISNUMBER(SEARCH("construction costs", $I18)), ISNUMBER(SEARCH("first costs", $I18))), ISNUMBER(SEARCH("maximum damage", $I18))=FALSE), Cost_Database_Original!F17*0.6, Cost_Database_Original!F17)</f>
        <v>N/A</v>
      </c>
      <c r="G18" t="s">
        <v>44</v>
      </c>
      <c r="H18" t="s">
        <v>63</v>
      </c>
      <c r="I18" t="s">
        <v>64</v>
      </c>
      <c r="J18" t="s">
        <v>65</v>
      </c>
      <c r="K18" t="s">
        <v>66</v>
      </c>
    </row>
    <row r="19" spans="1:11" x14ac:dyDescent="0.35">
      <c r="A19">
        <v>17</v>
      </c>
      <c r="B19" t="s">
        <v>181</v>
      </c>
      <c r="C19" t="s">
        <v>8</v>
      </c>
      <c r="D19" s="4">
        <f>IF(AND(OR(ISNUMBER(SEARCH("construction costs", $I19)), ISNUMBER(SEARCH("first costs", $I19))), ISNUMBER(SEARCH("maximum damage", $I19))=FALSE), Cost_Database_Original!D18*0.6, Cost_Database_Original!D18)</f>
        <v>289.9906029291522</v>
      </c>
      <c r="E19" s="4" t="str">
        <f>IF(AND(OR(ISNUMBER(SEARCH("construction costs", $I19)), ISNUMBER(SEARCH("first costs", $I19))), ISNUMBER(SEARCH("maximum damage", $I19))=FALSE), Cost_Database_Original!E18*0.6, Cost_Database_Original!E18)</f>
        <v>N/A</v>
      </c>
      <c r="F19" s="4" t="str">
        <f>IF(AND(OR(ISNUMBER(SEARCH("construction costs", $I19)), ISNUMBER(SEARCH("first costs", $I19))), ISNUMBER(SEARCH("maximum damage", $I19))=FALSE), Cost_Database_Original!F18*0.6, Cost_Database_Original!F18)</f>
        <v>N/A</v>
      </c>
      <c r="G19" t="s">
        <v>44</v>
      </c>
      <c r="H19" t="s">
        <v>67</v>
      </c>
      <c r="I19" t="s">
        <v>64</v>
      </c>
      <c r="J19" t="s">
        <v>65</v>
      </c>
      <c r="K19" t="s">
        <v>66</v>
      </c>
    </row>
    <row r="20" spans="1:11" x14ac:dyDescent="0.35">
      <c r="A20">
        <v>18</v>
      </c>
      <c r="B20" t="s">
        <v>181</v>
      </c>
      <c r="C20" t="s">
        <v>8</v>
      </c>
      <c r="D20" s="4">
        <f>IF(AND(OR(ISNUMBER(SEARCH("construction costs", $I20)), ISNUMBER(SEARCH("first costs", $I20))), ISNUMBER(SEARCH("maximum damage", $I20))=FALSE), Cost_Database_Original!D19*0.6, Cost_Database_Original!D19)</f>
        <v>260.58086661129659</v>
      </c>
      <c r="E20" s="4" t="str">
        <f>IF(AND(OR(ISNUMBER(SEARCH("construction costs", $I20)), ISNUMBER(SEARCH("first costs", $I20))), ISNUMBER(SEARCH("maximum damage", $I20))=FALSE), Cost_Database_Original!E19*0.6, Cost_Database_Original!E19)</f>
        <v>N/A</v>
      </c>
      <c r="F20" s="4" t="str">
        <f>IF(AND(OR(ISNUMBER(SEARCH("construction costs", $I20)), ISNUMBER(SEARCH("first costs", $I20))), ISNUMBER(SEARCH("maximum damage", $I20))=FALSE), Cost_Database_Original!F19*0.6, Cost_Database_Original!F19)</f>
        <v>N/A</v>
      </c>
      <c r="G20" t="s">
        <v>44</v>
      </c>
      <c r="H20" t="s">
        <v>55</v>
      </c>
      <c r="I20" t="s">
        <v>64</v>
      </c>
      <c r="J20" t="s">
        <v>69</v>
      </c>
      <c r="K20" t="s">
        <v>66</v>
      </c>
    </row>
    <row r="21" spans="1:11" x14ac:dyDescent="0.35">
      <c r="A21">
        <v>19</v>
      </c>
      <c r="B21" t="s">
        <v>103</v>
      </c>
      <c r="C21" t="s">
        <v>210</v>
      </c>
      <c r="D21" s="4">
        <f>IF(AND(OR(ISNUMBER(SEARCH("construction costs", $I21)), ISNUMBER(SEARCH("first costs", $I21))), ISNUMBER(SEARCH("maximum damage", $I21))=FALSE), Cost_Database_Original!D20*0.6, Cost_Database_Original!D20)</f>
        <v>265818.2006544731</v>
      </c>
      <c r="E21" s="4" t="str">
        <f>IF(AND(OR(ISNUMBER(SEARCH("construction costs", $I21)), ISNUMBER(SEARCH("first costs", $I21))), ISNUMBER(SEARCH("maximum damage", $I21))=FALSE), Cost_Database_Original!E20*0.6, Cost_Database_Original!E20)</f>
        <v>N/A</v>
      </c>
      <c r="F21" s="4" t="str">
        <f>IF(AND(OR(ISNUMBER(SEARCH("construction costs", $I21)), ISNUMBER(SEARCH("first costs", $I21))), ISNUMBER(SEARCH("maximum damage", $I21))=FALSE), Cost_Database_Original!F20*0.6, Cost_Database_Original!F20)</f>
        <v>N/A</v>
      </c>
      <c r="G21" t="s">
        <v>14</v>
      </c>
      <c r="H21" t="s">
        <v>9</v>
      </c>
      <c r="I21" t="s">
        <v>10</v>
      </c>
      <c r="J21" t="s">
        <v>25</v>
      </c>
      <c r="K21" t="s">
        <v>288</v>
      </c>
    </row>
    <row r="22" spans="1:11" x14ac:dyDescent="0.35">
      <c r="A22">
        <v>20</v>
      </c>
      <c r="B22" t="s">
        <v>103</v>
      </c>
      <c r="C22" t="s">
        <v>211</v>
      </c>
      <c r="D22" s="4">
        <f>IF(AND(OR(ISNUMBER(SEARCH("construction costs", $I22)), ISNUMBER(SEARCH("first costs", $I22))), ISNUMBER(SEARCH("maximum damage", $I22))=FALSE), Cost_Database_Original!D21*0.6, Cost_Database_Original!D21)</f>
        <v>930363.7022906557</v>
      </c>
      <c r="E22" s="4" t="str">
        <f>IF(AND(OR(ISNUMBER(SEARCH("construction costs", $I22)), ISNUMBER(SEARCH("first costs", $I22))), ISNUMBER(SEARCH("maximum damage", $I22))=FALSE), Cost_Database_Original!E21*0.6, Cost_Database_Original!E21)</f>
        <v>N/A</v>
      </c>
      <c r="F22" s="4" t="str">
        <f>IF(AND(OR(ISNUMBER(SEARCH("construction costs", $I22)), ISNUMBER(SEARCH("first costs", $I22))), ISNUMBER(SEARCH("maximum damage", $I22))=FALSE), Cost_Database_Original!F21*0.6, Cost_Database_Original!F21)</f>
        <v>N/A</v>
      </c>
      <c r="G22" t="s">
        <v>14</v>
      </c>
      <c r="H22" t="s">
        <v>9</v>
      </c>
      <c r="I22" t="s">
        <v>10</v>
      </c>
      <c r="J22" t="s">
        <v>25</v>
      </c>
      <c r="K22" t="s">
        <v>290</v>
      </c>
    </row>
    <row r="23" spans="1:11" x14ac:dyDescent="0.35">
      <c r="A23">
        <v>21</v>
      </c>
      <c r="B23" t="s">
        <v>103</v>
      </c>
      <c r="C23" t="s">
        <v>213</v>
      </c>
      <c r="D23" s="4">
        <f>IF(AND(OR(ISNUMBER(SEARCH("construction costs", $I23)), ISNUMBER(SEARCH("first costs", $I23))), ISNUMBER(SEARCH("maximum damage", $I23))=FALSE), Cost_Database_Original!D22*0.6, Cost_Database_Original!D22)</f>
        <v>265818.2006544731</v>
      </c>
      <c r="E23" s="4" t="str">
        <f>IF(AND(OR(ISNUMBER(SEARCH("construction costs", $I23)), ISNUMBER(SEARCH("first costs", $I23))), ISNUMBER(SEARCH("maximum damage", $I23))=FALSE), Cost_Database_Original!E22*0.6, Cost_Database_Original!E22)</f>
        <v>N/A</v>
      </c>
      <c r="F23" s="4" t="str">
        <f>IF(AND(OR(ISNUMBER(SEARCH("construction costs", $I23)), ISNUMBER(SEARCH("first costs", $I23))), ISNUMBER(SEARCH("maximum damage", $I23))=FALSE), Cost_Database_Original!F22*0.6, Cost_Database_Original!F22)</f>
        <v>N/A</v>
      </c>
      <c r="G23" t="s">
        <v>14</v>
      </c>
      <c r="H23" t="s">
        <v>9</v>
      </c>
      <c r="I23" t="s">
        <v>10</v>
      </c>
      <c r="J23" t="s">
        <v>25</v>
      </c>
      <c r="K23" t="s">
        <v>289</v>
      </c>
    </row>
    <row r="24" spans="1:11" x14ac:dyDescent="0.35">
      <c r="A24">
        <v>22</v>
      </c>
      <c r="B24" t="s">
        <v>103</v>
      </c>
      <c r="C24" t="s">
        <v>212</v>
      </c>
      <c r="D24" s="4">
        <f>IF(AND(OR(ISNUMBER(SEARCH("construction costs", $I24)), ISNUMBER(SEARCH("first costs", $I24))), ISNUMBER(SEARCH("maximum damage", $I24))=FALSE), Cost_Database_Original!D23*0.6, Cost_Database_Original!D23)</f>
        <v>930363.7022906557</v>
      </c>
      <c r="E24" s="4" t="str">
        <f>IF(AND(OR(ISNUMBER(SEARCH("construction costs", $I24)), ISNUMBER(SEARCH("first costs", $I24))), ISNUMBER(SEARCH("maximum damage", $I24))=FALSE), Cost_Database_Original!E23*0.6, Cost_Database_Original!E23)</f>
        <v>N/A</v>
      </c>
      <c r="F24" s="4" t="str">
        <f>IF(AND(OR(ISNUMBER(SEARCH("construction costs", $I24)), ISNUMBER(SEARCH("first costs", $I24))), ISNUMBER(SEARCH("maximum damage", $I24))=FALSE), Cost_Database_Original!F23*0.6, Cost_Database_Original!F23)</f>
        <v>N/A</v>
      </c>
      <c r="G24" t="s">
        <v>14</v>
      </c>
      <c r="H24" t="s">
        <v>9</v>
      </c>
      <c r="I24" t="s">
        <v>10</v>
      </c>
      <c r="J24" t="s">
        <v>25</v>
      </c>
      <c r="K24" t="s">
        <v>291</v>
      </c>
    </row>
    <row r="25" spans="1:11" x14ac:dyDescent="0.35">
      <c r="A25">
        <v>23</v>
      </c>
      <c r="B25" t="s">
        <v>40</v>
      </c>
      <c r="C25" t="s">
        <v>8</v>
      </c>
      <c r="D25" s="4">
        <f>IF(AND(OR(ISNUMBER(SEARCH("construction costs", $I25)), ISNUMBER(SEARCH("first costs", $I25))), ISNUMBER(SEARCH("maximum damage", $I25))=FALSE), Cost_Database_Original!D24*0.6, Cost_Database_Original!D24)</f>
        <v>11399999.999999998</v>
      </c>
      <c r="E25" s="4" t="str">
        <f>IF(AND(OR(ISNUMBER(SEARCH("construction costs", $I25)), ISNUMBER(SEARCH("first costs", $I25))), ISNUMBER(SEARCH("maximum damage", $I25))=FALSE), Cost_Database_Original!E24*0.6, Cost_Database_Original!E24)</f>
        <v>N/A</v>
      </c>
      <c r="F25" s="4" t="str">
        <f>IF(AND(OR(ISNUMBER(SEARCH("construction costs", $I25)), ISNUMBER(SEARCH("first costs", $I25))), ISNUMBER(SEARCH("maximum damage", $I25))=FALSE), Cost_Database_Original!F24*0.6, Cost_Database_Original!F24)</f>
        <v>N/A</v>
      </c>
      <c r="G25" t="s">
        <v>14</v>
      </c>
      <c r="H25" t="s">
        <v>9</v>
      </c>
      <c r="I25" t="s">
        <v>24</v>
      </c>
      <c r="J25" t="s">
        <v>157</v>
      </c>
      <c r="K25" t="s">
        <v>357</v>
      </c>
    </row>
    <row r="26" spans="1:11" x14ac:dyDescent="0.35">
      <c r="A26">
        <v>24</v>
      </c>
      <c r="B26" t="s">
        <v>177</v>
      </c>
      <c r="C26" t="s">
        <v>31</v>
      </c>
      <c r="D26" s="4">
        <f>IF(AND(OR(ISNUMBER(SEARCH("construction costs", $I26)), ISNUMBER(SEARCH("first costs", $I26))), ISNUMBER(SEARCH("maximum damage", $I26))=FALSE), Cost_Database_Original!D25*0.6, Cost_Database_Original!D25)</f>
        <v>149.57919658517594</v>
      </c>
      <c r="E26" s="4" t="e">
        <f>IF(AND(OR(ISNUMBER(SEARCH("construction costs", $I26)), ISNUMBER(SEARCH("first costs", $I26))), ISNUMBER(SEARCH("maximum damage", $I26))=FALSE), Cost_Database_Original!E25*0.6, Cost_Database_Original!E25)</f>
        <v>#VALUE!</v>
      </c>
      <c r="F26" s="4" t="e">
        <f>IF(AND(OR(ISNUMBER(SEARCH("construction costs", $I26)), ISNUMBER(SEARCH("first costs", $I26))), ISNUMBER(SEARCH("maximum damage", $I26))=FALSE), Cost_Database_Original!F25*0.6, Cost_Database_Original!F25)</f>
        <v>#VALUE!</v>
      </c>
      <c r="G26" t="s">
        <v>54</v>
      </c>
      <c r="H26" t="s">
        <v>28</v>
      </c>
      <c r="I26" t="s">
        <v>29</v>
      </c>
      <c r="J26" t="s">
        <v>30</v>
      </c>
    </row>
    <row r="27" spans="1:11" x14ac:dyDescent="0.35">
      <c r="A27">
        <v>25</v>
      </c>
      <c r="B27" t="s">
        <v>177</v>
      </c>
      <c r="C27" t="s">
        <v>32</v>
      </c>
      <c r="D27" s="4">
        <f>IF(AND(OR(ISNUMBER(SEARCH("construction costs", $I27)), ISNUMBER(SEARCH("first costs", $I27))), ISNUMBER(SEARCH("maximum damage", $I27))=FALSE), Cost_Database_Original!D26*0.6, Cost_Database_Original!D26)</f>
        <v>239.32671453628149</v>
      </c>
      <c r="E27" s="4" t="e">
        <f>IF(AND(OR(ISNUMBER(SEARCH("construction costs", $I27)), ISNUMBER(SEARCH("first costs", $I27))), ISNUMBER(SEARCH("maximum damage", $I27))=FALSE), Cost_Database_Original!E26*0.6, Cost_Database_Original!E26)</f>
        <v>#VALUE!</v>
      </c>
      <c r="F27" s="4" t="e">
        <f>IF(AND(OR(ISNUMBER(SEARCH("construction costs", $I27)), ISNUMBER(SEARCH("first costs", $I27))), ISNUMBER(SEARCH("maximum damage", $I27))=FALSE), Cost_Database_Original!F26*0.6, Cost_Database_Original!F26)</f>
        <v>#VALUE!</v>
      </c>
      <c r="G27" t="s">
        <v>54</v>
      </c>
      <c r="H27" t="s">
        <v>28</v>
      </c>
      <c r="I27" t="s">
        <v>29</v>
      </c>
      <c r="J27" t="s">
        <v>30</v>
      </c>
    </row>
    <row r="28" spans="1:11" x14ac:dyDescent="0.35">
      <c r="A28">
        <v>26</v>
      </c>
      <c r="B28" t="s">
        <v>177</v>
      </c>
      <c r="C28" t="s">
        <v>33</v>
      </c>
      <c r="D28" s="4">
        <f>IF(AND(OR(ISNUMBER(SEARCH("construction costs", $I28)), ISNUMBER(SEARCH("first costs", $I28))), ISNUMBER(SEARCH("maximum damage", $I28))=FALSE), Cost_Database_Original!D27*0.6, Cost_Database_Original!D27)</f>
        <v>100.2359397036916</v>
      </c>
      <c r="E28" s="4" t="e">
        <f>IF(AND(OR(ISNUMBER(SEARCH("construction costs", $I28)), ISNUMBER(SEARCH("first costs", $I28))), ISNUMBER(SEARCH("maximum damage", $I28))=FALSE), Cost_Database_Original!E27*0.6, Cost_Database_Original!E27)</f>
        <v>#VALUE!</v>
      </c>
      <c r="F28" s="4" t="e">
        <f>IF(AND(OR(ISNUMBER(SEARCH("construction costs", $I28)), ISNUMBER(SEARCH("first costs", $I28))), ISNUMBER(SEARCH("maximum damage", $I28))=FALSE), Cost_Database_Original!F27*0.6, Cost_Database_Original!F27)</f>
        <v>#VALUE!</v>
      </c>
      <c r="G28" t="s">
        <v>54</v>
      </c>
      <c r="H28" t="s">
        <v>28</v>
      </c>
      <c r="I28" t="s">
        <v>29</v>
      </c>
      <c r="J28" t="s">
        <v>30</v>
      </c>
    </row>
    <row r="29" spans="1:11" x14ac:dyDescent="0.35">
      <c r="A29">
        <v>27</v>
      </c>
      <c r="B29" t="s">
        <v>177</v>
      </c>
      <c r="C29" t="s">
        <v>34</v>
      </c>
      <c r="D29" s="4">
        <f>IF(AND(OR(ISNUMBER(SEARCH("construction costs", $I29)), ISNUMBER(SEARCH("first costs", $I29))), ISNUMBER(SEARCH("maximum damage", $I29))=FALSE), Cost_Database_Original!D28*0.6, Cost_Database_Original!D28)</f>
        <v>160.30599155941167</v>
      </c>
      <c r="E29" s="4" t="e">
        <f>IF(AND(OR(ISNUMBER(SEARCH("construction costs", $I29)), ISNUMBER(SEARCH("first costs", $I29))), ISNUMBER(SEARCH("maximum damage", $I29))=FALSE), Cost_Database_Original!E28*0.6, Cost_Database_Original!E28)</f>
        <v>#VALUE!</v>
      </c>
      <c r="F29" s="4" t="e">
        <f>IF(AND(OR(ISNUMBER(SEARCH("construction costs", $I29)), ISNUMBER(SEARCH("first costs", $I29))), ISNUMBER(SEARCH("maximum damage", $I29))=FALSE), Cost_Database_Original!F28*0.6, Cost_Database_Original!F28)</f>
        <v>#VALUE!</v>
      </c>
      <c r="G29" t="s">
        <v>54</v>
      </c>
      <c r="H29" t="s">
        <v>28</v>
      </c>
      <c r="I29" t="s">
        <v>29</v>
      </c>
      <c r="J29" t="s">
        <v>30</v>
      </c>
    </row>
    <row r="30" spans="1:11" x14ac:dyDescent="0.35">
      <c r="A30">
        <v>28</v>
      </c>
      <c r="B30" t="s">
        <v>6</v>
      </c>
      <c r="C30" t="s">
        <v>7</v>
      </c>
      <c r="D30" s="4">
        <f>IF(AND(OR(ISNUMBER(SEARCH("construction costs", $I30)), ISNUMBER(SEARCH("first costs", $I30))), ISNUMBER(SEARCH("maximum damage", $I30))=FALSE), Cost_Database_Original!D29*0.6, Cost_Database_Original!D29)</f>
        <v>193772445.49125144</v>
      </c>
      <c r="E30" s="4" t="str">
        <f>IF(AND(OR(ISNUMBER(SEARCH("construction costs", $I30)), ISNUMBER(SEARCH("first costs", $I30))), ISNUMBER(SEARCH("maximum damage", $I30))=FALSE), Cost_Database_Original!E29*0.6, Cost_Database_Original!E29)</f>
        <v>N/A</v>
      </c>
      <c r="F30" s="4" t="str">
        <f>IF(AND(OR(ISNUMBER(SEARCH("construction costs", $I30)), ISNUMBER(SEARCH("first costs", $I30))), ISNUMBER(SEARCH("maximum damage", $I30))=FALSE), Cost_Database_Original!F29*0.6, Cost_Database_Original!F29)</f>
        <v>N/A</v>
      </c>
      <c r="G30" t="s">
        <v>14</v>
      </c>
      <c r="H30" t="s">
        <v>9</v>
      </c>
      <c r="I30" t="s">
        <v>10</v>
      </c>
      <c r="J30" t="s">
        <v>11</v>
      </c>
      <c r="K30" t="s">
        <v>265</v>
      </c>
    </row>
    <row r="31" spans="1:11" x14ac:dyDescent="0.35">
      <c r="A31">
        <v>29</v>
      </c>
      <c r="B31" t="s">
        <v>6</v>
      </c>
      <c r="C31" t="s">
        <v>12</v>
      </c>
      <c r="D31" s="4">
        <f>IF(AND(OR(ISNUMBER(SEARCH("construction costs", $I31)), ISNUMBER(SEARCH("first costs", $I31))), ISNUMBER(SEARCH("maximum damage", $I31))=FALSE), Cost_Database_Original!D30*0.6, Cost_Database_Original!D30)</f>
        <v>974430401.17727005</v>
      </c>
      <c r="E31" s="4" t="str">
        <f>IF(AND(OR(ISNUMBER(SEARCH("construction costs", $I31)), ISNUMBER(SEARCH("first costs", $I31))), ISNUMBER(SEARCH("maximum damage", $I31))=FALSE), Cost_Database_Original!E30*0.6, Cost_Database_Original!E30)</f>
        <v>N/A</v>
      </c>
      <c r="F31" s="4" t="str">
        <f>IF(AND(OR(ISNUMBER(SEARCH("construction costs", $I31)), ISNUMBER(SEARCH("first costs", $I31))), ISNUMBER(SEARCH("maximum damage", $I31))=FALSE), Cost_Database_Original!F30*0.6, Cost_Database_Original!F30)</f>
        <v>N/A</v>
      </c>
      <c r="G31" t="s">
        <v>14</v>
      </c>
      <c r="H31" t="s">
        <v>9</v>
      </c>
      <c r="I31" t="s">
        <v>10</v>
      </c>
      <c r="J31" t="s">
        <v>11</v>
      </c>
      <c r="K31" t="s">
        <v>267</v>
      </c>
    </row>
    <row r="32" spans="1:11" x14ac:dyDescent="0.35">
      <c r="A32">
        <v>30</v>
      </c>
      <c r="B32" t="s">
        <v>6</v>
      </c>
      <c r="C32" t="s">
        <v>189</v>
      </c>
      <c r="D32" s="4">
        <f>IF(AND(OR(ISNUMBER(SEARCH("construction costs", $I32)), ISNUMBER(SEARCH("first costs", $I32))), ISNUMBER(SEARCH("maximum damage", $I32))=FALSE), Cost_Database_Original!D31*0.6, Cost_Database_Original!D31)</f>
        <v>974430401.17727005</v>
      </c>
      <c r="E32" s="4" t="str">
        <f>IF(AND(OR(ISNUMBER(SEARCH("construction costs", $I32)), ISNUMBER(SEARCH("first costs", $I32))), ISNUMBER(SEARCH("maximum damage", $I32))=FALSE), Cost_Database_Original!E31*0.6, Cost_Database_Original!E31)</f>
        <v>N/A</v>
      </c>
      <c r="F32" s="4" t="str">
        <f>IF(AND(OR(ISNUMBER(SEARCH("construction costs", $I32)), ISNUMBER(SEARCH("first costs", $I32))), ISNUMBER(SEARCH("maximum damage", $I32))=FALSE), Cost_Database_Original!F31*0.6, Cost_Database_Original!F31)</f>
        <v>N/A</v>
      </c>
      <c r="G32" t="s">
        <v>14</v>
      </c>
      <c r="H32" t="s">
        <v>9</v>
      </c>
      <c r="I32" t="s">
        <v>10</v>
      </c>
      <c r="J32" t="s">
        <v>11</v>
      </c>
      <c r="K32" t="s">
        <v>266</v>
      </c>
    </row>
    <row r="33" spans="1:11" x14ac:dyDescent="0.35">
      <c r="A33">
        <v>31</v>
      </c>
      <c r="B33" t="s">
        <v>174</v>
      </c>
      <c r="C33" t="s">
        <v>163</v>
      </c>
      <c r="D33" s="4">
        <f>IF(AND(OR(ISNUMBER(SEARCH("construction costs", $I33)), ISNUMBER(SEARCH("first costs", $I33))), ISNUMBER(SEARCH("maximum damage", $I33))=FALSE), Cost_Database_Original!D32*0.6, Cost_Database_Original!D32)</f>
        <v>75409.756929189811</v>
      </c>
      <c r="E33" s="4" t="e">
        <f>IF(AND(OR(ISNUMBER(SEARCH("construction costs", $I33)), ISNUMBER(SEARCH("first costs", $I33))), ISNUMBER(SEARCH("maximum damage", $I33))=FALSE), Cost_Database_Original!E32*0.6, Cost_Database_Original!E32)</f>
        <v>#VALUE!</v>
      </c>
      <c r="F33" s="4" t="e">
        <f>IF(AND(OR(ISNUMBER(SEARCH("construction costs", $I33)), ISNUMBER(SEARCH("first costs", $I33))), ISNUMBER(SEARCH("maximum damage", $I33))=FALSE), Cost_Database_Original!F32*0.6, Cost_Database_Original!F32)</f>
        <v>#VALUE!</v>
      </c>
      <c r="G33" t="s">
        <v>14</v>
      </c>
      <c r="H33" t="s">
        <v>9</v>
      </c>
      <c r="I33" t="s">
        <v>36</v>
      </c>
      <c r="J33" t="s">
        <v>259</v>
      </c>
      <c r="K33" t="s">
        <v>167</v>
      </c>
    </row>
    <row r="34" spans="1:11" x14ac:dyDescent="0.35">
      <c r="A34">
        <v>32</v>
      </c>
      <c r="B34" t="s">
        <v>174</v>
      </c>
      <c r="C34" t="s">
        <v>164</v>
      </c>
      <c r="D34" s="4">
        <f>IF(AND(OR(ISNUMBER(SEARCH("construction costs", $I34)), ISNUMBER(SEARCH("first costs", $I34))), ISNUMBER(SEARCH("maximum damage", $I34))=FALSE), Cost_Database_Original!D33*0.6, Cost_Database_Original!D33)</f>
        <v>77104.358208497433</v>
      </c>
      <c r="E34" s="4" t="e">
        <f>IF(AND(OR(ISNUMBER(SEARCH("construction costs", $I34)), ISNUMBER(SEARCH("first costs", $I34))), ISNUMBER(SEARCH("maximum damage", $I34))=FALSE), Cost_Database_Original!E33*0.6, Cost_Database_Original!E33)</f>
        <v>#VALUE!</v>
      </c>
      <c r="F34" s="4" t="e">
        <f>IF(AND(OR(ISNUMBER(SEARCH("construction costs", $I34)), ISNUMBER(SEARCH("first costs", $I34))), ISNUMBER(SEARCH("maximum damage", $I34))=FALSE), Cost_Database_Original!F33*0.6, Cost_Database_Original!F33)</f>
        <v>#VALUE!</v>
      </c>
      <c r="G34" t="s">
        <v>14</v>
      </c>
      <c r="H34" t="s">
        <v>9</v>
      </c>
      <c r="I34" t="s">
        <v>36</v>
      </c>
      <c r="J34" t="s">
        <v>259</v>
      </c>
      <c r="K34" t="s">
        <v>167</v>
      </c>
    </row>
    <row r="35" spans="1:11" x14ac:dyDescent="0.35">
      <c r="A35">
        <v>33</v>
      </c>
      <c r="B35" t="s">
        <v>174</v>
      </c>
      <c r="C35" t="s">
        <v>165</v>
      </c>
      <c r="D35" s="4">
        <f>IF(AND(OR(ISNUMBER(SEARCH("construction costs", $I35)), ISNUMBER(SEARCH("first costs", $I35))), ISNUMBER(SEARCH("maximum damage", $I35))=FALSE), Cost_Database_Original!D34*0.6, Cost_Database_Original!D34)</f>
        <v>121163.991470496</v>
      </c>
      <c r="E35" s="4" t="e">
        <f>IF(AND(OR(ISNUMBER(SEARCH("construction costs", $I35)), ISNUMBER(SEARCH("first costs", $I35))), ISNUMBER(SEARCH("maximum damage", $I35))=FALSE), Cost_Database_Original!E34*0.6, Cost_Database_Original!E34)</f>
        <v>#VALUE!</v>
      </c>
      <c r="F35" s="4" t="e">
        <f>IF(AND(OR(ISNUMBER(SEARCH("construction costs", $I35)), ISNUMBER(SEARCH("first costs", $I35))), ISNUMBER(SEARCH("maximum damage", $I35))=FALSE), Cost_Database_Original!F34*0.6, Cost_Database_Original!F34)</f>
        <v>#VALUE!</v>
      </c>
      <c r="G35" t="s">
        <v>14</v>
      </c>
      <c r="H35" t="s">
        <v>9</v>
      </c>
      <c r="I35" t="s">
        <v>36</v>
      </c>
      <c r="J35" t="s">
        <v>259</v>
      </c>
      <c r="K35" t="s">
        <v>167</v>
      </c>
    </row>
    <row r="36" spans="1:11" x14ac:dyDescent="0.35">
      <c r="A36">
        <v>34</v>
      </c>
      <c r="B36" t="s">
        <v>175</v>
      </c>
      <c r="C36" t="s">
        <v>166</v>
      </c>
      <c r="D36" s="4">
        <f>IF(AND(OR(ISNUMBER(SEARCH("construction costs", $I36)), ISNUMBER(SEARCH("first costs", $I36))), ISNUMBER(SEARCH("maximum damage", $I36))=FALSE), Cost_Database_Original!D35*0.6, Cost_Database_Original!D35)</f>
        <v>147430.31129976435</v>
      </c>
      <c r="E36" s="4" t="e">
        <f>IF(AND(OR(ISNUMBER(SEARCH("construction costs", $I36)), ISNUMBER(SEARCH("first costs", $I36))), ISNUMBER(SEARCH("maximum damage", $I36))=FALSE), Cost_Database_Original!E35*0.6, Cost_Database_Original!E35)</f>
        <v>#VALUE!</v>
      </c>
      <c r="F36" s="4" t="e">
        <f>IF(AND(OR(ISNUMBER(SEARCH("construction costs", $I36)), ISNUMBER(SEARCH("first costs", $I36))), ISNUMBER(SEARCH("maximum damage", $I36))=FALSE), Cost_Database_Original!F35*0.6, Cost_Database_Original!F35)</f>
        <v>#VALUE!</v>
      </c>
      <c r="G36" t="s">
        <v>14</v>
      </c>
      <c r="H36" t="s">
        <v>9</v>
      </c>
      <c r="I36" t="s">
        <v>36</v>
      </c>
      <c r="J36" t="s">
        <v>259</v>
      </c>
      <c r="K36" t="s">
        <v>167</v>
      </c>
    </row>
    <row r="37" spans="1:11" x14ac:dyDescent="0.35">
      <c r="A37">
        <v>35</v>
      </c>
      <c r="B37" t="s">
        <v>175</v>
      </c>
      <c r="C37" t="s">
        <v>27</v>
      </c>
      <c r="D37" s="4">
        <f>IF(AND(OR(ISNUMBER(SEARCH("construction costs", $I37)), ISNUMBER(SEARCH("first costs", $I37))), ISNUMBER(SEARCH("maximum damage", $I37))=FALSE), Cost_Database_Original!D36*0.6, Cost_Database_Original!D36)</f>
        <v>25.029188273216686</v>
      </c>
      <c r="E37" s="4" t="e">
        <f>IF(AND(OR(ISNUMBER(SEARCH("construction costs", $I37)), ISNUMBER(SEARCH("first costs", $I37))), ISNUMBER(SEARCH("maximum damage", $I37))=FALSE), Cost_Database_Original!E36*0.6, Cost_Database_Original!E36)</f>
        <v>#VALUE!</v>
      </c>
      <c r="F37" s="4" t="e">
        <f>IF(AND(OR(ISNUMBER(SEARCH("construction costs", $I37)), ISNUMBER(SEARCH("first costs", $I37))), ISNUMBER(SEARCH("maximum damage", $I37))=FALSE), Cost_Database_Original!F36*0.6, Cost_Database_Original!F36)</f>
        <v>#VALUE!</v>
      </c>
      <c r="G37" t="s">
        <v>54</v>
      </c>
      <c r="H37" t="s">
        <v>28</v>
      </c>
      <c r="I37" t="s">
        <v>29</v>
      </c>
      <c r="J37" t="s">
        <v>30</v>
      </c>
    </row>
    <row r="38" spans="1:11" x14ac:dyDescent="0.35">
      <c r="A38">
        <v>36</v>
      </c>
      <c r="B38" t="s">
        <v>179</v>
      </c>
      <c r="C38" t="s">
        <v>168</v>
      </c>
      <c r="D38" s="4">
        <f>IF(AND(OR(ISNUMBER(SEARCH("construction costs", $I38)), ISNUMBER(SEARCH("first costs", $I38))), ISNUMBER(SEARCH("maximum damage", $I38))=FALSE), Cost_Database_Original!D37*0.6, Cost_Database_Original!D37)</f>
        <v>94.767877556126749</v>
      </c>
      <c r="E38" s="4" t="e">
        <f>IF(AND(OR(ISNUMBER(SEARCH("construction costs", $I38)), ISNUMBER(SEARCH("first costs", $I38))), ISNUMBER(SEARCH("maximum damage", $I38))=FALSE), Cost_Database_Original!E37*0.6, Cost_Database_Original!E37)</f>
        <v>#VALUE!</v>
      </c>
      <c r="F38" s="4" t="e">
        <f>IF(AND(OR(ISNUMBER(SEARCH("construction costs", $I38)), ISNUMBER(SEARCH("first costs", $I38))), ISNUMBER(SEARCH("maximum damage", $I38))=FALSE), Cost_Database_Original!F37*0.6, Cost_Database_Original!F37)</f>
        <v>#VALUE!</v>
      </c>
      <c r="G38" t="s">
        <v>54</v>
      </c>
      <c r="H38" t="s">
        <v>9</v>
      </c>
      <c r="I38" t="s">
        <v>36</v>
      </c>
      <c r="J38" t="s">
        <v>259</v>
      </c>
      <c r="K38" t="s">
        <v>167</v>
      </c>
    </row>
    <row r="39" spans="1:11" x14ac:dyDescent="0.35">
      <c r="A39">
        <v>37</v>
      </c>
      <c r="B39" t="s">
        <v>179</v>
      </c>
      <c r="C39" t="s">
        <v>169</v>
      </c>
      <c r="D39" s="4">
        <f>IF(AND(OR(ISNUMBER(SEARCH("construction costs", $I39)), ISNUMBER(SEARCH("first costs", $I39))), ISNUMBER(SEARCH("maximum damage", $I39))=FALSE), Cost_Database_Original!D38*0.6, Cost_Database_Original!D38)</f>
        <v>131.62205216128717</v>
      </c>
      <c r="E39" s="4" t="e">
        <f>IF(AND(OR(ISNUMBER(SEARCH("construction costs", $I39)), ISNUMBER(SEARCH("first costs", $I39))), ISNUMBER(SEARCH("maximum damage", $I39))=FALSE), Cost_Database_Original!E38*0.6, Cost_Database_Original!E38)</f>
        <v>#VALUE!</v>
      </c>
      <c r="F39" s="4" t="e">
        <f>IF(AND(OR(ISNUMBER(SEARCH("construction costs", $I39)), ISNUMBER(SEARCH("first costs", $I39))), ISNUMBER(SEARCH("maximum damage", $I39))=FALSE), Cost_Database_Original!F38*0.6, Cost_Database_Original!F38)</f>
        <v>#VALUE!</v>
      </c>
      <c r="G39" t="s">
        <v>54</v>
      </c>
      <c r="H39" t="s">
        <v>9</v>
      </c>
      <c r="I39" t="s">
        <v>36</v>
      </c>
      <c r="J39" t="s">
        <v>259</v>
      </c>
      <c r="K39" t="s">
        <v>167</v>
      </c>
    </row>
    <row r="40" spans="1:11" x14ac:dyDescent="0.35">
      <c r="A40">
        <v>38</v>
      </c>
      <c r="B40" t="s">
        <v>179</v>
      </c>
      <c r="C40" t="s">
        <v>170</v>
      </c>
      <c r="D40" s="4">
        <f>IF(AND(OR(ISNUMBER(SEARCH("construction costs", $I40)), ISNUMBER(SEARCH("first costs", $I40))), ISNUMBER(SEARCH("maximum damage", $I40))=FALSE), Cost_Database_Original!D39*0.6, Cost_Database_Original!D39)</f>
        <v>126.35717007483566</v>
      </c>
      <c r="E40" s="4" t="e">
        <f>IF(AND(OR(ISNUMBER(SEARCH("construction costs", $I40)), ISNUMBER(SEARCH("first costs", $I40))), ISNUMBER(SEARCH("maximum damage", $I40))=FALSE), Cost_Database_Original!E39*0.6, Cost_Database_Original!E39)</f>
        <v>#VALUE!</v>
      </c>
      <c r="F40" s="4" t="e">
        <f>IF(AND(OR(ISNUMBER(SEARCH("construction costs", $I40)), ISNUMBER(SEARCH("first costs", $I40))), ISNUMBER(SEARCH("maximum damage", $I40))=FALSE), Cost_Database_Original!F39*0.6, Cost_Database_Original!F39)</f>
        <v>#VALUE!</v>
      </c>
      <c r="G40" t="s">
        <v>54</v>
      </c>
      <c r="H40" t="s">
        <v>9</v>
      </c>
      <c r="I40" t="s">
        <v>36</v>
      </c>
      <c r="J40" t="s">
        <v>259</v>
      </c>
      <c r="K40" t="s">
        <v>167</v>
      </c>
    </row>
    <row r="41" spans="1:11" x14ac:dyDescent="0.35">
      <c r="A41">
        <v>39</v>
      </c>
      <c r="B41" t="s">
        <v>179</v>
      </c>
      <c r="C41" t="s">
        <v>171</v>
      </c>
      <c r="D41" s="4">
        <f>IF(AND(OR(ISNUMBER(SEARCH("construction costs", $I41)), ISNUMBER(SEARCH("first costs", $I41))), ISNUMBER(SEARCH("maximum damage", $I41))=FALSE), Cost_Database_Original!D40*0.6, Cost_Database_Original!D40)</f>
        <v>197.43307824193073</v>
      </c>
      <c r="E41" s="4" t="e">
        <f>IF(AND(OR(ISNUMBER(SEARCH("construction costs", $I41)), ISNUMBER(SEARCH("first costs", $I41))), ISNUMBER(SEARCH("maximum damage", $I41))=FALSE), Cost_Database_Original!E40*0.6, Cost_Database_Original!E40)</f>
        <v>#VALUE!</v>
      </c>
      <c r="F41" s="4" t="e">
        <f>IF(AND(OR(ISNUMBER(SEARCH("construction costs", $I41)), ISNUMBER(SEARCH("first costs", $I41))), ISNUMBER(SEARCH("maximum damage", $I41))=FALSE), Cost_Database_Original!F40*0.6, Cost_Database_Original!F40)</f>
        <v>#VALUE!</v>
      </c>
      <c r="G41" t="s">
        <v>54</v>
      </c>
      <c r="H41" t="s">
        <v>9</v>
      </c>
      <c r="I41" t="s">
        <v>36</v>
      </c>
      <c r="J41" t="s">
        <v>259</v>
      </c>
      <c r="K41" t="s">
        <v>167</v>
      </c>
    </row>
    <row r="42" spans="1:11" x14ac:dyDescent="0.35">
      <c r="A42">
        <v>40</v>
      </c>
      <c r="B42" t="s">
        <v>180</v>
      </c>
      <c r="C42" t="s">
        <v>8</v>
      </c>
      <c r="D42" s="4">
        <f>IF(AND(OR(ISNUMBER(SEARCH("construction costs", $I42)), ISNUMBER(SEARCH("first costs", $I42))), ISNUMBER(SEARCH("maximum damage", $I42))=FALSE), Cost_Database_Original!D41*0.6, Cost_Database_Original!D41)</f>
        <v>102599.99999999999</v>
      </c>
      <c r="E42" s="4" t="str">
        <f>IF(AND(OR(ISNUMBER(SEARCH("construction costs", $I42)), ISNUMBER(SEARCH("first costs", $I42))), ISNUMBER(SEARCH("maximum damage", $I42))=FALSE), Cost_Database_Original!E41*0.6, Cost_Database_Original!E41)</f>
        <v>N/A</v>
      </c>
      <c r="F42" s="4" t="str">
        <f>IF(AND(OR(ISNUMBER(SEARCH("construction costs", $I42)), ISNUMBER(SEARCH("first costs", $I42))), ISNUMBER(SEARCH("maximum damage", $I42))=FALSE), Cost_Database_Original!F41*0.6, Cost_Database_Original!F41)</f>
        <v>N/A</v>
      </c>
      <c r="G42" t="s">
        <v>14</v>
      </c>
      <c r="H42" t="s">
        <v>9</v>
      </c>
      <c r="I42" t="s">
        <v>10</v>
      </c>
      <c r="J42" t="s">
        <v>157</v>
      </c>
    </row>
    <row r="43" spans="1:11" x14ac:dyDescent="0.35">
      <c r="A43">
        <v>41</v>
      </c>
      <c r="B43" t="s">
        <v>96</v>
      </c>
      <c r="C43" t="s">
        <v>97</v>
      </c>
      <c r="D43" s="4">
        <f>IF(AND(OR(ISNUMBER(SEARCH("construction costs", $I43)), ISNUMBER(SEARCH("first costs", $I43))), ISNUMBER(SEARCH("maximum damage", $I43))=FALSE), Cost_Database_Original!D42*0.6, Cost_Database_Original!D42)</f>
        <v>443554.49151271739</v>
      </c>
      <c r="E43" s="4">
        <f>IF(AND(OR(ISNUMBER(SEARCH("construction costs", $I43)), ISNUMBER(SEARCH("first costs", $I43))), ISNUMBER(SEARCH("maximum damage", $I43))=FALSE), Cost_Database_Original!E42*0.6, Cost_Database_Original!E42)</f>
        <v>29681.10890743558</v>
      </c>
      <c r="F43" s="4">
        <f>IF(AND(OR(ISNUMBER(SEARCH("construction costs", $I43)), ISNUMBER(SEARCH("first costs", $I43))), ISNUMBER(SEARCH("maximum damage", $I43))=FALSE), Cost_Database_Original!F42*0.6, Cost_Database_Original!F42)</f>
        <v>10982010.295751166</v>
      </c>
      <c r="G43" t="s">
        <v>14</v>
      </c>
      <c r="H43" t="s">
        <v>55</v>
      </c>
      <c r="I43" t="s">
        <v>98</v>
      </c>
      <c r="J43" t="s">
        <v>57</v>
      </c>
      <c r="K43" t="s">
        <v>99</v>
      </c>
    </row>
    <row r="44" spans="1:11" x14ac:dyDescent="0.35">
      <c r="A44">
        <v>42</v>
      </c>
      <c r="B44" t="s">
        <v>96</v>
      </c>
      <c r="C44" t="s">
        <v>205</v>
      </c>
      <c r="D44" s="4">
        <f>IF(AND(OR(ISNUMBER(SEARCH("construction costs", $I44)), ISNUMBER(SEARCH("first costs", $I44))), ISNUMBER(SEARCH("maximum damage", $I44))=FALSE), Cost_Database_Original!D43*0.6, Cost_Database_Original!D43)</f>
        <v>132909.10032723655</v>
      </c>
      <c r="E44" s="4" t="str">
        <f>IF(AND(OR(ISNUMBER(SEARCH("construction costs", $I44)), ISNUMBER(SEARCH("first costs", $I44))), ISNUMBER(SEARCH("maximum damage", $I44))=FALSE), Cost_Database_Original!E43*0.6, Cost_Database_Original!E43)</f>
        <v>N/A</v>
      </c>
      <c r="F44" s="4" t="str">
        <f>IF(AND(OR(ISNUMBER(SEARCH("construction costs", $I44)), ISNUMBER(SEARCH("first costs", $I44))), ISNUMBER(SEARCH("maximum damage", $I44))=FALSE), Cost_Database_Original!F43*0.6, Cost_Database_Original!F43)</f>
        <v>N/A</v>
      </c>
      <c r="G44" t="s">
        <v>14</v>
      </c>
      <c r="H44" t="s">
        <v>9</v>
      </c>
      <c r="I44" t="s">
        <v>10</v>
      </c>
      <c r="J44" t="s">
        <v>25</v>
      </c>
      <c r="K44" t="s">
        <v>283</v>
      </c>
    </row>
    <row r="45" spans="1:11" x14ac:dyDescent="0.35">
      <c r="A45">
        <v>43</v>
      </c>
      <c r="B45" t="s">
        <v>96</v>
      </c>
      <c r="C45" t="s">
        <v>207</v>
      </c>
      <c r="D45" s="4">
        <f>IF(AND(OR(ISNUMBER(SEARCH("construction costs", $I45)), ISNUMBER(SEARCH("first costs", $I45))), ISNUMBER(SEARCH("maximum damage", $I45))=FALSE), Cost_Database_Original!D44*0.6, Cost_Database_Original!D44)</f>
        <v>465181.85114532785</v>
      </c>
      <c r="E45" s="4" t="str">
        <f>IF(AND(OR(ISNUMBER(SEARCH("construction costs", $I45)), ISNUMBER(SEARCH("first costs", $I45))), ISNUMBER(SEARCH("maximum damage", $I45))=FALSE), Cost_Database_Original!E44*0.6, Cost_Database_Original!E44)</f>
        <v>N/A</v>
      </c>
      <c r="F45" s="4" t="str">
        <f>IF(AND(OR(ISNUMBER(SEARCH("construction costs", $I45)), ISNUMBER(SEARCH("first costs", $I45))), ISNUMBER(SEARCH("maximum damage", $I45))=FALSE), Cost_Database_Original!F44*0.6, Cost_Database_Original!F44)</f>
        <v>N/A</v>
      </c>
      <c r="G45" t="s">
        <v>14</v>
      </c>
      <c r="H45" t="s">
        <v>9</v>
      </c>
      <c r="I45" t="s">
        <v>10</v>
      </c>
      <c r="J45" t="s">
        <v>25</v>
      </c>
      <c r="K45" t="s">
        <v>285</v>
      </c>
    </row>
    <row r="46" spans="1:11" x14ac:dyDescent="0.35">
      <c r="A46">
        <v>44</v>
      </c>
      <c r="B46" t="s">
        <v>96</v>
      </c>
      <c r="C46" t="s">
        <v>206</v>
      </c>
      <c r="D46" s="4">
        <f>IF(AND(OR(ISNUMBER(SEARCH("construction costs", $I46)), ISNUMBER(SEARCH("first costs", $I46))), ISNUMBER(SEARCH("maximum damage", $I46))=FALSE), Cost_Database_Original!D45*0.6, Cost_Database_Original!D45)</f>
        <v>132909.10032723655</v>
      </c>
      <c r="E46" s="4" t="str">
        <f>IF(AND(OR(ISNUMBER(SEARCH("construction costs", $I46)), ISNUMBER(SEARCH("first costs", $I46))), ISNUMBER(SEARCH("maximum damage", $I46))=FALSE), Cost_Database_Original!E45*0.6, Cost_Database_Original!E45)</f>
        <v>N/A</v>
      </c>
      <c r="F46" s="4" t="str">
        <f>IF(AND(OR(ISNUMBER(SEARCH("construction costs", $I46)), ISNUMBER(SEARCH("first costs", $I46))), ISNUMBER(SEARCH("maximum damage", $I46))=FALSE), Cost_Database_Original!F45*0.6, Cost_Database_Original!F45)</f>
        <v>N/A</v>
      </c>
      <c r="G46" t="s">
        <v>14</v>
      </c>
      <c r="H46" t="s">
        <v>9</v>
      </c>
      <c r="I46" t="s">
        <v>10</v>
      </c>
      <c r="J46" t="s">
        <v>25</v>
      </c>
      <c r="K46" t="s">
        <v>284</v>
      </c>
    </row>
    <row r="47" spans="1:11" x14ac:dyDescent="0.35">
      <c r="A47">
        <v>45</v>
      </c>
      <c r="B47" t="s">
        <v>96</v>
      </c>
      <c r="C47" t="s">
        <v>208</v>
      </c>
      <c r="D47" s="4">
        <f>IF(AND(OR(ISNUMBER(SEARCH("construction costs", $I47)), ISNUMBER(SEARCH("first costs", $I47))), ISNUMBER(SEARCH("maximum damage", $I47))=FALSE), Cost_Database_Original!D46*0.6, Cost_Database_Original!D46)</f>
        <v>465181.85114532785</v>
      </c>
      <c r="E47" s="4" t="str">
        <f>IF(AND(OR(ISNUMBER(SEARCH("construction costs", $I47)), ISNUMBER(SEARCH("first costs", $I47))), ISNUMBER(SEARCH("maximum damage", $I47))=FALSE), Cost_Database_Original!E46*0.6, Cost_Database_Original!E46)</f>
        <v>N/A</v>
      </c>
      <c r="F47" s="4" t="str">
        <f>IF(AND(OR(ISNUMBER(SEARCH("construction costs", $I47)), ISNUMBER(SEARCH("first costs", $I47))), ISNUMBER(SEARCH("maximum damage", $I47))=FALSE), Cost_Database_Original!F46*0.6, Cost_Database_Original!F46)</f>
        <v>N/A</v>
      </c>
      <c r="G47" t="s">
        <v>14</v>
      </c>
      <c r="H47" t="s">
        <v>9</v>
      </c>
      <c r="I47" t="s">
        <v>10</v>
      </c>
      <c r="J47" t="s">
        <v>25</v>
      </c>
      <c r="K47" t="s">
        <v>286</v>
      </c>
    </row>
    <row r="48" spans="1:11" x14ac:dyDescent="0.35">
      <c r="A48">
        <v>46</v>
      </c>
      <c r="B48" t="s">
        <v>155</v>
      </c>
      <c r="C48" t="s">
        <v>8</v>
      </c>
      <c r="D48" s="4">
        <f>IF(AND(OR(ISNUMBER(SEARCH("construction costs", $I48)), ISNUMBER(SEARCH("first costs", $I48))), ISNUMBER(SEARCH("maximum damage", $I48))=FALSE), Cost_Database_Original!D47*0.6, Cost_Database_Original!D47)</f>
        <v>90.632979293402016</v>
      </c>
      <c r="E48" s="4" t="e">
        <f>IF(AND(OR(ISNUMBER(SEARCH("construction costs", $I48)), ISNUMBER(SEARCH("first costs", $I48))), ISNUMBER(SEARCH("maximum damage", $I48))=FALSE), Cost_Database_Original!E47*0.6, Cost_Database_Original!E47)</f>
        <v>#VALUE!</v>
      </c>
      <c r="F48" s="4" t="e">
        <f>IF(AND(OR(ISNUMBER(SEARCH("construction costs", $I48)), ISNUMBER(SEARCH("first costs", $I48))), ISNUMBER(SEARCH("maximum damage", $I48))=FALSE), Cost_Database_Original!F47*0.6, Cost_Database_Original!F47)</f>
        <v>#VALUE!</v>
      </c>
      <c r="G48" t="s">
        <v>54</v>
      </c>
      <c r="H48" t="s">
        <v>130</v>
      </c>
      <c r="I48" t="s">
        <v>144</v>
      </c>
      <c r="J48" t="s">
        <v>153</v>
      </c>
      <c r="K48" t="s">
        <v>156</v>
      </c>
    </row>
    <row r="49" spans="1:11" x14ac:dyDescent="0.35">
      <c r="A49">
        <v>47</v>
      </c>
      <c r="B49" t="s">
        <v>80</v>
      </c>
      <c r="C49" t="s">
        <v>195</v>
      </c>
      <c r="D49" s="4">
        <f>IF(AND(OR(ISNUMBER(SEARCH("construction costs", $I49)), ISNUMBER(SEARCH("first costs", $I49))), ISNUMBER(SEARCH("maximum damage", $I49))=FALSE), Cost_Database_Original!D48*0.6, Cost_Database_Original!D48)</f>
        <v>29601.412126115203</v>
      </c>
      <c r="E49" s="4" t="str">
        <f>IF(AND(OR(ISNUMBER(SEARCH("construction costs", $I49)), ISNUMBER(SEARCH("first costs", $I49))), ISNUMBER(SEARCH("maximum damage", $I49))=FALSE), Cost_Database_Original!E48*0.6, Cost_Database_Original!E48)</f>
        <v>N/A</v>
      </c>
      <c r="F49" s="4" t="str">
        <f>IF(AND(OR(ISNUMBER(SEARCH("construction costs", $I49)), ISNUMBER(SEARCH("first costs", $I49))), ISNUMBER(SEARCH("maximum damage", $I49))=FALSE), Cost_Database_Original!F48*0.6, Cost_Database_Original!F48)</f>
        <v>N/A</v>
      </c>
      <c r="G49" t="s">
        <v>14</v>
      </c>
      <c r="H49" t="s">
        <v>15</v>
      </c>
      <c r="I49" t="s">
        <v>78</v>
      </c>
      <c r="J49" t="s">
        <v>17</v>
      </c>
      <c r="K49" t="s">
        <v>81</v>
      </c>
    </row>
    <row r="50" spans="1:11" x14ac:dyDescent="0.35">
      <c r="A50">
        <v>48</v>
      </c>
      <c r="B50" t="s">
        <v>80</v>
      </c>
      <c r="C50" t="s">
        <v>196</v>
      </c>
      <c r="D50" s="4">
        <f>IF(AND(OR(ISNUMBER(SEARCH("construction costs", $I50)), ISNUMBER(SEARCH("first costs", $I50))), ISNUMBER(SEARCH("maximum damage", $I50))=FALSE), Cost_Database_Original!D49*0.6, Cost_Database_Original!D49)</f>
        <v>291080.55257346615</v>
      </c>
      <c r="E50" s="4" t="str">
        <f>IF(AND(OR(ISNUMBER(SEARCH("construction costs", $I50)), ISNUMBER(SEARCH("first costs", $I50))), ISNUMBER(SEARCH("maximum damage", $I50))=FALSE), Cost_Database_Original!E49*0.6, Cost_Database_Original!E49)</f>
        <v>N/A</v>
      </c>
      <c r="F50" s="4" t="str">
        <f>IF(AND(OR(ISNUMBER(SEARCH("construction costs", $I50)), ISNUMBER(SEARCH("first costs", $I50))), ISNUMBER(SEARCH("maximum damage", $I50))=FALSE), Cost_Database_Original!F49*0.6, Cost_Database_Original!F49)</f>
        <v>N/A</v>
      </c>
      <c r="G50" t="s">
        <v>14</v>
      </c>
      <c r="H50" t="s">
        <v>15</v>
      </c>
      <c r="I50" t="s">
        <v>78</v>
      </c>
      <c r="J50" t="s">
        <v>17</v>
      </c>
      <c r="K50" t="s">
        <v>81</v>
      </c>
    </row>
    <row r="51" spans="1:11" x14ac:dyDescent="0.35">
      <c r="A51">
        <v>49</v>
      </c>
      <c r="B51" s="6" t="s">
        <v>70</v>
      </c>
      <c r="C51" s="6" t="s">
        <v>264</v>
      </c>
      <c r="D51" s="4">
        <f>IF(AND(OR(ISNUMBER(SEARCH("construction costs", $I51)), ISNUMBER(SEARCH("first costs", $I51))), ISNUMBER(SEARCH("maximum damage", $I51))=FALSE), Cost_Database_Original!D50*0.6, Cost_Database_Original!D50)</f>
        <v>4132.7259307533996</v>
      </c>
      <c r="E51" s="4" t="e">
        <f>IF(AND(OR(ISNUMBER(SEARCH("construction costs", $I51)), ISNUMBER(SEARCH("first costs", $I51))), ISNUMBER(SEARCH("maximum damage", $I51))=FALSE), Cost_Database_Original!E50*0.6, Cost_Database_Original!E50)</f>
        <v>#VALUE!</v>
      </c>
      <c r="F51" s="4" t="e">
        <f>IF(AND(OR(ISNUMBER(SEARCH("construction costs", $I51)), ISNUMBER(SEARCH("first costs", $I51))), ISNUMBER(SEARCH("maximum damage", $I51))=FALSE), Cost_Database_Original!F50*0.6, Cost_Database_Original!F50)</f>
        <v>#VALUE!</v>
      </c>
      <c r="G51" t="s">
        <v>54</v>
      </c>
      <c r="H51" t="s">
        <v>263</v>
      </c>
      <c r="I51" s="6" t="s">
        <v>260</v>
      </c>
      <c r="J51" s="6" t="s">
        <v>261</v>
      </c>
      <c r="K51" s="6" t="s">
        <v>262</v>
      </c>
    </row>
    <row r="52" spans="1:11" x14ac:dyDescent="0.35">
      <c r="A52">
        <v>50</v>
      </c>
      <c r="B52" t="s">
        <v>70</v>
      </c>
      <c r="C52" t="s">
        <v>190</v>
      </c>
      <c r="D52" s="4">
        <f>IF(AND(OR(ISNUMBER(SEARCH("construction costs", $I52)), ISNUMBER(SEARCH("first costs", $I52))), ISNUMBER(SEARCH("maximum damage", $I52))=FALSE), Cost_Database_Original!D51*0.6, Cost_Database_Original!D51)</f>
        <v>491.20515660390225</v>
      </c>
      <c r="E52" s="4" t="str">
        <f>IF(AND(OR(ISNUMBER(SEARCH("construction costs", $I52)), ISNUMBER(SEARCH("first costs", $I52))), ISNUMBER(SEARCH("maximum damage", $I52))=FALSE), Cost_Database_Original!E51*0.6, Cost_Database_Original!E51)</f>
        <v>N/A</v>
      </c>
      <c r="F52" s="4" t="str">
        <f>IF(AND(OR(ISNUMBER(SEARCH("construction costs", $I52)), ISNUMBER(SEARCH("first costs", $I52))), ISNUMBER(SEARCH("maximum damage", $I52))=FALSE), Cost_Database_Original!F51*0.6, Cost_Database_Original!F51)</f>
        <v>N/A</v>
      </c>
      <c r="G52" t="s">
        <v>54</v>
      </c>
      <c r="H52" t="s">
        <v>15</v>
      </c>
      <c r="I52" t="s">
        <v>78</v>
      </c>
      <c r="J52" t="s">
        <v>17</v>
      </c>
      <c r="K52" t="s">
        <v>79</v>
      </c>
    </row>
    <row r="53" spans="1:11" x14ac:dyDescent="0.35">
      <c r="A53">
        <v>51</v>
      </c>
      <c r="B53" t="s">
        <v>70</v>
      </c>
      <c r="C53" t="s">
        <v>191</v>
      </c>
      <c r="D53" s="4">
        <f>IF(AND(OR(ISNUMBER(SEARCH("construction costs", $I53)), ISNUMBER(SEARCH("first costs", $I53))), ISNUMBER(SEARCH("maximum damage", $I53))=FALSE), Cost_Database_Original!D52*0.6, Cost_Database_Original!D52)</f>
        <v>614.00644575487786</v>
      </c>
      <c r="E53" s="4" t="str">
        <f>IF(AND(OR(ISNUMBER(SEARCH("construction costs", $I53)), ISNUMBER(SEARCH("first costs", $I53))), ISNUMBER(SEARCH("maximum damage", $I53))=FALSE), Cost_Database_Original!E52*0.6, Cost_Database_Original!E52)</f>
        <v>N/A</v>
      </c>
      <c r="F53" s="4" t="str">
        <f>IF(AND(OR(ISNUMBER(SEARCH("construction costs", $I53)), ISNUMBER(SEARCH("first costs", $I53))), ISNUMBER(SEARCH("maximum damage", $I53))=FALSE), Cost_Database_Original!F52*0.6, Cost_Database_Original!F52)</f>
        <v>N/A</v>
      </c>
      <c r="G53" t="s">
        <v>54</v>
      </c>
      <c r="H53" t="s">
        <v>15</v>
      </c>
      <c r="I53" t="s">
        <v>78</v>
      </c>
      <c r="J53" t="s">
        <v>17</v>
      </c>
      <c r="K53" t="s">
        <v>79</v>
      </c>
    </row>
    <row r="54" spans="1:11" x14ac:dyDescent="0.35">
      <c r="A54">
        <v>52</v>
      </c>
      <c r="B54" t="s">
        <v>70</v>
      </c>
      <c r="C54" t="s">
        <v>192</v>
      </c>
      <c r="D54" s="4">
        <f>IF(AND(OR(ISNUMBER(SEARCH("construction costs", $I54)), ISNUMBER(SEARCH("first costs", $I54))), ISNUMBER(SEARCH("maximum damage", $I54))=FALSE), Cost_Database_Original!D53*0.6, Cost_Database_Original!D53)</f>
        <v>5894.4618792468273</v>
      </c>
      <c r="E54" s="4" t="str">
        <f>IF(AND(OR(ISNUMBER(SEARCH("construction costs", $I54)), ISNUMBER(SEARCH("first costs", $I54))), ISNUMBER(SEARCH("maximum damage", $I54))=FALSE), Cost_Database_Original!E53*0.6, Cost_Database_Original!E53)</f>
        <v>N/A</v>
      </c>
      <c r="F54" s="4" t="str">
        <f>IF(AND(OR(ISNUMBER(SEARCH("construction costs", $I54)), ISNUMBER(SEARCH("first costs", $I54))), ISNUMBER(SEARCH("maximum damage", $I54))=FALSE), Cost_Database_Original!F53*0.6, Cost_Database_Original!F53)</f>
        <v>N/A</v>
      </c>
      <c r="G54" t="s">
        <v>54</v>
      </c>
      <c r="H54" t="s">
        <v>15</v>
      </c>
      <c r="I54" t="s">
        <v>78</v>
      </c>
      <c r="J54" t="s">
        <v>17</v>
      </c>
      <c r="K54" t="s">
        <v>79</v>
      </c>
    </row>
    <row r="55" spans="1:11" x14ac:dyDescent="0.35">
      <c r="A55">
        <v>53</v>
      </c>
      <c r="B55" t="s">
        <v>70</v>
      </c>
      <c r="C55" t="s">
        <v>193</v>
      </c>
      <c r="D55" s="4">
        <f>IF(AND(OR(ISNUMBER(SEARCH("construction costs", $I55)), ISNUMBER(SEARCH("first costs", $I55))), ISNUMBER(SEARCH("maximum damage", $I55))=FALSE), Cost_Database_Original!D54*0.6, Cost_Database_Original!D54)</f>
        <v>7368.0773490585343</v>
      </c>
      <c r="E55" s="4" t="str">
        <f>IF(AND(OR(ISNUMBER(SEARCH("construction costs", $I55)), ISNUMBER(SEARCH("first costs", $I55))), ISNUMBER(SEARCH("maximum damage", $I55))=FALSE), Cost_Database_Original!E54*0.6, Cost_Database_Original!E54)</f>
        <v>N/A</v>
      </c>
      <c r="F55" s="4" t="str">
        <f>IF(AND(OR(ISNUMBER(SEARCH("construction costs", $I55)), ISNUMBER(SEARCH("first costs", $I55))), ISNUMBER(SEARCH("maximum damage", $I55))=FALSE), Cost_Database_Original!F54*0.6, Cost_Database_Original!F54)</f>
        <v>N/A</v>
      </c>
      <c r="G55" t="s">
        <v>54</v>
      </c>
      <c r="H55" t="s">
        <v>15</v>
      </c>
      <c r="I55" t="s">
        <v>78</v>
      </c>
      <c r="J55" t="s">
        <v>17</v>
      </c>
      <c r="K55" t="s">
        <v>79</v>
      </c>
    </row>
    <row r="56" spans="1:11" x14ac:dyDescent="0.35">
      <c r="A56">
        <v>54</v>
      </c>
      <c r="B56" t="s">
        <v>70</v>
      </c>
      <c r="C56" t="s">
        <v>194</v>
      </c>
      <c r="D56" s="4">
        <f>IF(AND(OR(ISNUMBER(SEARCH("construction costs", $I56)), ISNUMBER(SEARCH("first costs", $I56))), ISNUMBER(SEARCH("maximum damage", $I56))=FALSE), Cost_Database_Original!D55*0.6, Cost_Database_Original!D55)</f>
        <v>24560.257830195114</v>
      </c>
      <c r="E56" s="4" t="str">
        <f>IF(AND(OR(ISNUMBER(SEARCH("construction costs", $I56)), ISNUMBER(SEARCH("first costs", $I56))), ISNUMBER(SEARCH("maximum damage", $I56))=FALSE), Cost_Database_Original!E55*0.6, Cost_Database_Original!E55)</f>
        <v>N/A</v>
      </c>
      <c r="F56" s="4" t="str">
        <f>IF(AND(OR(ISNUMBER(SEARCH("construction costs", $I56)), ISNUMBER(SEARCH("first costs", $I56))), ISNUMBER(SEARCH("maximum damage", $I56))=FALSE), Cost_Database_Original!F55*0.6, Cost_Database_Original!F55)</f>
        <v>N/A</v>
      </c>
      <c r="G56" t="s">
        <v>54</v>
      </c>
      <c r="H56" t="s">
        <v>15</v>
      </c>
      <c r="I56" t="s">
        <v>78</v>
      </c>
      <c r="J56" t="s">
        <v>17</v>
      </c>
      <c r="K56" t="s">
        <v>79</v>
      </c>
    </row>
    <row r="57" spans="1:11" x14ac:dyDescent="0.35">
      <c r="A57">
        <v>55</v>
      </c>
      <c r="B57" t="s">
        <v>70</v>
      </c>
      <c r="C57" t="s">
        <v>71</v>
      </c>
      <c r="D57" s="4">
        <f>IF(AND(OR(ISNUMBER(SEARCH("construction costs", $I57)), ISNUMBER(SEARCH("first costs", $I57))), ISNUMBER(SEARCH("maximum damage", $I57))=FALSE), Cost_Database_Original!D56*0.6, Cost_Database_Original!D56)</f>
        <v>24882.662967400163</v>
      </c>
      <c r="E57" s="4">
        <f>IF(AND(OR(ISNUMBER(SEARCH("construction costs", $I57)), ISNUMBER(SEARCH("first costs", $I57))), ISNUMBER(SEARCH("maximum damage", $I57))=FALSE), Cost_Database_Original!E56*0.6, Cost_Database_Original!E56)</f>
        <v>4946.8514845725977</v>
      </c>
      <c r="F57" s="4">
        <f>IF(AND(OR(ISNUMBER(SEARCH("construction costs", $I57)), ISNUMBER(SEARCH("first costs", $I57))), ISNUMBER(SEARCH("maximum damage", $I57))=FALSE), Cost_Database_Original!F56*0.6, Cost_Database_Original!F56)</f>
        <v>69255.920784016358</v>
      </c>
      <c r="G57" t="s">
        <v>54</v>
      </c>
      <c r="H57" t="s">
        <v>55</v>
      </c>
      <c r="I57" t="s">
        <v>76</v>
      </c>
      <c r="J57" t="s">
        <v>57</v>
      </c>
      <c r="K57" t="s">
        <v>77</v>
      </c>
    </row>
    <row r="58" spans="1:11" x14ac:dyDescent="0.35">
      <c r="A58">
        <v>56</v>
      </c>
      <c r="B58" t="s">
        <v>70</v>
      </c>
      <c r="C58" t="s">
        <v>71</v>
      </c>
      <c r="D58" s="4">
        <f>IF(AND(OR(ISNUMBER(SEARCH("construction costs", $I58)), ISNUMBER(SEARCH("first costs", $I58))), ISNUMBER(SEARCH("maximum damage", $I58))=FALSE), Cost_Database_Original!D57*0.6, Cost_Database_Original!D57)</f>
        <v>6897.2263896804452</v>
      </c>
      <c r="E58" s="4" t="str">
        <f>IF(AND(OR(ISNUMBER(SEARCH("construction costs", $I58)), ISNUMBER(SEARCH("first costs", $I58))), ISNUMBER(SEARCH("maximum damage", $I58))=FALSE), Cost_Database_Original!E57*0.6, Cost_Database_Original!E57)</f>
        <v>N/A</v>
      </c>
      <c r="F58" s="4" t="str">
        <f>IF(AND(OR(ISNUMBER(SEARCH("construction costs", $I58)), ISNUMBER(SEARCH("first costs", $I58))), ISNUMBER(SEARCH("maximum damage", $I58))=FALSE), Cost_Database_Original!F57*0.6, Cost_Database_Original!F57)</f>
        <v>N/A</v>
      </c>
      <c r="G58" t="s">
        <v>54</v>
      </c>
      <c r="H58" t="s">
        <v>72</v>
      </c>
      <c r="I58" t="s">
        <v>73</v>
      </c>
      <c r="J58" t="s">
        <v>74</v>
      </c>
      <c r="K58" t="s">
        <v>75</v>
      </c>
    </row>
    <row r="59" spans="1:11" x14ac:dyDescent="0.35">
      <c r="A59">
        <v>57</v>
      </c>
      <c r="B59" t="s">
        <v>70</v>
      </c>
      <c r="C59" t="s">
        <v>8</v>
      </c>
      <c r="D59" s="4" t="str">
        <f>IF(AND(OR(ISNUMBER(SEARCH("construction costs", $I59)), ISNUMBER(SEARCH("first costs", $I59))), ISNUMBER(SEARCH("maximum damage", $I59))=FALSE), Cost_Database_Original!D58*0.6, Cost_Database_Original!D58)</f>
        <v>Refer to supplementary material of source for complete overview</v>
      </c>
      <c r="E59" s="4" t="str">
        <f>IF(AND(OR(ISNUMBER(SEARCH("construction costs", $I59)), ISNUMBER(SEARCH("first costs", $I59))), ISNUMBER(SEARCH("maximum damage", $I59))=FALSE), Cost_Database_Original!E58*0.6, Cost_Database_Original!E58)</f>
        <v>Refer to supplementary material of source for complete overview</v>
      </c>
      <c r="F59" s="4" t="str">
        <f>IF(AND(OR(ISNUMBER(SEARCH("construction costs", $I59)), ISNUMBER(SEARCH("first costs", $I59))), ISNUMBER(SEARCH("maximum damage", $I59))=FALSE), Cost_Database_Original!F58*0.6, Cost_Database_Original!F58)</f>
        <v>Refer to supplementary material of source for complete overview</v>
      </c>
      <c r="G59" t="s">
        <v>44</v>
      </c>
      <c r="H59" t="s">
        <v>45</v>
      </c>
      <c r="I59" t="s">
        <v>16</v>
      </c>
      <c r="J59" t="s">
        <v>46</v>
      </c>
      <c r="K59" t="s">
        <v>86</v>
      </c>
    </row>
    <row r="60" spans="1:11" x14ac:dyDescent="0.35">
      <c r="A60">
        <v>58</v>
      </c>
      <c r="B60" s="6" t="s">
        <v>70</v>
      </c>
      <c r="C60" s="6" t="s">
        <v>268</v>
      </c>
      <c r="D60" s="4">
        <f>IF(AND(OR(ISNUMBER(SEARCH("construction costs", $I60)), ISNUMBER(SEARCH("first costs", $I60))), ISNUMBER(SEARCH("maximum damage", $I60))=FALSE), Cost_Database_Original!D59*0.6, Cost_Database_Original!D59)</f>
        <v>3340904.2326077837</v>
      </c>
      <c r="E60" s="4" t="str">
        <f>IF(AND(OR(ISNUMBER(SEARCH("construction costs", $I60)), ISNUMBER(SEARCH("first costs", $I60))), ISNUMBER(SEARCH("maximum damage", $I60))=FALSE), Cost_Database_Original!E59*0.6, Cost_Database_Original!E59)</f>
        <v>N/A</v>
      </c>
      <c r="F60" s="4" t="str">
        <f>IF(AND(OR(ISNUMBER(SEARCH("construction costs", $I60)), ISNUMBER(SEARCH("first costs", $I60))), ISNUMBER(SEARCH("maximum damage", $I60))=FALSE), Cost_Database_Original!F59*0.6, Cost_Database_Original!F59)</f>
        <v>N/A</v>
      </c>
      <c r="G60" t="s">
        <v>14</v>
      </c>
      <c r="H60" t="s">
        <v>9</v>
      </c>
      <c r="I60" t="s">
        <v>10</v>
      </c>
      <c r="J60" t="s">
        <v>11</v>
      </c>
      <c r="K60" t="s">
        <v>271</v>
      </c>
    </row>
    <row r="61" spans="1:11" x14ac:dyDescent="0.35">
      <c r="A61">
        <v>59</v>
      </c>
      <c r="B61" s="6" t="s">
        <v>70</v>
      </c>
      <c r="C61" s="6" t="s">
        <v>269</v>
      </c>
      <c r="D61" s="4">
        <f>IF(AND(OR(ISNUMBER(SEARCH("construction costs", $I61)), ISNUMBER(SEARCH("first costs", $I61))), ISNUMBER(SEARCH("maximum damage", $I61))=FALSE), Cost_Database_Original!D60*0.6, Cost_Database_Original!D60)</f>
        <v>3340904.2326077837</v>
      </c>
      <c r="E61" s="4" t="str">
        <f>IF(AND(OR(ISNUMBER(SEARCH("construction costs", $I61)), ISNUMBER(SEARCH("first costs", $I61))), ISNUMBER(SEARCH("maximum damage", $I61))=FALSE), Cost_Database_Original!E60*0.6, Cost_Database_Original!E60)</f>
        <v>N/A</v>
      </c>
      <c r="F61" s="4" t="str">
        <f>IF(AND(OR(ISNUMBER(SEARCH("construction costs", $I61)), ISNUMBER(SEARCH("first costs", $I61))), ISNUMBER(SEARCH("maximum damage", $I61))=FALSE), Cost_Database_Original!F60*0.6, Cost_Database_Original!F60)</f>
        <v>N/A</v>
      </c>
      <c r="G61" t="s">
        <v>14</v>
      </c>
      <c r="H61" t="s">
        <v>9</v>
      </c>
      <c r="I61" t="s">
        <v>10</v>
      </c>
      <c r="J61" t="s">
        <v>11</v>
      </c>
      <c r="K61" t="s">
        <v>272</v>
      </c>
    </row>
    <row r="62" spans="1:11" x14ac:dyDescent="0.35">
      <c r="A62">
        <v>60</v>
      </c>
      <c r="B62" s="6" t="s">
        <v>70</v>
      </c>
      <c r="C62" s="6" t="s">
        <v>270</v>
      </c>
      <c r="D62" s="4">
        <f>IF(AND(OR(ISNUMBER(SEARCH("construction costs", $I62)), ISNUMBER(SEARCH("first costs", $I62))), ISNUMBER(SEARCH("maximum damage", $I62))=FALSE), Cost_Database_Original!D61*0.6, Cost_Database_Original!D61)</f>
        <v>3563631.1814483022</v>
      </c>
      <c r="E62" s="4" t="str">
        <f>IF(AND(OR(ISNUMBER(SEARCH("construction costs", $I62)), ISNUMBER(SEARCH("first costs", $I62))), ISNUMBER(SEARCH("maximum damage", $I62))=FALSE), Cost_Database_Original!E61*0.6, Cost_Database_Original!E61)</f>
        <v>N/A</v>
      </c>
      <c r="F62" s="4" t="str">
        <f>IF(AND(OR(ISNUMBER(SEARCH("construction costs", $I62)), ISNUMBER(SEARCH("first costs", $I62))), ISNUMBER(SEARCH("maximum damage", $I62))=FALSE), Cost_Database_Original!F61*0.6, Cost_Database_Original!F61)</f>
        <v>N/A</v>
      </c>
      <c r="G62" t="s">
        <v>14</v>
      </c>
      <c r="H62" t="s">
        <v>9</v>
      </c>
      <c r="I62" t="s">
        <v>10</v>
      </c>
      <c r="J62" t="s">
        <v>11</v>
      </c>
      <c r="K62" t="s">
        <v>273</v>
      </c>
    </row>
    <row r="63" spans="1:11" x14ac:dyDescent="0.35">
      <c r="A63">
        <v>61</v>
      </c>
      <c r="B63" t="s">
        <v>70</v>
      </c>
      <c r="C63" t="s">
        <v>82</v>
      </c>
      <c r="D63" s="4">
        <f>IF(AND(OR(ISNUMBER(SEARCH("construction costs", $I63)), ISNUMBER(SEARCH("first costs", $I63))), ISNUMBER(SEARCH("maximum damage", $I63))=FALSE), Cost_Database_Original!D62*0.6, Cost_Database_Original!D62)</f>
        <v>5343.6150813358736</v>
      </c>
      <c r="E63" s="4" t="str">
        <f>IF(AND(OR(ISNUMBER(SEARCH("construction costs", $I63)), ISNUMBER(SEARCH("first costs", $I63))), ISNUMBER(SEARCH("maximum damage", $I63))=FALSE), Cost_Database_Original!E62*0.6, Cost_Database_Original!E62)</f>
        <v>N/A</v>
      </c>
      <c r="F63" s="4" t="str">
        <f>IF(AND(OR(ISNUMBER(SEARCH("construction costs", $I63)), ISNUMBER(SEARCH("first costs", $I63))), ISNUMBER(SEARCH("maximum damage", $I63))=FALSE), Cost_Database_Original!F62*0.6, Cost_Database_Original!F62)</f>
        <v>N/A</v>
      </c>
      <c r="G63" t="s">
        <v>54</v>
      </c>
      <c r="H63" t="s">
        <v>55</v>
      </c>
      <c r="I63" t="s">
        <v>83</v>
      </c>
      <c r="J63" t="s">
        <v>221</v>
      </c>
      <c r="K63" t="s">
        <v>84</v>
      </c>
    </row>
    <row r="64" spans="1:11" x14ac:dyDescent="0.35">
      <c r="A64">
        <v>62</v>
      </c>
      <c r="B64" t="s">
        <v>70</v>
      </c>
      <c r="C64" t="s">
        <v>85</v>
      </c>
      <c r="D64" s="4">
        <f>IF(AND(OR(ISNUMBER(SEARCH("construction costs", $I64)), ISNUMBER(SEARCH("first costs", $I64))), ISNUMBER(SEARCH("maximum damage", $I64))=FALSE), Cost_Database_Original!D63*0.6, Cost_Database_Original!D63)</f>
        <v>1335.9037703339684</v>
      </c>
      <c r="E64" s="4" t="str">
        <f>IF(AND(OR(ISNUMBER(SEARCH("construction costs", $I64)), ISNUMBER(SEARCH("first costs", $I64))), ISNUMBER(SEARCH("maximum damage", $I64))=FALSE), Cost_Database_Original!E63*0.6, Cost_Database_Original!E63)</f>
        <v>N/A</v>
      </c>
      <c r="F64" s="4" t="str">
        <f>IF(AND(OR(ISNUMBER(SEARCH("construction costs", $I64)), ISNUMBER(SEARCH("first costs", $I64))), ISNUMBER(SEARCH("maximum damage", $I64))=FALSE), Cost_Database_Original!F63*0.6, Cost_Database_Original!F63)</f>
        <v>N/A</v>
      </c>
      <c r="G64" t="s">
        <v>54</v>
      </c>
      <c r="H64" t="s">
        <v>55</v>
      </c>
      <c r="I64" t="s">
        <v>83</v>
      </c>
      <c r="J64" t="s">
        <v>221</v>
      </c>
      <c r="K64" t="s">
        <v>84</v>
      </c>
    </row>
    <row r="65" spans="1:11" x14ac:dyDescent="0.35">
      <c r="A65">
        <v>63</v>
      </c>
      <c r="B65" t="s">
        <v>42</v>
      </c>
      <c r="C65" t="s">
        <v>48</v>
      </c>
      <c r="D65" s="4">
        <f>IF(AND(OR(ISNUMBER(SEARCH("construction costs", $I65)), ISNUMBER(SEARCH("first costs", $I65))), ISNUMBER(SEARCH("maximum damage", $I65))=FALSE), Cost_Database_Original!D64*0.6, Cost_Database_Original!D64)</f>
        <v>545.60728965390797</v>
      </c>
      <c r="E65" s="4" t="e">
        <f>IF(AND(OR(ISNUMBER(SEARCH("construction costs", $I65)), ISNUMBER(SEARCH("first costs", $I65))), ISNUMBER(SEARCH("maximum damage", $I65))=FALSE), Cost_Database_Original!E64*0.6, Cost_Database_Original!E64)</f>
        <v>#VALUE!</v>
      </c>
      <c r="F65" s="4" t="e">
        <f>IF(AND(OR(ISNUMBER(SEARCH("construction costs", $I65)), ISNUMBER(SEARCH("first costs", $I65))), ISNUMBER(SEARCH("maximum damage", $I65))=FALSE), Cost_Database_Original!F64*0.6, Cost_Database_Original!F64)</f>
        <v>#VALUE!</v>
      </c>
      <c r="G65" t="s">
        <v>44</v>
      </c>
      <c r="H65" t="s">
        <v>143</v>
      </c>
      <c r="I65" t="s">
        <v>144</v>
      </c>
      <c r="J65" t="s">
        <v>145</v>
      </c>
      <c r="K65" t="s">
        <v>146</v>
      </c>
    </row>
    <row r="66" spans="1:11" x14ac:dyDescent="0.35">
      <c r="A66">
        <v>64</v>
      </c>
      <c r="B66" t="s">
        <v>42</v>
      </c>
      <c r="C66" t="s">
        <v>135</v>
      </c>
      <c r="D66" s="4">
        <f>IF(AND(OR(ISNUMBER(SEARCH("construction costs", $I66)), ISNUMBER(SEARCH("first costs", $I66))), ISNUMBER(SEARCH("maximum damage", $I66))=FALSE), Cost_Database_Original!D65*0.6, Cost_Database_Original!D65)</f>
        <v>545.60728965390797</v>
      </c>
      <c r="E66" s="4" t="e">
        <f>IF(AND(OR(ISNUMBER(SEARCH("construction costs", $I66)), ISNUMBER(SEARCH("first costs", $I66))), ISNUMBER(SEARCH("maximum damage", $I66))=FALSE), Cost_Database_Original!E65*0.6, Cost_Database_Original!E65)</f>
        <v>#VALUE!</v>
      </c>
      <c r="F66" s="4" t="e">
        <f>IF(AND(OR(ISNUMBER(SEARCH("construction costs", $I66)), ISNUMBER(SEARCH("first costs", $I66))), ISNUMBER(SEARCH("maximum damage", $I66))=FALSE), Cost_Database_Original!F65*0.6, Cost_Database_Original!F65)</f>
        <v>#VALUE!</v>
      </c>
      <c r="G66" t="s">
        <v>44</v>
      </c>
      <c r="H66" t="s">
        <v>143</v>
      </c>
      <c r="I66" t="s">
        <v>144</v>
      </c>
      <c r="J66" t="s">
        <v>145</v>
      </c>
      <c r="K66" t="s">
        <v>147</v>
      </c>
    </row>
    <row r="67" spans="1:11" x14ac:dyDescent="0.35">
      <c r="A67">
        <v>65</v>
      </c>
      <c r="B67" t="s">
        <v>42</v>
      </c>
      <c r="C67" t="s">
        <v>148</v>
      </c>
      <c r="D67" s="4">
        <f>IF(AND(OR(ISNUMBER(SEARCH("construction costs", $I67)), ISNUMBER(SEARCH("first costs", $I67))), ISNUMBER(SEARCH("maximum damage", $I67))=FALSE), Cost_Database_Original!D66*0.6, Cost_Database_Original!D66)</f>
        <v>4.6783047344386537</v>
      </c>
      <c r="E67" s="4" t="e">
        <f>IF(AND(OR(ISNUMBER(SEARCH("construction costs", $I67)), ISNUMBER(SEARCH("first costs", $I67))), ISNUMBER(SEARCH("maximum damage", $I67))=FALSE), Cost_Database_Original!E66*0.6, Cost_Database_Original!E66)</f>
        <v>#VALUE!</v>
      </c>
      <c r="F67" s="4" t="e">
        <f>IF(AND(OR(ISNUMBER(SEARCH("construction costs", $I67)), ISNUMBER(SEARCH("first costs", $I67))), ISNUMBER(SEARCH("maximum damage", $I67))=FALSE), Cost_Database_Original!F66*0.6, Cost_Database_Original!F66)</f>
        <v>#VALUE!</v>
      </c>
      <c r="G67" t="s">
        <v>44</v>
      </c>
      <c r="H67" t="s">
        <v>143</v>
      </c>
      <c r="I67" t="s">
        <v>144</v>
      </c>
      <c r="J67" t="s">
        <v>145</v>
      </c>
      <c r="K67" t="s">
        <v>149</v>
      </c>
    </row>
    <row r="68" spans="1:11" x14ac:dyDescent="0.35">
      <c r="A68">
        <v>66</v>
      </c>
      <c r="B68" t="s">
        <v>42</v>
      </c>
      <c r="C68" t="s">
        <v>150</v>
      </c>
      <c r="D68" s="4" t="e">
        <f>IF(AND(OR(ISNUMBER(SEARCH("construction costs", $I68)), ISNUMBER(SEARCH("first costs", $I68))), ISNUMBER(SEARCH("maximum damage", $I68))=FALSE), Cost_Database_Original!D67*0.6, Cost_Database_Original!D67)</f>
        <v>#VALUE!</v>
      </c>
      <c r="E68" s="4" t="e">
        <f>IF(AND(OR(ISNUMBER(SEARCH("construction costs", $I68)), ISNUMBER(SEARCH("first costs", $I68))), ISNUMBER(SEARCH("maximum damage", $I68))=FALSE), Cost_Database_Original!E67*0.6, Cost_Database_Original!E67)</f>
        <v>#VALUE!</v>
      </c>
      <c r="F68" s="4" t="e">
        <f>IF(AND(OR(ISNUMBER(SEARCH("construction costs", $I68)), ISNUMBER(SEARCH("first costs", $I68))), ISNUMBER(SEARCH("maximum damage", $I68))=FALSE), Cost_Database_Original!F67*0.6, Cost_Database_Original!F67)</f>
        <v>#VALUE!</v>
      </c>
      <c r="G68" t="s">
        <v>44</v>
      </c>
      <c r="H68" t="s">
        <v>143</v>
      </c>
      <c r="I68" t="s">
        <v>144</v>
      </c>
      <c r="J68" t="s">
        <v>145</v>
      </c>
      <c r="K68" t="s">
        <v>151</v>
      </c>
    </row>
    <row r="69" spans="1:11" x14ac:dyDescent="0.35">
      <c r="A69">
        <v>67</v>
      </c>
      <c r="B69" t="s">
        <v>42</v>
      </c>
      <c r="C69" t="s">
        <v>8</v>
      </c>
      <c r="D69" s="4" t="str">
        <f>IF(AND(OR(ISNUMBER(SEARCH("construction costs", $I69)), ISNUMBER(SEARCH("first costs", $I69))), ISNUMBER(SEARCH("maximum damage", $I69))=FALSE), Cost_Database_Original!D68*0.6, Cost_Database_Original!D68)</f>
        <v>N/A</v>
      </c>
      <c r="E69" s="4">
        <f>IF(AND(OR(ISNUMBER(SEARCH("construction costs", $I69)), ISNUMBER(SEARCH("first costs", $I69))), ISNUMBER(SEARCH("maximum damage", $I69))=FALSE), Cost_Database_Original!E68*0.6, Cost_Database_Original!E68)</f>
        <v>296.90420446261135</v>
      </c>
      <c r="F69" s="4">
        <f>IF(AND(OR(ISNUMBER(SEARCH("construction costs", $I69)), ISNUMBER(SEARCH("first costs", $I69))), ISNUMBER(SEARCH("maximum damage", $I69))=FALSE), Cost_Database_Original!F68*0.6, Cost_Database_Original!F68)</f>
        <v>7422.6051115652826</v>
      </c>
      <c r="G69" t="s">
        <v>54</v>
      </c>
      <c r="H69" t="s">
        <v>15</v>
      </c>
      <c r="I69" t="s">
        <v>61</v>
      </c>
      <c r="J69" t="s">
        <v>17</v>
      </c>
      <c r="K69" t="s">
        <v>62</v>
      </c>
    </row>
    <row r="70" spans="1:11" x14ac:dyDescent="0.35">
      <c r="A70">
        <v>68</v>
      </c>
      <c r="B70" t="s">
        <v>42</v>
      </c>
      <c r="C70" t="s">
        <v>182</v>
      </c>
      <c r="D70" s="4" t="e">
        <f>IF(AND(OR(ISNUMBER(SEARCH("construction costs", $I70)), ISNUMBER(SEARCH("first costs", $I70))), ISNUMBER(SEARCH("maximum damage", $I70))=FALSE), Cost_Database_Original!D69*0.6, Cost_Database_Original!D69)</f>
        <v>#VALUE!</v>
      </c>
      <c r="E70" s="4">
        <f>IF(AND(OR(ISNUMBER(SEARCH("construction costs", $I70)), ISNUMBER(SEARCH("first costs", $I70))), ISNUMBER(SEARCH("maximum damage", $I70))=FALSE), Cost_Database_Original!E69*0.6, Cost_Database_Original!E69)</f>
        <v>2082.0949496522335</v>
      </c>
      <c r="F70" s="4">
        <f>IF(AND(OR(ISNUMBER(SEARCH("construction costs", $I70)), ISNUMBER(SEARCH("first costs", $I70))), ISNUMBER(SEARCH("maximum damage", $I70))=FALSE), Cost_Database_Original!F69*0.6, Cost_Database_Original!F69)</f>
        <v>20820.949496522338</v>
      </c>
      <c r="G70" t="s">
        <v>54</v>
      </c>
      <c r="H70" t="s">
        <v>49</v>
      </c>
      <c r="I70" t="s">
        <v>29</v>
      </c>
      <c r="J70" t="s">
        <v>50</v>
      </c>
      <c r="K70" t="s">
        <v>51</v>
      </c>
    </row>
    <row r="71" spans="1:11" x14ac:dyDescent="0.35">
      <c r="A71">
        <v>69</v>
      </c>
      <c r="B71" t="s">
        <v>42</v>
      </c>
      <c r="C71" t="s">
        <v>183</v>
      </c>
      <c r="D71" s="4" t="e">
        <f>IF(AND(OR(ISNUMBER(SEARCH("construction costs", $I71)), ISNUMBER(SEARCH("first costs", $I71))), ISNUMBER(SEARCH("maximum damage", $I71))=FALSE), Cost_Database_Original!D70*0.6, Cost_Database_Original!D70)</f>
        <v>#VALUE!</v>
      </c>
      <c r="E71" s="4">
        <f>IF(AND(OR(ISNUMBER(SEARCH("construction costs", $I71)), ISNUMBER(SEARCH("first costs", $I71))), ISNUMBER(SEARCH("maximum damage", $I71))=FALSE), Cost_Database_Original!E70*0.6, Cost_Database_Original!E70)</f>
        <v>1487.2106783230236</v>
      </c>
      <c r="F71" s="4">
        <f>IF(AND(OR(ISNUMBER(SEARCH("construction costs", $I71)), ISNUMBER(SEARCH("first costs", $I71))), ISNUMBER(SEARCH("maximum damage", $I71))=FALSE), Cost_Database_Original!F70*0.6, Cost_Database_Original!F70)</f>
        <v>4461.6320349690714</v>
      </c>
      <c r="G71" t="s">
        <v>54</v>
      </c>
      <c r="H71" t="s">
        <v>49</v>
      </c>
      <c r="I71" t="s">
        <v>29</v>
      </c>
      <c r="J71" t="s">
        <v>50</v>
      </c>
      <c r="K71" t="s">
        <v>51</v>
      </c>
    </row>
    <row r="72" spans="1:11" x14ac:dyDescent="0.35">
      <c r="A72">
        <v>70</v>
      </c>
      <c r="B72" t="s">
        <v>42</v>
      </c>
      <c r="C72" t="s">
        <v>184</v>
      </c>
      <c r="D72" s="4" t="e">
        <f>IF(AND(OR(ISNUMBER(SEARCH("construction costs", $I72)), ISNUMBER(SEARCH("first costs", $I72))), ISNUMBER(SEARCH("maximum damage", $I72))=FALSE), Cost_Database_Original!D71*0.6, Cost_Database_Original!D71)</f>
        <v>#VALUE!</v>
      </c>
      <c r="E72" s="4">
        <f>IF(AND(OR(ISNUMBER(SEARCH("construction costs", $I72)), ISNUMBER(SEARCH("first costs", $I72))), ISNUMBER(SEARCH("maximum damage", $I72))=FALSE), Cost_Database_Original!E71*0.6, Cost_Database_Original!E71)</f>
        <v>594.88427132920947</v>
      </c>
      <c r="F72" s="4">
        <f>IF(AND(OR(ISNUMBER(SEARCH("construction costs", $I72)), ISNUMBER(SEARCH("first costs", $I72))), ISNUMBER(SEARCH("maximum damage", $I72))=FALSE), Cost_Database_Original!F71*0.6, Cost_Database_Original!F71)</f>
        <v>1784.6528139876289</v>
      </c>
      <c r="G72" t="s">
        <v>54</v>
      </c>
      <c r="H72" t="s">
        <v>49</v>
      </c>
      <c r="I72" t="s">
        <v>29</v>
      </c>
      <c r="J72" t="s">
        <v>50</v>
      </c>
      <c r="K72" t="s">
        <v>52</v>
      </c>
    </row>
    <row r="73" spans="1:11" x14ac:dyDescent="0.35">
      <c r="A73">
        <v>71</v>
      </c>
      <c r="B73" t="s">
        <v>42</v>
      </c>
      <c r="C73" t="s">
        <v>185</v>
      </c>
      <c r="D73" s="4" t="e">
        <f>IF(AND(OR(ISNUMBER(SEARCH("construction costs", $I73)), ISNUMBER(SEARCH("first costs", $I73))), ISNUMBER(SEARCH("maximum damage", $I73))=FALSE), Cost_Database_Original!D72*0.6, Cost_Database_Original!D72)</f>
        <v>#VALUE!</v>
      </c>
      <c r="E73" s="4">
        <f>IF(AND(OR(ISNUMBER(SEARCH("construction costs", $I73)), ISNUMBER(SEARCH("first costs", $I73))), ISNUMBER(SEARCH("maximum damage", $I73))=FALSE), Cost_Database_Original!E72*0.6, Cost_Database_Original!E72)</f>
        <v>297.44213566460473</v>
      </c>
      <c r="F73" s="4">
        <f>IF(AND(OR(ISNUMBER(SEARCH("construction costs", $I73)), ISNUMBER(SEARCH("first costs", $I73))), ISNUMBER(SEARCH("maximum damage", $I73))=FALSE), Cost_Database_Original!F72*0.6, Cost_Database_Original!F72)</f>
        <v>892.32640699381443</v>
      </c>
      <c r="G73" t="s">
        <v>54</v>
      </c>
      <c r="H73" t="s">
        <v>49</v>
      </c>
      <c r="I73" t="s">
        <v>29</v>
      </c>
      <c r="J73" t="s">
        <v>50</v>
      </c>
      <c r="K73" t="s">
        <v>52</v>
      </c>
    </row>
    <row r="74" spans="1:11" x14ac:dyDescent="0.35">
      <c r="A74">
        <v>72</v>
      </c>
      <c r="B74" t="s">
        <v>42</v>
      </c>
      <c r="C74" t="s">
        <v>186</v>
      </c>
      <c r="D74" s="4" t="e">
        <f>IF(AND(OR(ISNUMBER(SEARCH("construction costs", $I74)), ISNUMBER(SEARCH("first costs", $I74))), ISNUMBER(SEARCH("maximum damage", $I74))=FALSE), Cost_Database_Original!D73*0.6, Cost_Database_Original!D73)</f>
        <v>#VALUE!</v>
      </c>
      <c r="E74" s="4">
        <f>IF(AND(OR(ISNUMBER(SEARCH("construction costs", $I74)), ISNUMBER(SEARCH("first costs", $I74))), ISNUMBER(SEARCH("maximum damage", $I74))=FALSE), Cost_Database_Original!E73*0.6, Cost_Database_Original!E73)</f>
        <v>118.97685426584189</v>
      </c>
      <c r="F74" s="4">
        <f>IF(AND(OR(ISNUMBER(SEARCH("construction costs", $I74)), ISNUMBER(SEARCH("first costs", $I74))), ISNUMBER(SEARCH("maximum damage", $I74))=FALSE), Cost_Database_Original!F73*0.6, Cost_Database_Original!F73)</f>
        <v>356.93056279752574</v>
      </c>
      <c r="G74" t="s">
        <v>54</v>
      </c>
      <c r="H74" t="s">
        <v>49</v>
      </c>
      <c r="I74" t="s">
        <v>29</v>
      </c>
      <c r="J74" t="s">
        <v>50</v>
      </c>
      <c r="K74" t="s">
        <v>52</v>
      </c>
    </row>
    <row r="75" spans="1:11" x14ac:dyDescent="0.35">
      <c r="A75">
        <v>73</v>
      </c>
      <c r="B75" t="s">
        <v>42</v>
      </c>
      <c r="C75" t="s">
        <v>187</v>
      </c>
      <c r="D75" s="4" t="e">
        <f>IF(AND(OR(ISNUMBER(SEARCH("construction costs", $I75)), ISNUMBER(SEARCH("first costs", $I75))), ISNUMBER(SEARCH("maximum damage", $I75))=FALSE), Cost_Database_Original!D74*0.6, Cost_Database_Original!D74)</f>
        <v>#VALUE!</v>
      </c>
      <c r="E75" s="4">
        <f>IF(AND(OR(ISNUMBER(SEARCH("construction costs", $I75)), ISNUMBER(SEARCH("first costs", $I75))), ISNUMBER(SEARCH("maximum damage", $I75))=FALSE), Cost_Database_Original!E74*0.6, Cost_Database_Original!E74)</f>
        <v>59.488427132920947</v>
      </c>
      <c r="F75" s="4">
        <f>IF(AND(OR(ISNUMBER(SEARCH("construction costs", $I75)), ISNUMBER(SEARCH("first costs", $I75))), ISNUMBER(SEARCH("maximum damage", $I75))=FALSE), Cost_Database_Original!F74*0.6, Cost_Database_Original!F74)</f>
        <v>178.46528139876287</v>
      </c>
      <c r="G75" t="s">
        <v>54</v>
      </c>
      <c r="H75" t="s">
        <v>49</v>
      </c>
      <c r="I75" t="s">
        <v>29</v>
      </c>
      <c r="J75" t="s">
        <v>50</v>
      </c>
      <c r="K75" t="s">
        <v>52</v>
      </c>
    </row>
    <row r="76" spans="1:11" x14ac:dyDescent="0.35">
      <c r="A76">
        <v>74</v>
      </c>
      <c r="B76" t="s">
        <v>42</v>
      </c>
      <c r="C76" t="s">
        <v>48</v>
      </c>
      <c r="D76" s="4">
        <f>IF(AND(OR(ISNUMBER(SEARCH("construction costs", $I76)), ISNUMBER(SEARCH("first costs", $I76))), ISNUMBER(SEARCH("maximum damage", $I76))=FALSE), Cost_Database_Original!D75*0.6, Cost_Database_Original!D75)</f>
        <v>3447.8684148843909</v>
      </c>
      <c r="E76" s="4" t="e">
        <f>IF(AND(OR(ISNUMBER(SEARCH("construction costs", $I76)), ISNUMBER(SEARCH("first costs", $I76))), ISNUMBER(SEARCH("maximum damage", $I76))=FALSE), Cost_Database_Original!E75*0.6, Cost_Database_Original!E75)</f>
        <v>#VALUE!</v>
      </c>
      <c r="F76" s="4" t="e">
        <f>IF(AND(OR(ISNUMBER(SEARCH("construction costs", $I76)), ISNUMBER(SEARCH("first costs", $I76))), ISNUMBER(SEARCH("maximum damage", $I76))=FALSE), Cost_Database_Original!F75*0.6, Cost_Database_Original!F75)</f>
        <v>#VALUE!</v>
      </c>
      <c r="G76" t="s">
        <v>54</v>
      </c>
      <c r="H76" t="s">
        <v>132</v>
      </c>
      <c r="I76" t="s">
        <v>29</v>
      </c>
      <c r="J76" t="s">
        <v>133</v>
      </c>
      <c r="K76" t="s">
        <v>134</v>
      </c>
    </row>
    <row r="77" spans="1:11" x14ac:dyDescent="0.35">
      <c r="A77">
        <v>75</v>
      </c>
      <c r="B77" t="s">
        <v>42</v>
      </c>
      <c r="C77" t="s">
        <v>135</v>
      </c>
      <c r="D77" s="4">
        <f>IF(AND(OR(ISNUMBER(SEARCH("construction costs", $I77)), ISNUMBER(SEARCH("first costs", $I77))), ISNUMBER(SEARCH("maximum damage", $I77))=FALSE), Cost_Database_Original!D76*0.6, Cost_Database_Original!D76)</f>
        <v>804.50263013969129</v>
      </c>
      <c r="E77" s="4" t="e">
        <f>IF(AND(OR(ISNUMBER(SEARCH("construction costs", $I77)), ISNUMBER(SEARCH("first costs", $I77))), ISNUMBER(SEARCH("maximum damage", $I77))=FALSE), Cost_Database_Original!E76*0.6, Cost_Database_Original!E76)</f>
        <v>#VALUE!</v>
      </c>
      <c r="F77" s="4" t="e">
        <f>IF(AND(OR(ISNUMBER(SEARCH("construction costs", $I77)), ISNUMBER(SEARCH("first costs", $I77))), ISNUMBER(SEARCH("maximum damage", $I77))=FALSE), Cost_Database_Original!F76*0.6, Cost_Database_Original!F76)</f>
        <v>#VALUE!</v>
      </c>
      <c r="G77" t="s">
        <v>54</v>
      </c>
      <c r="H77" t="s">
        <v>132</v>
      </c>
      <c r="I77" t="s">
        <v>29</v>
      </c>
      <c r="J77" t="s">
        <v>133</v>
      </c>
      <c r="K77" t="s">
        <v>136</v>
      </c>
    </row>
    <row r="78" spans="1:11" x14ac:dyDescent="0.35">
      <c r="A78">
        <v>76</v>
      </c>
      <c r="B78" t="s">
        <v>42</v>
      </c>
      <c r="C78" t="s">
        <v>137</v>
      </c>
      <c r="D78" s="4">
        <f>IF(AND(OR(ISNUMBER(SEARCH("construction costs", $I78)), ISNUMBER(SEARCH("first costs", $I78))), ISNUMBER(SEARCH("maximum damage", $I78))=FALSE), Cost_Database_Original!D77*0.6, Cost_Database_Original!D77)</f>
        <v>396.50486771170495</v>
      </c>
      <c r="E78" s="4" t="e">
        <f>IF(AND(OR(ISNUMBER(SEARCH("construction costs", $I78)), ISNUMBER(SEARCH("first costs", $I78))), ISNUMBER(SEARCH("maximum damage", $I78))=FALSE), Cost_Database_Original!E77*0.6, Cost_Database_Original!E77)</f>
        <v>#VALUE!</v>
      </c>
      <c r="F78" s="4" t="e">
        <f>IF(AND(OR(ISNUMBER(SEARCH("construction costs", $I78)), ISNUMBER(SEARCH("first costs", $I78))), ISNUMBER(SEARCH("maximum damage", $I78))=FALSE), Cost_Database_Original!F77*0.6, Cost_Database_Original!F77)</f>
        <v>#VALUE!</v>
      </c>
      <c r="G78" t="s">
        <v>54</v>
      </c>
      <c r="H78" t="s">
        <v>132</v>
      </c>
      <c r="I78" t="s">
        <v>29</v>
      </c>
      <c r="J78" t="s">
        <v>133</v>
      </c>
      <c r="K78" t="s">
        <v>138</v>
      </c>
    </row>
    <row r="79" spans="1:11" x14ac:dyDescent="0.35">
      <c r="A79">
        <v>77</v>
      </c>
      <c r="B79" t="s">
        <v>42</v>
      </c>
      <c r="C79" t="s">
        <v>139</v>
      </c>
      <c r="D79" s="4">
        <f>IF(AND(OR(ISNUMBER(SEARCH("construction costs", $I79)), ISNUMBER(SEARCH("first costs", $I79))), ISNUMBER(SEARCH("maximum damage", $I79))=FALSE), Cost_Database_Original!D78*0.6, Cost_Database_Original!D78)</f>
        <v>57.464473581406516</v>
      </c>
      <c r="E79" s="4" t="e">
        <f>IF(AND(OR(ISNUMBER(SEARCH("construction costs", $I79)), ISNUMBER(SEARCH("first costs", $I79))), ISNUMBER(SEARCH("maximum damage", $I79))=FALSE), Cost_Database_Original!E78*0.6, Cost_Database_Original!E78)</f>
        <v>#VALUE!</v>
      </c>
      <c r="F79" s="4" t="e">
        <f>IF(AND(OR(ISNUMBER(SEARCH("construction costs", $I79)), ISNUMBER(SEARCH("first costs", $I79))), ISNUMBER(SEARCH("maximum damage", $I79))=FALSE), Cost_Database_Original!F78*0.6, Cost_Database_Original!F78)</f>
        <v>#VALUE!</v>
      </c>
      <c r="G79" t="s">
        <v>54</v>
      </c>
      <c r="H79" t="s">
        <v>132</v>
      </c>
      <c r="I79" t="s">
        <v>29</v>
      </c>
      <c r="J79" t="s">
        <v>133</v>
      </c>
      <c r="K79" t="s">
        <v>140</v>
      </c>
    </row>
    <row r="80" spans="1:11" x14ac:dyDescent="0.35">
      <c r="A80">
        <v>78</v>
      </c>
      <c r="B80" t="s">
        <v>42</v>
      </c>
      <c r="C80" t="s">
        <v>141</v>
      </c>
      <c r="D80" s="4">
        <f>IF(AND(OR(ISNUMBER(SEARCH("construction costs", $I80)), ISNUMBER(SEARCH("first costs", $I80))), ISNUMBER(SEARCH("maximum damage", $I80))=FALSE), Cost_Database_Original!D79*0.6, Cost_Database_Original!D79)</f>
        <v>68.957368297687822</v>
      </c>
      <c r="E80" s="4" t="e">
        <f>IF(AND(OR(ISNUMBER(SEARCH("construction costs", $I80)), ISNUMBER(SEARCH("first costs", $I80))), ISNUMBER(SEARCH("maximum damage", $I80))=FALSE), Cost_Database_Original!E79*0.6, Cost_Database_Original!E79)</f>
        <v>#VALUE!</v>
      </c>
      <c r="F80" s="4" t="e">
        <f>IF(AND(OR(ISNUMBER(SEARCH("construction costs", $I80)), ISNUMBER(SEARCH("first costs", $I80))), ISNUMBER(SEARCH("maximum damage", $I80))=FALSE), Cost_Database_Original!F79*0.6, Cost_Database_Original!F79)</f>
        <v>#VALUE!</v>
      </c>
      <c r="G80" t="s">
        <v>54</v>
      </c>
      <c r="H80" t="s">
        <v>132</v>
      </c>
      <c r="I80" t="s">
        <v>29</v>
      </c>
      <c r="J80" t="s">
        <v>133</v>
      </c>
      <c r="K80" t="s">
        <v>142</v>
      </c>
    </row>
    <row r="81" spans="1:11" x14ac:dyDescent="0.35">
      <c r="A81">
        <v>79</v>
      </c>
      <c r="B81" t="s">
        <v>42</v>
      </c>
      <c r="C81" t="s">
        <v>129</v>
      </c>
      <c r="D81" s="4">
        <f>IF(AND(OR(ISNUMBER(SEARCH("construction costs", $I81)), ISNUMBER(SEARCH("first costs", $I81))), ISNUMBER(SEARCH("maximum damage", $I81))=FALSE), Cost_Database_Original!D80*0.6, Cost_Database_Original!D80)</f>
        <v>132958.69328682404</v>
      </c>
      <c r="E81" s="4" t="e">
        <f>IF(AND(OR(ISNUMBER(SEARCH("construction costs", $I81)), ISNUMBER(SEARCH("first costs", $I81))), ISNUMBER(SEARCH("maximum damage", $I81))=FALSE), Cost_Database_Original!E80*0.6, Cost_Database_Original!E80)</f>
        <v>#VALUE!</v>
      </c>
      <c r="F81" s="4" t="e">
        <f>IF(AND(OR(ISNUMBER(SEARCH("construction costs", $I81)), ISNUMBER(SEARCH("first costs", $I81))), ISNUMBER(SEARCH("maximum damage", $I81))=FALSE), Cost_Database_Original!F80*0.6, Cost_Database_Original!F80)</f>
        <v>#VALUE!</v>
      </c>
      <c r="G81" t="s">
        <v>54</v>
      </c>
      <c r="H81" t="s">
        <v>130</v>
      </c>
      <c r="I81" t="s">
        <v>29</v>
      </c>
      <c r="J81" t="s">
        <v>131</v>
      </c>
      <c r="K81" t="s">
        <v>219</v>
      </c>
    </row>
    <row r="82" spans="1:11" x14ac:dyDescent="0.35">
      <c r="A82">
        <v>80</v>
      </c>
      <c r="B82" t="s">
        <v>42</v>
      </c>
      <c r="C82" t="s">
        <v>129</v>
      </c>
      <c r="D82" s="4">
        <f>IF(AND(OR(ISNUMBER(SEARCH("construction costs", $I82)), ISNUMBER(SEARCH("first costs", $I82))), ISNUMBER(SEARCH("maximum damage", $I82))=FALSE), Cost_Database_Original!D81*0.6, Cost_Database_Original!D81)</f>
        <v>22159.782214470677</v>
      </c>
      <c r="E82" s="4" t="str">
        <f>IF(AND(OR(ISNUMBER(SEARCH("construction costs", $I82)), ISNUMBER(SEARCH("first costs", $I82))), ISNUMBER(SEARCH("maximum damage", $I82))=FALSE), Cost_Database_Original!E81*0.6, Cost_Database_Original!E81)</f>
        <v>N/A</v>
      </c>
      <c r="F82" s="4" t="str">
        <f>IF(AND(OR(ISNUMBER(SEARCH("construction costs", $I82)), ISNUMBER(SEARCH("first costs", $I82))), ISNUMBER(SEARCH("maximum damage", $I82))=FALSE), Cost_Database_Original!F81*0.6, Cost_Database_Original!F81)</f>
        <v>N/A</v>
      </c>
      <c r="G82" t="s">
        <v>54</v>
      </c>
      <c r="H82" t="s">
        <v>130</v>
      </c>
      <c r="I82" t="s">
        <v>10</v>
      </c>
      <c r="J82" t="s">
        <v>131</v>
      </c>
      <c r="K82" t="s">
        <v>219</v>
      </c>
    </row>
    <row r="83" spans="1:11" x14ac:dyDescent="0.35">
      <c r="A83">
        <v>81</v>
      </c>
      <c r="B83" t="s">
        <v>42</v>
      </c>
      <c r="C83" t="s">
        <v>53</v>
      </c>
      <c r="D83" s="4">
        <f>IF(AND(OR(ISNUMBER(SEARCH("construction costs", $I83)), ISNUMBER(SEARCH("first costs", $I83))), ISNUMBER(SEARCH("maximum damage", $I83))=FALSE), Cost_Database_Original!D82*0.6, Cost_Database_Original!D82)</f>
        <v>1434.5869305260533</v>
      </c>
      <c r="E83" s="4">
        <f>IF(AND(OR(ISNUMBER(SEARCH("construction costs", $I83)), ISNUMBER(SEARCH("first costs", $I83))), ISNUMBER(SEARCH("maximum damage", $I83))=FALSE), Cost_Database_Original!E82*0.6, Cost_Database_Original!E82)</f>
        <v>1266.3939800505848</v>
      </c>
      <c r="F83" s="4">
        <f>IF(AND(OR(ISNUMBER(SEARCH("construction costs", $I83)), ISNUMBER(SEARCH("first costs", $I83))), ISNUMBER(SEARCH("maximum damage", $I83))=FALSE), Cost_Database_Original!F82*0.6, Cost_Database_Original!F82)</f>
        <v>1602.7798810015215</v>
      </c>
      <c r="G83" t="s">
        <v>54</v>
      </c>
      <c r="H83" t="s">
        <v>55</v>
      </c>
      <c r="I83" t="s">
        <v>56</v>
      </c>
      <c r="J83" t="s">
        <v>57</v>
      </c>
      <c r="K83" t="s">
        <v>58</v>
      </c>
    </row>
    <row r="84" spans="1:11" x14ac:dyDescent="0.35">
      <c r="A84">
        <v>82</v>
      </c>
      <c r="B84" t="s">
        <v>42</v>
      </c>
      <c r="C84" t="s">
        <v>59</v>
      </c>
      <c r="D84" s="4">
        <f>IF(AND(OR(ISNUMBER(SEARCH("construction costs", $I84)), ISNUMBER(SEARCH("first costs", $I84))), ISNUMBER(SEARCH("maximum damage", $I84))=FALSE), Cost_Database_Original!D83*0.6, Cost_Database_Original!D83)</f>
        <v>969.58289097622912</v>
      </c>
      <c r="E84" s="4">
        <f>IF(AND(OR(ISNUMBER(SEARCH("construction costs", $I84)), ISNUMBER(SEARCH("first costs", $I84))), ISNUMBER(SEARCH("maximum damage", $I84))=FALSE), Cost_Database_Original!E83*0.6, Cost_Database_Original!E83)</f>
        <v>860.75215831563185</v>
      </c>
      <c r="F84" s="4">
        <f>IF(AND(OR(ISNUMBER(SEARCH("construction costs", $I84)), ISNUMBER(SEARCH("first costs", $I84))), ISNUMBER(SEARCH("maximum damage", $I84))=FALSE), Cost_Database_Original!F83*0.6, Cost_Database_Original!F83)</f>
        <v>1078.4136236368263</v>
      </c>
      <c r="G84" t="s">
        <v>54</v>
      </c>
      <c r="H84" t="s">
        <v>55</v>
      </c>
      <c r="I84" t="s">
        <v>56</v>
      </c>
      <c r="J84" t="s">
        <v>57</v>
      </c>
      <c r="K84" t="s">
        <v>58</v>
      </c>
    </row>
    <row r="85" spans="1:11" x14ac:dyDescent="0.35">
      <c r="A85">
        <v>83</v>
      </c>
      <c r="B85" t="s">
        <v>42</v>
      </c>
      <c r="C85" t="s">
        <v>60</v>
      </c>
      <c r="D85" s="4">
        <f>IF(AND(OR(ISNUMBER(SEARCH("construction costs", $I85)), ISNUMBER(SEARCH("first costs", $I85))), ISNUMBER(SEARCH("maximum damage", $I85))=FALSE), Cost_Database_Original!D84*0.6, Cost_Database_Original!D84)</f>
        <v>267.12998016692023</v>
      </c>
      <c r="E85" s="4">
        <f>IF(AND(OR(ISNUMBER(SEARCH("construction costs", $I85)), ISNUMBER(SEARCH("first costs", $I85))), ISNUMBER(SEARCH("maximum damage", $I85))=FALSE), Cost_Database_Original!E84*0.6, Cost_Database_Original!E84)</f>
        <v>227.55516829033948</v>
      </c>
      <c r="F85" s="4">
        <f>IF(AND(OR(ISNUMBER(SEARCH("construction costs", $I85)), ISNUMBER(SEARCH("first costs", $I85))), ISNUMBER(SEARCH("maximum damage", $I85))=FALSE), Cost_Database_Original!F84*0.6, Cost_Database_Original!F84)</f>
        <v>306.70479204350107</v>
      </c>
      <c r="G85" t="s">
        <v>54</v>
      </c>
      <c r="H85" t="s">
        <v>55</v>
      </c>
      <c r="I85" t="s">
        <v>56</v>
      </c>
      <c r="J85" t="s">
        <v>57</v>
      </c>
      <c r="K85" t="s">
        <v>58</v>
      </c>
    </row>
    <row r="86" spans="1:11" x14ac:dyDescent="0.35">
      <c r="A86">
        <v>84</v>
      </c>
      <c r="B86" t="s">
        <v>42</v>
      </c>
      <c r="C86" t="s">
        <v>152</v>
      </c>
      <c r="D86" s="4">
        <f>IF(AND(OR(ISNUMBER(SEARCH("construction costs", $I86)), ISNUMBER(SEARCH("first costs", $I86))), ISNUMBER(SEARCH("maximum damage", $I86))=FALSE), Cost_Database_Original!D85*0.6, Cost_Database_Original!D85)</f>
        <v>41.196808769728179</v>
      </c>
      <c r="E86" s="4" t="e">
        <f>IF(AND(OR(ISNUMBER(SEARCH("construction costs", $I86)), ISNUMBER(SEARCH("first costs", $I86))), ISNUMBER(SEARCH("maximum damage", $I86))=FALSE), Cost_Database_Original!E85*0.6, Cost_Database_Original!E85)</f>
        <v>#VALUE!</v>
      </c>
      <c r="F86" s="4" t="e">
        <f>IF(AND(OR(ISNUMBER(SEARCH("construction costs", $I86)), ISNUMBER(SEARCH("first costs", $I86))), ISNUMBER(SEARCH("maximum damage", $I86))=FALSE), Cost_Database_Original!F85*0.6, Cost_Database_Original!F85)</f>
        <v>#VALUE!</v>
      </c>
      <c r="G86" t="s">
        <v>54</v>
      </c>
      <c r="H86" t="s">
        <v>130</v>
      </c>
      <c r="I86" t="s">
        <v>144</v>
      </c>
      <c r="J86" t="s">
        <v>153</v>
      </c>
      <c r="K86" t="s">
        <v>154</v>
      </c>
    </row>
    <row r="87" spans="1:11" x14ac:dyDescent="0.35">
      <c r="A87">
        <v>85</v>
      </c>
      <c r="B87" t="s">
        <v>42</v>
      </c>
      <c r="C87" t="s">
        <v>8</v>
      </c>
      <c r="D87" s="4" t="str">
        <f>IF(AND(OR(ISNUMBER(SEARCH("construction costs", $I87)), ISNUMBER(SEARCH("first costs", $I87))), ISNUMBER(SEARCH("maximum damage", $I87))=FALSE), Cost_Database_Original!D86*0.6, Cost_Database_Original!D86)</f>
        <v>Refer to supplementary material of source for complete overview</v>
      </c>
      <c r="E87" s="4" t="str">
        <f>IF(AND(OR(ISNUMBER(SEARCH("construction costs", $I87)), ISNUMBER(SEARCH("first costs", $I87))), ISNUMBER(SEARCH("maximum damage", $I87))=FALSE), Cost_Database_Original!E86*0.6, Cost_Database_Original!E86)</f>
        <v>Refer to supplementary material of source for complete overview</v>
      </c>
      <c r="F87" s="4" t="str">
        <f>IF(AND(OR(ISNUMBER(SEARCH("construction costs", $I87)), ISNUMBER(SEARCH("first costs", $I87))), ISNUMBER(SEARCH("maximum damage", $I87))=FALSE), Cost_Database_Original!F86*0.6, Cost_Database_Original!F86)</f>
        <v>Refer to supplementary material of source for complete overview</v>
      </c>
      <c r="G87" t="s">
        <v>44</v>
      </c>
      <c r="H87" t="s">
        <v>45</v>
      </c>
      <c r="I87" t="s">
        <v>16</v>
      </c>
      <c r="J87" t="s">
        <v>46</v>
      </c>
      <c r="K87" t="s">
        <v>47</v>
      </c>
    </row>
    <row r="88" spans="1:11" x14ac:dyDescent="0.35">
      <c r="A88">
        <v>86</v>
      </c>
      <c r="B88" t="s">
        <v>42</v>
      </c>
      <c r="C88" t="s">
        <v>127</v>
      </c>
      <c r="D88" s="4" t="str">
        <f>IF(AND(OR(ISNUMBER(SEARCH("construction costs", $I88)), ISNUMBER(SEARCH("first costs", $I88))), ISNUMBER(SEARCH("maximum damage", $I88))=FALSE), Cost_Database_Original!D87*0.6, Cost_Database_Original!D87)</f>
        <v>N/A</v>
      </c>
      <c r="E88" s="4">
        <f>IF(AND(OR(ISNUMBER(SEARCH("construction costs", $I88)), ISNUMBER(SEARCH("first costs", $I88))), ISNUMBER(SEARCH("maximum damage", $I88))=FALSE), Cost_Database_Original!E87*0.6, Cost_Database_Original!E87)</f>
        <v>12.885568719826292</v>
      </c>
      <c r="F88" s="4">
        <f>IF(AND(OR(ISNUMBER(SEARCH("construction costs", $I88)), ISNUMBER(SEARCH("first costs", $I88))), ISNUMBER(SEARCH("maximum damage", $I88))=FALSE), Cost_Database_Original!F87*0.6, Cost_Database_Original!F87)</f>
        <v>14.867963907491875</v>
      </c>
      <c r="G88" t="s">
        <v>44</v>
      </c>
      <c r="H88" t="s">
        <v>63</v>
      </c>
      <c r="I88" t="s">
        <v>8</v>
      </c>
      <c r="J88" t="s">
        <v>125</v>
      </c>
      <c r="K88" t="s">
        <v>128</v>
      </c>
    </row>
    <row r="89" spans="1:11" x14ac:dyDescent="0.35">
      <c r="A89">
        <v>87</v>
      </c>
      <c r="B89" t="s">
        <v>42</v>
      </c>
      <c r="C89" t="s">
        <v>48</v>
      </c>
      <c r="D89" s="4" t="str">
        <f>IF(AND(OR(ISNUMBER(SEARCH("construction costs", $I89)), ISNUMBER(SEARCH("first costs", $I89))), ISNUMBER(SEARCH("maximum damage", $I89))=FALSE), Cost_Database_Original!D88*0.6, Cost_Database_Original!D88)</f>
        <v>N/A</v>
      </c>
      <c r="E89" s="4">
        <f>IF(AND(OR(ISNUMBER(SEARCH("construction costs", $I89)), ISNUMBER(SEARCH("first costs", $I89))), ISNUMBER(SEARCH("maximum damage", $I89))=FALSE), Cost_Database_Original!E88*0.6, Cost_Database_Original!E88)</f>
        <v>84.25179547578729</v>
      </c>
      <c r="F89" s="4">
        <f>IF(AND(OR(ISNUMBER(SEARCH("construction costs", $I89)), ISNUMBER(SEARCH("first costs", $I89))), ISNUMBER(SEARCH("maximum damage", $I89))=FALSE), Cost_Database_Original!F88*0.6, Cost_Database_Original!F88)</f>
        <v>126.87329201059734</v>
      </c>
      <c r="G89" t="s">
        <v>44</v>
      </c>
      <c r="H89" t="s">
        <v>63</v>
      </c>
      <c r="I89" t="s">
        <v>8</v>
      </c>
      <c r="J89" t="s">
        <v>125</v>
      </c>
      <c r="K89" t="s">
        <v>126</v>
      </c>
    </row>
    <row r="90" spans="1:11" x14ac:dyDescent="0.35">
      <c r="A90">
        <v>88</v>
      </c>
      <c r="B90" t="s">
        <v>42</v>
      </c>
      <c r="C90" t="s">
        <v>121</v>
      </c>
      <c r="D90" s="4">
        <f>IF(AND(OR(ISNUMBER(SEARCH("construction costs", $I90)), ISNUMBER(SEARCH("first costs", $I90))), ISNUMBER(SEARCH("maximum damage", $I90))=FALSE), Cost_Database_Original!D89*0.6, Cost_Database_Original!D89)</f>
        <v>225.6575966676952</v>
      </c>
      <c r="E90" s="4" t="str">
        <f>IF(AND(OR(ISNUMBER(SEARCH("construction costs", $I90)), ISNUMBER(SEARCH("first costs", $I90))), ISNUMBER(SEARCH("maximum damage", $I90))=FALSE), Cost_Database_Original!E89*0.6, Cost_Database_Original!E89)</f>
        <v>N/A</v>
      </c>
      <c r="F90" s="4" t="str">
        <f>IF(AND(OR(ISNUMBER(SEARCH("construction costs", $I90)), ISNUMBER(SEARCH("first costs", $I90))), ISNUMBER(SEARCH("maximum damage", $I90))=FALSE), Cost_Database_Original!F89*0.6, Cost_Database_Original!F89)</f>
        <v>N/A</v>
      </c>
      <c r="G90" t="s">
        <v>54</v>
      </c>
      <c r="H90" t="s">
        <v>122</v>
      </c>
      <c r="I90" t="s">
        <v>16</v>
      </c>
      <c r="J90" t="s">
        <v>123</v>
      </c>
      <c r="K90" t="s">
        <v>124</v>
      </c>
    </row>
    <row r="91" spans="1:11" x14ac:dyDescent="0.35">
      <c r="A91">
        <v>89</v>
      </c>
      <c r="B91" t="s">
        <v>42</v>
      </c>
      <c r="C91" t="s">
        <v>215</v>
      </c>
      <c r="D91" s="4">
        <f>IF(AND(OR(ISNUMBER(SEARCH("construction costs", $I91)), ISNUMBER(SEARCH("first costs", $I91))), ISNUMBER(SEARCH("maximum damage", $I91))=FALSE), Cost_Database_Original!D90*0.6, Cost_Database_Original!D90)</f>
        <v>8860.6066884824359</v>
      </c>
      <c r="E91" s="4" t="str">
        <f>IF(AND(OR(ISNUMBER(SEARCH("construction costs", $I91)), ISNUMBER(SEARCH("first costs", $I91))), ISNUMBER(SEARCH("maximum damage", $I91))=FALSE), Cost_Database_Original!E90*0.6, Cost_Database_Original!E90)</f>
        <v>N/A</v>
      </c>
      <c r="F91" s="4" t="str">
        <f>IF(AND(OR(ISNUMBER(SEARCH("construction costs", $I91)), ISNUMBER(SEARCH("first costs", $I91))), ISNUMBER(SEARCH("maximum damage", $I91))=FALSE), Cost_Database_Original!F90*0.6, Cost_Database_Original!F90)</f>
        <v>N/A</v>
      </c>
      <c r="G91" t="s">
        <v>54</v>
      </c>
      <c r="H91" t="s">
        <v>9</v>
      </c>
      <c r="I91" t="s">
        <v>10</v>
      </c>
      <c r="J91" t="s">
        <v>25</v>
      </c>
      <c r="K91" t="s">
        <v>247</v>
      </c>
    </row>
    <row r="92" spans="1:11" x14ac:dyDescent="0.35">
      <c r="A92">
        <v>90</v>
      </c>
      <c r="B92" t="s">
        <v>42</v>
      </c>
      <c r="C92" t="s">
        <v>216</v>
      </c>
      <c r="D92" s="4">
        <f>IF(AND(OR(ISNUMBER(SEARCH("construction costs", $I92)), ISNUMBER(SEARCH("first costs", $I92))), ISNUMBER(SEARCH("maximum damage", $I92))=FALSE), Cost_Database_Original!D91*0.6, Cost_Database_Original!D91)</f>
        <v>4430.3033442412179</v>
      </c>
      <c r="E92" s="4" t="str">
        <f>IF(AND(OR(ISNUMBER(SEARCH("construction costs", $I92)), ISNUMBER(SEARCH("first costs", $I92))), ISNUMBER(SEARCH("maximum damage", $I92))=FALSE), Cost_Database_Original!E91*0.6, Cost_Database_Original!E91)</f>
        <v>N/A</v>
      </c>
      <c r="F92" s="4" t="str">
        <f>IF(AND(OR(ISNUMBER(SEARCH("construction costs", $I92)), ISNUMBER(SEARCH("first costs", $I92))), ISNUMBER(SEARCH("maximum damage", $I92))=FALSE), Cost_Database_Original!F91*0.6, Cost_Database_Original!F91)</f>
        <v>N/A</v>
      </c>
      <c r="G92" t="s">
        <v>54</v>
      </c>
      <c r="H92" t="s">
        <v>9</v>
      </c>
      <c r="I92" t="s">
        <v>10</v>
      </c>
      <c r="J92" t="s">
        <v>25</v>
      </c>
      <c r="K92" t="s">
        <v>248</v>
      </c>
    </row>
    <row r="93" spans="1:11" x14ac:dyDescent="0.35">
      <c r="A93">
        <v>91</v>
      </c>
      <c r="B93" t="s">
        <v>111</v>
      </c>
      <c r="C93" t="s">
        <v>8</v>
      </c>
      <c r="D93" s="4">
        <f>IF(AND(OR(ISNUMBER(SEARCH("construction costs", $I93)), ISNUMBER(SEARCH("first costs", $I93))), ISNUMBER(SEARCH("maximum damage", $I93))=FALSE), Cost_Database_Original!D92*0.6, Cost_Database_Original!D92)</f>
        <v>1134.7207981677495</v>
      </c>
      <c r="E93" s="4" t="str">
        <f>IF(AND(OR(ISNUMBER(SEARCH("construction costs", $I93)), ISNUMBER(SEARCH("first costs", $I93))), ISNUMBER(SEARCH("maximum damage", $I93))=FALSE), Cost_Database_Original!E92*0.6, Cost_Database_Original!E92)</f>
        <v>N/A</v>
      </c>
      <c r="F93" s="4" t="str">
        <f>IF(AND(OR(ISNUMBER(SEARCH("construction costs", $I93)), ISNUMBER(SEARCH("first costs", $I93))), ISNUMBER(SEARCH("maximum damage", $I93))=FALSE), Cost_Database_Original!F92*0.6, Cost_Database_Original!F92)</f>
        <v>N/A</v>
      </c>
      <c r="G93" t="s">
        <v>44</v>
      </c>
      <c r="H93" t="s">
        <v>15</v>
      </c>
      <c r="I93" t="s">
        <v>16</v>
      </c>
      <c r="J93" t="s">
        <v>17</v>
      </c>
      <c r="K93" t="s">
        <v>112</v>
      </c>
    </row>
    <row r="94" spans="1:11" x14ac:dyDescent="0.35">
      <c r="A94">
        <v>92</v>
      </c>
      <c r="B94" t="s">
        <v>111</v>
      </c>
      <c r="C94" t="s">
        <v>8</v>
      </c>
      <c r="D94" s="4">
        <f>IF(AND(OR(ISNUMBER(SEARCH("construction costs", $I94)), ISNUMBER(SEARCH("first costs", $I94))), ISNUMBER(SEARCH("maximum damage", $I94))=FALSE), Cost_Database_Original!D93*0.6, Cost_Database_Original!D93)</f>
        <v>267.2991308698073</v>
      </c>
      <c r="E94" s="4" t="str">
        <f>IF(AND(OR(ISNUMBER(SEARCH("construction costs", $I94)), ISNUMBER(SEARCH("first costs", $I94))), ISNUMBER(SEARCH("maximum damage", $I94))=FALSE), Cost_Database_Original!E93*0.6, Cost_Database_Original!E93)</f>
        <v>N/A</v>
      </c>
      <c r="F94" s="4" t="str">
        <f>IF(AND(OR(ISNUMBER(SEARCH("construction costs", $I94)), ISNUMBER(SEARCH("first costs", $I94))), ISNUMBER(SEARCH("maximum damage", $I94))=FALSE), Cost_Database_Original!F93*0.6, Cost_Database_Original!F93)</f>
        <v>N/A</v>
      </c>
      <c r="G94" t="s">
        <v>44</v>
      </c>
      <c r="H94" t="s">
        <v>113</v>
      </c>
      <c r="I94" t="s">
        <v>16</v>
      </c>
      <c r="J94" t="s">
        <v>114</v>
      </c>
      <c r="K94" t="s">
        <v>115</v>
      </c>
    </row>
    <row r="95" spans="1:11" x14ac:dyDescent="0.35">
      <c r="A95">
        <v>93</v>
      </c>
      <c r="B95" t="s">
        <v>41</v>
      </c>
      <c r="C95" t="s">
        <v>161</v>
      </c>
      <c r="D95" s="4">
        <f>IF(AND(OR(ISNUMBER(SEARCH("construction costs", $I95)), ISNUMBER(SEARCH("first costs", $I95))), ISNUMBER(SEARCH("maximum damage", $I95))=FALSE), Cost_Database_Original!D94*0.6, Cost_Database_Original!D94)</f>
        <v>968.99999999999989</v>
      </c>
      <c r="E95" s="4" t="str">
        <f>IF(AND(OR(ISNUMBER(SEARCH("construction costs", $I95)), ISNUMBER(SEARCH("first costs", $I95))), ISNUMBER(SEARCH("maximum damage", $I95))=FALSE), Cost_Database_Original!E94*0.6, Cost_Database_Original!E94)</f>
        <v>N/A</v>
      </c>
      <c r="F95" s="4" t="str">
        <f>IF(AND(OR(ISNUMBER(SEARCH("construction costs", $I95)), ISNUMBER(SEARCH("first costs", $I95))), ISNUMBER(SEARCH("maximum damage", $I95))=FALSE), Cost_Database_Original!F94*0.6, Cost_Database_Original!F94)</f>
        <v>N/A</v>
      </c>
      <c r="G95" t="s">
        <v>14</v>
      </c>
      <c r="H95" t="s">
        <v>9</v>
      </c>
      <c r="I95" t="s">
        <v>10</v>
      </c>
      <c r="J95" t="s">
        <v>157</v>
      </c>
      <c r="K95" t="s">
        <v>158</v>
      </c>
    </row>
    <row r="96" spans="1:11" x14ac:dyDescent="0.35">
      <c r="A96">
        <v>94</v>
      </c>
      <c r="B96" t="s">
        <v>19</v>
      </c>
      <c r="C96" t="s">
        <v>8</v>
      </c>
      <c r="D96" s="4">
        <f>IF(AND(OR(ISNUMBER(SEARCH("construction costs", $I96)), ISNUMBER(SEARCH("first costs", $I96))), ISNUMBER(SEARCH("maximum damage", $I96))=FALSE), Cost_Database_Original!D95*0.6, Cost_Database_Original!D95)</f>
        <v>1140000</v>
      </c>
      <c r="E96" s="4" t="str">
        <f>IF(AND(OR(ISNUMBER(SEARCH("construction costs", $I96)), ISNUMBER(SEARCH("first costs", $I96))), ISNUMBER(SEARCH("maximum damage", $I96))=FALSE), Cost_Database_Original!E95*0.6, Cost_Database_Original!E95)</f>
        <v>N/A</v>
      </c>
      <c r="F96" s="4" t="str">
        <f>IF(AND(OR(ISNUMBER(SEARCH("construction costs", $I96)), ISNUMBER(SEARCH("first costs", $I96))), ISNUMBER(SEARCH("maximum damage", $I96))=FALSE), Cost_Database_Original!F95*0.6, Cost_Database_Original!F95)</f>
        <v>N/A</v>
      </c>
      <c r="G96" t="s">
        <v>14</v>
      </c>
      <c r="H96" t="s">
        <v>9</v>
      </c>
      <c r="I96" t="s">
        <v>37</v>
      </c>
      <c r="J96" t="s">
        <v>157</v>
      </c>
      <c r="K96" t="s">
        <v>162</v>
      </c>
    </row>
    <row r="97" spans="1:11" x14ac:dyDescent="0.35">
      <c r="A97">
        <v>95</v>
      </c>
      <c r="B97" t="s">
        <v>19</v>
      </c>
      <c r="C97" t="s">
        <v>20</v>
      </c>
      <c r="D97" s="4">
        <f>IF(AND(OR(ISNUMBER(SEARCH("construction costs", $I97)), ISNUMBER(SEARCH("first costs", $I97))), ISNUMBER(SEARCH("maximum damage", $I97))=FALSE), Cost_Database_Original!D96*0.6, Cost_Database_Original!D96)</f>
        <v>11136347.442025945</v>
      </c>
      <c r="E97" s="4" t="str">
        <f>IF(AND(OR(ISNUMBER(SEARCH("construction costs", $I97)), ISNUMBER(SEARCH("first costs", $I97))), ISNUMBER(SEARCH("maximum damage", $I97))=FALSE), Cost_Database_Original!E96*0.6, Cost_Database_Original!E96)</f>
        <v>N/A</v>
      </c>
      <c r="F97" s="4" t="str">
        <f>IF(AND(OR(ISNUMBER(SEARCH("construction costs", $I97)), ISNUMBER(SEARCH("first costs", $I97))), ISNUMBER(SEARCH("maximum damage", $I97))=FALSE), Cost_Database_Original!F96*0.6, Cost_Database_Original!F96)</f>
        <v>N/A</v>
      </c>
      <c r="G97" t="s">
        <v>14</v>
      </c>
      <c r="H97" t="s">
        <v>9</v>
      </c>
      <c r="I97" t="s">
        <v>10</v>
      </c>
      <c r="J97" t="s">
        <v>11</v>
      </c>
      <c r="K97" t="s">
        <v>244</v>
      </c>
    </row>
    <row r="98" spans="1:11" x14ac:dyDescent="0.35">
      <c r="A98">
        <v>96</v>
      </c>
      <c r="B98" t="s">
        <v>19</v>
      </c>
      <c r="C98" t="s">
        <v>21</v>
      </c>
      <c r="D98" s="4">
        <f>IF(AND(OR(ISNUMBER(SEARCH("construction costs", $I98)), ISNUMBER(SEARCH("first costs", $I98))), ISNUMBER(SEARCH("maximum damage", $I98))=FALSE), Cost_Database_Original!D97*0.6, Cost_Database_Original!D97)</f>
        <v>22272694.884051889</v>
      </c>
      <c r="E98" s="4" t="str">
        <f>IF(AND(OR(ISNUMBER(SEARCH("construction costs", $I98)), ISNUMBER(SEARCH("first costs", $I98))), ISNUMBER(SEARCH("maximum damage", $I98))=FALSE), Cost_Database_Original!E97*0.6, Cost_Database_Original!E97)</f>
        <v>N/A</v>
      </c>
      <c r="F98" s="4" t="str">
        <f>IF(AND(OR(ISNUMBER(SEARCH("construction costs", $I98)), ISNUMBER(SEARCH("first costs", $I98))), ISNUMBER(SEARCH("maximum damage", $I98))=FALSE), Cost_Database_Original!F97*0.6, Cost_Database_Original!F97)</f>
        <v>N/A</v>
      </c>
      <c r="G98" t="s">
        <v>14</v>
      </c>
      <c r="H98" t="s">
        <v>9</v>
      </c>
      <c r="I98" t="s">
        <v>10</v>
      </c>
      <c r="J98" t="s">
        <v>11</v>
      </c>
      <c r="K98" t="s">
        <v>245</v>
      </c>
    </row>
    <row r="99" spans="1:11" x14ac:dyDescent="0.35">
      <c r="A99">
        <v>97</v>
      </c>
      <c r="B99" t="s">
        <v>19</v>
      </c>
      <c r="C99" t="s">
        <v>22</v>
      </c>
      <c r="D99" s="4">
        <f>IF(AND(OR(ISNUMBER(SEARCH("construction costs", $I99)), ISNUMBER(SEARCH("first costs", $I99))), ISNUMBER(SEARCH("maximum damage", $I99))=FALSE), Cost_Database_Original!D98*0.6, Cost_Database_Original!D98)</f>
        <v>55681737.21012973</v>
      </c>
      <c r="E99" s="4" t="str">
        <f>IF(AND(OR(ISNUMBER(SEARCH("construction costs", $I99)), ISNUMBER(SEARCH("first costs", $I99))), ISNUMBER(SEARCH("maximum damage", $I99))=FALSE), Cost_Database_Original!E98*0.6, Cost_Database_Original!E98)</f>
        <v>N/A</v>
      </c>
      <c r="F99" s="4" t="str">
        <f>IF(AND(OR(ISNUMBER(SEARCH("construction costs", $I99)), ISNUMBER(SEARCH("first costs", $I99))), ISNUMBER(SEARCH("maximum damage", $I99))=FALSE), Cost_Database_Original!F98*0.6, Cost_Database_Original!F98)</f>
        <v>N/A</v>
      </c>
      <c r="G99" t="s">
        <v>14</v>
      </c>
      <c r="H99" t="s">
        <v>9</v>
      </c>
      <c r="I99" t="s">
        <v>10</v>
      </c>
      <c r="J99" t="s">
        <v>11</v>
      </c>
      <c r="K99" t="s">
        <v>246</v>
      </c>
    </row>
    <row r="100" spans="1:11" x14ac:dyDescent="0.35">
      <c r="A100">
        <v>98</v>
      </c>
      <c r="B100" s="6" t="s">
        <v>256</v>
      </c>
      <c r="C100" s="6" t="s">
        <v>257</v>
      </c>
      <c r="D100" s="4">
        <f>IF(AND(OR(ISNUMBER(SEARCH("construction costs", $I100)), ISNUMBER(SEARCH("first costs", $I100))), ISNUMBER(SEARCH("maximum damage", $I100))=FALSE), Cost_Database_Original!D99*0.6, Cost_Database_Original!D99)</f>
        <v>4430303.3442412177</v>
      </c>
      <c r="E100" s="4" t="str">
        <f>IF(AND(OR(ISNUMBER(SEARCH("construction costs", $I100)), ISNUMBER(SEARCH("first costs", $I100))), ISNUMBER(SEARCH("maximum damage", $I100))=FALSE), Cost_Database_Original!E99*0.6, Cost_Database_Original!E99)</f>
        <v>N/A</v>
      </c>
      <c r="F100" s="4" t="str">
        <f>IF(AND(OR(ISNUMBER(SEARCH("construction costs", $I100)), ISNUMBER(SEARCH("first costs", $I100))), ISNUMBER(SEARCH("maximum damage", $I100))=FALSE), Cost_Database_Original!F99*0.6, Cost_Database_Original!F99)</f>
        <v>N/A</v>
      </c>
      <c r="G100" t="s">
        <v>14</v>
      </c>
      <c r="H100" t="s">
        <v>9</v>
      </c>
      <c r="I100" s="6" t="s">
        <v>10</v>
      </c>
      <c r="J100" s="6" t="s">
        <v>11</v>
      </c>
      <c r="K100" s="6" t="s">
        <v>258</v>
      </c>
    </row>
    <row r="101" spans="1:11" x14ac:dyDescent="0.35">
      <c r="A101">
        <v>99</v>
      </c>
      <c r="B101" t="s">
        <v>280</v>
      </c>
      <c r="C101" s="8" t="s">
        <v>281</v>
      </c>
      <c r="D101" s="4">
        <f>IF(AND(OR(ISNUMBER(SEARCH("construction costs", $I101)), ISNUMBER(SEARCH("first costs", $I101))), ISNUMBER(SEARCH("maximum damage", $I101))=FALSE), Cost_Database_Original!D100*0.6, Cost_Database_Original!D100)</f>
        <v>886.06066884824361</v>
      </c>
      <c r="E101" s="4" t="str">
        <f>IF(AND(OR(ISNUMBER(SEARCH("construction costs", $I101)), ISNUMBER(SEARCH("first costs", $I101))), ISNUMBER(SEARCH("maximum damage", $I101))=FALSE), Cost_Database_Original!E100*0.6, Cost_Database_Original!E100)</f>
        <v>N/A</v>
      </c>
      <c r="F101" s="4" t="str">
        <f>IF(AND(OR(ISNUMBER(SEARCH("construction costs", $I101)), ISNUMBER(SEARCH("first costs", $I101))), ISNUMBER(SEARCH("maximum damage", $I101))=FALSE), Cost_Database_Original!F100*0.6, Cost_Database_Original!F100)</f>
        <v>N/A</v>
      </c>
      <c r="G101" t="s">
        <v>279</v>
      </c>
      <c r="H101" t="s">
        <v>9</v>
      </c>
      <c r="I101" s="6" t="s">
        <v>10</v>
      </c>
      <c r="J101" s="6" t="s">
        <v>11</v>
      </c>
      <c r="K101" s="6" t="s">
        <v>277</v>
      </c>
    </row>
    <row r="102" spans="1:11" x14ac:dyDescent="0.35">
      <c r="A102">
        <v>100</v>
      </c>
      <c r="B102" t="s">
        <v>280</v>
      </c>
      <c r="C102" s="8" t="s">
        <v>282</v>
      </c>
      <c r="D102" s="4">
        <f>IF(AND(OR(ISNUMBER(SEARCH("construction costs", $I102)), ISNUMBER(SEARCH("first costs", $I102))), ISNUMBER(SEARCH("maximum damage", $I102))=FALSE), Cost_Database_Original!D101*0.6, Cost_Database_Original!D101)</f>
        <v>886.06066884824361</v>
      </c>
      <c r="E102" s="4" t="str">
        <f>IF(AND(OR(ISNUMBER(SEARCH("construction costs", $I102)), ISNUMBER(SEARCH("first costs", $I102))), ISNUMBER(SEARCH("maximum damage", $I102))=FALSE), Cost_Database_Original!E101*0.6, Cost_Database_Original!E101)</f>
        <v>N/A</v>
      </c>
      <c r="F102" s="4" t="str">
        <f>IF(AND(OR(ISNUMBER(SEARCH("construction costs", $I102)), ISNUMBER(SEARCH("first costs", $I102))), ISNUMBER(SEARCH("maximum damage", $I102))=FALSE), Cost_Database_Original!F101*0.6, Cost_Database_Original!F101)</f>
        <v>N/A</v>
      </c>
      <c r="G102" t="s">
        <v>279</v>
      </c>
      <c r="H102" t="s">
        <v>9</v>
      </c>
      <c r="I102" s="6" t="s">
        <v>10</v>
      </c>
      <c r="J102" s="6" t="s">
        <v>11</v>
      </c>
      <c r="K102" s="6" t="s">
        <v>278</v>
      </c>
    </row>
    <row r="103" spans="1:11" x14ac:dyDescent="0.35">
      <c r="A103">
        <v>101</v>
      </c>
      <c r="B103" t="s">
        <v>178</v>
      </c>
      <c r="C103" t="s">
        <v>35</v>
      </c>
      <c r="D103" s="4">
        <f>IF(AND(OR(ISNUMBER(SEARCH("construction costs", $I103)), ISNUMBER(SEARCH("first costs", $I103))), ISNUMBER(SEARCH("maximum damage", $I103))=FALSE), Cost_Database_Original!D102*0.6, Cost_Database_Original!D102)</f>
        <v>1196.6335726814075</v>
      </c>
      <c r="E103" s="4" t="e">
        <f>IF(AND(OR(ISNUMBER(SEARCH("construction costs", $I103)), ISNUMBER(SEARCH("first costs", $I103))), ISNUMBER(SEARCH("maximum damage", $I103))=FALSE), Cost_Database_Original!E102*0.6, Cost_Database_Original!E102)</f>
        <v>#VALUE!</v>
      </c>
      <c r="F103" s="4" t="e">
        <f>IF(AND(OR(ISNUMBER(SEARCH("construction costs", $I103)), ISNUMBER(SEARCH("first costs", $I103))), ISNUMBER(SEARCH("maximum damage", $I103))=FALSE), Cost_Database_Original!F102*0.6, Cost_Database_Original!F102)</f>
        <v>#VALUE!</v>
      </c>
      <c r="G103" t="s">
        <v>54</v>
      </c>
      <c r="H103" t="s">
        <v>28</v>
      </c>
      <c r="I103" t="s">
        <v>29</v>
      </c>
      <c r="J103" t="s">
        <v>30</v>
      </c>
    </row>
    <row r="104" spans="1:11" x14ac:dyDescent="0.35">
      <c r="A104">
        <v>102</v>
      </c>
      <c r="B104" t="s">
        <v>102</v>
      </c>
      <c r="C104" t="s">
        <v>8</v>
      </c>
      <c r="D104" s="4">
        <f>IF(AND(OR(ISNUMBER(SEARCH("construction costs", $I104)), ISNUMBER(SEARCH("first costs", $I104))), ISNUMBER(SEARCH("maximum damage", $I104))=FALSE), Cost_Database_Original!D103*0.6, Cost_Database_Original!D103)</f>
        <v>6442581.4994479679</v>
      </c>
      <c r="E104" s="4">
        <f>IF(AND(OR(ISNUMBER(SEARCH("construction costs", $I104)), ISNUMBER(SEARCH("first costs", $I104))), ISNUMBER(SEARCH("maximum damage", $I104))=FALSE), Cost_Database_Original!E103*0.6, Cost_Database_Original!E103)</f>
        <v>118724.43562974232</v>
      </c>
      <c r="F104" s="4">
        <f>IF(AND(OR(ISNUMBER(SEARCH("construction costs", $I104)), ISNUMBER(SEARCH("first costs", $I104))), ISNUMBER(SEARCH("maximum damage", $I104))=FALSE), Cost_Database_Original!F103*0.6, Cost_Database_Original!F103)</f>
        <v>296811089.07435584</v>
      </c>
      <c r="G104" t="s">
        <v>14</v>
      </c>
      <c r="H104" t="s">
        <v>55</v>
      </c>
      <c r="I104" t="s">
        <v>98</v>
      </c>
      <c r="J104" t="s">
        <v>57</v>
      </c>
      <c r="K104" t="s">
        <v>250</v>
      </c>
    </row>
    <row r="105" spans="1:11" x14ac:dyDescent="0.35">
      <c r="A105">
        <v>103</v>
      </c>
      <c r="B105" t="s">
        <v>102</v>
      </c>
      <c r="C105" t="s">
        <v>209</v>
      </c>
      <c r="D105" s="4">
        <f>IF(AND(OR(ISNUMBER(SEARCH("construction costs", $I105)), ISNUMBER(SEARCH("first costs", $I105))), ISNUMBER(SEARCH("maximum damage", $I105))=FALSE), Cost_Database_Original!D104*0.6, Cost_Database_Original!D104)</f>
        <v>123613456.60648797</v>
      </c>
      <c r="E105" s="4" t="str">
        <f>IF(AND(OR(ISNUMBER(SEARCH("construction costs", $I105)), ISNUMBER(SEARCH("first costs", $I105))), ISNUMBER(SEARCH("maximum damage", $I105))=FALSE), Cost_Database_Original!E104*0.6, Cost_Database_Original!E104)</f>
        <v>N/A</v>
      </c>
      <c r="F105" s="4" t="str">
        <f>IF(AND(OR(ISNUMBER(SEARCH("construction costs", $I105)), ISNUMBER(SEARCH("first costs", $I105))), ISNUMBER(SEARCH("maximum damage", $I105))=FALSE), Cost_Database_Original!F104*0.6, Cost_Database_Original!F104)</f>
        <v>N/A</v>
      </c>
      <c r="G105" t="s">
        <v>14</v>
      </c>
      <c r="H105" t="s">
        <v>9</v>
      </c>
      <c r="I105" t="s">
        <v>10</v>
      </c>
      <c r="J105" t="s">
        <v>11</v>
      </c>
      <c r="K105" t="s">
        <v>287</v>
      </c>
    </row>
    <row r="106" spans="1:11" x14ac:dyDescent="0.35">
      <c r="A106">
        <v>104</v>
      </c>
      <c r="B106" t="s">
        <v>94</v>
      </c>
      <c r="C106" t="s">
        <v>197</v>
      </c>
      <c r="D106" s="4">
        <f>IF(AND(OR(ISNUMBER(SEARCH("construction costs", $I106)), ISNUMBER(SEARCH("first costs", $I106))), ISNUMBER(SEARCH("maximum damage", $I106))=FALSE), Cost_Database_Original!D105*0.6, Cost_Database_Original!D105)</f>
        <v>1329091.0032723653</v>
      </c>
      <c r="E106" s="4" t="str">
        <f>IF(AND(OR(ISNUMBER(SEARCH("construction costs", $I106)), ISNUMBER(SEARCH("first costs", $I106))), ISNUMBER(SEARCH("maximum damage", $I106))=FALSE), Cost_Database_Original!E105*0.6, Cost_Database_Original!E105)</f>
        <v>N/A</v>
      </c>
      <c r="F106" s="4" t="str">
        <f>IF(AND(OR(ISNUMBER(SEARCH("construction costs", $I106)), ISNUMBER(SEARCH("first costs", $I106))), ISNUMBER(SEARCH("maximum damage", $I106))=FALSE), Cost_Database_Original!F105*0.6, Cost_Database_Original!F105)</f>
        <v>N/A</v>
      </c>
      <c r="G106" t="s">
        <v>14</v>
      </c>
      <c r="H106" t="s">
        <v>9</v>
      </c>
      <c r="I106" t="s">
        <v>10</v>
      </c>
      <c r="J106" t="s">
        <v>25</v>
      </c>
      <c r="K106" t="s">
        <v>251</v>
      </c>
    </row>
    <row r="107" spans="1:11" x14ac:dyDescent="0.35">
      <c r="A107">
        <v>105</v>
      </c>
      <c r="B107" t="s">
        <v>94</v>
      </c>
      <c r="C107" t="s">
        <v>198</v>
      </c>
      <c r="D107" s="4">
        <f>IF(AND(OR(ISNUMBER(SEARCH("construction costs", $I107)), ISNUMBER(SEARCH("first costs", $I107))), ISNUMBER(SEARCH("maximum damage", $I107))=FALSE), Cost_Database_Original!D106*0.6, Cost_Database_Original!D106)</f>
        <v>708848.53507859481</v>
      </c>
      <c r="E107" s="4" t="str">
        <f>IF(AND(OR(ISNUMBER(SEARCH("construction costs", $I107)), ISNUMBER(SEARCH("first costs", $I107))), ISNUMBER(SEARCH("maximum damage", $I107))=FALSE), Cost_Database_Original!E106*0.6, Cost_Database_Original!E106)</f>
        <v>N/A</v>
      </c>
      <c r="F107" s="4" t="str">
        <f>IF(AND(OR(ISNUMBER(SEARCH("construction costs", $I107)), ISNUMBER(SEARCH("first costs", $I107))), ISNUMBER(SEARCH("maximum damage", $I107))=FALSE), Cost_Database_Original!F106*0.6, Cost_Database_Original!F106)</f>
        <v>N/A</v>
      </c>
      <c r="G107" t="s">
        <v>14</v>
      </c>
      <c r="H107" t="s">
        <v>9</v>
      </c>
      <c r="I107" t="s">
        <v>10</v>
      </c>
      <c r="J107" t="s">
        <v>25</v>
      </c>
      <c r="K107" t="s">
        <v>252</v>
      </c>
    </row>
    <row r="108" spans="1:11" x14ac:dyDescent="0.35">
      <c r="A108">
        <v>106</v>
      </c>
      <c r="B108" t="s">
        <v>94</v>
      </c>
      <c r="C108" t="s">
        <v>199</v>
      </c>
      <c r="D108" s="4">
        <f>IF(AND(OR(ISNUMBER(SEARCH("construction costs", $I108)), ISNUMBER(SEARCH("first costs", $I108))), ISNUMBER(SEARCH("maximum damage", $I108))=FALSE), Cost_Database_Original!D107*0.6, Cost_Database_Original!D107)</f>
        <v>26581.820065447304</v>
      </c>
      <c r="E108" s="4" t="str">
        <f>IF(AND(OR(ISNUMBER(SEARCH("construction costs", $I108)), ISNUMBER(SEARCH("first costs", $I108))), ISNUMBER(SEARCH("maximum damage", $I108))=FALSE), Cost_Database_Original!E107*0.6, Cost_Database_Original!E107)</f>
        <v>N/A</v>
      </c>
      <c r="F108" s="4" t="str">
        <f>IF(AND(OR(ISNUMBER(SEARCH("construction costs", $I108)), ISNUMBER(SEARCH("first costs", $I108))), ISNUMBER(SEARCH("maximum damage", $I108))=FALSE), Cost_Database_Original!F107*0.6, Cost_Database_Original!F107)</f>
        <v>N/A</v>
      </c>
      <c r="G108" t="s">
        <v>14</v>
      </c>
      <c r="H108" t="s">
        <v>9</v>
      </c>
      <c r="I108" t="s">
        <v>10</v>
      </c>
      <c r="J108" t="s">
        <v>25</v>
      </c>
      <c r="K108" t="s">
        <v>253</v>
      </c>
    </row>
    <row r="109" spans="1:11" x14ac:dyDescent="0.35">
      <c r="A109">
        <v>107</v>
      </c>
      <c r="B109" t="s">
        <v>94</v>
      </c>
      <c r="C109" t="s">
        <v>200</v>
      </c>
      <c r="D109" s="4">
        <f>IF(AND(OR(ISNUMBER(SEARCH("construction costs", $I109)), ISNUMBER(SEARCH("first costs", $I109))), ISNUMBER(SEARCH("maximum damage", $I109))=FALSE), Cost_Database_Original!D108*0.6, Cost_Database_Original!D108)</f>
        <v>708848.53507859481</v>
      </c>
      <c r="E109" s="4" t="str">
        <f>IF(AND(OR(ISNUMBER(SEARCH("construction costs", $I109)), ISNUMBER(SEARCH("first costs", $I109))), ISNUMBER(SEARCH("maximum damage", $I109))=FALSE), Cost_Database_Original!E108*0.6, Cost_Database_Original!E108)</f>
        <v>N/A</v>
      </c>
      <c r="F109" s="4" t="str">
        <f>IF(AND(OR(ISNUMBER(SEARCH("construction costs", $I109)), ISNUMBER(SEARCH("first costs", $I109))), ISNUMBER(SEARCH("maximum damage", $I109))=FALSE), Cost_Database_Original!F108*0.6, Cost_Database_Original!F108)</f>
        <v>N/A</v>
      </c>
      <c r="G109" t="s">
        <v>14</v>
      </c>
      <c r="H109" t="s">
        <v>9</v>
      </c>
      <c r="I109" t="s">
        <v>10</v>
      </c>
      <c r="J109" t="s">
        <v>25</v>
      </c>
      <c r="K109" t="s">
        <v>254</v>
      </c>
    </row>
    <row r="110" spans="1:11" x14ac:dyDescent="0.35">
      <c r="A110">
        <v>108</v>
      </c>
      <c r="B110" t="s">
        <v>94</v>
      </c>
      <c r="C110" t="s">
        <v>201</v>
      </c>
      <c r="D110" s="4">
        <f>IF(AND(OR(ISNUMBER(SEARCH("construction costs", $I110)), ISNUMBER(SEARCH("first costs", $I110))), ISNUMBER(SEARCH("maximum damage", $I110))=FALSE), Cost_Database_Original!D109*0.6, Cost_Database_Original!D109)</f>
        <v>1329091.0032723653</v>
      </c>
      <c r="E110" s="4" t="str">
        <f>IF(AND(OR(ISNUMBER(SEARCH("construction costs", $I110)), ISNUMBER(SEARCH("first costs", $I110))), ISNUMBER(SEARCH("maximum damage", $I110))=FALSE), Cost_Database_Original!E109*0.6, Cost_Database_Original!E109)</f>
        <v>N/A</v>
      </c>
      <c r="F110" s="4" t="str">
        <f>IF(AND(OR(ISNUMBER(SEARCH("construction costs", $I110)), ISNUMBER(SEARCH("first costs", $I110))), ISNUMBER(SEARCH("maximum damage", $I110))=FALSE), Cost_Database_Original!F109*0.6, Cost_Database_Original!F109)</f>
        <v>N/A</v>
      </c>
      <c r="G110" t="s">
        <v>14</v>
      </c>
      <c r="H110" t="s">
        <v>9</v>
      </c>
      <c r="I110" t="s">
        <v>10</v>
      </c>
      <c r="J110" t="s">
        <v>25</v>
      </c>
      <c r="K110" t="s">
        <v>249</v>
      </c>
    </row>
    <row r="111" spans="1:11" x14ac:dyDescent="0.35">
      <c r="A111">
        <v>109</v>
      </c>
      <c r="B111" t="s">
        <v>95</v>
      </c>
      <c r="C111" t="s">
        <v>202</v>
      </c>
      <c r="D111" s="4">
        <f>IF(AND(OR(ISNUMBER(SEARCH("construction costs", $I111)), ISNUMBER(SEARCH("first costs", $I111))), ISNUMBER(SEARCH("maximum damage", $I111))=FALSE), Cost_Database_Original!D110*0.6, Cost_Database_Original!D110)</f>
        <v>26581820.065447308</v>
      </c>
      <c r="E111" s="4" t="str">
        <f>IF(AND(OR(ISNUMBER(SEARCH("construction costs", $I111)), ISNUMBER(SEARCH("first costs", $I111))), ISNUMBER(SEARCH("maximum damage", $I111))=FALSE), Cost_Database_Original!E110*0.6, Cost_Database_Original!E110)</f>
        <v>N/A</v>
      </c>
      <c r="F111" s="4" t="str">
        <f>IF(AND(OR(ISNUMBER(SEARCH("construction costs", $I111)), ISNUMBER(SEARCH("first costs", $I111))), ISNUMBER(SEARCH("maximum damage", $I111))=FALSE), Cost_Database_Original!F110*0.6, Cost_Database_Original!F110)</f>
        <v>N/A</v>
      </c>
      <c r="G111" t="s">
        <v>14</v>
      </c>
      <c r="H111" t="s">
        <v>9</v>
      </c>
      <c r="I111" t="s">
        <v>10</v>
      </c>
      <c r="J111" t="s">
        <v>25</v>
      </c>
      <c r="K111" t="s">
        <v>274</v>
      </c>
    </row>
    <row r="112" spans="1:11" x14ac:dyDescent="0.35">
      <c r="A112">
        <v>110</v>
      </c>
      <c r="B112" t="s">
        <v>95</v>
      </c>
      <c r="C112" t="s">
        <v>203</v>
      </c>
      <c r="D112" s="4">
        <f>IF(AND(OR(ISNUMBER(SEARCH("construction costs", $I112)), ISNUMBER(SEARCH("first costs", $I112))), ISNUMBER(SEARCH("maximum damage", $I112))=FALSE), Cost_Database_Original!D111*0.6, Cost_Database_Original!D111)</f>
        <v>88606066.88482435</v>
      </c>
      <c r="E112" s="4" t="str">
        <f>IF(AND(OR(ISNUMBER(SEARCH("construction costs", $I112)), ISNUMBER(SEARCH("first costs", $I112))), ISNUMBER(SEARCH("maximum damage", $I112))=FALSE), Cost_Database_Original!E111*0.6, Cost_Database_Original!E111)</f>
        <v>N/A</v>
      </c>
      <c r="F112" s="4" t="str">
        <f>IF(AND(OR(ISNUMBER(SEARCH("construction costs", $I112)), ISNUMBER(SEARCH("first costs", $I112))), ISNUMBER(SEARCH("maximum damage", $I112))=FALSE), Cost_Database_Original!F111*0.6, Cost_Database_Original!F111)</f>
        <v>N/A</v>
      </c>
      <c r="G112" t="s">
        <v>14</v>
      </c>
      <c r="H112" t="s">
        <v>9</v>
      </c>
      <c r="I112" t="s">
        <v>10</v>
      </c>
      <c r="J112" t="s">
        <v>25</v>
      </c>
      <c r="K112" t="s">
        <v>276</v>
      </c>
    </row>
    <row r="113" spans="1:11" x14ac:dyDescent="0.35">
      <c r="A113">
        <v>111</v>
      </c>
      <c r="B113" t="s">
        <v>95</v>
      </c>
      <c r="C113" t="s">
        <v>204</v>
      </c>
      <c r="D113" s="4">
        <f>IF(AND(OR(ISNUMBER(SEARCH("construction costs", $I113)), ISNUMBER(SEARCH("first costs", $I113))), ISNUMBER(SEARCH("maximum damage", $I113))=FALSE), Cost_Database_Original!D112*0.6, Cost_Database_Original!D112)</f>
        <v>318981840.78536767</v>
      </c>
      <c r="E113" s="4" t="str">
        <f>IF(AND(OR(ISNUMBER(SEARCH("construction costs", $I113)), ISNUMBER(SEARCH("first costs", $I113))), ISNUMBER(SEARCH("maximum damage", $I113))=FALSE), Cost_Database_Original!E112*0.6, Cost_Database_Original!E112)</f>
        <v>N/A</v>
      </c>
      <c r="F113" s="4" t="str">
        <f>IF(AND(OR(ISNUMBER(SEARCH("construction costs", $I113)), ISNUMBER(SEARCH("first costs", $I113))), ISNUMBER(SEARCH("maximum damage", $I113))=FALSE), Cost_Database_Original!F112*0.6, Cost_Database_Original!F112)</f>
        <v>N/A</v>
      </c>
      <c r="G113" t="s">
        <v>14</v>
      </c>
      <c r="H113" t="s">
        <v>9</v>
      </c>
      <c r="I113" t="s">
        <v>10</v>
      </c>
      <c r="J113" t="s">
        <v>25</v>
      </c>
      <c r="K113" t="s">
        <v>275</v>
      </c>
    </row>
    <row r="114" spans="1:11" x14ac:dyDescent="0.35">
      <c r="A114">
        <v>112</v>
      </c>
      <c r="B114" t="s">
        <v>176</v>
      </c>
      <c r="C114" t="s">
        <v>8</v>
      </c>
      <c r="D114" s="4">
        <f>IF(AND(OR(ISNUMBER(SEARCH("construction costs", $I114)), ISNUMBER(SEARCH("first costs", $I114))), ISNUMBER(SEARCH("maximum damage", $I114))=FALSE), Cost_Database_Original!D113*0.6, Cost_Database_Original!D113)</f>
        <v>354424.26753929741</v>
      </c>
      <c r="E114" s="4" t="str">
        <f>IF(AND(OR(ISNUMBER(SEARCH("construction costs", $I114)), ISNUMBER(SEARCH("first costs", $I114))), ISNUMBER(SEARCH("maximum damage", $I114))=FALSE), Cost_Database_Original!E113*0.6, Cost_Database_Original!E113)</f>
        <v>N/A</v>
      </c>
      <c r="F114" s="4" t="str">
        <f>IF(AND(OR(ISNUMBER(SEARCH("construction costs", $I114)), ISNUMBER(SEARCH("first costs", $I114))), ISNUMBER(SEARCH("maximum damage", $I114))=FALSE), Cost_Database_Original!F113*0.6, Cost_Database_Original!F113)</f>
        <v>N/A</v>
      </c>
      <c r="G114" t="s">
        <v>14</v>
      </c>
      <c r="H114" t="s">
        <v>9</v>
      </c>
      <c r="I114" t="s">
        <v>10</v>
      </c>
      <c r="J114" t="s">
        <v>25</v>
      </c>
      <c r="K114" t="s">
        <v>255</v>
      </c>
    </row>
    <row r="115" spans="1:11" x14ac:dyDescent="0.35">
      <c r="A115">
        <v>113</v>
      </c>
      <c r="B115" t="s">
        <v>13</v>
      </c>
      <c r="C115" t="s">
        <v>8</v>
      </c>
      <c r="D115" s="4">
        <f>IF(AND(OR(ISNUMBER(SEARCH("construction costs", $I115)), ISNUMBER(SEARCH("first costs", $I115))), ISNUMBER(SEARCH("maximum damage", $I115))=FALSE), Cost_Database_Original!D114*0.6, Cost_Database_Original!D114)</f>
        <v>1994999.9999999998</v>
      </c>
      <c r="E115" s="4">
        <f>IF(AND(OR(ISNUMBER(SEARCH("construction costs", $I115)), ISNUMBER(SEARCH("first costs", $I115))), ISNUMBER(SEARCH("maximum damage", $I115))=FALSE), Cost_Database_Original!E114*0.6, Cost_Database_Original!E114)</f>
        <v>1481999.9999999998</v>
      </c>
      <c r="F115" s="4">
        <f>IF(AND(OR(ISNUMBER(SEARCH("construction costs", $I115)), ISNUMBER(SEARCH("first costs", $I115))), ISNUMBER(SEARCH("maximum damage", $I115))=FALSE), Cost_Database_Original!F114*0.6, Cost_Database_Original!F114)</f>
        <v>2508000</v>
      </c>
      <c r="G115" t="s">
        <v>14</v>
      </c>
      <c r="H115" t="s">
        <v>9</v>
      </c>
      <c r="I115" t="s">
        <v>160</v>
      </c>
      <c r="J115" t="s">
        <v>157</v>
      </c>
      <c r="K115" t="s">
        <v>159</v>
      </c>
    </row>
    <row r="116" spans="1:11" x14ac:dyDescent="0.35">
      <c r="A116">
        <v>114</v>
      </c>
      <c r="B116" t="s">
        <v>13</v>
      </c>
      <c r="C116" t="s">
        <v>8</v>
      </c>
      <c r="D116" s="4">
        <f>IF(AND(OR(ISNUMBER(SEARCH("construction costs", $I116)), ISNUMBER(SEARCH("first costs", $I116))), ISNUMBER(SEARCH("maximum damage", $I116))=FALSE), Cost_Database_Original!D115*0.6, Cost_Database_Original!D115)</f>
        <v>704652.64525793085</v>
      </c>
      <c r="E116" s="4" t="str">
        <f>IF(AND(OR(ISNUMBER(SEARCH("construction costs", $I116)), ISNUMBER(SEARCH("first costs", $I116))), ISNUMBER(SEARCH("maximum damage", $I116))=FALSE), Cost_Database_Original!E115*0.6, Cost_Database_Original!E115)</f>
        <v>N/A</v>
      </c>
      <c r="F116" s="4" t="str">
        <f>IF(AND(OR(ISNUMBER(SEARCH("construction costs", $I116)), ISNUMBER(SEARCH("first costs", $I116))), ISNUMBER(SEARCH("maximum damage", $I116))=FALSE), Cost_Database_Original!F115*0.6, Cost_Database_Original!F115)</f>
        <v>N/A</v>
      </c>
      <c r="G116" t="s">
        <v>14</v>
      </c>
      <c r="H116" t="s">
        <v>15</v>
      </c>
      <c r="I116" t="s">
        <v>16</v>
      </c>
      <c r="J116" t="s">
        <v>17</v>
      </c>
      <c r="K116" t="s">
        <v>18</v>
      </c>
    </row>
    <row r="117" spans="1:11" x14ac:dyDescent="0.35">
      <c r="A117">
        <v>115</v>
      </c>
      <c r="B117" t="s">
        <v>13</v>
      </c>
      <c r="C117" t="s">
        <v>296</v>
      </c>
      <c r="D117" s="4">
        <f>IF(AND(OR(ISNUMBER(SEARCH("construction costs", $I117)), ISNUMBER(SEARCH("first costs", $I117))), ISNUMBER(SEARCH("maximum damage", $I117))=FALSE), Cost_Database_Original!D116*0.6, Cost_Database_Original!D116)</f>
        <v>4446000</v>
      </c>
      <c r="E117" s="4" t="str">
        <f>IF(AND(OR(ISNUMBER(SEARCH("construction costs", $I117)), ISNUMBER(SEARCH("first costs", $I117))), ISNUMBER(SEARCH("maximum damage", $I117))=FALSE), Cost_Database_Original!E116*0.6, Cost_Database_Original!E116)</f>
        <v>N/A</v>
      </c>
      <c r="F117" s="4" t="str">
        <f>IF(AND(OR(ISNUMBER(SEARCH("construction costs", $I117)), ISNUMBER(SEARCH("first costs", $I117))), ISNUMBER(SEARCH("maximum damage", $I117))=FALSE), Cost_Database_Original!F116*0.6, Cost_Database_Original!F116)</f>
        <v>N/A</v>
      </c>
      <c r="G117" t="s">
        <v>14</v>
      </c>
      <c r="H117" t="s">
        <v>295</v>
      </c>
      <c r="I117" t="s">
        <v>292</v>
      </c>
      <c r="J117" t="s">
        <v>293</v>
      </c>
      <c r="K117" t="s">
        <v>294</v>
      </c>
    </row>
    <row r="118" spans="1:11" x14ac:dyDescent="0.35">
      <c r="A118">
        <v>116</v>
      </c>
      <c r="B118" t="s">
        <v>13</v>
      </c>
      <c r="C118" t="s">
        <v>297</v>
      </c>
      <c r="D118" s="4">
        <f>IF(AND(OR(ISNUMBER(SEARCH("construction costs", $I118)), ISNUMBER(SEARCH("first costs", $I118))), ISNUMBER(SEARCH("maximum damage", $I118))=FALSE), Cost_Database_Original!D117*0.6, Cost_Database_Original!D117)</f>
        <v>143149800</v>
      </c>
      <c r="E118" s="4" t="str">
        <f>IF(AND(OR(ISNUMBER(SEARCH("construction costs", $I118)), ISNUMBER(SEARCH("first costs", $I118))), ISNUMBER(SEARCH("maximum damage", $I118))=FALSE), Cost_Database_Original!E117*0.6, Cost_Database_Original!E117)</f>
        <v>N/A</v>
      </c>
      <c r="F118" s="4" t="str">
        <f>IF(AND(OR(ISNUMBER(SEARCH("construction costs", $I118)), ISNUMBER(SEARCH("first costs", $I118))), ISNUMBER(SEARCH("maximum damage", $I118))=FALSE), Cost_Database_Original!F117*0.6, Cost_Database_Original!F117)</f>
        <v>N/A</v>
      </c>
      <c r="G118" t="s">
        <v>14</v>
      </c>
      <c r="H118" t="s">
        <v>295</v>
      </c>
      <c r="I118" t="s">
        <v>292</v>
      </c>
      <c r="J118" t="s">
        <v>293</v>
      </c>
      <c r="K118" t="s">
        <v>294</v>
      </c>
    </row>
    <row r="119" spans="1:11" x14ac:dyDescent="0.35">
      <c r="A119">
        <v>117</v>
      </c>
      <c r="B119" t="s">
        <v>13</v>
      </c>
      <c r="C119" t="s">
        <v>298</v>
      </c>
      <c r="D119" s="4">
        <f>IF(AND(OR(ISNUMBER(SEARCH("construction costs", $I119)), ISNUMBER(SEARCH("first costs", $I119))), ISNUMBER(SEARCH("maximum damage", $I119))=FALSE), Cost_Database_Original!D118*0.6, Cost_Database_Original!D118)</f>
        <v>175286399.99999997</v>
      </c>
      <c r="E119" s="4" t="str">
        <f>IF(AND(OR(ISNUMBER(SEARCH("construction costs", $I119)), ISNUMBER(SEARCH("first costs", $I119))), ISNUMBER(SEARCH("maximum damage", $I119))=FALSE), Cost_Database_Original!E118*0.6, Cost_Database_Original!E118)</f>
        <v>N/A</v>
      </c>
      <c r="F119" s="4" t="str">
        <f>IF(AND(OR(ISNUMBER(SEARCH("construction costs", $I119)), ISNUMBER(SEARCH("first costs", $I119))), ISNUMBER(SEARCH("maximum damage", $I119))=FALSE), Cost_Database_Original!F118*0.6, Cost_Database_Original!F118)</f>
        <v>N/A</v>
      </c>
      <c r="G119" t="s">
        <v>14</v>
      </c>
      <c r="H119" t="s">
        <v>295</v>
      </c>
      <c r="I119" t="s">
        <v>292</v>
      </c>
      <c r="J119" t="s">
        <v>293</v>
      </c>
      <c r="K119" t="s">
        <v>294</v>
      </c>
    </row>
    <row r="120" spans="1:11" x14ac:dyDescent="0.35">
      <c r="A120">
        <v>118</v>
      </c>
      <c r="B120" t="s">
        <v>13</v>
      </c>
      <c r="C120" t="s">
        <v>299</v>
      </c>
      <c r="D120" s="4">
        <f>IF(AND(OR(ISNUMBER(SEARCH("construction costs", $I120)), ISNUMBER(SEARCH("first costs", $I120))), ISNUMBER(SEARCH("maximum damage", $I120))=FALSE), Cost_Database_Original!D119*0.6, Cost_Database_Original!D119)</f>
        <v>106977599.99999999</v>
      </c>
      <c r="E120" s="4" t="str">
        <f>IF(AND(OR(ISNUMBER(SEARCH("construction costs", $I120)), ISNUMBER(SEARCH("first costs", $I120))), ISNUMBER(SEARCH("maximum damage", $I120))=FALSE), Cost_Database_Original!E119*0.6, Cost_Database_Original!E119)</f>
        <v>N/A</v>
      </c>
      <c r="F120" s="4" t="str">
        <f>IF(AND(OR(ISNUMBER(SEARCH("construction costs", $I120)), ISNUMBER(SEARCH("first costs", $I120))), ISNUMBER(SEARCH("maximum damage", $I120))=FALSE), Cost_Database_Original!F119*0.6, Cost_Database_Original!F119)</f>
        <v>N/A</v>
      </c>
      <c r="G120" t="s">
        <v>14</v>
      </c>
      <c r="H120" t="s">
        <v>295</v>
      </c>
      <c r="I120" t="s">
        <v>292</v>
      </c>
      <c r="J120" t="s">
        <v>293</v>
      </c>
      <c r="K120" t="s">
        <v>294</v>
      </c>
    </row>
    <row r="121" spans="1:11" x14ac:dyDescent="0.35">
      <c r="A121">
        <v>119</v>
      </c>
      <c r="B121" t="s">
        <v>13</v>
      </c>
      <c r="C121" t="s">
        <v>300</v>
      </c>
      <c r="D121" s="4">
        <f>IF(AND(OR(ISNUMBER(SEARCH("construction costs", $I121)), ISNUMBER(SEARCH("first costs", $I121))), ISNUMBER(SEARCH("maximum damage", $I121))=FALSE), Cost_Database_Original!D120*0.6, Cost_Database_Original!D120)</f>
        <v>172345200</v>
      </c>
      <c r="E121" s="4" t="str">
        <f>IF(AND(OR(ISNUMBER(SEARCH("construction costs", $I121)), ISNUMBER(SEARCH("first costs", $I121))), ISNUMBER(SEARCH("maximum damage", $I121))=FALSE), Cost_Database_Original!E120*0.6, Cost_Database_Original!E120)</f>
        <v>N/A</v>
      </c>
      <c r="F121" s="4" t="str">
        <f>IF(AND(OR(ISNUMBER(SEARCH("construction costs", $I121)), ISNUMBER(SEARCH("first costs", $I121))), ISNUMBER(SEARCH("maximum damage", $I121))=FALSE), Cost_Database_Original!F120*0.6, Cost_Database_Original!F120)</f>
        <v>N/A</v>
      </c>
      <c r="G121" t="s">
        <v>14</v>
      </c>
      <c r="H121" t="s">
        <v>295</v>
      </c>
      <c r="I121" t="s">
        <v>292</v>
      </c>
      <c r="J121" t="s">
        <v>293</v>
      </c>
      <c r="K121" t="s">
        <v>294</v>
      </c>
    </row>
    <row r="122" spans="1:11" x14ac:dyDescent="0.35">
      <c r="A122">
        <v>120</v>
      </c>
      <c r="B122" t="s">
        <v>13</v>
      </c>
      <c r="C122" t="s">
        <v>301</v>
      </c>
      <c r="D122" s="4">
        <f>IF(AND(OR(ISNUMBER(SEARCH("construction costs", $I122)), ISNUMBER(SEARCH("first costs", $I122))), ISNUMBER(SEARCH("maximum damage", $I122))=FALSE), Cost_Database_Original!D121*0.6, Cost_Database_Original!D121)</f>
        <v>45554399.999999993</v>
      </c>
      <c r="E122" s="4" t="str">
        <f>IF(AND(OR(ISNUMBER(SEARCH("construction costs", $I122)), ISNUMBER(SEARCH("first costs", $I122))), ISNUMBER(SEARCH("maximum damage", $I122))=FALSE), Cost_Database_Original!E121*0.6, Cost_Database_Original!E121)</f>
        <v>N/A</v>
      </c>
      <c r="F122" s="4" t="str">
        <f>IF(AND(OR(ISNUMBER(SEARCH("construction costs", $I122)), ISNUMBER(SEARCH("first costs", $I122))), ISNUMBER(SEARCH("maximum damage", $I122))=FALSE), Cost_Database_Original!F121*0.6, Cost_Database_Original!F121)</f>
        <v>N/A</v>
      </c>
      <c r="G122" t="s">
        <v>14</v>
      </c>
      <c r="H122" t="s">
        <v>295</v>
      </c>
      <c r="I122" t="s">
        <v>292</v>
      </c>
      <c r="J122" t="s">
        <v>293</v>
      </c>
      <c r="K122" t="s">
        <v>294</v>
      </c>
    </row>
    <row r="123" spans="1:11" x14ac:dyDescent="0.35">
      <c r="A123">
        <v>121</v>
      </c>
      <c r="B123" t="s">
        <v>13</v>
      </c>
      <c r="C123" t="s">
        <v>302</v>
      </c>
      <c r="D123" s="4">
        <f>IF(AND(OR(ISNUMBER(SEARCH("construction costs", $I123)), ISNUMBER(SEARCH("first costs", $I123))), ISNUMBER(SEARCH("maximum damage", $I123))=FALSE), Cost_Database_Original!D122*0.6, Cost_Database_Original!D122)</f>
        <v>117077999.99999999</v>
      </c>
      <c r="E123" s="4" t="str">
        <f>IF(AND(OR(ISNUMBER(SEARCH("construction costs", $I123)), ISNUMBER(SEARCH("first costs", $I123))), ISNUMBER(SEARCH("maximum damage", $I123))=FALSE), Cost_Database_Original!E122*0.6, Cost_Database_Original!E122)</f>
        <v>N/A</v>
      </c>
      <c r="F123" s="4" t="str">
        <f>IF(AND(OR(ISNUMBER(SEARCH("construction costs", $I123)), ISNUMBER(SEARCH("first costs", $I123))), ISNUMBER(SEARCH("maximum damage", $I123))=FALSE), Cost_Database_Original!F122*0.6, Cost_Database_Original!F122)</f>
        <v>N/A</v>
      </c>
      <c r="G123" t="s">
        <v>14</v>
      </c>
      <c r="H123" t="s">
        <v>295</v>
      </c>
      <c r="I123" t="s">
        <v>292</v>
      </c>
      <c r="J123" t="s">
        <v>293</v>
      </c>
      <c r="K123" t="s">
        <v>294</v>
      </c>
    </row>
    <row r="124" spans="1:11" x14ac:dyDescent="0.35">
      <c r="A124">
        <v>122</v>
      </c>
      <c r="B124" t="s">
        <v>13</v>
      </c>
      <c r="C124" t="s">
        <v>303</v>
      </c>
      <c r="D124" s="4">
        <f>IF(AND(OR(ISNUMBER(SEARCH("construction costs", $I124)), ISNUMBER(SEARCH("first costs", $I124))), ISNUMBER(SEARCH("maximum damage", $I124))=FALSE), Cost_Database_Original!D123*0.6, Cost_Database_Original!D123)</f>
        <v>64216199.999999993</v>
      </c>
      <c r="E124" s="4" t="str">
        <f>IF(AND(OR(ISNUMBER(SEARCH("construction costs", $I124)), ISNUMBER(SEARCH("first costs", $I124))), ISNUMBER(SEARCH("maximum damage", $I124))=FALSE), Cost_Database_Original!E123*0.6, Cost_Database_Original!E123)</f>
        <v>N/A</v>
      </c>
      <c r="F124" s="4" t="str">
        <f>IF(AND(OR(ISNUMBER(SEARCH("construction costs", $I124)), ISNUMBER(SEARCH("first costs", $I124))), ISNUMBER(SEARCH("maximum damage", $I124))=FALSE), Cost_Database_Original!F123*0.6, Cost_Database_Original!F123)</f>
        <v>N/A</v>
      </c>
      <c r="G124" t="s">
        <v>14</v>
      </c>
      <c r="H124" t="s">
        <v>295</v>
      </c>
      <c r="I124" t="s">
        <v>292</v>
      </c>
      <c r="J124" t="s">
        <v>293</v>
      </c>
      <c r="K124" t="s">
        <v>294</v>
      </c>
    </row>
    <row r="125" spans="1:11" x14ac:dyDescent="0.35">
      <c r="A125">
        <v>123</v>
      </c>
      <c r="B125" t="s">
        <v>13</v>
      </c>
      <c r="C125" t="s">
        <v>304</v>
      </c>
      <c r="D125" s="4">
        <f>IF(AND(OR(ISNUMBER(SEARCH("construction costs", $I125)), ISNUMBER(SEARCH("first costs", $I125))), ISNUMBER(SEARCH("maximum damage", $I125))=FALSE), Cost_Database_Original!D124*0.6, Cost_Database_Original!D124)</f>
        <v>364754399.99999994</v>
      </c>
      <c r="E125" s="4" t="str">
        <f>IF(AND(OR(ISNUMBER(SEARCH("construction costs", $I125)), ISNUMBER(SEARCH("first costs", $I125))), ISNUMBER(SEARCH("maximum damage", $I125))=FALSE), Cost_Database_Original!E124*0.6, Cost_Database_Original!E124)</f>
        <v>N/A</v>
      </c>
      <c r="F125" s="4" t="str">
        <f>IF(AND(OR(ISNUMBER(SEARCH("construction costs", $I125)), ISNUMBER(SEARCH("first costs", $I125))), ISNUMBER(SEARCH("maximum damage", $I125))=FALSE), Cost_Database_Original!F124*0.6, Cost_Database_Original!F124)</f>
        <v>N/A</v>
      </c>
      <c r="G125" t="s">
        <v>14</v>
      </c>
      <c r="H125" t="s">
        <v>295</v>
      </c>
      <c r="I125" t="s">
        <v>292</v>
      </c>
      <c r="J125" t="s">
        <v>293</v>
      </c>
      <c r="K125" t="s">
        <v>294</v>
      </c>
    </row>
    <row r="126" spans="1:11" x14ac:dyDescent="0.35">
      <c r="A126">
        <v>124</v>
      </c>
      <c r="B126" t="s">
        <v>13</v>
      </c>
      <c r="C126" t="s">
        <v>305</v>
      </c>
      <c r="D126" s="4">
        <f>IF(AND(OR(ISNUMBER(SEARCH("construction costs", $I126)), ISNUMBER(SEARCH("first costs", $I126))), ISNUMBER(SEARCH("maximum damage", $I126))=FALSE), Cost_Database_Original!D125*0.6, Cost_Database_Original!D125)</f>
        <v>92123399.999999985</v>
      </c>
      <c r="E126" s="4" t="str">
        <f>IF(AND(OR(ISNUMBER(SEARCH("construction costs", $I126)), ISNUMBER(SEARCH("first costs", $I126))), ISNUMBER(SEARCH("maximum damage", $I126))=FALSE), Cost_Database_Original!E125*0.6, Cost_Database_Original!E125)</f>
        <v>N/A</v>
      </c>
      <c r="F126" s="4" t="str">
        <f>IF(AND(OR(ISNUMBER(SEARCH("construction costs", $I126)), ISNUMBER(SEARCH("first costs", $I126))), ISNUMBER(SEARCH("maximum damage", $I126))=FALSE), Cost_Database_Original!F125*0.6, Cost_Database_Original!F125)</f>
        <v>N/A</v>
      </c>
      <c r="G126" t="s">
        <v>14</v>
      </c>
      <c r="H126" t="s">
        <v>295</v>
      </c>
      <c r="I126" t="s">
        <v>292</v>
      </c>
      <c r="J126" t="s">
        <v>293</v>
      </c>
      <c r="K126" t="s">
        <v>294</v>
      </c>
    </row>
    <row r="127" spans="1:11" x14ac:dyDescent="0.35">
      <c r="A127">
        <v>125</v>
      </c>
      <c r="B127" t="s">
        <v>13</v>
      </c>
      <c r="C127" t="s">
        <v>306</v>
      </c>
      <c r="D127" s="4">
        <f>IF(AND(OR(ISNUMBER(SEARCH("construction costs", $I127)), ISNUMBER(SEARCH("first costs", $I127))), ISNUMBER(SEARCH("maximum damage", $I127))=FALSE), Cost_Database_Original!D126*0.6, Cost_Database_Original!D126)</f>
        <v>95041799.999999985</v>
      </c>
      <c r="E127" s="4" t="str">
        <f>IF(AND(OR(ISNUMBER(SEARCH("construction costs", $I127)), ISNUMBER(SEARCH("first costs", $I127))), ISNUMBER(SEARCH("maximum damage", $I127))=FALSE), Cost_Database_Original!E126*0.6, Cost_Database_Original!E126)</f>
        <v>N/A</v>
      </c>
      <c r="F127" s="4" t="str">
        <f>IF(AND(OR(ISNUMBER(SEARCH("construction costs", $I127)), ISNUMBER(SEARCH("first costs", $I127))), ISNUMBER(SEARCH("maximum damage", $I127))=FALSE), Cost_Database_Original!F126*0.6, Cost_Database_Original!F126)</f>
        <v>N/A</v>
      </c>
      <c r="G127" t="s">
        <v>14</v>
      </c>
      <c r="H127" t="s">
        <v>295</v>
      </c>
      <c r="I127" t="s">
        <v>292</v>
      </c>
      <c r="J127" t="s">
        <v>293</v>
      </c>
      <c r="K127" t="s">
        <v>294</v>
      </c>
    </row>
    <row r="128" spans="1:11" x14ac:dyDescent="0.35">
      <c r="A128">
        <v>126</v>
      </c>
      <c r="B128" t="s">
        <v>13</v>
      </c>
      <c r="C128" t="s">
        <v>307</v>
      </c>
      <c r="D128" s="4">
        <f>IF(AND(OR(ISNUMBER(SEARCH("construction costs", $I128)), ISNUMBER(SEARCH("first costs", $I128))), ISNUMBER(SEARCH("maximum damage", $I128))=FALSE), Cost_Database_Original!D127*0.6, Cost_Database_Original!D127)</f>
        <v>89900399.999999985</v>
      </c>
      <c r="E128" s="4" t="str">
        <f>IF(AND(OR(ISNUMBER(SEARCH("construction costs", $I128)), ISNUMBER(SEARCH("first costs", $I128))), ISNUMBER(SEARCH("maximum damage", $I128))=FALSE), Cost_Database_Original!E127*0.6, Cost_Database_Original!E127)</f>
        <v>N/A</v>
      </c>
      <c r="F128" s="4" t="str">
        <f>IF(AND(OR(ISNUMBER(SEARCH("construction costs", $I128)), ISNUMBER(SEARCH("first costs", $I128))), ISNUMBER(SEARCH("maximum damage", $I128))=FALSE), Cost_Database_Original!F127*0.6, Cost_Database_Original!F127)</f>
        <v>N/A</v>
      </c>
      <c r="G128" t="s">
        <v>14</v>
      </c>
      <c r="H128" t="s">
        <v>295</v>
      </c>
      <c r="I128" t="s">
        <v>292</v>
      </c>
      <c r="J128" t="s">
        <v>293</v>
      </c>
      <c r="K128" t="s">
        <v>294</v>
      </c>
    </row>
    <row r="129" spans="1:11" x14ac:dyDescent="0.35">
      <c r="A129">
        <v>127</v>
      </c>
      <c r="B129" t="s">
        <v>13</v>
      </c>
      <c r="C129" t="s">
        <v>308</v>
      </c>
      <c r="D129" s="4">
        <f>IF(AND(OR(ISNUMBER(SEARCH("construction costs", $I129)), ISNUMBER(SEARCH("first costs", $I129))), ISNUMBER(SEARCH("maximum damage", $I129))=FALSE), Cost_Database_Original!D128*0.6, Cost_Database_Original!D128)</f>
        <v>81122400</v>
      </c>
      <c r="E129" s="4" t="str">
        <f>IF(AND(OR(ISNUMBER(SEARCH("construction costs", $I129)), ISNUMBER(SEARCH("first costs", $I129))), ISNUMBER(SEARCH("maximum damage", $I129))=FALSE), Cost_Database_Original!E128*0.6, Cost_Database_Original!E128)</f>
        <v>N/A</v>
      </c>
      <c r="F129" s="4" t="str">
        <f>IF(AND(OR(ISNUMBER(SEARCH("construction costs", $I129)), ISNUMBER(SEARCH("first costs", $I129))), ISNUMBER(SEARCH("maximum damage", $I129))=FALSE), Cost_Database_Original!F128*0.6, Cost_Database_Original!F128)</f>
        <v>N/A</v>
      </c>
      <c r="G129" t="s">
        <v>14</v>
      </c>
      <c r="H129" t="s">
        <v>295</v>
      </c>
      <c r="I129" t="s">
        <v>292</v>
      </c>
      <c r="J129" t="s">
        <v>293</v>
      </c>
      <c r="K129" t="s">
        <v>294</v>
      </c>
    </row>
    <row r="130" spans="1:11" x14ac:dyDescent="0.35">
      <c r="A130">
        <v>128</v>
      </c>
      <c r="B130" t="s">
        <v>13</v>
      </c>
      <c r="C130" t="s">
        <v>309</v>
      </c>
      <c r="D130" s="4">
        <f>IF(AND(OR(ISNUMBER(SEARCH("construction costs", $I130)), ISNUMBER(SEARCH("first costs", $I130))), ISNUMBER(SEARCH("maximum damage", $I130))=FALSE), Cost_Database_Original!D129*0.6, Cost_Database_Original!D129)</f>
        <v>86719800</v>
      </c>
      <c r="E130" s="4" t="str">
        <f>IF(AND(OR(ISNUMBER(SEARCH("construction costs", $I130)), ISNUMBER(SEARCH("first costs", $I130))), ISNUMBER(SEARCH("maximum damage", $I130))=FALSE), Cost_Database_Original!E129*0.6, Cost_Database_Original!E129)</f>
        <v>N/A</v>
      </c>
      <c r="F130" s="4" t="str">
        <f>IF(AND(OR(ISNUMBER(SEARCH("construction costs", $I130)), ISNUMBER(SEARCH("first costs", $I130))), ISNUMBER(SEARCH("maximum damage", $I130))=FALSE), Cost_Database_Original!F129*0.6, Cost_Database_Original!F129)</f>
        <v>N/A</v>
      </c>
      <c r="G130" t="s">
        <v>14</v>
      </c>
      <c r="H130" t="s">
        <v>295</v>
      </c>
      <c r="I130" t="s">
        <v>292</v>
      </c>
      <c r="J130" t="s">
        <v>293</v>
      </c>
      <c r="K130" t="s">
        <v>294</v>
      </c>
    </row>
    <row r="131" spans="1:11" x14ac:dyDescent="0.35">
      <c r="A131">
        <v>129</v>
      </c>
      <c r="B131" t="s">
        <v>13</v>
      </c>
      <c r="C131" t="s">
        <v>310</v>
      </c>
      <c r="D131" s="4">
        <f>IF(AND(OR(ISNUMBER(SEARCH("construction costs", $I131)), ISNUMBER(SEARCH("first costs", $I131))), ISNUMBER(SEARCH("maximum damage", $I131))=FALSE), Cost_Database_Original!D130*0.6, Cost_Database_Original!D130)</f>
        <v>52029599.999999993</v>
      </c>
      <c r="E131" s="4" t="str">
        <f>IF(AND(OR(ISNUMBER(SEARCH("construction costs", $I131)), ISNUMBER(SEARCH("first costs", $I131))), ISNUMBER(SEARCH("maximum damage", $I131))=FALSE), Cost_Database_Original!E130*0.6, Cost_Database_Original!E130)</f>
        <v>N/A</v>
      </c>
      <c r="F131" s="4" t="str">
        <f>IF(AND(OR(ISNUMBER(SEARCH("construction costs", $I131)), ISNUMBER(SEARCH("first costs", $I131))), ISNUMBER(SEARCH("maximum damage", $I131))=FALSE), Cost_Database_Original!F130*0.6, Cost_Database_Original!F130)</f>
        <v>N/A</v>
      </c>
      <c r="G131" t="s">
        <v>14</v>
      </c>
      <c r="H131" t="s">
        <v>295</v>
      </c>
      <c r="I131" t="s">
        <v>292</v>
      </c>
      <c r="J131" t="s">
        <v>293</v>
      </c>
      <c r="K131" t="s">
        <v>294</v>
      </c>
    </row>
    <row r="132" spans="1:11" x14ac:dyDescent="0.35">
      <c r="A132">
        <v>130</v>
      </c>
      <c r="B132" t="s">
        <v>13</v>
      </c>
      <c r="C132" t="s">
        <v>311</v>
      </c>
      <c r="D132" s="4">
        <f>IF(AND(OR(ISNUMBER(SEARCH("construction costs", $I132)), ISNUMBER(SEARCH("first costs", $I132))), ISNUMBER(SEARCH("maximum damage", $I132))=FALSE), Cost_Database_Original!D131*0.6, Cost_Database_Original!D131)</f>
        <v>211184999.99999997</v>
      </c>
      <c r="E132" s="4" t="str">
        <f>IF(AND(OR(ISNUMBER(SEARCH("construction costs", $I132)), ISNUMBER(SEARCH("first costs", $I132))), ISNUMBER(SEARCH("maximum damage", $I132))=FALSE), Cost_Database_Original!E131*0.6, Cost_Database_Original!E131)</f>
        <v>N/A</v>
      </c>
      <c r="F132" s="4" t="str">
        <f>IF(AND(OR(ISNUMBER(SEARCH("construction costs", $I132)), ISNUMBER(SEARCH("first costs", $I132))), ISNUMBER(SEARCH("maximum damage", $I132))=FALSE), Cost_Database_Original!F131*0.6, Cost_Database_Original!F131)</f>
        <v>N/A</v>
      </c>
      <c r="G132" t="s">
        <v>14</v>
      </c>
      <c r="H132" t="s">
        <v>295</v>
      </c>
      <c r="I132" t="s">
        <v>292</v>
      </c>
      <c r="J132" t="s">
        <v>293</v>
      </c>
      <c r="K132" t="s">
        <v>294</v>
      </c>
    </row>
    <row r="133" spans="1:11" x14ac:dyDescent="0.35">
      <c r="A133">
        <v>131</v>
      </c>
      <c r="B133" t="s">
        <v>13</v>
      </c>
      <c r="C133" t="s">
        <v>312</v>
      </c>
      <c r="D133" s="4">
        <f>IF(AND(OR(ISNUMBER(SEARCH("construction costs", $I133)), ISNUMBER(SEARCH("first costs", $I133))), ISNUMBER(SEARCH("maximum damage", $I133))=FALSE), Cost_Database_Original!D132*0.6, Cost_Database_Original!D132)</f>
        <v>294860999.99999994</v>
      </c>
      <c r="E133" s="4" t="str">
        <f>IF(AND(OR(ISNUMBER(SEARCH("construction costs", $I133)), ISNUMBER(SEARCH("first costs", $I133))), ISNUMBER(SEARCH("maximum damage", $I133))=FALSE), Cost_Database_Original!E132*0.6, Cost_Database_Original!E132)</f>
        <v>N/A</v>
      </c>
      <c r="F133" s="4" t="str">
        <f>IF(AND(OR(ISNUMBER(SEARCH("construction costs", $I133)), ISNUMBER(SEARCH("first costs", $I133))), ISNUMBER(SEARCH("maximum damage", $I133))=FALSE), Cost_Database_Original!F132*0.6, Cost_Database_Original!F132)</f>
        <v>N/A</v>
      </c>
      <c r="G133" t="s">
        <v>14</v>
      </c>
      <c r="H133" t="s">
        <v>295</v>
      </c>
      <c r="I133" t="s">
        <v>292</v>
      </c>
      <c r="J133" t="s">
        <v>293</v>
      </c>
      <c r="K133" t="s">
        <v>294</v>
      </c>
    </row>
    <row r="134" spans="1:11" x14ac:dyDescent="0.35">
      <c r="A134">
        <v>132</v>
      </c>
      <c r="B134" t="s">
        <v>13</v>
      </c>
      <c r="C134" t="s">
        <v>312</v>
      </c>
      <c r="D134" s="4">
        <f>IF(AND(OR(ISNUMBER(SEARCH("construction costs", $I134)), ISNUMBER(SEARCH("first costs", $I134))), ISNUMBER(SEARCH("maximum damage", $I134))=FALSE), Cost_Database_Original!D133*0.6, Cost_Database_Original!D133)</f>
        <v>294860999.99999994</v>
      </c>
      <c r="E134" s="4" t="str">
        <f>IF(AND(OR(ISNUMBER(SEARCH("construction costs", $I134)), ISNUMBER(SEARCH("first costs", $I134))), ISNUMBER(SEARCH("maximum damage", $I134))=FALSE), Cost_Database_Original!E133*0.6, Cost_Database_Original!E133)</f>
        <v>N/A</v>
      </c>
      <c r="F134" s="4" t="str">
        <f>IF(AND(OR(ISNUMBER(SEARCH("construction costs", $I134)), ISNUMBER(SEARCH("first costs", $I134))), ISNUMBER(SEARCH("maximum damage", $I134))=FALSE), Cost_Database_Original!F133*0.6, Cost_Database_Original!F133)</f>
        <v>N/A</v>
      </c>
      <c r="G134" t="s">
        <v>14</v>
      </c>
      <c r="H134" t="s">
        <v>295</v>
      </c>
      <c r="I134" t="s">
        <v>292</v>
      </c>
      <c r="J134" t="s">
        <v>293</v>
      </c>
      <c r="K134" t="s">
        <v>294</v>
      </c>
    </row>
    <row r="135" spans="1:11" x14ac:dyDescent="0.35">
      <c r="A135">
        <v>133</v>
      </c>
      <c r="B135" t="s">
        <v>13</v>
      </c>
      <c r="C135" t="s">
        <v>312</v>
      </c>
      <c r="D135" s="4">
        <f>IF(AND(OR(ISNUMBER(SEARCH("construction costs", $I135)), ISNUMBER(SEARCH("first costs", $I135))), ISNUMBER(SEARCH("maximum damage", $I135))=FALSE), Cost_Database_Original!D134*0.6, Cost_Database_Original!D134)</f>
        <v>294860999.99999994</v>
      </c>
      <c r="E135" s="4" t="str">
        <f>IF(AND(OR(ISNUMBER(SEARCH("construction costs", $I135)), ISNUMBER(SEARCH("first costs", $I135))), ISNUMBER(SEARCH("maximum damage", $I135))=FALSE), Cost_Database_Original!E134*0.6, Cost_Database_Original!E134)</f>
        <v>N/A</v>
      </c>
      <c r="F135" s="4" t="str">
        <f>IF(AND(OR(ISNUMBER(SEARCH("construction costs", $I135)), ISNUMBER(SEARCH("first costs", $I135))), ISNUMBER(SEARCH("maximum damage", $I135))=FALSE), Cost_Database_Original!F134*0.6, Cost_Database_Original!F134)</f>
        <v>N/A</v>
      </c>
      <c r="G135" t="s">
        <v>14</v>
      </c>
      <c r="H135" t="s">
        <v>295</v>
      </c>
      <c r="I135" t="s">
        <v>292</v>
      </c>
      <c r="J135" t="s">
        <v>293</v>
      </c>
      <c r="K135" t="s">
        <v>294</v>
      </c>
    </row>
    <row r="136" spans="1:11" x14ac:dyDescent="0.35">
      <c r="A136">
        <v>134</v>
      </c>
      <c r="B136" t="s">
        <v>13</v>
      </c>
      <c r="C136" t="s">
        <v>313</v>
      </c>
      <c r="D136" s="4">
        <f>IF(AND(OR(ISNUMBER(SEARCH("construction costs", $I136)), ISNUMBER(SEARCH("first costs", $I136))), ISNUMBER(SEARCH("maximum damage", $I136))=FALSE), Cost_Database_Original!D135*0.6, Cost_Database_Original!D135)</f>
        <v>141303000</v>
      </c>
      <c r="E136" s="4" t="str">
        <f>IF(AND(OR(ISNUMBER(SEARCH("construction costs", $I136)), ISNUMBER(SEARCH("first costs", $I136))), ISNUMBER(SEARCH("maximum damage", $I136))=FALSE), Cost_Database_Original!E135*0.6, Cost_Database_Original!E135)</f>
        <v>N/A</v>
      </c>
      <c r="F136" s="4" t="str">
        <f>IF(AND(OR(ISNUMBER(SEARCH("construction costs", $I136)), ISNUMBER(SEARCH("first costs", $I136))), ISNUMBER(SEARCH("maximum damage", $I136))=FALSE), Cost_Database_Original!F135*0.6, Cost_Database_Original!F135)</f>
        <v>N/A</v>
      </c>
      <c r="G136" t="s">
        <v>14</v>
      </c>
      <c r="H136" t="s">
        <v>295</v>
      </c>
      <c r="I136" t="s">
        <v>292</v>
      </c>
      <c r="J136" t="s">
        <v>293</v>
      </c>
      <c r="K136" t="s">
        <v>294</v>
      </c>
    </row>
    <row r="137" spans="1:11" x14ac:dyDescent="0.35">
      <c r="A137">
        <v>135</v>
      </c>
      <c r="B137" t="s">
        <v>13</v>
      </c>
      <c r="C137" t="s">
        <v>314</v>
      </c>
      <c r="D137" s="4">
        <f>IF(AND(OR(ISNUMBER(SEARCH("construction costs", $I137)), ISNUMBER(SEARCH("first costs", $I137))), ISNUMBER(SEARCH("maximum damage", $I137))=FALSE), Cost_Database_Original!D136*0.6, Cost_Database_Original!D136)</f>
        <v>216668399.99999997</v>
      </c>
      <c r="E137" s="4" t="str">
        <f>IF(AND(OR(ISNUMBER(SEARCH("construction costs", $I137)), ISNUMBER(SEARCH("first costs", $I137))), ISNUMBER(SEARCH("maximum damage", $I137))=FALSE), Cost_Database_Original!E136*0.6, Cost_Database_Original!E136)</f>
        <v>N/A</v>
      </c>
      <c r="F137" s="4" t="str">
        <f>IF(AND(OR(ISNUMBER(SEARCH("construction costs", $I137)), ISNUMBER(SEARCH("first costs", $I137))), ISNUMBER(SEARCH("maximum damage", $I137))=FALSE), Cost_Database_Original!F136*0.6, Cost_Database_Original!F136)</f>
        <v>N/A</v>
      </c>
      <c r="G137" t="s">
        <v>14</v>
      </c>
      <c r="H137" t="s">
        <v>295</v>
      </c>
      <c r="I137" t="s">
        <v>292</v>
      </c>
      <c r="J137" t="s">
        <v>293</v>
      </c>
      <c r="K137" t="s">
        <v>294</v>
      </c>
    </row>
    <row r="138" spans="1:11" x14ac:dyDescent="0.35">
      <c r="A138">
        <v>136</v>
      </c>
      <c r="B138" t="s">
        <v>13</v>
      </c>
      <c r="C138" t="s">
        <v>315</v>
      </c>
      <c r="D138" s="4">
        <f>IF(AND(OR(ISNUMBER(SEARCH("construction costs", $I138)), ISNUMBER(SEARCH("first costs", $I138))), ISNUMBER(SEARCH("maximum damage", $I138))=FALSE), Cost_Database_Original!D137*0.6, Cost_Database_Original!D137)</f>
        <v>256522799.99999997</v>
      </c>
      <c r="E138" s="4" t="str">
        <f>IF(AND(OR(ISNUMBER(SEARCH("construction costs", $I138)), ISNUMBER(SEARCH("first costs", $I138))), ISNUMBER(SEARCH("maximum damage", $I138))=FALSE), Cost_Database_Original!E137*0.6, Cost_Database_Original!E137)</f>
        <v>N/A</v>
      </c>
      <c r="F138" s="4" t="str">
        <f>IF(AND(OR(ISNUMBER(SEARCH("construction costs", $I138)), ISNUMBER(SEARCH("first costs", $I138))), ISNUMBER(SEARCH("maximum damage", $I138))=FALSE), Cost_Database_Original!F137*0.6, Cost_Database_Original!F137)</f>
        <v>N/A</v>
      </c>
      <c r="G138" t="s">
        <v>14</v>
      </c>
      <c r="H138" t="s">
        <v>295</v>
      </c>
      <c r="I138" t="s">
        <v>292</v>
      </c>
      <c r="J138" t="s">
        <v>293</v>
      </c>
      <c r="K138" t="s">
        <v>294</v>
      </c>
    </row>
    <row r="139" spans="1:11" x14ac:dyDescent="0.35">
      <c r="A139">
        <v>137</v>
      </c>
      <c r="B139" t="s">
        <v>13</v>
      </c>
      <c r="C139" t="s">
        <v>316</v>
      </c>
      <c r="D139" s="4">
        <f>IF(AND(OR(ISNUMBER(SEARCH("construction costs", $I139)), ISNUMBER(SEARCH("first costs", $I139))), ISNUMBER(SEARCH("maximum damage", $I139))=FALSE), Cost_Database_Original!D138*0.6, Cost_Database_Original!D138)</f>
        <v>131088599.99999999</v>
      </c>
      <c r="E139" s="4" t="str">
        <f>IF(AND(OR(ISNUMBER(SEARCH("construction costs", $I139)), ISNUMBER(SEARCH("first costs", $I139))), ISNUMBER(SEARCH("maximum damage", $I139))=FALSE), Cost_Database_Original!E138*0.6, Cost_Database_Original!E138)</f>
        <v>N/A</v>
      </c>
      <c r="F139" s="4" t="str">
        <f>IF(AND(OR(ISNUMBER(SEARCH("construction costs", $I139)), ISNUMBER(SEARCH("first costs", $I139))), ISNUMBER(SEARCH("maximum damage", $I139))=FALSE), Cost_Database_Original!F138*0.6, Cost_Database_Original!F138)</f>
        <v>N/A</v>
      </c>
      <c r="G139" t="s">
        <v>14</v>
      </c>
      <c r="H139" t="s">
        <v>295</v>
      </c>
      <c r="I139" t="s">
        <v>292</v>
      </c>
      <c r="J139" t="s">
        <v>293</v>
      </c>
      <c r="K139" t="s">
        <v>294</v>
      </c>
    </row>
    <row r="140" spans="1:11" x14ac:dyDescent="0.35">
      <c r="A140">
        <v>138</v>
      </c>
      <c r="B140" t="s">
        <v>13</v>
      </c>
      <c r="C140" t="s">
        <v>317</v>
      </c>
      <c r="D140" s="4">
        <f>IF(AND(OR(ISNUMBER(SEARCH("construction costs", $I140)), ISNUMBER(SEARCH("first costs", $I140))), ISNUMBER(SEARCH("maximum damage", $I140))=FALSE), Cost_Database_Original!D139*0.6, Cost_Database_Original!D139)</f>
        <v>21682800</v>
      </c>
      <c r="E140" s="4" t="str">
        <f>IF(AND(OR(ISNUMBER(SEARCH("construction costs", $I140)), ISNUMBER(SEARCH("first costs", $I140))), ISNUMBER(SEARCH("maximum damage", $I140))=FALSE), Cost_Database_Original!E139*0.6, Cost_Database_Original!E139)</f>
        <v>N/A</v>
      </c>
      <c r="F140" s="4" t="str">
        <f>IF(AND(OR(ISNUMBER(SEARCH("construction costs", $I140)), ISNUMBER(SEARCH("first costs", $I140))), ISNUMBER(SEARCH("maximum damage", $I140))=FALSE), Cost_Database_Original!F139*0.6, Cost_Database_Original!F139)</f>
        <v>N/A</v>
      </c>
      <c r="G140" t="s">
        <v>14</v>
      </c>
      <c r="H140" t="s">
        <v>295</v>
      </c>
      <c r="I140" t="s">
        <v>292</v>
      </c>
      <c r="J140" t="s">
        <v>293</v>
      </c>
      <c r="K140" t="s">
        <v>294</v>
      </c>
    </row>
    <row r="141" spans="1:11" x14ac:dyDescent="0.35">
      <c r="A141">
        <v>139</v>
      </c>
      <c r="B141" t="s">
        <v>13</v>
      </c>
      <c r="C141" t="s">
        <v>318</v>
      </c>
      <c r="D141" s="4">
        <f>IF(AND(OR(ISNUMBER(SEARCH("construction costs", $I141)), ISNUMBER(SEARCH("first costs", $I141))), ISNUMBER(SEARCH("maximum damage", $I141))=FALSE), Cost_Database_Original!D140*0.6, Cost_Database_Original!D140)</f>
        <v>143092800</v>
      </c>
      <c r="E141" s="4" t="str">
        <f>IF(AND(OR(ISNUMBER(SEARCH("construction costs", $I141)), ISNUMBER(SEARCH("first costs", $I141))), ISNUMBER(SEARCH("maximum damage", $I141))=FALSE), Cost_Database_Original!E140*0.6, Cost_Database_Original!E140)</f>
        <v>N/A</v>
      </c>
      <c r="F141" s="4" t="str">
        <f>IF(AND(OR(ISNUMBER(SEARCH("construction costs", $I141)), ISNUMBER(SEARCH("first costs", $I141))), ISNUMBER(SEARCH("maximum damage", $I141))=FALSE), Cost_Database_Original!F140*0.6, Cost_Database_Original!F140)</f>
        <v>N/A</v>
      </c>
      <c r="G141" t="s">
        <v>14</v>
      </c>
      <c r="H141" t="s">
        <v>295</v>
      </c>
      <c r="I141" t="s">
        <v>292</v>
      </c>
      <c r="J141" t="s">
        <v>293</v>
      </c>
      <c r="K141" t="s">
        <v>294</v>
      </c>
    </row>
    <row r="142" spans="1:11" x14ac:dyDescent="0.35">
      <c r="A142">
        <v>140</v>
      </c>
      <c r="B142" t="s">
        <v>13</v>
      </c>
      <c r="C142" t="s">
        <v>319</v>
      </c>
      <c r="D142" s="4">
        <f>IF(AND(OR(ISNUMBER(SEARCH("construction costs", $I142)), ISNUMBER(SEARCH("first costs", $I142))), ISNUMBER(SEARCH("maximum damage", $I142))=FALSE), Cost_Database_Original!D141*0.6, Cost_Database_Original!D141)</f>
        <v>257480399.99999997</v>
      </c>
      <c r="E142" s="4" t="str">
        <f>IF(AND(OR(ISNUMBER(SEARCH("construction costs", $I142)), ISNUMBER(SEARCH("first costs", $I142))), ISNUMBER(SEARCH("maximum damage", $I142))=FALSE), Cost_Database_Original!E141*0.6, Cost_Database_Original!E141)</f>
        <v>N/A</v>
      </c>
      <c r="F142" s="4" t="str">
        <f>IF(AND(OR(ISNUMBER(SEARCH("construction costs", $I142)), ISNUMBER(SEARCH("first costs", $I142))), ISNUMBER(SEARCH("maximum damage", $I142))=FALSE), Cost_Database_Original!F141*0.6, Cost_Database_Original!F141)</f>
        <v>N/A</v>
      </c>
      <c r="G142" t="s">
        <v>14</v>
      </c>
      <c r="H142" t="s">
        <v>295</v>
      </c>
      <c r="I142" t="s">
        <v>292</v>
      </c>
      <c r="J142" t="s">
        <v>293</v>
      </c>
      <c r="K142" t="s">
        <v>294</v>
      </c>
    </row>
    <row r="143" spans="1:11" x14ac:dyDescent="0.35">
      <c r="A143">
        <v>141</v>
      </c>
      <c r="B143" t="s">
        <v>13</v>
      </c>
      <c r="C143" t="s">
        <v>320</v>
      </c>
      <c r="D143" s="4">
        <f>IF(AND(OR(ISNUMBER(SEARCH("construction costs", $I143)), ISNUMBER(SEARCH("first costs", $I143))), ISNUMBER(SEARCH("maximum damage", $I143))=FALSE), Cost_Database_Original!D142*0.6, Cost_Database_Original!D142)</f>
        <v>76733400</v>
      </c>
      <c r="E143" s="4" t="str">
        <f>IF(AND(OR(ISNUMBER(SEARCH("construction costs", $I143)), ISNUMBER(SEARCH("first costs", $I143))), ISNUMBER(SEARCH("maximum damage", $I143))=FALSE), Cost_Database_Original!E142*0.6, Cost_Database_Original!E142)</f>
        <v>N/A</v>
      </c>
      <c r="F143" s="4" t="str">
        <f>IF(AND(OR(ISNUMBER(SEARCH("construction costs", $I143)), ISNUMBER(SEARCH("first costs", $I143))), ISNUMBER(SEARCH("maximum damage", $I143))=FALSE), Cost_Database_Original!F142*0.6, Cost_Database_Original!F142)</f>
        <v>N/A</v>
      </c>
      <c r="G143" t="s">
        <v>14</v>
      </c>
      <c r="H143" t="s">
        <v>295</v>
      </c>
      <c r="I143" t="s">
        <v>292</v>
      </c>
      <c r="J143" t="s">
        <v>293</v>
      </c>
      <c r="K143" t="s">
        <v>294</v>
      </c>
    </row>
    <row r="144" spans="1:11" x14ac:dyDescent="0.35">
      <c r="A144">
        <v>142</v>
      </c>
      <c r="B144" t="s">
        <v>13</v>
      </c>
      <c r="C144" t="s">
        <v>321</v>
      </c>
      <c r="D144" s="4">
        <f>IF(AND(OR(ISNUMBER(SEARCH("construction costs", $I144)), ISNUMBER(SEARCH("first costs", $I144))), ISNUMBER(SEARCH("maximum damage", $I144))=FALSE), Cost_Database_Original!D143*0.6, Cost_Database_Original!D143)</f>
        <v>372677399.99999994</v>
      </c>
      <c r="E144" s="4" t="str">
        <f>IF(AND(OR(ISNUMBER(SEARCH("construction costs", $I144)), ISNUMBER(SEARCH("first costs", $I144))), ISNUMBER(SEARCH("maximum damage", $I144))=FALSE), Cost_Database_Original!E143*0.6, Cost_Database_Original!E143)</f>
        <v>N/A</v>
      </c>
      <c r="F144" s="4" t="str">
        <f>IF(AND(OR(ISNUMBER(SEARCH("construction costs", $I144)), ISNUMBER(SEARCH("first costs", $I144))), ISNUMBER(SEARCH("maximum damage", $I144))=FALSE), Cost_Database_Original!F143*0.6, Cost_Database_Original!F143)</f>
        <v>N/A</v>
      </c>
      <c r="G144" t="s">
        <v>14</v>
      </c>
      <c r="H144" t="s">
        <v>295</v>
      </c>
      <c r="I144" t="s">
        <v>292</v>
      </c>
      <c r="J144" t="s">
        <v>293</v>
      </c>
      <c r="K144" t="s">
        <v>294</v>
      </c>
    </row>
    <row r="145" spans="1:11" x14ac:dyDescent="0.35">
      <c r="A145">
        <v>143</v>
      </c>
      <c r="B145" t="s">
        <v>13</v>
      </c>
      <c r="C145" t="s">
        <v>322</v>
      </c>
      <c r="D145" s="4">
        <f>IF(AND(OR(ISNUMBER(SEARCH("construction costs", $I145)), ISNUMBER(SEARCH("first costs", $I145))), ISNUMBER(SEARCH("maximum damage", $I145))=FALSE), Cost_Database_Original!D144*0.6, Cost_Database_Original!D144)</f>
        <v>251198999.99999997</v>
      </c>
      <c r="E145" s="4" t="str">
        <f>IF(AND(OR(ISNUMBER(SEARCH("construction costs", $I145)), ISNUMBER(SEARCH("first costs", $I145))), ISNUMBER(SEARCH("maximum damage", $I145))=FALSE), Cost_Database_Original!E144*0.6, Cost_Database_Original!E144)</f>
        <v>N/A</v>
      </c>
      <c r="F145" s="4" t="str">
        <f>IF(AND(OR(ISNUMBER(SEARCH("construction costs", $I145)), ISNUMBER(SEARCH("first costs", $I145))), ISNUMBER(SEARCH("maximum damage", $I145))=FALSE), Cost_Database_Original!F144*0.6, Cost_Database_Original!F144)</f>
        <v>N/A</v>
      </c>
      <c r="G145" t="s">
        <v>14</v>
      </c>
      <c r="H145" t="s">
        <v>295</v>
      </c>
      <c r="I145" t="s">
        <v>292</v>
      </c>
      <c r="J145" t="s">
        <v>293</v>
      </c>
      <c r="K145" t="s">
        <v>294</v>
      </c>
    </row>
    <row r="146" spans="1:11" x14ac:dyDescent="0.35">
      <c r="A146">
        <v>144</v>
      </c>
      <c r="B146" t="s">
        <v>13</v>
      </c>
      <c r="C146" t="s">
        <v>323</v>
      </c>
      <c r="D146" s="4">
        <f>IF(AND(OR(ISNUMBER(SEARCH("construction costs", $I146)), ISNUMBER(SEARCH("first costs", $I146))), ISNUMBER(SEARCH("maximum damage", $I146))=FALSE), Cost_Database_Original!D145*0.6, Cost_Database_Original!D145)</f>
        <v>137301600</v>
      </c>
      <c r="E146" s="4" t="str">
        <f>IF(AND(OR(ISNUMBER(SEARCH("construction costs", $I146)), ISNUMBER(SEARCH("first costs", $I146))), ISNUMBER(SEARCH("maximum damage", $I146))=FALSE), Cost_Database_Original!E145*0.6, Cost_Database_Original!E145)</f>
        <v>N/A</v>
      </c>
      <c r="F146" s="4" t="str">
        <f>IF(AND(OR(ISNUMBER(SEARCH("construction costs", $I146)), ISNUMBER(SEARCH("first costs", $I146))), ISNUMBER(SEARCH("maximum damage", $I146))=FALSE), Cost_Database_Original!F145*0.6, Cost_Database_Original!F145)</f>
        <v>N/A</v>
      </c>
      <c r="G146" t="s">
        <v>14</v>
      </c>
      <c r="H146" t="s">
        <v>295</v>
      </c>
      <c r="I146" t="s">
        <v>292</v>
      </c>
      <c r="J146" t="s">
        <v>293</v>
      </c>
      <c r="K146" t="s">
        <v>294</v>
      </c>
    </row>
    <row r="147" spans="1:11" x14ac:dyDescent="0.35">
      <c r="A147">
        <v>145</v>
      </c>
      <c r="B147" t="s">
        <v>13</v>
      </c>
      <c r="C147" t="s">
        <v>324</v>
      </c>
      <c r="D147" s="4">
        <f>IF(AND(OR(ISNUMBER(SEARCH("construction costs", $I147)), ISNUMBER(SEARCH("first costs", $I147))), ISNUMBER(SEARCH("maximum damage", $I147))=FALSE), Cost_Database_Original!D146*0.6, Cost_Database_Original!D146)</f>
        <v>858556799.99999988</v>
      </c>
      <c r="E147" s="4" t="str">
        <f>IF(AND(OR(ISNUMBER(SEARCH("construction costs", $I147)), ISNUMBER(SEARCH("first costs", $I147))), ISNUMBER(SEARCH("maximum damage", $I147))=FALSE), Cost_Database_Original!E146*0.6, Cost_Database_Original!E146)</f>
        <v>N/A</v>
      </c>
      <c r="F147" s="4" t="str">
        <f>IF(AND(OR(ISNUMBER(SEARCH("construction costs", $I147)), ISNUMBER(SEARCH("first costs", $I147))), ISNUMBER(SEARCH("maximum damage", $I147))=FALSE), Cost_Database_Original!F146*0.6, Cost_Database_Original!F146)</f>
        <v>N/A</v>
      </c>
      <c r="G147" t="s">
        <v>14</v>
      </c>
      <c r="H147" t="s">
        <v>295</v>
      </c>
      <c r="I147" t="s">
        <v>292</v>
      </c>
      <c r="J147" t="s">
        <v>293</v>
      </c>
      <c r="K147" t="s">
        <v>294</v>
      </c>
    </row>
    <row r="148" spans="1:11" x14ac:dyDescent="0.35">
      <c r="A148">
        <v>146</v>
      </c>
      <c r="B148" t="s">
        <v>13</v>
      </c>
      <c r="C148" t="s">
        <v>325</v>
      </c>
      <c r="D148" s="4">
        <f>IF(AND(OR(ISNUMBER(SEARCH("construction costs", $I148)), ISNUMBER(SEARCH("first costs", $I148))), ISNUMBER(SEARCH("maximum damage", $I148))=FALSE), Cost_Database_Original!D147*0.6, Cost_Database_Original!D147)</f>
        <v>104104799.99999999</v>
      </c>
      <c r="E148" s="4" t="str">
        <f>IF(AND(OR(ISNUMBER(SEARCH("construction costs", $I148)), ISNUMBER(SEARCH("first costs", $I148))), ISNUMBER(SEARCH("maximum damage", $I148))=FALSE), Cost_Database_Original!E147*0.6, Cost_Database_Original!E147)</f>
        <v>N/A</v>
      </c>
      <c r="F148" s="4" t="str">
        <f>IF(AND(OR(ISNUMBER(SEARCH("construction costs", $I148)), ISNUMBER(SEARCH("first costs", $I148))), ISNUMBER(SEARCH("maximum damage", $I148))=FALSE), Cost_Database_Original!F147*0.6, Cost_Database_Original!F147)</f>
        <v>N/A</v>
      </c>
      <c r="G148" t="s">
        <v>14</v>
      </c>
      <c r="H148" t="s">
        <v>295</v>
      </c>
      <c r="I148" t="s">
        <v>292</v>
      </c>
      <c r="J148" t="s">
        <v>293</v>
      </c>
      <c r="K148" t="s">
        <v>294</v>
      </c>
    </row>
    <row r="149" spans="1:11" x14ac:dyDescent="0.35">
      <c r="A149">
        <v>147</v>
      </c>
      <c r="B149" t="s">
        <v>13</v>
      </c>
      <c r="C149" t="s">
        <v>326</v>
      </c>
      <c r="D149" s="4">
        <f>IF(AND(OR(ISNUMBER(SEARCH("construction costs", $I149)), ISNUMBER(SEARCH("first costs", $I149))), ISNUMBER(SEARCH("maximum damage", $I149))=FALSE), Cost_Database_Original!D148*0.6, Cost_Database_Original!D148)</f>
        <v>69380400</v>
      </c>
      <c r="E149" s="4" t="str">
        <f>IF(AND(OR(ISNUMBER(SEARCH("construction costs", $I149)), ISNUMBER(SEARCH("first costs", $I149))), ISNUMBER(SEARCH("maximum damage", $I149))=FALSE), Cost_Database_Original!E148*0.6, Cost_Database_Original!E148)</f>
        <v>N/A</v>
      </c>
      <c r="F149" s="4" t="str">
        <f>IF(AND(OR(ISNUMBER(SEARCH("construction costs", $I149)), ISNUMBER(SEARCH("first costs", $I149))), ISNUMBER(SEARCH("maximum damage", $I149))=FALSE), Cost_Database_Original!F148*0.6, Cost_Database_Original!F148)</f>
        <v>N/A</v>
      </c>
      <c r="G149" t="s">
        <v>14</v>
      </c>
      <c r="H149" t="s">
        <v>295</v>
      </c>
      <c r="I149" t="s">
        <v>292</v>
      </c>
      <c r="J149" t="s">
        <v>293</v>
      </c>
      <c r="K149" t="s">
        <v>294</v>
      </c>
    </row>
    <row r="150" spans="1:11" x14ac:dyDescent="0.35">
      <c r="A150">
        <v>148</v>
      </c>
      <c r="B150" t="s">
        <v>13</v>
      </c>
      <c r="C150" t="s">
        <v>327</v>
      </c>
      <c r="D150" s="4">
        <f>IF(AND(OR(ISNUMBER(SEARCH("construction costs", $I150)), ISNUMBER(SEARCH("first costs", $I150))), ISNUMBER(SEARCH("maximum damage", $I150))=FALSE), Cost_Database_Original!D149*0.6, Cost_Database_Original!D149)</f>
        <v>207046799.99999997</v>
      </c>
      <c r="E150" s="4" t="str">
        <f>IF(AND(OR(ISNUMBER(SEARCH("construction costs", $I150)), ISNUMBER(SEARCH("first costs", $I150))), ISNUMBER(SEARCH("maximum damage", $I150))=FALSE), Cost_Database_Original!E149*0.6, Cost_Database_Original!E149)</f>
        <v>N/A</v>
      </c>
      <c r="F150" s="4" t="str">
        <f>IF(AND(OR(ISNUMBER(SEARCH("construction costs", $I150)), ISNUMBER(SEARCH("first costs", $I150))), ISNUMBER(SEARCH("maximum damage", $I150))=FALSE), Cost_Database_Original!F149*0.6, Cost_Database_Original!F149)</f>
        <v>N/A</v>
      </c>
      <c r="G150" t="s">
        <v>14</v>
      </c>
      <c r="H150" t="s">
        <v>295</v>
      </c>
      <c r="I150" t="s">
        <v>292</v>
      </c>
      <c r="J150" t="s">
        <v>293</v>
      </c>
      <c r="K150" t="s">
        <v>294</v>
      </c>
    </row>
    <row r="151" spans="1:11" x14ac:dyDescent="0.35">
      <c r="A151">
        <v>149</v>
      </c>
      <c r="B151" t="s">
        <v>13</v>
      </c>
      <c r="C151" t="s">
        <v>327</v>
      </c>
      <c r="D151" s="4">
        <f>IF(AND(OR(ISNUMBER(SEARCH("construction costs", $I151)), ISNUMBER(SEARCH("first costs", $I151))), ISNUMBER(SEARCH("maximum damage", $I151))=FALSE), Cost_Database_Original!D150*0.6, Cost_Database_Original!D150)</f>
        <v>207046799.99999997</v>
      </c>
      <c r="E151" s="4" t="str">
        <f>IF(AND(OR(ISNUMBER(SEARCH("construction costs", $I151)), ISNUMBER(SEARCH("first costs", $I151))), ISNUMBER(SEARCH("maximum damage", $I151))=FALSE), Cost_Database_Original!E150*0.6, Cost_Database_Original!E150)</f>
        <v>N/A</v>
      </c>
      <c r="F151" s="4" t="str">
        <f>IF(AND(OR(ISNUMBER(SEARCH("construction costs", $I151)), ISNUMBER(SEARCH("first costs", $I151))), ISNUMBER(SEARCH("maximum damage", $I151))=FALSE), Cost_Database_Original!F150*0.6, Cost_Database_Original!F150)</f>
        <v>N/A</v>
      </c>
      <c r="G151" t="s">
        <v>14</v>
      </c>
      <c r="H151" t="s">
        <v>295</v>
      </c>
      <c r="I151" t="s">
        <v>292</v>
      </c>
      <c r="J151" t="s">
        <v>293</v>
      </c>
      <c r="K151" t="s">
        <v>294</v>
      </c>
    </row>
    <row r="152" spans="1:11" x14ac:dyDescent="0.35">
      <c r="A152">
        <v>150</v>
      </c>
      <c r="B152" t="s">
        <v>13</v>
      </c>
      <c r="C152" t="s">
        <v>328</v>
      </c>
      <c r="D152" s="4">
        <f>IF(AND(OR(ISNUMBER(SEARCH("construction costs", $I152)), ISNUMBER(SEARCH("first costs", $I152))), ISNUMBER(SEARCH("maximum damage", $I152))=FALSE), Cost_Database_Original!D151*0.6, Cost_Database_Original!D151)</f>
        <v>1846799.9999999998</v>
      </c>
      <c r="E152" s="4" t="str">
        <f>IF(AND(OR(ISNUMBER(SEARCH("construction costs", $I152)), ISNUMBER(SEARCH("first costs", $I152))), ISNUMBER(SEARCH("maximum damage", $I152))=FALSE), Cost_Database_Original!E151*0.6, Cost_Database_Original!E151)</f>
        <v>N/A</v>
      </c>
      <c r="F152" s="4" t="str">
        <f>IF(AND(OR(ISNUMBER(SEARCH("construction costs", $I152)), ISNUMBER(SEARCH("first costs", $I152))), ISNUMBER(SEARCH("maximum damage", $I152))=FALSE), Cost_Database_Original!F151*0.6, Cost_Database_Original!F151)</f>
        <v>N/A</v>
      </c>
      <c r="G152" t="s">
        <v>14</v>
      </c>
      <c r="H152" t="s">
        <v>295</v>
      </c>
      <c r="I152" t="s">
        <v>292</v>
      </c>
      <c r="J152" t="s">
        <v>293</v>
      </c>
      <c r="K152" t="s">
        <v>294</v>
      </c>
    </row>
    <row r="153" spans="1:11" x14ac:dyDescent="0.35">
      <c r="A153">
        <v>151</v>
      </c>
      <c r="B153" t="s">
        <v>13</v>
      </c>
      <c r="C153" t="s">
        <v>329</v>
      </c>
      <c r="D153" s="4">
        <f>IF(AND(OR(ISNUMBER(SEARCH("construction costs", $I153)), ISNUMBER(SEARCH("first costs", $I153))), ISNUMBER(SEARCH("maximum damage", $I153))=FALSE), Cost_Database_Original!D152*0.6, Cost_Database_Original!D152)</f>
        <v>20702400</v>
      </c>
      <c r="E153" s="4" t="str">
        <f>IF(AND(OR(ISNUMBER(SEARCH("construction costs", $I153)), ISNUMBER(SEARCH("first costs", $I153))), ISNUMBER(SEARCH("maximum damage", $I153))=FALSE), Cost_Database_Original!E152*0.6, Cost_Database_Original!E152)</f>
        <v>N/A</v>
      </c>
      <c r="F153" s="4" t="str">
        <f>IF(AND(OR(ISNUMBER(SEARCH("construction costs", $I153)), ISNUMBER(SEARCH("first costs", $I153))), ISNUMBER(SEARCH("maximum damage", $I153))=FALSE), Cost_Database_Original!F152*0.6, Cost_Database_Original!F152)</f>
        <v>N/A</v>
      </c>
      <c r="G153" t="s">
        <v>14</v>
      </c>
      <c r="H153" t="s">
        <v>295</v>
      </c>
      <c r="I153" t="s">
        <v>292</v>
      </c>
      <c r="J153" t="s">
        <v>293</v>
      </c>
      <c r="K153" t="s">
        <v>294</v>
      </c>
    </row>
    <row r="154" spans="1:11" x14ac:dyDescent="0.35">
      <c r="A154">
        <v>152</v>
      </c>
      <c r="B154" t="s">
        <v>13</v>
      </c>
      <c r="C154" t="s">
        <v>330</v>
      </c>
      <c r="D154" s="4">
        <f>IF(AND(OR(ISNUMBER(SEARCH("construction costs", $I154)), ISNUMBER(SEARCH("first costs", $I154))), ISNUMBER(SEARCH("maximum damage", $I154))=FALSE), Cost_Database_Original!D153*0.6, Cost_Database_Original!D153)</f>
        <v>222721799.99999997</v>
      </c>
      <c r="E154" s="4" t="str">
        <f>IF(AND(OR(ISNUMBER(SEARCH("construction costs", $I154)), ISNUMBER(SEARCH("first costs", $I154))), ISNUMBER(SEARCH("maximum damage", $I154))=FALSE), Cost_Database_Original!E153*0.6, Cost_Database_Original!E153)</f>
        <v>N/A</v>
      </c>
      <c r="F154" s="4" t="str">
        <f>IF(AND(OR(ISNUMBER(SEARCH("construction costs", $I154)), ISNUMBER(SEARCH("first costs", $I154))), ISNUMBER(SEARCH("maximum damage", $I154))=FALSE), Cost_Database_Original!F153*0.6, Cost_Database_Original!F153)</f>
        <v>N/A</v>
      </c>
      <c r="G154" t="s">
        <v>14</v>
      </c>
      <c r="H154" t="s">
        <v>295</v>
      </c>
      <c r="I154" t="s">
        <v>292</v>
      </c>
      <c r="J154" t="s">
        <v>293</v>
      </c>
      <c r="K154" t="s">
        <v>294</v>
      </c>
    </row>
    <row r="155" spans="1:11" x14ac:dyDescent="0.35">
      <c r="A155">
        <v>153</v>
      </c>
      <c r="B155" t="s">
        <v>13</v>
      </c>
      <c r="C155" t="s">
        <v>331</v>
      </c>
      <c r="D155" s="4">
        <f>IF(AND(OR(ISNUMBER(SEARCH("construction costs", $I155)), ISNUMBER(SEARCH("first costs", $I155))), ISNUMBER(SEARCH("maximum damage", $I155))=FALSE), Cost_Database_Original!D154*0.6, Cost_Database_Original!D154)</f>
        <v>17339400</v>
      </c>
      <c r="E155" s="4" t="str">
        <f>IF(AND(OR(ISNUMBER(SEARCH("construction costs", $I155)), ISNUMBER(SEARCH("first costs", $I155))), ISNUMBER(SEARCH("maximum damage", $I155))=FALSE), Cost_Database_Original!E154*0.6, Cost_Database_Original!E154)</f>
        <v>N/A</v>
      </c>
      <c r="F155" s="4" t="str">
        <f>IF(AND(OR(ISNUMBER(SEARCH("construction costs", $I155)), ISNUMBER(SEARCH("first costs", $I155))), ISNUMBER(SEARCH("maximum damage", $I155))=FALSE), Cost_Database_Original!F154*0.6, Cost_Database_Original!F154)</f>
        <v>N/A</v>
      </c>
      <c r="G155" t="s">
        <v>14</v>
      </c>
      <c r="H155" t="s">
        <v>295</v>
      </c>
      <c r="I155" t="s">
        <v>292</v>
      </c>
      <c r="J155" t="s">
        <v>293</v>
      </c>
      <c r="K155" t="s">
        <v>294</v>
      </c>
    </row>
    <row r="156" spans="1:11" x14ac:dyDescent="0.35">
      <c r="A156">
        <v>154</v>
      </c>
      <c r="B156" t="s">
        <v>13</v>
      </c>
      <c r="C156" t="s">
        <v>332</v>
      </c>
      <c r="D156" s="4">
        <f>IF(AND(OR(ISNUMBER(SEARCH("construction costs", $I156)), ISNUMBER(SEARCH("first costs", $I156))), ISNUMBER(SEARCH("maximum damage", $I156))=FALSE), Cost_Database_Original!D155*0.6, Cost_Database_Original!D155)</f>
        <v>34690200</v>
      </c>
      <c r="E156" s="4" t="str">
        <f>IF(AND(OR(ISNUMBER(SEARCH("construction costs", $I156)), ISNUMBER(SEARCH("first costs", $I156))), ISNUMBER(SEARCH("maximum damage", $I156))=FALSE), Cost_Database_Original!E155*0.6, Cost_Database_Original!E155)</f>
        <v>N/A</v>
      </c>
      <c r="F156" s="4" t="str">
        <f>IF(AND(OR(ISNUMBER(SEARCH("construction costs", $I156)), ISNUMBER(SEARCH("first costs", $I156))), ISNUMBER(SEARCH("maximum damage", $I156))=FALSE), Cost_Database_Original!F155*0.6, Cost_Database_Original!F155)</f>
        <v>N/A</v>
      </c>
      <c r="G156" t="s">
        <v>14</v>
      </c>
      <c r="H156" t="s">
        <v>295</v>
      </c>
      <c r="I156" t="s">
        <v>292</v>
      </c>
      <c r="J156" t="s">
        <v>293</v>
      </c>
      <c r="K156" t="s">
        <v>294</v>
      </c>
    </row>
    <row r="157" spans="1:11" x14ac:dyDescent="0.35">
      <c r="A157">
        <v>155</v>
      </c>
      <c r="B157" t="s">
        <v>13</v>
      </c>
      <c r="C157" t="s">
        <v>333</v>
      </c>
      <c r="D157" s="4">
        <f>IF(AND(OR(ISNUMBER(SEARCH("construction costs", $I157)), ISNUMBER(SEARCH("first costs", $I157))), ISNUMBER(SEARCH("maximum damage", $I157))=FALSE), Cost_Database_Original!D156*0.6, Cost_Database_Original!D156)</f>
        <v>38737200</v>
      </c>
      <c r="E157" s="4" t="str">
        <f>IF(AND(OR(ISNUMBER(SEARCH("construction costs", $I157)), ISNUMBER(SEARCH("first costs", $I157))), ISNUMBER(SEARCH("maximum damage", $I157))=FALSE), Cost_Database_Original!E156*0.6, Cost_Database_Original!E156)</f>
        <v>N/A</v>
      </c>
      <c r="F157" s="4" t="str">
        <f>IF(AND(OR(ISNUMBER(SEARCH("construction costs", $I157)), ISNUMBER(SEARCH("first costs", $I157))), ISNUMBER(SEARCH("maximum damage", $I157))=FALSE), Cost_Database_Original!F156*0.6, Cost_Database_Original!F156)</f>
        <v>N/A</v>
      </c>
      <c r="G157" t="s">
        <v>14</v>
      </c>
      <c r="H157" t="s">
        <v>295</v>
      </c>
      <c r="I157" t="s">
        <v>292</v>
      </c>
      <c r="J157" t="s">
        <v>293</v>
      </c>
      <c r="K157" t="s">
        <v>294</v>
      </c>
    </row>
    <row r="158" spans="1:11" x14ac:dyDescent="0.35">
      <c r="A158">
        <v>156</v>
      </c>
      <c r="B158" t="s">
        <v>13</v>
      </c>
      <c r="C158" t="s">
        <v>334</v>
      </c>
      <c r="D158" s="4">
        <f>IF(AND(OR(ISNUMBER(SEARCH("construction costs", $I158)), ISNUMBER(SEARCH("first costs", $I158))), ISNUMBER(SEARCH("maximum damage", $I158))=FALSE), Cost_Database_Original!D157*0.6, Cost_Database_Original!D157)</f>
        <v>380919599.99999994</v>
      </c>
      <c r="E158" s="4" t="str">
        <f>IF(AND(OR(ISNUMBER(SEARCH("construction costs", $I158)), ISNUMBER(SEARCH("first costs", $I158))), ISNUMBER(SEARCH("maximum damage", $I158))=FALSE), Cost_Database_Original!E157*0.6, Cost_Database_Original!E157)</f>
        <v>N/A</v>
      </c>
      <c r="F158" s="4" t="str">
        <f>IF(AND(OR(ISNUMBER(SEARCH("construction costs", $I158)), ISNUMBER(SEARCH("first costs", $I158))), ISNUMBER(SEARCH("maximum damage", $I158))=FALSE), Cost_Database_Original!F157*0.6, Cost_Database_Original!F157)</f>
        <v>N/A</v>
      </c>
      <c r="G158" t="s">
        <v>14</v>
      </c>
      <c r="H158" t="s">
        <v>295</v>
      </c>
      <c r="I158" t="s">
        <v>292</v>
      </c>
      <c r="J158" t="s">
        <v>293</v>
      </c>
      <c r="K158" t="s">
        <v>294</v>
      </c>
    </row>
    <row r="159" spans="1:11" x14ac:dyDescent="0.35">
      <c r="A159">
        <v>157</v>
      </c>
      <c r="B159" t="s">
        <v>13</v>
      </c>
      <c r="C159" t="s">
        <v>334</v>
      </c>
      <c r="D159" s="4">
        <f>IF(AND(OR(ISNUMBER(SEARCH("construction costs", $I159)), ISNUMBER(SEARCH("first costs", $I159))), ISNUMBER(SEARCH("maximum damage", $I159))=FALSE), Cost_Database_Original!D158*0.6, Cost_Database_Original!D158)</f>
        <v>380919599.99999994</v>
      </c>
      <c r="E159" s="4" t="str">
        <f>IF(AND(OR(ISNUMBER(SEARCH("construction costs", $I159)), ISNUMBER(SEARCH("first costs", $I159))), ISNUMBER(SEARCH("maximum damage", $I159))=FALSE), Cost_Database_Original!E158*0.6, Cost_Database_Original!E158)</f>
        <v>N/A</v>
      </c>
      <c r="F159" s="4" t="str">
        <f>IF(AND(OR(ISNUMBER(SEARCH("construction costs", $I159)), ISNUMBER(SEARCH("first costs", $I159))), ISNUMBER(SEARCH("maximum damage", $I159))=FALSE), Cost_Database_Original!F158*0.6, Cost_Database_Original!F158)</f>
        <v>N/A</v>
      </c>
      <c r="G159" t="s">
        <v>14</v>
      </c>
      <c r="H159" t="s">
        <v>295</v>
      </c>
      <c r="I159" t="s">
        <v>292</v>
      </c>
      <c r="J159" t="s">
        <v>293</v>
      </c>
      <c r="K159" t="s">
        <v>294</v>
      </c>
    </row>
    <row r="160" spans="1:11" x14ac:dyDescent="0.35">
      <c r="A160">
        <v>158</v>
      </c>
      <c r="B160" t="s">
        <v>13</v>
      </c>
      <c r="C160" t="s">
        <v>335</v>
      </c>
      <c r="D160" s="4">
        <f>IF(AND(OR(ISNUMBER(SEARCH("construction costs", $I160)), ISNUMBER(SEARCH("first costs", $I160))), ISNUMBER(SEARCH("maximum damage", $I160))=FALSE), Cost_Database_Original!D159*0.6, Cost_Database_Original!D159)</f>
        <v>130085399.99999999</v>
      </c>
      <c r="E160" s="4" t="str">
        <f>IF(AND(OR(ISNUMBER(SEARCH("construction costs", $I160)), ISNUMBER(SEARCH("first costs", $I160))), ISNUMBER(SEARCH("maximum damage", $I160))=FALSE), Cost_Database_Original!E159*0.6, Cost_Database_Original!E159)</f>
        <v>N/A</v>
      </c>
      <c r="F160" s="4" t="str">
        <f>IF(AND(OR(ISNUMBER(SEARCH("construction costs", $I160)), ISNUMBER(SEARCH("first costs", $I160))), ISNUMBER(SEARCH("maximum damage", $I160))=FALSE), Cost_Database_Original!F159*0.6, Cost_Database_Original!F159)</f>
        <v>N/A</v>
      </c>
      <c r="G160" t="s">
        <v>14</v>
      </c>
      <c r="H160" t="s">
        <v>295</v>
      </c>
      <c r="I160" t="s">
        <v>292</v>
      </c>
      <c r="J160" t="s">
        <v>293</v>
      </c>
      <c r="K160" t="s">
        <v>294</v>
      </c>
    </row>
    <row r="161" spans="1:11" x14ac:dyDescent="0.35">
      <c r="A161">
        <v>159</v>
      </c>
      <c r="B161" t="s">
        <v>13</v>
      </c>
      <c r="C161" t="s">
        <v>336</v>
      </c>
      <c r="D161" s="4">
        <f>IF(AND(OR(ISNUMBER(SEARCH("construction costs", $I161)), ISNUMBER(SEARCH("first costs", $I161))), ISNUMBER(SEARCH("maximum damage", $I161))=FALSE), Cost_Database_Original!D160*0.6, Cost_Database_Original!D160)</f>
        <v>71079000</v>
      </c>
      <c r="E161" s="4" t="str">
        <f>IF(AND(OR(ISNUMBER(SEARCH("construction costs", $I161)), ISNUMBER(SEARCH("first costs", $I161))), ISNUMBER(SEARCH("maximum damage", $I161))=FALSE), Cost_Database_Original!E160*0.6, Cost_Database_Original!E160)</f>
        <v>N/A</v>
      </c>
      <c r="F161" s="4" t="str">
        <f>IF(AND(OR(ISNUMBER(SEARCH("construction costs", $I161)), ISNUMBER(SEARCH("first costs", $I161))), ISNUMBER(SEARCH("maximum damage", $I161))=FALSE), Cost_Database_Original!F160*0.6, Cost_Database_Original!F160)</f>
        <v>N/A</v>
      </c>
      <c r="G161" t="s">
        <v>14</v>
      </c>
      <c r="H161" t="s">
        <v>295</v>
      </c>
      <c r="I161" t="s">
        <v>292</v>
      </c>
      <c r="J161" t="s">
        <v>293</v>
      </c>
      <c r="K161" t="s">
        <v>294</v>
      </c>
    </row>
    <row r="162" spans="1:11" x14ac:dyDescent="0.35">
      <c r="A162">
        <v>160</v>
      </c>
      <c r="B162" t="s">
        <v>13</v>
      </c>
      <c r="C162" t="s">
        <v>337</v>
      </c>
      <c r="D162" s="4">
        <f>IF(AND(OR(ISNUMBER(SEARCH("construction costs", $I162)), ISNUMBER(SEARCH("first costs", $I162))), ISNUMBER(SEARCH("maximum damage", $I162))=FALSE), Cost_Database_Original!D161*0.6, Cost_Database_Original!D161)</f>
        <v>507904199.99999994</v>
      </c>
      <c r="E162" s="4" t="str">
        <f>IF(AND(OR(ISNUMBER(SEARCH("construction costs", $I162)), ISNUMBER(SEARCH("first costs", $I162))), ISNUMBER(SEARCH("maximum damage", $I162))=FALSE), Cost_Database_Original!E161*0.6, Cost_Database_Original!E161)</f>
        <v>N/A</v>
      </c>
      <c r="F162" s="4" t="str">
        <f>IF(AND(OR(ISNUMBER(SEARCH("construction costs", $I162)), ISNUMBER(SEARCH("first costs", $I162))), ISNUMBER(SEARCH("maximum damage", $I162))=FALSE), Cost_Database_Original!F161*0.6, Cost_Database_Original!F161)</f>
        <v>N/A</v>
      </c>
      <c r="G162" t="s">
        <v>14</v>
      </c>
      <c r="H162" t="s">
        <v>295</v>
      </c>
      <c r="I162" t="s">
        <v>292</v>
      </c>
      <c r="J162" t="s">
        <v>293</v>
      </c>
      <c r="K162" t="s">
        <v>294</v>
      </c>
    </row>
    <row r="163" spans="1:11" x14ac:dyDescent="0.35">
      <c r="A163">
        <v>161</v>
      </c>
      <c r="B163" t="s">
        <v>13</v>
      </c>
      <c r="C163" t="s">
        <v>336</v>
      </c>
      <c r="D163" s="4">
        <f>IF(AND(OR(ISNUMBER(SEARCH("construction costs", $I163)), ISNUMBER(SEARCH("first costs", $I163))), ISNUMBER(SEARCH("maximum damage", $I163))=FALSE), Cost_Database_Original!D162*0.6, Cost_Database_Original!D162)</f>
        <v>71079000</v>
      </c>
      <c r="E163" s="4" t="str">
        <f>IF(AND(OR(ISNUMBER(SEARCH("construction costs", $I163)), ISNUMBER(SEARCH("first costs", $I163))), ISNUMBER(SEARCH("maximum damage", $I163))=FALSE), Cost_Database_Original!E162*0.6, Cost_Database_Original!E162)</f>
        <v>N/A</v>
      </c>
      <c r="F163" s="4" t="str">
        <f>IF(AND(OR(ISNUMBER(SEARCH("construction costs", $I163)), ISNUMBER(SEARCH("first costs", $I163))), ISNUMBER(SEARCH("maximum damage", $I163))=FALSE), Cost_Database_Original!F162*0.6, Cost_Database_Original!F162)</f>
        <v>N/A</v>
      </c>
      <c r="G163" t="s">
        <v>14</v>
      </c>
      <c r="H163" t="s">
        <v>295</v>
      </c>
      <c r="I163" t="s">
        <v>292</v>
      </c>
      <c r="J163" t="s">
        <v>293</v>
      </c>
      <c r="K163" t="s">
        <v>294</v>
      </c>
    </row>
    <row r="164" spans="1:11" x14ac:dyDescent="0.35">
      <c r="A164">
        <v>162</v>
      </c>
      <c r="B164" t="s">
        <v>13</v>
      </c>
      <c r="C164" t="s">
        <v>338</v>
      </c>
      <c r="D164" s="4">
        <f>IF(AND(OR(ISNUMBER(SEARCH("construction costs", $I164)), ISNUMBER(SEARCH("first costs", $I164))), ISNUMBER(SEARCH("maximum damage", $I164))=FALSE), Cost_Database_Original!D163*0.6, Cost_Database_Original!D163)</f>
        <v>112643399.99999999</v>
      </c>
      <c r="E164" s="4" t="str">
        <f>IF(AND(OR(ISNUMBER(SEARCH("construction costs", $I164)), ISNUMBER(SEARCH("first costs", $I164))), ISNUMBER(SEARCH("maximum damage", $I164))=FALSE), Cost_Database_Original!E163*0.6, Cost_Database_Original!E163)</f>
        <v>N/A</v>
      </c>
      <c r="F164" s="4" t="str">
        <f>IF(AND(OR(ISNUMBER(SEARCH("construction costs", $I164)), ISNUMBER(SEARCH("first costs", $I164))), ISNUMBER(SEARCH("maximum damage", $I164))=FALSE), Cost_Database_Original!F163*0.6, Cost_Database_Original!F163)</f>
        <v>N/A</v>
      </c>
      <c r="G164" t="s">
        <v>14</v>
      </c>
      <c r="H164" t="s">
        <v>295</v>
      </c>
      <c r="I164" t="s">
        <v>292</v>
      </c>
      <c r="J164" t="s">
        <v>293</v>
      </c>
      <c r="K164" t="s">
        <v>294</v>
      </c>
    </row>
    <row r="165" spans="1:11" x14ac:dyDescent="0.35">
      <c r="A165">
        <v>163</v>
      </c>
      <c r="B165" t="s">
        <v>13</v>
      </c>
      <c r="C165" t="s">
        <v>339</v>
      </c>
      <c r="D165" s="4">
        <f>IF(AND(OR(ISNUMBER(SEARCH("construction costs", $I165)), ISNUMBER(SEARCH("first costs", $I165))), ISNUMBER(SEARCH("maximum damage", $I165))=FALSE), Cost_Database_Original!D164*0.6, Cost_Database_Original!D164)</f>
        <v>154139400</v>
      </c>
      <c r="E165" s="4" t="str">
        <f>IF(AND(OR(ISNUMBER(SEARCH("construction costs", $I165)), ISNUMBER(SEARCH("first costs", $I165))), ISNUMBER(SEARCH("maximum damage", $I165))=FALSE), Cost_Database_Original!E164*0.6, Cost_Database_Original!E164)</f>
        <v>N/A</v>
      </c>
      <c r="F165" s="4" t="str">
        <f>IF(AND(OR(ISNUMBER(SEARCH("construction costs", $I165)), ISNUMBER(SEARCH("first costs", $I165))), ISNUMBER(SEARCH("maximum damage", $I165))=FALSE), Cost_Database_Original!F164*0.6, Cost_Database_Original!F164)</f>
        <v>N/A</v>
      </c>
      <c r="G165" t="s">
        <v>14</v>
      </c>
      <c r="H165" t="s">
        <v>295</v>
      </c>
      <c r="I165" t="s">
        <v>292</v>
      </c>
      <c r="J165" t="s">
        <v>293</v>
      </c>
      <c r="K165" t="s">
        <v>294</v>
      </c>
    </row>
    <row r="166" spans="1:11" x14ac:dyDescent="0.35">
      <c r="A166">
        <v>164</v>
      </c>
      <c r="B166" t="s">
        <v>13</v>
      </c>
      <c r="C166" t="s">
        <v>340</v>
      </c>
      <c r="D166" s="4">
        <f>IF(AND(OR(ISNUMBER(SEARCH("construction costs", $I166)), ISNUMBER(SEARCH("first costs", $I166))), ISNUMBER(SEARCH("maximum damage", $I166))=FALSE), Cost_Database_Original!D165*0.6, Cost_Database_Original!D165)</f>
        <v>88931399.999999985</v>
      </c>
      <c r="E166" s="4" t="str">
        <f>IF(AND(OR(ISNUMBER(SEARCH("construction costs", $I166)), ISNUMBER(SEARCH("first costs", $I166))), ISNUMBER(SEARCH("maximum damage", $I166))=FALSE), Cost_Database_Original!E165*0.6, Cost_Database_Original!E165)</f>
        <v>N/A</v>
      </c>
      <c r="F166" s="4" t="str">
        <f>IF(AND(OR(ISNUMBER(SEARCH("construction costs", $I166)), ISNUMBER(SEARCH("first costs", $I166))), ISNUMBER(SEARCH("maximum damage", $I166))=FALSE), Cost_Database_Original!F165*0.6, Cost_Database_Original!F165)</f>
        <v>N/A</v>
      </c>
      <c r="G166" t="s">
        <v>14</v>
      </c>
      <c r="H166" t="s">
        <v>295</v>
      </c>
      <c r="I166" t="s">
        <v>292</v>
      </c>
      <c r="J166" t="s">
        <v>293</v>
      </c>
      <c r="K166" t="s">
        <v>294</v>
      </c>
    </row>
    <row r="167" spans="1:11" x14ac:dyDescent="0.35">
      <c r="A167">
        <v>165</v>
      </c>
      <c r="B167" t="s">
        <v>13</v>
      </c>
      <c r="C167" t="s">
        <v>341</v>
      </c>
      <c r="D167" s="4">
        <f>IF(AND(OR(ISNUMBER(SEARCH("construction costs", $I167)), ISNUMBER(SEARCH("first costs", $I167))), ISNUMBER(SEARCH("maximum damage", $I167))=FALSE), Cost_Database_Original!D166*0.6, Cost_Database_Original!D166)</f>
        <v>363112799.99999994</v>
      </c>
      <c r="E167" s="4" t="str">
        <f>IF(AND(OR(ISNUMBER(SEARCH("construction costs", $I167)), ISNUMBER(SEARCH("first costs", $I167))), ISNUMBER(SEARCH("maximum damage", $I167))=FALSE), Cost_Database_Original!E166*0.6, Cost_Database_Original!E166)</f>
        <v>N/A</v>
      </c>
      <c r="F167" s="4" t="str">
        <f>IF(AND(OR(ISNUMBER(SEARCH("construction costs", $I167)), ISNUMBER(SEARCH("first costs", $I167))), ISNUMBER(SEARCH("maximum damage", $I167))=FALSE), Cost_Database_Original!F166*0.6, Cost_Database_Original!F166)</f>
        <v>N/A</v>
      </c>
      <c r="G167" t="s">
        <v>14</v>
      </c>
      <c r="H167" t="s">
        <v>295</v>
      </c>
      <c r="I167" t="s">
        <v>292</v>
      </c>
      <c r="J167" t="s">
        <v>293</v>
      </c>
      <c r="K167" t="s">
        <v>294</v>
      </c>
    </row>
    <row r="168" spans="1:11" x14ac:dyDescent="0.35">
      <c r="A168">
        <v>166</v>
      </c>
      <c r="B168" t="s">
        <v>13</v>
      </c>
      <c r="C168" t="s">
        <v>342</v>
      </c>
      <c r="D168" s="4">
        <f>IF(AND(OR(ISNUMBER(SEARCH("construction costs", $I168)), ISNUMBER(SEARCH("first costs", $I168))), ISNUMBER(SEARCH("maximum damage", $I168))=FALSE), Cost_Database_Original!D167*0.6, Cost_Database_Original!D167)</f>
        <v>260170799.99999997</v>
      </c>
      <c r="E168" s="4" t="str">
        <f>IF(AND(OR(ISNUMBER(SEARCH("construction costs", $I168)), ISNUMBER(SEARCH("first costs", $I168))), ISNUMBER(SEARCH("maximum damage", $I168))=FALSE), Cost_Database_Original!E167*0.6, Cost_Database_Original!E167)</f>
        <v>N/A</v>
      </c>
      <c r="F168" s="4" t="str">
        <f>IF(AND(OR(ISNUMBER(SEARCH("construction costs", $I168)), ISNUMBER(SEARCH("first costs", $I168))), ISNUMBER(SEARCH("maximum damage", $I168))=FALSE), Cost_Database_Original!F167*0.6, Cost_Database_Original!F167)</f>
        <v>N/A</v>
      </c>
      <c r="G168" t="s">
        <v>14</v>
      </c>
      <c r="H168" t="s">
        <v>295</v>
      </c>
      <c r="I168" t="s">
        <v>292</v>
      </c>
      <c r="J168" t="s">
        <v>293</v>
      </c>
      <c r="K168" t="s">
        <v>294</v>
      </c>
    </row>
    <row r="169" spans="1:11" x14ac:dyDescent="0.35">
      <c r="A169">
        <v>167</v>
      </c>
      <c r="B169" t="s">
        <v>13</v>
      </c>
      <c r="C169" t="s">
        <v>343</v>
      </c>
      <c r="D169" s="4">
        <f>IF(AND(OR(ISNUMBER(SEARCH("construction costs", $I169)), ISNUMBER(SEARCH("first costs", $I169))), ISNUMBER(SEARCH("maximum damage", $I169))=FALSE), Cost_Database_Original!D168*0.6, Cost_Database_Original!D168)</f>
        <v>411927599.99999994</v>
      </c>
      <c r="E169" s="4" t="str">
        <f>IF(AND(OR(ISNUMBER(SEARCH("construction costs", $I169)), ISNUMBER(SEARCH("first costs", $I169))), ISNUMBER(SEARCH("maximum damage", $I169))=FALSE), Cost_Database_Original!E168*0.6, Cost_Database_Original!E168)</f>
        <v>N/A</v>
      </c>
      <c r="F169" s="4" t="str">
        <f>IF(AND(OR(ISNUMBER(SEARCH("construction costs", $I169)), ISNUMBER(SEARCH("first costs", $I169))), ISNUMBER(SEARCH("maximum damage", $I169))=FALSE), Cost_Database_Original!F168*0.6, Cost_Database_Original!F168)</f>
        <v>N/A</v>
      </c>
      <c r="G169" t="s">
        <v>14</v>
      </c>
      <c r="H169" t="s">
        <v>295</v>
      </c>
      <c r="I169" t="s">
        <v>292</v>
      </c>
      <c r="J169" t="s">
        <v>293</v>
      </c>
      <c r="K169" t="s">
        <v>294</v>
      </c>
    </row>
    <row r="170" spans="1:11" x14ac:dyDescent="0.35">
      <c r="A170">
        <v>168</v>
      </c>
      <c r="B170" t="s">
        <v>13</v>
      </c>
      <c r="C170" t="s">
        <v>344</v>
      </c>
      <c r="D170" s="4">
        <f>IF(AND(OR(ISNUMBER(SEARCH("construction costs", $I170)), ISNUMBER(SEARCH("first costs", $I170))), ISNUMBER(SEARCH("maximum damage", $I170))=FALSE), Cost_Database_Original!D169*0.6, Cost_Database_Original!D169)</f>
        <v>1133707200</v>
      </c>
      <c r="E170" s="4" t="str">
        <f>IF(AND(OR(ISNUMBER(SEARCH("construction costs", $I170)), ISNUMBER(SEARCH("first costs", $I170))), ISNUMBER(SEARCH("maximum damage", $I170))=FALSE), Cost_Database_Original!E169*0.6, Cost_Database_Original!E169)</f>
        <v>N/A</v>
      </c>
      <c r="F170" s="4" t="str">
        <f>IF(AND(OR(ISNUMBER(SEARCH("construction costs", $I170)), ISNUMBER(SEARCH("first costs", $I170))), ISNUMBER(SEARCH("maximum damage", $I170))=FALSE), Cost_Database_Original!F169*0.6, Cost_Database_Original!F169)</f>
        <v>N/A</v>
      </c>
      <c r="G170" t="s">
        <v>14</v>
      </c>
      <c r="H170" t="s">
        <v>295</v>
      </c>
      <c r="I170" t="s">
        <v>292</v>
      </c>
      <c r="J170" t="s">
        <v>293</v>
      </c>
      <c r="K170" t="s">
        <v>294</v>
      </c>
    </row>
    <row r="171" spans="1:11" x14ac:dyDescent="0.35">
      <c r="A171">
        <v>169</v>
      </c>
      <c r="B171" t="s">
        <v>13</v>
      </c>
      <c r="C171" t="s">
        <v>345</v>
      </c>
      <c r="D171" s="4">
        <f>IF(AND(OR(ISNUMBER(SEARCH("construction costs", $I171)), ISNUMBER(SEARCH("first costs", $I171))), ISNUMBER(SEARCH("maximum damage", $I171))=FALSE), Cost_Database_Original!D170*0.6, Cost_Database_Original!D170)</f>
        <v>65036999.999999993</v>
      </c>
      <c r="E171" s="4" t="str">
        <f>IF(AND(OR(ISNUMBER(SEARCH("construction costs", $I171)), ISNUMBER(SEARCH("first costs", $I171))), ISNUMBER(SEARCH("maximum damage", $I171))=FALSE), Cost_Database_Original!E170*0.6, Cost_Database_Original!E170)</f>
        <v>N/A</v>
      </c>
      <c r="F171" s="4" t="str">
        <f>IF(AND(OR(ISNUMBER(SEARCH("construction costs", $I171)), ISNUMBER(SEARCH("first costs", $I171))), ISNUMBER(SEARCH("maximum damage", $I171))=FALSE), Cost_Database_Original!F170*0.6, Cost_Database_Original!F170)</f>
        <v>N/A</v>
      </c>
      <c r="G171" t="s">
        <v>14</v>
      </c>
      <c r="H171" t="s">
        <v>295</v>
      </c>
      <c r="I171" t="s">
        <v>292</v>
      </c>
      <c r="J171" t="s">
        <v>293</v>
      </c>
      <c r="K171" t="s">
        <v>294</v>
      </c>
    </row>
    <row r="172" spans="1:11" x14ac:dyDescent="0.35">
      <c r="A172">
        <v>170</v>
      </c>
      <c r="B172" t="s">
        <v>13</v>
      </c>
      <c r="C172" t="s">
        <v>345</v>
      </c>
      <c r="D172" s="4">
        <f>IF(AND(OR(ISNUMBER(SEARCH("construction costs", $I172)), ISNUMBER(SEARCH("first costs", $I172))), ISNUMBER(SEARCH("maximum damage", $I172))=FALSE), Cost_Database_Original!D171*0.6, Cost_Database_Original!D171)</f>
        <v>65036999.999999993</v>
      </c>
      <c r="E172" s="4" t="str">
        <f>IF(AND(OR(ISNUMBER(SEARCH("construction costs", $I172)), ISNUMBER(SEARCH("first costs", $I172))), ISNUMBER(SEARCH("maximum damage", $I172))=FALSE), Cost_Database_Original!E171*0.6, Cost_Database_Original!E171)</f>
        <v>N/A</v>
      </c>
      <c r="F172" s="4" t="str">
        <f>IF(AND(OR(ISNUMBER(SEARCH("construction costs", $I172)), ISNUMBER(SEARCH("first costs", $I172))), ISNUMBER(SEARCH("maximum damage", $I172))=FALSE), Cost_Database_Original!F171*0.6, Cost_Database_Original!F171)</f>
        <v>N/A</v>
      </c>
      <c r="G172" t="s">
        <v>14</v>
      </c>
      <c r="H172" t="s">
        <v>295</v>
      </c>
      <c r="I172" t="s">
        <v>292</v>
      </c>
      <c r="J172" t="s">
        <v>293</v>
      </c>
      <c r="K172" t="s">
        <v>294</v>
      </c>
    </row>
    <row r="173" spans="1:11" x14ac:dyDescent="0.35">
      <c r="A173">
        <v>171</v>
      </c>
      <c r="B173" t="s">
        <v>13</v>
      </c>
      <c r="C173" t="s">
        <v>346</v>
      </c>
      <c r="D173" s="4">
        <f>IF(AND(OR(ISNUMBER(SEARCH("construction costs", $I173)), ISNUMBER(SEARCH("first costs", $I173))), ISNUMBER(SEARCH("maximum damage", $I173))=FALSE), Cost_Database_Original!D172*0.6, Cost_Database_Original!D172)</f>
        <v>121409999.99999999</v>
      </c>
      <c r="E173" s="4" t="str">
        <f>IF(AND(OR(ISNUMBER(SEARCH("construction costs", $I173)), ISNUMBER(SEARCH("first costs", $I173))), ISNUMBER(SEARCH("maximum damage", $I173))=FALSE), Cost_Database_Original!E172*0.6, Cost_Database_Original!E172)</f>
        <v>N/A</v>
      </c>
      <c r="F173" s="4" t="str">
        <f>IF(AND(OR(ISNUMBER(SEARCH("construction costs", $I173)), ISNUMBER(SEARCH("first costs", $I173))), ISNUMBER(SEARCH("maximum damage", $I173))=FALSE), Cost_Database_Original!F172*0.6, Cost_Database_Original!F172)</f>
        <v>N/A</v>
      </c>
      <c r="G173" t="s">
        <v>14</v>
      </c>
      <c r="H173" t="s">
        <v>295</v>
      </c>
      <c r="I173" t="s">
        <v>292</v>
      </c>
      <c r="J173" t="s">
        <v>293</v>
      </c>
      <c r="K173" t="s">
        <v>294</v>
      </c>
    </row>
    <row r="174" spans="1:11" x14ac:dyDescent="0.35">
      <c r="A174">
        <v>172</v>
      </c>
      <c r="B174" t="s">
        <v>13</v>
      </c>
      <c r="C174" t="s">
        <v>347</v>
      </c>
      <c r="D174" s="4">
        <f>IF(AND(OR(ISNUMBER(SEARCH("construction costs", $I174)), ISNUMBER(SEARCH("first costs", $I174))), ISNUMBER(SEARCH("maximum damage", $I174))=FALSE), Cost_Database_Original!D173*0.6, Cost_Database_Original!D173)</f>
        <v>256066799.99999997</v>
      </c>
      <c r="E174" s="4" t="str">
        <f>IF(AND(OR(ISNUMBER(SEARCH("construction costs", $I174)), ISNUMBER(SEARCH("first costs", $I174))), ISNUMBER(SEARCH("maximum damage", $I174))=FALSE), Cost_Database_Original!E173*0.6, Cost_Database_Original!E173)</f>
        <v>N/A</v>
      </c>
      <c r="F174" s="4" t="str">
        <f>IF(AND(OR(ISNUMBER(SEARCH("construction costs", $I174)), ISNUMBER(SEARCH("first costs", $I174))), ISNUMBER(SEARCH("maximum damage", $I174))=FALSE), Cost_Database_Original!F173*0.6, Cost_Database_Original!F173)</f>
        <v>N/A</v>
      </c>
      <c r="G174" t="s">
        <v>14</v>
      </c>
      <c r="H174" t="s">
        <v>295</v>
      </c>
      <c r="I174" t="s">
        <v>292</v>
      </c>
      <c r="J174" t="s">
        <v>293</v>
      </c>
      <c r="K174" t="s">
        <v>294</v>
      </c>
    </row>
    <row r="175" spans="1:11" x14ac:dyDescent="0.35">
      <c r="A175">
        <v>173</v>
      </c>
      <c r="B175" t="s">
        <v>13</v>
      </c>
      <c r="C175" t="s">
        <v>348</v>
      </c>
      <c r="D175" s="4">
        <f>IF(AND(OR(ISNUMBER(SEARCH("construction costs", $I175)), ISNUMBER(SEARCH("first costs", $I175))), ISNUMBER(SEARCH("maximum damage", $I175))=FALSE), Cost_Database_Original!D174*0.6, Cost_Database_Original!D174)</f>
        <v>3397199.9999999995</v>
      </c>
      <c r="E175" s="4" t="str">
        <f>IF(AND(OR(ISNUMBER(SEARCH("construction costs", $I175)), ISNUMBER(SEARCH("first costs", $I175))), ISNUMBER(SEARCH("maximum damage", $I175))=FALSE), Cost_Database_Original!E174*0.6, Cost_Database_Original!E174)</f>
        <v>N/A</v>
      </c>
      <c r="F175" s="4" t="str">
        <f>IF(AND(OR(ISNUMBER(SEARCH("construction costs", $I175)), ISNUMBER(SEARCH("first costs", $I175))), ISNUMBER(SEARCH("maximum damage", $I175))=FALSE), Cost_Database_Original!F174*0.6, Cost_Database_Original!F174)</f>
        <v>N/A</v>
      </c>
      <c r="G175" t="s">
        <v>14</v>
      </c>
      <c r="H175" t="s">
        <v>295</v>
      </c>
      <c r="I175" t="s">
        <v>292</v>
      </c>
      <c r="J175" t="s">
        <v>293</v>
      </c>
      <c r="K175" t="s">
        <v>294</v>
      </c>
    </row>
    <row r="176" spans="1:11" x14ac:dyDescent="0.35">
      <c r="A176">
        <v>174</v>
      </c>
      <c r="B176" t="s">
        <v>13</v>
      </c>
      <c r="C176" t="s">
        <v>349</v>
      </c>
      <c r="D176" s="4">
        <f>IF(AND(OR(ISNUMBER(SEARCH("construction costs", $I176)), ISNUMBER(SEARCH("first costs", $I176))), ISNUMBER(SEARCH("maximum damage", $I176))=FALSE), Cost_Database_Original!D175*0.6, Cost_Database_Original!D175)</f>
        <v>107957999.99999999</v>
      </c>
      <c r="E176" s="4" t="str">
        <f>IF(AND(OR(ISNUMBER(SEARCH("construction costs", $I176)), ISNUMBER(SEARCH("first costs", $I176))), ISNUMBER(SEARCH("maximum damage", $I176))=FALSE), Cost_Database_Original!E175*0.6, Cost_Database_Original!E175)</f>
        <v>N/A</v>
      </c>
      <c r="F176" s="4" t="str">
        <f>IF(AND(OR(ISNUMBER(SEARCH("construction costs", $I176)), ISNUMBER(SEARCH("first costs", $I176))), ISNUMBER(SEARCH("maximum damage", $I176))=FALSE), Cost_Database_Original!F175*0.6, Cost_Database_Original!F175)</f>
        <v>N/A</v>
      </c>
      <c r="G176" t="s">
        <v>14</v>
      </c>
      <c r="H176" t="s">
        <v>295</v>
      </c>
      <c r="I176" t="s">
        <v>292</v>
      </c>
      <c r="J176" t="s">
        <v>293</v>
      </c>
      <c r="K176" t="s">
        <v>294</v>
      </c>
    </row>
    <row r="177" spans="1:11" x14ac:dyDescent="0.35">
      <c r="A177">
        <v>175</v>
      </c>
      <c r="B177" t="s">
        <v>13</v>
      </c>
      <c r="C177" t="s">
        <v>350</v>
      </c>
      <c r="D177" s="4">
        <f>IF(AND(OR(ISNUMBER(SEARCH("construction costs", $I177)), ISNUMBER(SEARCH("first costs", $I177))), ISNUMBER(SEARCH("maximum damage", $I177))=FALSE), Cost_Database_Original!D176*0.6, Cost_Database_Original!D176)</f>
        <v>138760800</v>
      </c>
      <c r="E177" s="4" t="str">
        <f>IF(AND(OR(ISNUMBER(SEARCH("construction costs", $I177)), ISNUMBER(SEARCH("first costs", $I177))), ISNUMBER(SEARCH("maximum damage", $I177))=FALSE), Cost_Database_Original!E176*0.6, Cost_Database_Original!E176)</f>
        <v>N/A</v>
      </c>
      <c r="F177" s="4" t="str">
        <f>IF(AND(OR(ISNUMBER(SEARCH("construction costs", $I177)), ISNUMBER(SEARCH("first costs", $I177))), ISNUMBER(SEARCH("maximum damage", $I177))=FALSE), Cost_Database_Original!F176*0.6, Cost_Database_Original!F176)</f>
        <v>N/A</v>
      </c>
      <c r="G177" t="s">
        <v>14</v>
      </c>
      <c r="H177" t="s">
        <v>295</v>
      </c>
      <c r="I177" t="s">
        <v>292</v>
      </c>
      <c r="J177" t="s">
        <v>293</v>
      </c>
      <c r="K177" t="s">
        <v>294</v>
      </c>
    </row>
    <row r="178" spans="1:11" x14ac:dyDescent="0.35">
      <c r="A178">
        <v>176</v>
      </c>
      <c r="B178" t="s">
        <v>13</v>
      </c>
      <c r="C178" t="s">
        <v>351</v>
      </c>
      <c r="D178" s="4">
        <f>IF(AND(OR(ISNUMBER(SEARCH("construction costs", $I178)), ISNUMBER(SEARCH("first costs", $I178))), ISNUMBER(SEARCH("maximum damage", $I178))=FALSE), Cost_Database_Original!D177*0.6, Cost_Database_Original!D177)</f>
        <v>370705199.99999994</v>
      </c>
      <c r="E178" s="4" t="str">
        <f>IF(AND(OR(ISNUMBER(SEARCH("construction costs", $I178)), ISNUMBER(SEARCH("first costs", $I178))), ISNUMBER(SEARCH("maximum damage", $I178))=FALSE), Cost_Database_Original!E177*0.6, Cost_Database_Original!E177)</f>
        <v>N/A</v>
      </c>
      <c r="F178" s="4" t="str">
        <f>IF(AND(OR(ISNUMBER(SEARCH("construction costs", $I178)), ISNUMBER(SEARCH("first costs", $I178))), ISNUMBER(SEARCH("maximum damage", $I178))=FALSE), Cost_Database_Original!F177*0.6, Cost_Database_Original!F177)</f>
        <v>N/A</v>
      </c>
      <c r="G178" t="s">
        <v>14</v>
      </c>
      <c r="H178" t="s">
        <v>295</v>
      </c>
      <c r="I178" t="s">
        <v>292</v>
      </c>
      <c r="J178" t="s">
        <v>293</v>
      </c>
      <c r="K178" t="s">
        <v>294</v>
      </c>
    </row>
    <row r="179" spans="1:11" x14ac:dyDescent="0.35">
      <c r="A179">
        <v>177</v>
      </c>
      <c r="B179" t="s">
        <v>13</v>
      </c>
      <c r="C179" t="s">
        <v>352</v>
      </c>
      <c r="D179" s="4">
        <f>IF(AND(OR(ISNUMBER(SEARCH("construction costs", $I179)), ISNUMBER(SEARCH("first costs", $I179))), ISNUMBER(SEARCH("maximum damage", $I179))=FALSE), Cost_Database_Original!D178*0.6, Cost_Database_Original!D178)</f>
        <v>136651800</v>
      </c>
      <c r="E179" s="4" t="str">
        <f>IF(AND(OR(ISNUMBER(SEARCH("construction costs", $I179)), ISNUMBER(SEARCH("first costs", $I179))), ISNUMBER(SEARCH("maximum damage", $I179))=FALSE), Cost_Database_Original!E178*0.6, Cost_Database_Original!E178)</f>
        <v>N/A</v>
      </c>
      <c r="F179" s="4" t="str">
        <f>IF(AND(OR(ISNUMBER(SEARCH("construction costs", $I179)), ISNUMBER(SEARCH("first costs", $I179))), ISNUMBER(SEARCH("maximum damage", $I179))=FALSE), Cost_Database_Original!F178*0.6, Cost_Database_Original!F178)</f>
        <v>N/A</v>
      </c>
      <c r="G179" t="s">
        <v>14</v>
      </c>
      <c r="H179" t="s">
        <v>295</v>
      </c>
      <c r="I179" t="s">
        <v>292</v>
      </c>
      <c r="J179" t="s">
        <v>293</v>
      </c>
      <c r="K179" t="s">
        <v>294</v>
      </c>
    </row>
    <row r="180" spans="1:11" x14ac:dyDescent="0.35">
      <c r="A180">
        <v>178</v>
      </c>
      <c r="B180" t="s">
        <v>13</v>
      </c>
      <c r="C180" t="s">
        <v>353</v>
      </c>
      <c r="D180" s="4">
        <f>IF(AND(OR(ISNUMBER(SEARCH("construction costs", $I180)), ISNUMBER(SEARCH("first costs", $I180))), ISNUMBER(SEARCH("maximum damage", $I180))=FALSE), Cost_Database_Original!D179*0.6, Cost_Database_Original!D179)</f>
        <v>398053799.99999994</v>
      </c>
      <c r="E180" s="4" t="str">
        <f>IF(AND(OR(ISNUMBER(SEARCH("construction costs", $I180)), ISNUMBER(SEARCH("first costs", $I180))), ISNUMBER(SEARCH("maximum damage", $I180))=FALSE), Cost_Database_Original!E179*0.6, Cost_Database_Original!E179)</f>
        <v>N/A</v>
      </c>
      <c r="F180" s="4" t="str">
        <f>IF(AND(OR(ISNUMBER(SEARCH("construction costs", $I180)), ISNUMBER(SEARCH("first costs", $I180))), ISNUMBER(SEARCH("maximum damage", $I180))=FALSE), Cost_Database_Original!F179*0.6, Cost_Database_Original!F179)</f>
        <v>N/A</v>
      </c>
      <c r="G180" t="s">
        <v>14</v>
      </c>
      <c r="H180" t="s">
        <v>295</v>
      </c>
      <c r="I180" t="s">
        <v>292</v>
      </c>
      <c r="J180" t="s">
        <v>293</v>
      </c>
      <c r="K180" t="s">
        <v>294</v>
      </c>
    </row>
    <row r="181" spans="1:11" x14ac:dyDescent="0.35">
      <c r="A181">
        <v>179</v>
      </c>
      <c r="B181" t="s">
        <v>13</v>
      </c>
      <c r="C181" t="s">
        <v>354</v>
      </c>
      <c r="D181" s="4">
        <f>IF(AND(OR(ISNUMBER(SEARCH("construction costs", $I181)), ISNUMBER(SEARCH("first costs", $I181))), ISNUMBER(SEARCH("maximum damage", $I181))=FALSE), Cost_Database_Original!D180*0.6, Cost_Database_Original!D180)</f>
        <v>361835999.99999994</v>
      </c>
      <c r="E181" s="4" t="str">
        <f>IF(AND(OR(ISNUMBER(SEARCH("construction costs", $I181)), ISNUMBER(SEARCH("first costs", $I181))), ISNUMBER(SEARCH("maximum damage", $I181))=FALSE), Cost_Database_Original!E180*0.6, Cost_Database_Original!E180)</f>
        <v>N/A</v>
      </c>
      <c r="F181" s="4" t="str">
        <f>IF(AND(OR(ISNUMBER(SEARCH("construction costs", $I181)), ISNUMBER(SEARCH("first costs", $I181))), ISNUMBER(SEARCH("maximum damage", $I181))=FALSE), Cost_Database_Original!F180*0.6, Cost_Database_Original!F180)</f>
        <v>N/A</v>
      </c>
      <c r="G181" t="s">
        <v>14</v>
      </c>
      <c r="H181" t="s">
        <v>295</v>
      </c>
      <c r="I181" t="s">
        <v>292</v>
      </c>
      <c r="J181" t="s">
        <v>293</v>
      </c>
      <c r="K181" t="s">
        <v>294</v>
      </c>
    </row>
  </sheetData>
  <autoFilter ref="B2:L2" xr:uid="{EEF54DA9-9DBA-41E5-8892-C2F99E6F867D}">
    <sortState xmlns:xlrd2="http://schemas.microsoft.com/office/spreadsheetml/2017/richdata2" ref="B3:K181">
      <sortCondition ref="B2"/>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56CC-F8C0-4BB6-A41F-D5D23887D45E}">
  <dimension ref="A1:K180"/>
  <sheetViews>
    <sheetView workbookViewId="0">
      <pane xSplit="3" ySplit="1" topLeftCell="D2" activePane="bottomRight" state="frozen"/>
      <selection pane="topRight" activeCell="C1" sqref="C1"/>
      <selection pane="bottomLeft" activeCell="A2" sqref="A2"/>
      <selection pane="bottomRight" activeCell="D3" sqref="D3"/>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359</v>
      </c>
      <c r="B1" s="3" t="s">
        <v>0</v>
      </c>
      <c r="C1" s="1" t="s">
        <v>1</v>
      </c>
      <c r="D1" s="1" t="s">
        <v>2</v>
      </c>
      <c r="E1" s="1" t="s">
        <v>217</v>
      </c>
      <c r="F1" s="1" t="s">
        <v>218</v>
      </c>
      <c r="G1" s="1" t="s">
        <v>3</v>
      </c>
      <c r="H1" s="1" t="s">
        <v>172</v>
      </c>
      <c r="I1" s="1" t="s">
        <v>4</v>
      </c>
      <c r="J1" s="1" t="s">
        <v>5</v>
      </c>
      <c r="K1" s="1" t="s">
        <v>173</v>
      </c>
    </row>
    <row r="2" spans="1:11" x14ac:dyDescent="0.35">
      <c r="A2">
        <v>1</v>
      </c>
      <c r="B2" t="s">
        <v>87</v>
      </c>
      <c r="C2" t="s">
        <v>8</v>
      </c>
      <c r="D2" s="4">
        <v>98.968068154203806</v>
      </c>
      <c r="E2" s="4" t="s">
        <v>8</v>
      </c>
      <c r="F2" s="4" t="s">
        <v>8</v>
      </c>
      <c r="G2" t="s">
        <v>44</v>
      </c>
      <c r="H2" t="s">
        <v>15</v>
      </c>
      <c r="I2" t="s">
        <v>78</v>
      </c>
      <c r="J2" t="s">
        <v>17</v>
      </c>
      <c r="K2" t="s">
        <v>91</v>
      </c>
    </row>
    <row r="3" spans="1:11" x14ac:dyDescent="0.35">
      <c r="A3">
        <v>2</v>
      </c>
      <c r="B3" t="s">
        <v>87</v>
      </c>
      <c r="C3" t="s">
        <v>8</v>
      </c>
      <c r="D3" s="4">
        <v>118.72443562974235</v>
      </c>
      <c r="E3" s="4">
        <v>108.83073266059715</v>
      </c>
      <c r="F3" s="4">
        <v>128.61813859888753</v>
      </c>
      <c r="G3" t="s">
        <v>44</v>
      </c>
      <c r="H3" t="s">
        <v>55</v>
      </c>
      <c r="I3" t="s">
        <v>88</v>
      </c>
      <c r="J3" t="s">
        <v>57</v>
      </c>
      <c r="K3" t="s">
        <v>89</v>
      </c>
    </row>
    <row r="4" spans="1:11" x14ac:dyDescent="0.35">
      <c r="A4">
        <v>3</v>
      </c>
      <c r="B4" t="s">
        <v>87</v>
      </c>
      <c r="C4" t="s">
        <v>8</v>
      </c>
      <c r="D4" s="4">
        <v>144.47551886574769</v>
      </c>
      <c r="E4" s="4" t="s">
        <v>8</v>
      </c>
      <c r="F4" s="4" t="s">
        <v>8</v>
      </c>
      <c r="G4" t="s">
        <v>44</v>
      </c>
      <c r="H4" t="s">
        <v>55</v>
      </c>
      <c r="I4" t="s">
        <v>83</v>
      </c>
      <c r="J4" t="s">
        <v>221</v>
      </c>
      <c r="K4" t="s">
        <v>90</v>
      </c>
    </row>
    <row r="5" spans="1:11" x14ac:dyDescent="0.35">
      <c r="A5">
        <v>4</v>
      </c>
      <c r="B5" t="s">
        <v>38</v>
      </c>
      <c r="C5" t="s">
        <v>8</v>
      </c>
      <c r="D5" s="4">
        <v>5699999.9999999991</v>
      </c>
      <c r="E5" s="4" t="s">
        <v>8</v>
      </c>
      <c r="F5" s="4" t="s">
        <v>8</v>
      </c>
      <c r="G5" t="s">
        <v>14</v>
      </c>
      <c r="H5" t="s">
        <v>9</v>
      </c>
      <c r="I5" t="s">
        <v>24</v>
      </c>
      <c r="J5" t="s">
        <v>157</v>
      </c>
      <c r="K5" t="s">
        <v>355</v>
      </c>
    </row>
    <row r="6" spans="1:11" x14ac:dyDescent="0.35">
      <c r="A6">
        <v>5</v>
      </c>
      <c r="B6" t="s">
        <v>92</v>
      </c>
      <c r="C6" t="s">
        <v>8</v>
      </c>
      <c r="D6" s="4">
        <v>59202.824252230406</v>
      </c>
      <c r="E6" s="4" t="s">
        <v>8</v>
      </c>
      <c r="F6" s="4" t="s">
        <v>8</v>
      </c>
      <c r="G6" t="s">
        <v>14</v>
      </c>
      <c r="H6" t="s">
        <v>15</v>
      </c>
      <c r="I6" t="s">
        <v>16</v>
      </c>
      <c r="J6" t="s">
        <v>17</v>
      </c>
      <c r="K6" t="s">
        <v>93</v>
      </c>
    </row>
    <row r="7" spans="1:11" x14ac:dyDescent="0.35">
      <c r="A7">
        <v>6</v>
      </c>
      <c r="B7" t="s">
        <v>100</v>
      </c>
      <c r="C7" t="s">
        <v>8</v>
      </c>
      <c r="D7" s="4">
        <v>44303.033442412176</v>
      </c>
      <c r="E7" s="4" t="s">
        <v>8</v>
      </c>
      <c r="F7" s="4" t="s">
        <v>8</v>
      </c>
      <c r="G7" t="s">
        <v>14</v>
      </c>
      <c r="H7" t="s">
        <v>9</v>
      </c>
      <c r="I7" t="s">
        <v>10</v>
      </c>
      <c r="J7" t="s">
        <v>25</v>
      </c>
      <c r="K7" t="s">
        <v>101</v>
      </c>
    </row>
    <row r="8" spans="1:11" x14ac:dyDescent="0.35">
      <c r="A8">
        <v>7</v>
      </c>
      <c r="B8" t="s">
        <v>23</v>
      </c>
      <c r="C8" t="s">
        <v>8</v>
      </c>
      <c r="D8" s="4">
        <v>2658.1820065447305</v>
      </c>
      <c r="E8" s="4" t="s">
        <v>8</v>
      </c>
      <c r="F8" s="4" t="s">
        <v>8</v>
      </c>
      <c r="G8" t="s">
        <v>214</v>
      </c>
      <c r="H8" t="s">
        <v>9</v>
      </c>
      <c r="I8" t="s">
        <v>24</v>
      </c>
      <c r="J8" t="s">
        <v>25</v>
      </c>
      <c r="K8" t="s">
        <v>26</v>
      </c>
    </row>
    <row r="9" spans="1:11" x14ac:dyDescent="0.35">
      <c r="A9">
        <v>8</v>
      </c>
      <c r="B9" t="s">
        <v>119</v>
      </c>
      <c r="C9" t="s">
        <v>8</v>
      </c>
      <c r="D9" s="4">
        <v>69.055460321534525</v>
      </c>
      <c r="E9" s="4" t="s">
        <v>8</v>
      </c>
      <c r="F9" s="4" t="s">
        <v>8</v>
      </c>
      <c r="G9" t="s">
        <v>44</v>
      </c>
      <c r="H9" t="s">
        <v>68</v>
      </c>
      <c r="I9" t="s">
        <v>16</v>
      </c>
      <c r="J9" t="s">
        <v>117</v>
      </c>
      <c r="K9" t="s">
        <v>120</v>
      </c>
    </row>
    <row r="10" spans="1:11" x14ac:dyDescent="0.35">
      <c r="A10">
        <v>9</v>
      </c>
      <c r="B10" t="s">
        <v>107</v>
      </c>
      <c r="C10" t="s">
        <v>8</v>
      </c>
      <c r="D10" s="4">
        <v>982.63143995676342</v>
      </c>
      <c r="E10" s="4" t="s">
        <v>8</v>
      </c>
      <c r="F10" s="4" t="s">
        <v>8</v>
      </c>
      <c r="G10" t="s">
        <v>44</v>
      </c>
      <c r="H10" t="s">
        <v>55</v>
      </c>
      <c r="I10" t="s">
        <v>108</v>
      </c>
      <c r="J10" t="s">
        <v>221</v>
      </c>
      <c r="K10" t="s">
        <v>106</v>
      </c>
    </row>
    <row r="11" spans="1:11" x14ac:dyDescent="0.35">
      <c r="A11">
        <v>10</v>
      </c>
      <c r="B11" t="s">
        <v>39</v>
      </c>
      <c r="C11" t="s">
        <v>8</v>
      </c>
      <c r="D11" s="4">
        <v>5699999.9999999991</v>
      </c>
      <c r="E11" s="4" t="s">
        <v>8</v>
      </c>
      <c r="F11" s="4" t="s">
        <v>8</v>
      </c>
      <c r="G11" t="s">
        <v>14</v>
      </c>
      <c r="H11" t="s">
        <v>9</v>
      </c>
      <c r="I11" t="s">
        <v>24</v>
      </c>
      <c r="J11" t="s">
        <v>157</v>
      </c>
      <c r="K11" t="s">
        <v>356</v>
      </c>
    </row>
    <row r="12" spans="1:11" x14ac:dyDescent="0.35">
      <c r="A12">
        <v>11</v>
      </c>
      <c r="B12" t="s">
        <v>188</v>
      </c>
      <c r="C12" t="s">
        <v>8</v>
      </c>
      <c r="D12" s="5" t="s">
        <v>43</v>
      </c>
      <c r="E12" s="5" t="s">
        <v>43</v>
      </c>
      <c r="F12" s="5" t="s">
        <v>43</v>
      </c>
      <c r="G12" t="s">
        <v>44</v>
      </c>
      <c r="H12" t="s">
        <v>45</v>
      </c>
      <c r="I12" t="s">
        <v>16</v>
      </c>
      <c r="J12" t="s">
        <v>46</v>
      </c>
      <c r="K12" t="s">
        <v>104</v>
      </c>
    </row>
    <row r="13" spans="1:11" x14ac:dyDescent="0.35">
      <c r="A13">
        <v>12</v>
      </c>
      <c r="B13" t="s">
        <v>116</v>
      </c>
      <c r="C13" t="s">
        <v>8</v>
      </c>
      <c r="D13" s="4">
        <v>517.9159524115089</v>
      </c>
      <c r="E13" s="4" t="s">
        <v>8</v>
      </c>
      <c r="F13" s="4" t="s">
        <v>8</v>
      </c>
      <c r="G13" t="s">
        <v>44</v>
      </c>
      <c r="H13" t="s">
        <v>68</v>
      </c>
      <c r="I13" t="s">
        <v>16</v>
      </c>
      <c r="J13" t="s">
        <v>117</v>
      </c>
      <c r="K13" t="s">
        <v>118</v>
      </c>
    </row>
    <row r="14" spans="1:11" x14ac:dyDescent="0.35">
      <c r="A14">
        <v>13</v>
      </c>
      <c r="B14" t="s">
        <v>105</v>
      </c>
      <c r="C14" t="s">
        <v>8</v>
      </c>
      <c r="D14" s="4">
        <v>1953.3881797327804</v>
      </c>
      <c r="E14" s="4" t="s">
        <v>8</v>
      </c>
      <c r="F14" s="4" t="s">
        <v>8</v>
      </c>
      <c r="G14" t="s">
        <v>44</v>
      </c>
      <c r="H14" t="s">
        <v>55</v>
      </c>
      <c r="I14" t="s">
        <v>83</v>
      </c>
      <c r="J14" t="s">
        <v>221</v>
      </c>
      <c r="K14" t="s">
        <v>106</v>
      </c>
    </row>
    <row r="15" spans="1:11" x14ac:dyDescent="0.35">
      <c r="A15">
        <v>14</v>
      </c>
      <c r="B15" t="s">
        <v>109</v>
      </c>
      <c r="C15" t="s">
        <v>8</v>
      </c>
      <c r="D15" s="4">
        <v>1134.7207981677495</v>
      </c>
      <c r="E15" s="4" t="s">
        <v>8</v>
      </c>
      <c r="F15" s="4" t="s">
        <v>8</v>
      </c>
      <c r="G15" t="s">
        <v>44</v>
      </c>
      <c r="H15" t="s">
        <v>15</v>
      </c>
      <c r="I15" t="s">
        <v>16</v>
      </c>
      <c r="J15" t="s">
        <v>17</v>
      </c>
      <c r="K15" t="s">
        <v>110</v>
      </c>
    </row>
    <row r="16" spans="1:11" x14ac:dyDescent="0.35">
      <c r="A16">
        <v>15</v>
      </c>
      <c r="B16" t="s">
        <v>181</v>
      </c>
      <c r="C16" t="s">
        <v>8</v>
      </c>
      <c r="D16" s="4">
        <v>231.33321632135204</v>
      </c>
      <c r="E16" s="4" t="s">
        <v>8</v>
      </c>
      <c r="F16" s="4" t="s">
        <v>8</v>
      </c>
      <c r="G16" t="s">
        <v>44</v>
      </c>
      <c r="H16" t="s">
        <v>68</v>
      </c>
      <c r="I16" t="s">
        <v>64</v>
      </c>
      <c r="J16" t="s">
        <v>65</v>
      </c>
      <c r="K16" t="s">
        <v>66</v>
      </c>
    </row>
    <row r="17" spans="1:11" x14ac:dyDescent="0.35">
      <c r="A17">
        <v>16</v>
      </c>
      <c r="B17" t="s">
        <v>181</v>
      </c>
      <c r="C17" t="s">
        <v>8</v>
      </c>
      <c r="D17" s="4">
        <v>247.45592000669384</v>
      </c>
      <c r="E17" s="4" t="s">
        <v>8</v>
      </c>
      <c r="F17" s="4" t="s">
        <v>8</v>
      </c>
      <c r="G17" t="s">
        <v>44</v>
      </c>
      <c r="H17" t="s">
        <v>63</v>
      </c>
      <c r="I17" t="s">
        <v>64</v>
      </c>
      <c r="J17" t="s">
        <v>65</v>
      </c>
      <c r="K17" t="s">
        <v>66</v>
      </c>
    </row>
    <row r="18" spans="1:11" x14ac:dyDescent="0.35">
      <c r="A18">
        <v>17</v>
      </c>
      <c r="B18" t="s">
        <v>181</v>
      </c>
      <c r="C18" t="s">
        <v>8</v>
      </c>
      <c r="D18" s="4">
        <v>289.9906029291522</v>
      </c>
      <c r="E18" s="4" t="s">
        <v>8</v>
      </c>
      <c r="F18" s="4" t="s">
        <v>8</v>
      </c>
      <c r="G18" t="s">
        <v>44</v>
      </c>
      <c r="H18" t="s">
        <v>67</v>
      </c>
      <c r="I18" t="s">
        <v>64</v>
      </c>
      <c r="J18" t="s">
        <v>65</v>
      </c>
      <c r="K18" t="s">
        <v>66</v>
      </c>
    </row>
    <row r="19" spans="1:11" x14ac:dyDescent="0.35">
      <c r="A19">
        <v>18</v>
      </c>
      <c r="B19" t="s">
        <v>181</v>
      </c>
      <c r="C19" t="s">
        <v>8</v>
      </c>
      <c r="D19" s="4">
        <v>260.58086661129659</v>
      </c>
      <c r="E19" s="4" t="s">
        <v>8</v>
      </c>
      <c r="F19" s="4" t="s">
        <v>8</v>
      </c>
      <c r="G19" t="s">
        <v>44</v>
      </c>
      <c r="H19" t="s">
        <v>55</v>
      </c>
      <c r="I19" t="s">
        <v>64</v>
      </c>
      <c r="J19" t="s">
        <v>69</v>
      </c>
      <c r="K19" t="s">
        <v>66</v>
      </c>
    </row>
    <row r="20" spans="1:11" x14ac:dyDescent="0.35">
      <c r="A20">
        <v>19</v>
      </c>
      <c r="B20" t="s">
        <v>103</v>
      </c>
      <c r="C20" t="s">
        <v>210</v>
      </c>
      <c r="D20" s="4">
        <v>265818.2006544731</v>
      </c>
      <c r="E20" s="4" t="s">
        <v>8</v>
      </c>
      <c r="F20" s="4" t="s">
        <v>8</v>
      </c>
      <c r="G20" t="s">
        <v>14</v>
      </c>
      <c r="H20" t="s">
        <v>9</v>
      </c>
      <c r="I20" t="s">
        <v>10</v>
      </c>
      <c r="J20" t="s">
        <v>25</v>
      </c>
      <c r="K20" t="s">
        <v>288</v>
      </c>
    </row>
    <row r="21" spans="1:11" x14ac:dyDescent="0.35">
      <c r="A21">
        <v>20</v>
      </c>
      <c r="B21" t="s">
        <v>103</v>
      </c>
      <c r="C21" t="s">
        <v>211</v>
      </c>
      <c r="D21" s="4">
        <v>930363.7022906557</v>
      </c>
      <c r="E21" s="4" t="s">
        <v>8</v>
      </c>
      <c r="F21" s="4" t="s">
        <v>8</v>
      </c>
      <c r="G21" t="s">
        <v>14</v>
      </c>
      <c r="H21" t="s">
        <v>9</v>
      </c>
      <c r="I21" t="s">
        <v>10</v>
      </c>
      <c r="J21" t="s">
        <v>25</v>
      </c>
      <c r="K21" t="s">
        <v>290</v>
      </c>
    </row>
    <row r="22" spans="1:11" x14ac:dyDescent="0.35">
      <c r="A22">
        <v>21</v>
      </c>
      <c r="B22" t="s">
        <v>103</v>
      </c>
      <c r="C22" t="s">
        <v>213</v>
      </c>
      <c r="D22" s="4">
        <v>265818.2006544731</v>
      </c>
      <c r="E22" s="4" t="s">
        <v>8</v>
      </c>
      <c r="F22" s="4" t="s">
        <v>8</v>
      </c>
      <c r="G22" t="s">
        <v>14</v>
      </c>
      <c r="H22" t="s">
        <v>9</v>
      </c>
      <c r="I22" t="s">
        <v>10</v>
      </c>
      <c r="J22" t="s">
        <v>25</v>
      </c>
      <c r="K22" t="s">
        <v>289</v>
      </c>
    </row>
    <row r="23" spans="1:11" x14ac:dyDescent="0.35">
      <c r="A23">
        <v>22</v>
      </c>
      <c r="B23" t="s">
        <v>103</v>
      </c>
      <c r="C23" t="s">
        <v>212</v>
      </c>
      <c r="D23" s="4">
        <v>930363.7022906557</v>
      </c>
      <c r="E23" s="4" t="s">
        <v>8</v>
      </c>
      <c r="F23" s="4" t="s">
        <v>8</v>
      </c>
      <c r="G23" t="s">
        <v>14</v>
      </c>
      <c r="H23" t="s">
        <v>9</v>
      </c>
      <c r="I23" t="s">
        <v>10</v>
      </c>
      <c r="J23" t="s">
        <v>25</v>
      </c>
      <c r="K23" t="s">
        <v>291</v>
      </c>
    </row>
    <row r="24" spans="1:11" x14ac:dyDescent="0.35">
      <c r="A24">
        <v>23</v>
      </c>
      <c r="B24" t="s">
        <v>40</v>
      </c>
      <c r="C24" t="s">
        <v>8</v>
      </c>
      <c r="D24" s="4">
        <v>11399999.999999998</v>
      </c>
      <c r="E24" s="4" t="s">
        <v>8</v>
      </c>
      <c r="F24" s="4" t="s">
        <v>8</v>
      </c>
      <c r="G24" t="s">
        <v>14</v>
      </c>
      <c r="H24" t="s">
        <v>9</v>
      </c>
      <c r="I24" t="s">
        <v>24</v>
      </c>
      <c r="J24" t="s">
        <v>157</v>
      </c>
      <c r="K24" t="s">
        <v>357</v>
      </c>
    </row>
    <row r="25" spans="1:11" x14ac:dyDescent="0.35">
      <c r="A25">
        <v>24</v>
      </c>
      <c r="B25" t="s">
        <v>177</v>
      </c>
      <c r="C25" t="s">
        <v>31</v>
      </c>
      <c r="D25" s="4">
        <v>249.29866097529325</v>
      </c>
      <c r="E25" s="4" t="s">
        <v>8</v>
      </c>
      <c r="F25" s="4" t="s">
        <v>8</v>
      </c>
      <c r="G25" t="s">
        <v>54</v>
      </c>
      <c r="H25" t="s">
        <v>28</v>
      </c>
      <c r="I25" t="s">
        <v>29</v>
      </c>
      <c r="J25" t="s">
        <v>30</v>
      </c>
    </row>
    <row r="26" spans="1:11" x14ac:dyDescent="0.35">
      <c r="A26">
        <v>25</v>
      </c>
      <c r="B26" t="s">
        <v>177</v>
      </c>
      <c r="C26" t="s">
        <v>32</v>
      </c>
      <c r="D26" s="4">
        <v>398.87785756046918</v>
      </c>
      <c r="E26" s="4" t="s">
        <v>8</v>
      </c>
      <c r="F26" s="4" t="s">
        <v>8</v>
      </c>
      <c r="G26" t="s">
        <v>54</v>
      </c>
      <c r="H26" t="s">
        <v>28</v>
      </c>
      <c r="I26" t="s">
        <v>29</v>
      </c>
      <c r="J26" t="s">
        <v>30</v>
      </c>
    </row>
    <row r="27" spans="1:11" x14ac:dyDescent="0.35">
      <c r="A27">
        <v>26</v>
      </c>
      <c r="B27" t="s">
        <v>177</v>
      </c>
      <c r="C27" t="s">
        <v>33</v>
      </c>
      <c r="D27" s="4">
        <v>167.05989950615268</v>
      </c>
      <c r="E27" s="4" t="s">
        <v>8</v>
      </c>
      <c r="F27" s="4" t="s">
        <v>8</v>
      </c>
      <c r="G27" t="s">
        <v>54</v>
      </c>
      <c r="H27" t="s">
        <v>28</v>
      </c>
      <c r="I27" t="s">
        <v>29</v>
      </c>
      <c r="J27" t="s">
        <v>30</v>
      </c>
    </row>
    <row r="28" spans="1:11" x14ac:dyDescent="0.35">
      <c r="A28">
        <v>27</v>
      </c>
      <c r="B28" t="s">
        <v>177</v>
      </c>
      <c r="C28" t="s">
        <v>34</v>
      </c>
      <c r="D28" s="4">
        <v>267.17665259901946</v>
      </c>
      <c r="E28" s="4" t="s">
        <v>8</v>
      </c>
      <c r="F28" s="4" t="s">
        <v>8</v>
      </c>
      <c r="G28" t="s">
        <v>54</v>
      </c>
      <c r="H28" t="s">
        <v>28</v>
      </c>
      <c r="I28" t="s">
        <v>29</v>
      </c>
      <c r="J28" t="s">
        <v>30</v>
      </c>
    </row>
    <row r="29" spans="1:11" x14ac:dyDescent="0.35">
      <c r="A29">
        <v>28</v>
      </c>
      <c r="B29" t="s">
        <v>6</v>
      </c>
      <c r="C29" t="s">
        <v>7</v>
      </c>
      <c r="D29" s="4">
        <v>193772445.49125144</v>
      </c>
      <c r="E29" s="4" t="s">
        <v>8</v>
      </c>
      <c r="F29" s="4" t="s">
        <v>8</v>
      </c>
      <c r="G29" t="s">
        <v>14</v>
      </c>
      <c r="H29" t="s">
        <v>9</v>
      </c>
      <c r="I29" t="s">
        <v>10</v>
      </c>
      <c r="J29" t="s">
        <v>11</v>
      </c>
      <c r="K29" t="s">
        <v>265</v>
      </c>
    </row>
    <row r="30" spans="1:11" x14ac:dyDescent="0.35">
      <c r="A30">
        <v>29</v>
      </c>
      <c r="B30" t="s">
        <v>6</v>
      </c>
      <c r="C30" t="s">
        <v>12</v>
      </c>
      <c r="D30" s="4">
        <v>974430401.17727005</v>
      </c>
      <c r="E30" s="4" t="s">
        <v>8</v>
      </c>
      <c r="F30" s="4" t="s">
        <v>8</v>
      </c>
      <c r="G30" t="s">
        <v>14</v>
      </c>
      <c r="H30" t="s">
        <v>9</v>
      </c>
      <c r="I30" t="s">
        <v>10</v>
      </c>
      <c r="J30" t="s">
        <v>11</v>
      </c>
      <c r="K30" t="s">
        <v>267</v>
      </c>
    </row>
    <row r="31" spans="1:11" x14ac:dyDescent="0.35">
      <c r="A31">
        <v>30</v>
      </c>
      <c r="B31" t="s">
        <v>6</v>
      </c>
      <c r="C31" t="s">
        <v>189</v>
      </c>
      <c r="D31" s="4">
        <v>974430401.17727005</v>
      </c>
      <c r="E31" s="4" t="s">
        <v>8</v>
      </c>
      <c r="F31" s="4" t="s">
        <v>8</v>
      </c>
      <c r="G31" t="s">
        <v>14</v>
      </c>
      <c r="H31" t="s">
        <v>9</v>
      </c>
      <c r="I31" t="s">
        <v>10</v>
      </c>
      <c r="J31" t="s">
        <v>11</v>
      </c>
      <c r="K31" t="s">
        <v>266</v>
      </c>
    </row>
    <row r="32" spans="1:11" x14ac:dyDescent="0.35">
      <c r="A32">
        <v>31</v>
      </c>
      <c r="B32" t="s">
        <v>174</v>
      </c>
      <c r="C32" t="s">
        <v>163</v>
      </c>
      <c r="D32" s="4">
        <v>125682.92821531635</v>
      </c>
      <c r="E32" s="4" t="s">
        <v>8</v>
      </c>
      <c r="F32" s="4" t="s">
        <v>8</v>
      </c>
      <c r="G32" t="s">
        <v>14</v>
      </c>
      <c r="H32" t="s">
        <v>9</v>
      </c>
      <c r="I32" t="s">
        <v>36</v>
      </c>
      <c r="J32" t="s">
        <v>259</v>
      </c>
      <c r="K32" t="s">
        <v>167</v>
      </c>
    </row>
    <row r="33" spans="1:11" x14ac:dyDescent="0.35">
      <c r="A33">
        <v>32</v>
      </c>
      <c r="B33" t="s">
        <v>174</v>
      </c>
      <c r="C33" t="s">
        <v>164</v>
      </c>
      <c r="D33" s="4">
        <v>128507.26368082907</v>
      </c>
      <c r="E33" s="4" t="s">
        <v>8</v>
      </c>
      <c r="F33" s="4" t="s">
        <v>8</v>
      </c>
      <c r="G33" t="s">
        <v>14</v>
      </c>
      <c r="H33" t="s">
        <v>9</v>
      </c>
      <c r="I33" t="s">
        <v>36</v>
      </c>
      <c r="J33" t="s">
        <v>259</v>
      </c>
      <c r="K33" t="s">
        <v>167</v>
      </c>
    </row>
    <row r="34" spans="1:11" x14ac:dyDescent="0.35">
      <c r="A34">
        <v>33</v>
      </c>
      <c r="B34" t="s">
        <v>174</v>
      </c>
      <c r="C34" t="s">
        <v>165</v>
      </c>
      <c r="D34" s="4">
        <v>201939.98578416</v>
      </c>
      <c r="E34" s="4" t="s">
        <v>8</v>
      </c>
      <c r="F34" s="4" t="s">
        <v>8</v>
      </c>
      <c r="G34" t="s">
        <v>14</v>
      </c>
      <c r="H34" t="s">
        <v>9</v>
      </c>
      <c r="I34" t="s">
        <v>36</v>
      </c>
      <c r="J34" t="s">
        <v>259</v>
      </c>
      <c r="K34" t="s">
        <v>167</v>
      </c>
    </row>
    <row r="35" spans="1:11" x14ac:dyDescent="0.35">
      <c r="A35">
        <v>34</v>
      </c>
      <c r="B35" t="s">
        <v>175</v>
      </c>
      <c r="C35" t="s">
        <v>166</v>
      </c>
      <c r="D35" s="4">
        <v>245717.18549960727</v>
      </c>
      <c r="E35" s="4" t="s">
        <v>8</v>
      </c>
      <c r="F35" s="4" t="s">
        <v>8</v>
      </c>
      <c r="G35" t="s">
        <v>14</v>
      </c>
      <c r="H35" t="s">
        <v>9</v>
      </c>
      <c r="I35" t="s">
        <v>36</v>
      </c>
      <c r="J35" t="s">
        <v>259</v>
      </c>
      <c r="K35" t="s">
        <v>167</v>
      </c>
    </row>
    <row r="36" spans="1:11" x14ac:dyDescent="0.35">
      <c r="A36">
        <v>35</v>
      </c>
      <c r="B36" t="s">
        <v>175</v>
      </c>
      <c r="C36" t="s">
        <v>27</v>
      </c>
      <c r="D36" s="4">
        <v>41.71531378869448</v>
      </c>
      <c r="E36" s="4" t="s">
        <v>8</v>
      </c>
      <c r="F36" s="4" t="s">
        <v>8</v>
      </c>
      <c r="G36" t="s">
        <v>54</v>
      </c>
      <c r="H36" t="s">
        <v>28</v>
      </c>
      <c r="I36" t="s">
        <v>29</v>
      </c>
      <c r="J36" t="s">
        <v>30</v>
      </c>
    </row>
    <row r="37" spans="1:11" x14ac:dyDescent="0.35">
      <c r="A37">
        <v>36</v>
      </c>
      <c r="B37" t="s">
        <v>179</v>
      </c>
      <c r="C37" t="s">
        <v>168</v>
      </c>
      <c r="D37" s="4">
        <v>157.9464625935446</v>
      </c>
      <c r="E37" s="4" t="s">
        <v>8</v>
      </c>
      <c r="F37" s="4" t="s">
        <v>8</v>
      </c>
      <c r="G37" t="s">
        <v>54</v>
      </c>
      <c r="H37" t="s">
        <v>9</v>
      </c>
      <c r="I37" t="s">
        <v>36</v>
      </c>
      <c r="J37" t="s">
        <v>259</v>
      </c>
      <c r="K37" t="s">
        <v>167</v>
      </c>
    </row>
    <row r="38" spans="1:11" x14ac:dyDescent="0.35">
      <c r="A38">
        <v>37</v>
      </c>
      <c r="B38" t="s">
        <v>179</v>
      </c>
      <c r="C38" t="s">
        <v>169</v>
      </c>
      <c r="D38" s="4">
        <v>219.37008693547864</v>
      </c>
      <c r="E38" s="4" t="s">
        <v>8</v>
      </c>
      <c r="F38" s="4" t="s">
        <v>8</v>
      </c>
      <c r="G38" t="s">
        <v>54</v>
      </c>
      <c r="H38" t="s">
        <v>9</v>
      </c>
      <c r="I38" t="s">
        <v>36</v>
      </c>
      <c r="J38" t="s">
        <v>259</v>
      </c>
      <c r="K38" t="s">
        <v>167</v>
      </c>
    </row>
    <row r="39" spans="1:11" x14ac:dyDescent="0.35">
      <c r="A39">
        <v>38</v>
      </c>
      <c r="B39" t="s">
        <v>179</v>
      </c>
      <c r="C39" t="s">
        <v>170</v>
      </c>
      <c r="D39" s="4">
        <v>210.59528345805944</v>
      </c>
      <c r="E39" s="4" t="s">
        <v>8</v>
      </c>
      <c r="F39" s="4" t="s">
        <v>8</v>
      </c>
      <c r="G39" t="s">
        <v>54</v>
      </c>
      <c r="H39" t="s">
        <v>9</v>
      </c>
      <c r="I39" t="s">
        <v>36</v>
      </c>
      <c r="J39" t="s">
        <v>259</v>
      </c>
      <c r="K39" t="s">
        <v>167</v>
      </c>
    </row>
    <row r="40" spans="1:11" x14ac:dyDescent="0.35">
      <c r="A40">
        <v>39</v>
      </c>
      <c r="B40" t="s">
        <v>179</v>
      </c>
      <c r="C40" t="s">
        <v>171</v>
      </c>
      <c r="D40" s="4">
        <v>329.0551304032179</v>
      </c>
      <c r="E40" s="4" t="s">
        <v>8</v>
      </c>
      <c r="F40" s="4" t="s">
        <v>8</v>
      </c>
      <c r="G40" t="s">
        <v>54</v>
      </c>
      <c r="H40" t="s">
        <v>9</v>
      </c>
      <c r="I40" t="s">
        <v>36</v>
      </c>
      <c r="J40" t="s">
        <v>259</v>
      </c>
      <c r="K40" t="s">
        <v>167</v>
      </c>
    </row>
    <row r="41" spans="1:11" x14ac:dyDescent="0.35">
      <c r="A41">
        <v>40</v>
      </c>
      <c r="B41" t="s">
        <v>180</v>
      </c>
      <c r="C41" t="s">
        <v>8</v>
      </c>
      <c r="D41" s="4">
        <v>102599.99999999999</v>
      </c>
      <c r="E41" s="4" t="s">
        <v>8</v>
      </c>
      <c r="F41" s="4" t="s">
        <v>8</v>
      </c>
      <c r="G41" t="s">
        <v>14</v>
      </c>
      <c r="H41" t="s">
        <v>9</v>
      </c>
      <c r="I41" t="s">
        <v>10</v>
      </c>
      <c r="J41" t="s">
        <v>157</v>
      </c>
    </row>
    <row r="42" spans="1:11" x14ac:dyDescent="0.35">
      <c r="A42">
        <v>41</v>
      </c>
      <c r="B42" t="s">
        <v>96</v>
      </c>
      <c r="C42" t="s">
        <v>97</v>
      </c>
      <c r="D42" s="4">
        <v>739257.48585452896</v>
      </c>
      <c r="E42" s="4">
        <v>49468.514845725971</v>
      </c>
      <c r="F42" s="4">
        <v>18303350.492918611</v>
      </c>
      <c r="G42" t="s">
        <v>14</v>
      </c>
      <c r="H42" t="s">
        <v>55</v>
      </c>
      <c r="I42" t="s">
        <v>98</v>
      </c>
      <c r="J42" t="s">
        <v>57</v>
      </c>
      <c r="K42" t="s">
        <v>99</v>
      </c>
    </row>
    <row r="43" spans="1:11" x14ac:dyDescent="0.35">
      <c r="A43">
        <v>42</v>
      </c>
      <c r="B43" t="s">
        <v>96</v>
      </c>
      <c r="C43" t="s">
        <v>205</v>
      </c>
      <c r="D43" s="4">
        <v>132909.10032723655</v>
      </c>
      <c r="E43" s="4" t="s">
        <v>8</v>
      </c>
      <c r="F43" s="4" t="s">
        <v>8</v>
      </c>
      <c r="G43" t="s">
        <v>14</v>
      </c>
      <c r="H43" t="s">
        <v>9</v>
      </c>
      <c r="I43" t="s">
        <v>10</v>
      </c>
      <c r="J43" t="s">
        <v>25</v>
      </c>
      <c r="K43" t="s">
        <v>283</v>
      </c>
    </row>
    <row r="44" spans="1:11" x14ac:dyDescent="0.35">
      <c r="A44">
        <v>43</v>
      </c>
      <c r="B44" t="s">
        <v>96</v>
      </c>
      <c r="C44" t="s">
        <v>207</v>
      </c>
      <c r="D44" s="4">
        <v>465181.85114532785</v>
      </c>
      <c r="E44" s="4" t="s">
        <v>8</v>
      </c>
      <c r="F44" s="4" t="s">
        <v>8</v>
      </c>
      <c r="G44" t="s">
        <v>14</v>
      </c>
      <c r="H44" t="s">
        <v>9</v>
      </c>
      <c r="I44" t="s">
        <v>10</v>
      </c>
      <c r="J44" t="s">
        <v>25</v>
      </c>
      <c r="K44" t="s">
        <v>285</v>
      </c>
    </row>
    <row r="45" spans="1:11" x14ac:dyDescent="0.35">
      <c r="A45">
        <v>44</v>
      </c>
      <c r="B45" t="s">
        <v>96</v>
      </c>
      <c r="C45" t="s">
        <v>206</v>
      </c>
      <c r="D45" s="4">
        <v>132909.10032723655</v>
      </c>
      <c r="E45" s="4" t="s">
        <v>8</v>
      </c>
      <c r="F45" s="4" t="s">
        <v>8</v>
      </c>
      <c r="G45" t="s">
        <v>14</v>
      </c>
      <c r="H45" t="s">
        <v>9</v>
      </c>
      <c r="I45" t="s">
        <v>10</v>
      </c>
      <c r="J45" t="s">
        <v>25</v>
      </c>
      <c r="K45" t="s">
        <v>284</v>
      </c>
    </row>
    <row r="46" spans="1:11" x14ac:dyDescent="0.35">
      <c r="A46">
        <v>45</v>
      </c>
      <c r="B46" t="s">
        <v>96</v>
      </c>
      <c r="C46" t="s">
        <v>208</v>
      </c>
      <c r="D46" s="4">
        <v>465181.85114532785</v>
      </c>
      <c r="E46" s="4" t="s">
        <v>8</v>
      </c>
      <c r="F46" s="4" t="s">
        <v>8</v>
      </c>
      <c r="G46" t="s">
        <v>14</v>
      </c>
      <c r="H46" t="s">
        <v>9</v>
      </c>
      <c r="I46" t="s">
        <v>10</v>
      </c>
      <c r="J46" t="s">
        <v>25</v>
      </c>
      <c r="K46" t="s">
        <v>286</v>
      </c>
    </row>
    <row r="47" spans="1:11" x14ac:dyDescent="0.35">
      <c r="A47">
        <v>46</v>
      </c>
      <c r="B47" t="s">
        <v>155</v>
      </c>
      <c r="C47" t="s">
        <v>8</v>
      </c>
      <c r="D47" s="4">
        <v>151.05496548900337</v>
      </c>
      <c r="E47" s="4" t="s">
        <v>8</v>
      </c>
      <c r="F47" s="4" t="s">
        <v>8</v>
      </c>
      <c r="G47" t="s">
        <v>54</v>
      </c>
      <c r="H47" t="s">
        <v>130</v>
      </c>
      <c r="I47" t="s">
        <v>144</v>
      </c>
      <c r="J47" t="s">
        <v>153</v>
      </c>
      <c r="K47" t="s">
        <v>156</v>
      </c>
    </row>
    <row r="48" spans="1:11" x14ac:dyDescent="0.35">
      <c r="A48">
        <v>47</v>
      </c>
      <c r="B48" t="s">
        <v>80</v>
      </c>
      <c r="C48" t="s">
        <v>195</v>
      </c>
      <c r="D48" s="4">
        <v>29601.412126115203</v>
      </c>
      <c r="E48" s="4" t="s">
        <v>8</v>
      </c>
      <c r="F48" s="4" t="s">
        <v>8</v>
      </c>
      <c r="G48" t="s">
        <v>14</v>
      </c>
      <c r="H48" t="s">
        <v>15</v>
      </c>
      <c r="I48" t="s">
        <v>78</v>
      </c>
      <c r="J48" t="s">
        <v>17</v>
      </c>
      <c r="K48" t="s">
        <v>81</v>
      </c>
    </row>
    <row r="49" spans="1:11" x14ac:dyDescent="0.35">
      <c r="A49">
        <v>48</v>
      </c>
      <c r="B49" t="s">
        <v>80</v>
      </c>
      <c r="C49" t="s">
        <v>196</v>
      </c>
      <c r="D49" s="4">
        <v>291080.55257346615</v>
      </c>
      <c r="E49" s="4" t="s">
        <v>8</v>
      </c>
      <c r="F49" s="4" t="s">
        <v>8</v>
      </c>
      <c r="G49" t="s">
        <v>14</v>
      </c>
      <c r="H49" t="s">
        <v>15</v>
      </c>
      <c r="I49" t="s">
        <v>78</v>
      </c>
      <c r="J49" t="s">
        <v>17</v>
      </c>
      <c r="K49" t="s">
        <v>81</v>
      </c>
    </row>
    <row r="50" spans="1:11" x14ac:dyDescent="0.35">
      <c r="A50">
        <v>49</v>
      </c>
      <c r="B50" s="6" t="s">
        <v>70</v>
      </c>
      <c r="C50" s="6" t="s">
        <v>264</v>
      </c>
      <c r="D50" s="7">
        <v>6887.8765512556656</v>
      </c>
      <c r="E50" s="4" t="s">
        <v>8</v>
      </c>
      <c r="F50" s="4" t="s">
        <v>8</v>
      </c>
      <c r="G50" t="s">
        <v>54</v>
      </c>
      <c r="H50" t="s">
        <v>263</v>
      </c>
      <c r="I50" s="6" t="s">
        <v>260</v>
      </c>
      <c r="J50" s="6" t="s">
        <v>261</v>
      </c>
      <c r="K50" s="6" t="s">
        <v>262</v>
      </c>
    </row>
    <row r="51" spans="1:11" x14ac:dyDescent="0.35">
      <c r="A51">
        <v>50</v>
      </c>
      <c r="B51" t="s">
        <v>70</v>
      </c>
      <c r="C51" t="s">
        <v>190</v>
      </c>
      <c r="D51" s="4">
        <v>491.20515660390225</v>
      </c>
      <c r="E51" s="4" t="s">
        <v>8</v>
      </c>
      <c r="F51" s="4" t="s">
        <v>8</v>
      </c>
      <c r="G51" t="s">
        <v>54</v>
      </c>
      <c r="H51" t="s">
        <v>15</v>
      </c>
      <c r="I51" t="s">
        <v>78</v>
      </c>
      <c r="J51" t="s">
        <v>17</v>
      </c>
      <c r="K51" t="s">
        <v>79</v>
      </c>
    </row>
    <row r="52" spans="1:11" x14ac:dyDescent="0.35">
      <c r="A52">
        <v>51</v>
      </c>
      <c r="B52" t="s">
        <v>70</v>
      </c>
      <c r="C52" t="s">
        <v>191</v>
      </c>
      <c r="D52" s="4">
        <v>614.00644575487786</v>
      </c>
      <c r="E52" s="4" t="s">
        <v>8</v>
      </c>
      <c r="F52" s="4" t="s">
        <v>8</v>
      </c>
      <c r="G52" t="s">
        <v>54</v>
      </c>
      <c r="H52" t="s">
        <v>15</v>
      </c>
      <c r="I52" t="s">
        <v>78</v>
      </c>
      <c r="J52" t="s">
        <v>17</v>
      </c>
      <c r="K52" t="s">
        <v>79</v>
      </c>
    </row>
    <row r="53" spans="1:11" x14ac:dyDescent="0.35">
      <c r="A53">
        <v>52</v>
      </c>
      <c r="B53" t="s">
        <v>70</v>
      </c>
      <c r="C53" t="s">
        <v>192</v>
      </c>
      <c r="D53" s="4">
        <v>5894.4618792468273</v>
      </c>
      <c r="E53" s="4" t="s">
        <v>8</v>
      </c>
      <c r="F53" s="4" t="s">
        <v>8</v>
      </c>
      <c r="G53" t="s">
        <v>54</v>
      </c>
      <c r="H53" t="s">
        <v>15</v>
      </c>
      <c r="I53" t="s">
        <v>78</v>
      </c>
      <c r="J53" t="s">
        <v>17</v>
      </c>
      <c r="K53" t="s">
        <v>79</v>
      </c>
    </row>
    <row r="54" spans="1:11" x14ac:dyDescent="0.35">
      <c r="A54">
        <v>53</v>
      </c>
      <c r="B54" t="s">
        <v>70</v>
      </c>
      <c r="C54" t="s">
        <v>193</v>
      </c>
      <c r="D54" s="4">
        <v>7368.0773490585343</v>
      </c>
      <c r="E54" s="4" t="s">
        <v>8</v>
      </c>
      <c r="F54" s="4" t="s">
        <v>8</v>
      </c>
      <c r="G54" t="s">
        <v>54</v>
      </c>
      <c r="H54" t="s">
        <v>15</v>
      </c>
      <c r="I54" t="s">
        <v>78</v>
      </c>
      <c r="J54" t="s">
        <v>17</v>
      </c>
      <c r="K54" t="s">
        <v>79</v>
      </c>
    </row>
    <row r="55" spans="1:11" x14ac:dyDescent="0.35">
      <c r="A55">
        <v>54</v>
      </c>
      <c r="B55" t="s">
        <v>70</v>
      </c>
      <c r="C55" t="s">
        <v>194</v>
      </c>
      <c r="D55" s="4">
        <v>24560.257830195114</v>
      </c>
      <c r="E55" s="4" t="s">
        <v>8</v>
      </c>
      <c r="F55" s="4" t="s">
        <v>8</v>
      </c>
      <c r="G55" t="s">
        <v>54</v>
      </c>
      <c r="H55" t="s">
        <v>15</v>
      </c>
      <c r="I55" t="s">
        <v>78</v>
      </c>
      <c r="J55" t="s">
        <v>17</v>
      </c>
      <c r="K55" t="s">
        <v>79</v>
      </c>
    </row>
    <row r="56" spans="1:11" x14ac:dyDescent="0.35">
      <c r="A56">
        <v>55</v>
      </c>
      <c r="B56" t="s">
        <v>70</v>
      </c>
      <c r="C56" t="s">
        <v>71</v>
      </c>
      <c r="D56" s="4">
        <v>24882.662967400163</v>
      </c>
      <c r="E56" s="4">
        <v>4946.8514845725977</v>
      </c>
      <c r="F56" s="4">
        <v>69255.920784016358</v>
      </c>
      <c r="G56" t="s">
        <v>54</v>
      </c>
      <c r="H56" t="s">
        <v>55</v>
      </c>
      <c r="I56" t="s">
        <v>76</v>
      </c>
      <c r="J56" t="s">
        <v>57</v>
      </c>
      <c r="K56" t="s">
        <v>77</v>
      </c>
    </row>
    <row r="57" spans="1:11" x14ac:dyDescent="0.35">
      <c r="A57">
        <v>56</v>
      </c>
      <c r="B57" t="s">
        <v>70</v>
      </c>
      <c r="C57" t="s">
        <v>71</v>
      </c>
      <c r="D57" s="4">
        <v>6897.2263896804452</v>
      </c>
      <c r="E57" s="4" t="s">
        <v>8</v>
      </c>
      <c r="F57" s="4" t="s">
        <v>8</v>
      </c>
      <c r="G57" t="s">
        <v>54</v>
      </c>
      <c r="H57" t="s">
        <v>72</v>
      </c>
      <c r="I57" t="s">
        <v>73</v>
      </c>
      <c r="J57" t="s">
        <v>74</v>
      </c>
      <c r="K57" t="s">
        <v>75</v>
      </c>
    </row>
    <row r="58" spans="1:11" x14ac:dyDescent="0.35">
      <c r="A58">
        <v>57</v>
      </c>
      <c r="B58" t="s">
        <v>70</v>
      </c>
      <c r="C58" t="s">
        <v>8</v>
      </c>
      <c r="D58" s="5" t="s">
        <v>43</v>
      </c>
      <c r="E58" s="5" t="s">
        <v>43</v>
      </c>
      <c r="F58" s="5" t="s">
        <v>43</v>
      </c>
      <c r="G58" t="s">
        <v>44</v>
      </c>
      <c r="H58" t="s">
        <v>45</v>
      </c>
      <c r="I58" t="s">
        <v>16</v>
      </c>
      <c r="J58" t="s">
        <v>46</v>
      </c>
      <c r="K58" t="s">
        <v>86</v>
      </c>
    </row>
    <row r="59" spans="1:11" x14ac:dyDescent="0.35">
      <c r="A59">
        <v>58</v>
      </c>
      <c r="B59" s="6" t="s">
        <v>70</v>
      </c>
      <c r="C59" s="6" t="s">
        <v>268</v>
      </c>
      <c r="D59" s="7">
        <v>3340904.2326077837</v>
      </c>
      <c r="E59" s="4" t="s">
        <v>8</v>
      </c>
      <c r="F59" s="4" t="s">
        <v>8</v>
      </c>
      <c r="G59" t="s">
        <v>14</v>
      </c>
      <c r="H59" t="s">
        <v>9</v>
      </c>
      <c r="I59" t="s">
        <v>10</v>
      </c>
      <c r="J59" t="s">
        <v>11</v>
      </c>
      <c r="K59" t="s">
        <v>271</v>
      </c>
    </row>
    <row r="60" spans="1:11" x14ac:dyDescent="0.35">
      <c r="A60">
        <v>59</v>
      </c>
      <c r="B60" s="6" t="s">
        <v>70</v>
      </c>
      <c r="C60" s="6" t="s">
        <v>269</v>
      </c>
      <c r="D60" s="7">
        <v>3340904.2326077837</v>
      </c>
      <c r="E60" s="4" t="s">
        <v>8</v>
      </c>
      <c r="F60" s="4" t="s">
        <v>8</v>
      </c>
      <c r="G60" t="s">
        <v>14</v>
      </c>
      <c r="H60" t="s">
        <v>9</v>
      </c>
      <c r="I60" t="s">
        <v>10</v>
      </c>
      <c r="J60" t="s">
        <v>11</v>
      </c>
      <c r="K60" t="s">
        <v>272</v>
      </c>
    </row>
    <row r="61" spans="1:11" x14ac:dyDescent="0.35">
      <c r="A61">
        <v>60</v>
      </c>
      <c r="B61" s="6" t="s">
        <v>70</v>
      </c>
      <c r="C61" s="6" t="s">
        <v>270</v>
      </c>
      <c r="D61" s="7">
        <v>3563631.1814483022</v>
      </c>
      <c r="E61" s="4" t="s">
        <v>8</v>
      </c>
      <c r="F61" s="4" t="s">
        <v>8</v>
      </c>
      <c r="G61" t="s">
        <v>14</v>
      </c>
      <c r="H61" t="s">
        <v>9</v>
      </c>
      <c r="I61" t="s">
        <v>10</v>
      </c>
      <c r="J61" t="s">
        <v>11</v>
      </c>
      <c r="K61" t="s">
        <v>273</v>
      </c>
    </row>
    <row r="62" spans="1:11" x14ac:dyDescent="0.35">
      <c r="A62">
        <v>61</v>
      </c>
      <c r="B62" t="s">
        <v>70</v>
      </c>
      <c r="C62" t="s">
        <v>82</v>
      </c>
      <c r="D62" s="4">
        <v>5343.6150813358736</v>
      </c>
      <c r="E62" s="4" t="s">
        <v>8</v>
      </c>
      <c r="F62" s="4" t="s">
        <v>8</v>
      </c>
      <c r="G62" t="s">
        <v>54</v>
      </c>
      <c r="H62" t="s">
        <v>55</v>
      </c>
      <c r="I62" t="s">
        <v>83</v>
      </c>
      <c r="J62" t="s">
        <v>221</v>
      </c>
      <c r="K62" t="s">
        <v>84</v>
      </c>
    </row>
    <row r="63" spans="1:11" x14ac:dyDescent="0.35">
      <c r="A63">
        <v>62</v>
      </c>
      <c r="B63" t="s">
        <v>70</v>
      </c>
      <c r="C63" t="s">
        <v>85</v>
      </c>
      <c r="D63" s="4">
        <v>1335.9037703339684</v>
      </c>
      <c r="E63" s="4" t="s">
        <v>8</v>
      </c>
      <c r="F63" s="4" t="s">
        <v>8</v>
      </c>
      <c r="G63" t="s">
        <v>54</v>
      </c>
      <c r="H63" t="s">
        <v>55</v>
      </c>
      <c r="I63" t="s">
        <v>83</v>
      </c>
      <c r="J63" t="s">
        <v>221</v>
      </c>
      <c r="K63" t="s">
        <v>84</v>
      </c>
    </row>
    <row r="64" spans="1:11" x14ac:dyDescent="0.35">
      <c r="A64">
        <v>63</v>
      </c>
      <c r="B64" t="s">
        <v>42</v>
      </c>
      <c r="C64" t="s">
        <v>48</v>
      </c>
      <c r="D64" s="4">
        <v>909.34548275651332</v>
      </c>
      <c r="E64" s="4" t="s">
        <v>8</v>
      </c>
      <c r="F64" s="4" t="s">
        <v>8</v>
      </c>
      <c r="G64" t="s">
        <v>44</v>
      </c>
      <c r="H64" t="s">
        <v>143</v>
      </c>
      <c r="I64" t="s">
        <v>144</v>
      </c>
      <c r="J64" t="s">
        <v>145</v>
      </c>
      <c r="K64" t="s">
        <v>146</v>
      </c>
    </row>
    <row r="65" spans="1:11" x14ac:dyDescent="0.35">
      <c r="A65">
        <v>64</v>
      </c>
      <c r="B65" t="s">
        <v>42</v>
      </c>
      <c r="C65" t="s">
        <v>135</v>
      </c>
      <c r="D65" s="4">
        <v>909.34548275651332</v>
      </c>
      <c r="E65" s="4" t="s">
        <v>8</v>
      </c>
      <c r="F65" s="4" t="s">
        <v>8</v>
      </c>
      <c r="G65" t="s">
        <v>44</v>
      </c>
      <c r="H65" t="s">
        <v>143</v>
      </c>
      <c r="I65" t="s">
        <v>144</v>
      </c>
      <c r="J65" t="s">
        <v>145</v>
      </c>
      <c r="K65" t="s">
        <v>147</v>
      </c>
    </row>
    <row r="66" spans="1:11" x14ac:dyDescent="0.35">
      <c r="A66">
        <v>65</v>
      </c>
      <c r="B66" t="s">
        <v>42</v>
      </c>
      <c r="C66" t="s">
        <v>148</v>
      </c>
      <c r="D66" s="4">
        <v>7.7971745573977564</v>
      </c>
      <c r="E66" s="4" t="s">
        <v>8</v>
      </c>
      <c r="F66" s="4" t="s">
        <v>8</v>
      </c>
      <c r="G66" t="s">
        <v>44</v>
      </c>
      <c r="H66" t="s">
        <v>143</v>
      </c>
      <c r="I66" t="s">
        <v>144</v>
      </c>
      <c r="J66" t="s">
        <v>145</v>
      </c>
      <c r="K66" t="s">
        <v>149</v>
      </c>
    </row>
    <row r="67" spans="1:11" x14ac:dyDescent="0.35">
      <c r="A67">
        <v>66</v>
      </c>
      <c r="B67" t="s">
        <v>42</v>
      </c>
      <c r="C67" t="s">
        <v>150</v>
      </c>
      <c r="D67" s="4" t="s">
        <v>8</v>
      </c>
      <c r="E67" s="4" t="s">
        <v>8</v>
      </c>
      <c r="F67" s="4" t="s">
        <v>8</v>
      </c>
      <c r="G67" t="s">
        <v>44</v>
      </c>
      <c r="H67" t="s">
        <v>143</v>
      </c>
      <c r="I67" t="s">
        <v>144</v>
      </c>
      <c r="J67" t="s">
        <v>145</v>
      </c>
      <c r="K67" t="s">
        <v>151</v>
      </c>
    </row>
    <row r="68" spans="1:11" x14ac:dyDescent="0.35">
      <c r="A68">
        <v>67</v>
      </c>
      <c r="B68" t="s">
        <v>42</v>
      </c>
      <c r="C68" t="s">
        <v>8</v>
      </c>
      <c r="D68" s="4" t="s">
        <v>8</v>
      </c>
      <c r="E68" s="4">
        <v>296.90420446261135</v>
      </c>
      <c r="F68" s="4">
        <v>7422.6051115652826</v>
      </c>
      <c r="G68" t="s">
        <v>54</v>
      </c>
      <c r="H68" t="s">
        <v>15</v>
      </c>
      <c r="I68" t="s">
        <v>61</v>
      </c>
      <c r="J68" t="s">
        <v>17</v>
      </c>
      <c r="K68" t="s">
        <v>62</v>
      </c>
    </row>
    <row r="69" spans="1:11" x14ac:dyDescent="0.35">
      <c r="A69">
        <v>68</v>
      </c>
      <c r="B69" t="s">
        <v>42</v>
      </c>
      <c r="C69" t="s">
        <v>182</v>
      </c>
      <c r="D69" s="4" t="s">
        <v>8</v>
      </c>
      <c r="E69" s="4">
        <v>3470.1582494203894</v>
      </c>
      <c r="F69" s="4">
        <v>34701.582494203896</v>
      </c>
      <c r="G69" t="s">
        <v>54</v>
      </c>
      <c r="H69" t="s">
        <v>49</v>
      </c>
      <c r="I69" t="s">
        <v>29</v>
      </c>
      <c r="J69" t="s">
        <v>50</v>
      </c>
      <c r="K69" t="s">
        <v>51</v>
      </c>
    </row>
    <row r="70" spans="1:11" x14ac:dyDescent="0.35">
      <c r="A70">
        <v>69</v>
      </c>
      <c r="B70" t="s">
        <v>42</v>
      </c>
      <c r="C70" t="s">
        <v>183</v>
      </c>
      <c r="D70" s="4" t="s">
        <v>8</v>
      </c>
      <c r="E70" s="4">
        <v>2478.6844638717062</v>
      </c>
      <c r="F70" s="4">
        <v>7436.0533916151198</v>
      </c>
      <c r="G70" t="s">
        <v>54</v>
      </c>
      <c r="H70" t="s">
        <v>49</v>
      </c>
      <c r="I70" t="s">
        <v>29</v>
      </c>
      <c r="J70" t="s">
        <v>50</v>
      </c>
      <c r="K70" t="s">
        <v>51</v>
      </c>
    </row>
    <row r="71" spans="1:11" x14ac:dyDescent="0.35">
      <c r="A71">
        <v>70</v>
      </c>
      <c r="B71" t="s">
        <v>42</v>
      </c>
      <c r="C71" t="s">
        <v>184</v>
      </c>
      <c r="D71" s="4" t="s">
        <v>8</v>
      </c>
      <c r="E71" s="4">
        <v>991.47378554868249</v>
      </c>
      <c r="F71" s="4">
        <v>2974.421356646048</v>
      </c>
      <c r="G71" t="s">
        <v>54</v>
      </c>
      <c r="H71" t="s">
        <v>49</v>
      </c>
      <c r="I71" t="s">
        <v>29</v>
      </c>
      <c r="J71" t="s">
        <v>50</v>
      </c>
      <c r="K71" t="s">
        <v>52</v>
      </c>
    </row>
    <row r="72" spans="1:11" x14ac:dyDescent="0.35">
      <c r="A72">
        <v>71</v>
      </c>
      <c r="B72" t="s">
        <v>42</v>
      </c>
      <c r="C72" t="s">
        <v>185</v>
      </c>
      <c r="D72" s="4" t="s">
        <v>8</v>
      </c>
      <c r="E72" s="4">
        <v>495.73689277434124</v>
      </c>
      <c r="F72" s="4">
        <v>1487.210678323024</v>
      </c>
      <c r="G72" t="s">
        <v>54</v>
      </c>
      <c r="H72" t="s">
        <v>49</v>
      </c>
      <c r="I72" t="s">
        <v>29</v>
      </c>
      <c r="J72" t="s">
        <v>50</v>
      </c>
      <c r="K72" t="s">
        <v>52</v>
      </c>
    </row>
    <row r="73" spans="1:11" x14ac:dyDescent="0.35">
      <c r="A73">
        <v>72</v>
      </c>
      <c r="B73" t="s">
        <v>42</v>
      </c>
      <c r="C73" t="s">
        <v>186</v>
      </c>
      <c r="D73" s="4" t="s">
        <v>8</v>
      </c>
      <c r="E73" s="4">
        <v>198.29475710973651</v>
      </c>
      <c r="F73" s="4">
        <v>594.88427132920958</v>
      </c>
      <c r="G73" t="s">
        <v>54</v>
      </c>
      <c r="H73" t="s">
        <v>49</v>
      </c>
      <c r="I73" t="s">
        <v>29</v>
      </c>
      <c r="J73" t="s">
        <v>50</v>
      </c>
      <c r="K73" t="s">
        <v>52</v>
      </c>
    </row>
    <row r="74" spans="1:11" x14ac:dyDescent="0.35">
      <c r="A74">
        <v>73</v>
      </c>
      <c r="B74" t="s">
        <v>42</v>
      </c>
      <c r="C74" t="s">
        <v>187</v>
      </c>
      <c r="D74" s="4" t="s">
        <v>8</v>
      </c>
      <c r="E74" s="4">
        <v>99.147378554868254</v>
      </c>
      <c r="F74" s="4">
        <v>297.44213566460479</v>
      </c>
      <c r="G74" t="s">
        <v>54</v>
      </c>
      <c r="H74" t="s">
        <v>49</v>
      </c>
      <c r="I74" t="s">
        <v>29</v>
      </c>
      <c r="J74" t="s">
        <v>50</v>
      </c>
      <c r="K74" t="s">
        <v>52</v>
      </c>
    </row>
    <row r="75" spans="1:11" x14ac:dyDescent="0.35">
      <c r="A75">
        <v>74</v>
      </c>
      <c r="B75" t="s">
        <v>42</v>
      </c>
      <c r="C75" t="s">
        <v>48</v>
      </c>
      <c r="D75" s="4">
        <v>5746.4473581406519</v>
      </c>
      <c r="E75" s="4" t="s">
        <v>8</v>
      </c>
      <c r="F75" s="4" t="s">
        <v>8</v>
      </c>
      <c r="G75" t="s">
        <v>54</v>
      </c>
      <c r="H75" t="s">
        <v>132</v>
      </c>
      <c r="I75" t="s">
        <v>29</v>
      </c>
      <c r="J75" t="s">
        <v>133</v>
      </c>
      <c r="K75" t="s">
        <v>134</v>
      </c>
    </row>
    <row r="76" spans="1:11" x14ac:dyDescent="0.35">
      <c r="A76">
        <v>75</v>
      </c>
      <c r="B76" t="s">
        <v>42</v>
      </c>
      <c r="C76" t="s">
        <v>135</v>
      </c>
      <c r="D76" s="4">
        <v>1340.8377168994855</v>
      </c>
      <c r="E76" s="4" t="s">
        <v>8</v>
      </c>
      <c r="F76" s="4" t="s">
        <v>8</v>
      </c>
      <c r="G76" t="s">
        <v>54</v>
      </c>
      <c r="H76" t="s">
        <v>132</v>
      </c>
      <c r="I76" t="s">
        <v>29</v>
      </c>
      <c r="J76" t="s">
        <v>133</v>
      </c>
      <c r="K76" t="s">
        <v>136</v>
      </c>
    </row>
    <row r="77" spans="1:11" x14ac:dyDescent="0.35">
      <c r="A77">
        <v>76</v>
      </c>
      <c r="B77" t="s">
        <v>42</v>
      </c>
      <c r="C77" t="s">
        <v>137</v>
      </c>
      <c r="D77" s="4">
        <v>660.84144618617495</v>
      </c>
      <c r="E77" s="4" t="s">
        <v>8</v>
      </c>
      <c r="F77" s="4" t="s">
        <v>8</v>
      </c>
      <c r="G77" t="s">
        <v>54</v>
      </c>
      <c r="H77" t="s">
        <v>132</v>
      </c>
      <c r="I77" t="s">
        <v>29</v>
      </c>
      <c r="J77" t="s">
        <v>133</v>
      </c>
      <c r="K77" t="s">
        <v>138</v>
      </c>
    </row>
    <row r="78" spans="1:11" x14ac:dyDescent="0.35">
      <c r="A78">
        <v>77</v>
      </c>
      <c r="B78" t="s">
        <v>42</v>
      </c>
      <c r="C78" t="s">
        <v>139</v>
      </c>
      <c r="D78" s="4">
        <v>95.774122635677529</v>
      </c>
      <c r="E78" s="4" t="s">
        <v>8</v>
      </c>
      <c r="F78" s="4" t="s">
        <v>8</v>
      </c>
      <c r="G78" t="s">
        <v>54</v>
      </c>
      <c r="H78" t="s">
        <v>132</v>
      </c>
      <c r="I78" t="s">
        <v>29</v>
      </c>
      <c r="J78" t="s">
        <v>133</v>
      </c>
      <c r="K78" t="s">
        <v>140</v>
      </c>
    </row>
    <row r="79" spans="1:11" x14ac:dyDescent="0.35">
      <c r="A79">
        <v>78</v>
      </c>
      <c r="B79" t="s">
        <v>42</v>
      </c>
      <c r="C79" t="s">
        <v>141</v>
      </c>
      <c r="D79" s="4">
        <v>114.92894716281305</v>
      </c>
      <c r="E79" s="4" t="s">
        <v>8</v>
      </c>
      <c r="F79" s="4" t="s">
        <v>8</v>
      </c>
      <c r="G79" t="s">
        <v>54</v>
      </c>
      <c r="H79" t="s">
        <v>132</v>
      </c>
      <c r="I79" t="s">
        <v>29</v>
      </c>
      <c r="J79" t="s">
        <v>133</v>
      </c>
      <c r="K79" t="s">
        <v>142</v>
      </c>
    </row>
    <row r="80" spans="1:11" x14ac:dyDescent="0.35">
      <c r="A80">
        <v>79</v>
      </c>
      <c r="B80" t="s">
        <v>42</v>
      </c>
      <c r="C80" t="s">
        <v>129</v>
      </c>
      <c r="D80" s="4">
        <v>221597.82214470676</v>
      </c>
      <c r="E80" s="4" t="s">
        <v>8</v>
      </c>
      <c r="F80" s="4" t="s">
        <v>8</v>
      </c>
      <c r="G80" t="s">
        <v>54</v>
      </c>
      <c r="H80" t="s">
        <v>130</v>
      </c>
      <c r="I80" t="s">
        <v>29</v>
      </c>
      <c r="J80" t="s">
        <v>131</v>
      </c>
      <c r="K80" t="s">
        <v>219</v>
      </c>
    </row>
    <row r="81" spans="1:11" x14ac:dyDescent="0.35">
      <c r="A81">
        <v>80</v>
      </c>
      <c r="B81" t="s">
        <v>42</v>
      </c>
      <c r="C81" t="s">
        <v>129</v>
      </c>
      <c r="D81" s="4">
        <v>22159.782214470677</v>
      </c>
      <c r="E81" s="4" t="s">
        <v>8</v>
      </c>
      <c r="F81" s="4" t="s">
        <v>8</v>
      </c>
      <c r="G81" t="s">
        <v>54</v>
      </c>
      <c r="H81" t="s">
        <v>130</v>
      </c>
      <c r="I81" t="s">
        <v>10</v>
      </c>
      <c r="J81" t="s">
        <v>131</v>
      </c>
      <c r="K81" t="s">
        <v>219</v>
      </c>
    </row>
    <row r="82" spans="1:11" x14ac:dyDescent="0.35">
      <c r="A82">
        <v>81</v>
      </c>
      <c r="B82" t="s">
        <v>42</v>
      </c>
      <c r="C82" t="s">
        <v>53</v>
      </c>
      <c r="D82" s="4">
        <v>1434.5869305260533</v>
      </c>
      <c r="E82" s="4">
        <v>1266.3939800505848</v>
      </c>
      <c r="F82" s="4">
        <v>1602.7798810015215</v>
      </c>
      <c r="G82" t="s">
        <v>54</v>
      </c>
      <c r="H82" t="s">
        <v>55</v>
      </c>
      <c r="I82" t="s">
        <v>56</v>
      </c>
      <c r="J82" t="s">
        <v>57</v>
      </c>
      <c r="K82" t="s">
        <v>58</v>
      </c>
    </row>
    <row r="83" spans="1:11" x14ac:dyDescent="0.35">
      <c r="A83">
        <v>82</v>
      </c>
      <c r="B83" t="s">
        <v>42</v>
      </c>
      <c r="C83" t="s">
        <v>59</v>
      </c>
      <c r="D83" s="4">
        <v>969.58289097622912</v>
      </c>
      <c r="E83" s="4">
        <v>860.75215831563185</v>
      </c>
      <c r="F83" s="4">
        <v>1078.4136236368263</v>
      </c>
      <c r="G83" t="s">
        <v>54</v>
      </c>
      <c r="H83" t="s">
        <v>55</v>
      </c>
      <c r="I83" t="s">
        <v>56</v>
      </c>
      <c r="J83" t="s">
        <v>57</v>
      </c>
      <c r="K83" t="s">
        <v>58</v>
      </c>
    </row>
    <row r="84" spans="1:11" x14ac:dyDescent="0.35">
      <c r="A84">
        <v>83</v>
      </c>
      <c r="B84" t="s">
        <v>42</v>
      </c>
      <c r="C84" t="s">
        <v>60</v>
      </c>
      <c r="D84" s="4">
        <v>267.12998016692023</v>
      </c>
      <c r="E84" s="4">
        <v>227.55516829033948</v>
      </c>
      <c r="F84" s="4">
        <v>306.70479204350107</v>
      </c>
      <c r="G84" t="s">
        <v>54</v>
      </c>
      <c r="H84" t="s">
        <v>55</v>
      </c>
      <c r="I84" t="s">
        <v>56</v>
      </c>
      <c r="J84" t="s">
        <v>57</v>
      </c>
      <c r="K84" t="s">
        <v>58</v>
      </c>
    </row>
    <row r="85" spans="1:11" x14ac:dyDescent="0.35">
      <c r="A85">
        <v>84</v>
      </c>
      <c r="B85" t="s">
        <v>42</v>
      </c>
      <c r="C85" t="s">
        <v>152</v>
      </c>
      <c r="D85" s="4">
        <v>68.661347949546965</v>
      </c>
      <c r="E85" s="4" t="s">
        <v>8</v>
      </c>
      <c r="F85" s="4" t="s">
        <v>8</v>
      </c>
      <c r="G85" t="s">
        <v>54</v>
      </c>
      <c r="H85" t="s">
        <v>130</v>
      </c>
      <c r="I85" t="s">
        <v>144</v>
      </c>
      <c r="J85" t="s">
        <v>153</v>
      </c>
      <c r="K85" t="s">
        <v>154</v>
      </c>
    </row>
    <row r="86" spans="1:11" x14ac:dyDescent="0.35">
      <c r="A86">
        <v>85</v>
      </c>
      <c r="B86" t="s">
        <v>42</v>
      </c>
      <c r="C86" t="s">
        <v>8</v>
      </c>
      <c r="D86" s="5" t="s">
        <v>43</v>
      </c>
      <c r="E86" s="5" t="s">
        <v>43</v>
      </c>
      <c r="F86" s="5" t="s">
        <v>43</v>
      </c>
      <c r="G86" t="s">
        <v>44</v>
      </c>
      <c r="H86" t="s">
        <v>45</v>
      </c>
      <c r="I86" t="s">
        <v>16</v>
      </c>
      <c r="J86" t="s">
        <v>46</v>
      </c>
      <c r="K86" t="s">
        <v>47</v>
      </c>
    </row>
    <row r="87" spans="1:11" x14ac:dyDescent="0.35">
      <c r="A87">
        <v>86</v>
      </c>
      <c r="B87" t="s">
        <v>42</v>
      </c>
      <c r="C87" t="s">
        <v>127</v>
      </c>
      <c r="D87" s="4" t="s">
        <v>8</v>
      </c>
      <c r="E87" s="4">
        <v>12.885568719826292</v>
      </c>
      <c r="F87" s="4">
        <v>14.867963907491875</v>
      </c>
      <c r="G87" t="s">
        <v>44</v>
      </c>
      <c r="H87" t="s">
        <v>63</v>
      </c>
      <c r="I87" t="s">
        <v>8</v>
      </c>
      <c r="J87" t="s">
        <v>125</v>
      </c>
      <c r="K87" t="s">
        <v>128</v>
      </c>
    </row>
    <row r="88" spans="1:11" x14ac:dyDescent="0.35">
      <c r="A88">
        <v>87</v>
      </c>
      <c r="B88" t="s">
        <v>42</v>
      </c>
      <c r="C88" t="s">
        <v>48</v>
      </c>
      <c r="D88" s="4" t="s">
        <v>8</v>
      </c>
      <c r="E88" s="4">
        <v>84.25179547578729</v>
      </c>
      <c r="F88" s="4">
        <v>126.87329201059734</v>
      </c>
      <c r="G88" t="s">
        <v>44</v>
      </c>
      <c r="H88" t="s">
        <v>63</v>
      </c>
      <c r="I88" t="s">
        <v>8</v>
      </c>
      <c r="J88" t="s">
        <v>125</v>
      </c>
      <c r="K88" t="s">
        <v>126</v>
      </c>
    </row>
    <row r="89" spans="1:11" x14ac:dyDescent="0.35">
      <c r="A89">
        <v>88</v>
      </c>
      <c r="B89" t="s">
        <v>42</v>
      </c>
      <c r="C89" t="s">
        <v>121</v>
      </c>
      <c r="D89" s="4">
        <v>225.6575966676952</v>
      </c>
      <c r="E89" s="4" t="s">
        <v>8</v>
      </c>
      <c r="F89" s="4" t="s">
        <v>8</v>
      </c>
      <c r="G89" t="s">
        <v>54</v>
      </c>
      <c r="H89" t="s">
        <v>122</v>
      </c>
      <c r="I89" t="s">
        <v>16</v>
      </c>
      <c r="J89" t="s">
        <v>123</v>
      </c>
      <c r="K89" t="s">
        <v>124</v>
      </c>
    </row>
    <row r="90" spans="1:11" x14ac:dyDescent="0.35">
      <c r="A90">
        <v>89</v>
      </c>
      <c r="B90" t="s">
        <v>42</v>
      </c>
      <c r="C90" t="s">
        <v>215</v>
      </c>
      <c r="D90" s="4">
        <v>8860.6066884824359</v>
      </c>
      <c r="E90" s="4" t="s">
        <v>8</v>
      </c>
      <c r="F90" s="4" t="s">
        <v>8</v>
      </c>
      <c r="G90" t="s">
        <v>54</v>
      </c>
      <c r="H90" t="s">
        <v>9</v>
      </c>
      <c r="I90" t="s">
        <v>10</v>
      </c>
      <c r="J90" t="s">
        <v>25</v>
      </c>
      <c r="K90" t="s">
        <v>247</v>
      </c>
    </row>
    <row r="91" spans="1:11" x14ac:dyDescent="0.35">
      <c r="A91">
        <v>90</v>
      </c>
      <c r="B91" t="s">
        <v>42</v>
      </c>
      <c r="C91" t="s">
        <v>216</v>
      </c>
      <c r="D91" s="4">
        <v>4430.3033442412179</v>
      </c>
      <c r="E91" s="4" t="s">
        <v>8</v>
      </c>
      <c r="F91" s="4" t="s">
        <v>8</v>
      </c>
      <c r="G91" t="s">
        <v>54</v>
      </c>
      <c r="H91" t="s">
        <v>9</v>
      </c>
      <c r="I91" t="s">
        <v>10</v>
      </c>
      <c r="J91" t="s">
        <v>25</v>
      </c>
      <c r="K91" t="s">
        <v>248</v>
      </c>
    </row>
    <row r="92" spans="1:11" x14ac:dyDescent="0.35">
      <c r="A92">
        <v>91</v>
      </c>
      <c r="B92" t="s">
        <v>111</v>
      </c>
      <c r="C92" t="s">
        <v>8</v>
      </c>
      <c r="D92" s="4">
        <v>1134.7207981677495</v>
      </c>
      <c r="E92" s="4" t="s">
        <v>8</v>
      </c>
      <c r="F92" s="4" t="s">
        <v>8</v>
      </c>
      <c r="G92" t="s">
        <v>44</v>
      </c>
      <c r="H92" t="s">
        <v>15</v>
      </c>
      <c r="I92" t="s">
        <v>16</v>
      </c>
      <c r="J92" t="s">
        <v>17</v>
      </c>
      <c r="K92" t="s">
        <v>112</v>
      </c>
    </row>
    <row r="93" spans="1:11" x14ac:dyDescent="0.35">
      <c r="A93">
        <v>92</v>
      </c>
      <c r="B93" t="s">
        <v>111</v>
      </c>
      <c r="C93" t="s">
        <v>8</v>
      </c>
      <c r="D93" s="4">
        <v>267.2991308698073</v>
      </c>
      <c r="E93" s="4" t="s">
        <v>8</v>
      </c>
      <c r="F93" s="4" t="s">
        <v>8</v>
      </c>
      <c r="G93" t="s">
        <v>44</v>
      </c>
      <c r="H93" t="s">
        <v>113</v>
      </c>
      <c r="I93" t="s">
        <v>16</v>
      </c>
      <c r="J93" t="s">
        <v>114</v>
      </c>
      <c r="K93" t="s">
        <v>115</v>
      </c>
    </row>
    <row r="94" spans="1:11" x14ac:dyDescent="0.35">
      <c r="A94">
        <v>93</v>
      </c>
      <c r="B94" t="s">
        <v>41</v>
      </c>
      <c r="C94" t="s">
        <v>161</v>
      </c>
      <c r="D94" s="4">
        <v>968.99999999999989</v>
      </c>
      <c r="E94" s="4" t="s">
        <v>8</v>
      </c>
      <c r="F94" s="4" t="s">
        <v>8</v>
      </c>
      <c r="G94" t="s">
        <v>14</v>
      </c>
      <c r="H94" t="s">
        <v>9</v>
      </c>
      <c r="I94" t="s">
        <v>10</v>
      </c>
      <c r="J94" t="s">
        <v>157</v>
      </c>
      <c r="K94" t="s">
        <v>158</v>
      </c>
    </row>
    <row r="95" spans="1:11" x14ac:dyDescent="0.35">
      <c r="A95">
        <v>94</v>
      </c>
      <c r="B95" t="s">
        <v>19</v>
      </c>
      <c r="C95" t="s">
        <v>8</v>
      </c>
      <c r="D95" s="4">
        <v>1140000</v>
      </c>
      <c r="E95" s="4" t="s">
        <v>8</v>
      </c>
      <c r="F95" s="4" t="s">
        <v>8</v>
      </c>
      <c r="G95" t="s">
        <v>14</v>
      </c>
      <c r="H95" t="s">
        <v>9</v>
      </c>
      <c r="I95" t="s">
        <v>37</v>
      </c>
      <c r="J95" t="s">
        <v>157</v>
      </c>
      <c r="K95" t="s">
        <v>162</v>
      </c>
    </row>
    <row r="96" spans="1:11" x14ac:dyDescent="0.35">
      <c r="A96">
        <v>95</v>
      </c>
      <c r="B96" t="s">
        <v>19</v>
      </c>
      <c r="C96" t="s">
        <v>20</v>
      </c>
      <c r="D96" s="4">
        <v>11136347.442025945</v>
      </c>
      <c r="E96" s="4" t="s">
        <v>8</v>
      </c>
      <c r="F96" s="4" t="s">
        <v>8</v>
      </c>
      <c r="G96" t="s">
        <v>14</v>
      </c>
      <c r="H96" t="s">
        <v>9</v>
      </c>
      <c r="I96" t="s">
        <v>10</v>
      </c>
      <c r="J96" t="s">
        <v>11</v>
      </c>
      <c r="K96" t="s">
        <v>244</v>
      </c>
    </row>
    <row r="97" spans="1:11" x14ac:dyDescent="0.35">
      <c r="A97">
        <v>96</v>
      </c>
      <c r="B97" t="s">
        <v>19</v>
      </c>
      <c r="C97" t="s">
        <v>21</v>
      </c>
      <c r="D97" s="4">
        <v>22272694.884051889</v>
      </c>
      <c r="E97" s="4" t="s">
        <v>8</v>
      </c>
      <c r="F97" s="4" t="s">
        <v>8</v>
      </c>
      <c r="G97" t="s">
        <v>14</v>
      </c>
      <c r="H97" t="s">
        <v>9</v>
      </c>
      <c r="I97" t="s">
        <v>10</v>
      </c>
      <c r="J97" t="s">
        <v>11</v>
      </c>
      <c r="K97" t="s">
        <v>245</v>
      </c>
    </row>
    <row r="98" spans="1:11" x14ac:dyDescent="0.35">
      <c r="A98">
        <v>97</v>
      </c>
      <c r="B98" t="s">
        <v>19</v>
      </c>
      <c r="C98" t="s">
        <v>22</v>
      </c>
      <c r="D98" s="4">
        <v>55681737.21012973</v>
      </c>
      <c r="E98" s="4" t="s">
        <v>8</v>
      </c>
      <c r="F98" s="4" t="s">
        <v>8</v>
      </c>
      <c r="G98" t="s">
        <v>14</v>
      </c>
      <c r="H98" t="s">
        <v>9</v>
      </c>
      <c r="I98" t="s">
        <v>10</v>
      </c>
      <c r="J98" t="s">
        <v>11</v>
      </c>
      <c r="K98" t="s">
        <v>246</v>
      </c>
    </row>
    <row r="99" spans="1:11" x14ac:dyDescent="0.35">
      <c r="A99">
        <v>98</v>
      </c>
      <c r="B99" s="6" t="s">
        <v>256</v>
      </c>
      <c r="C99" s="6" t="s">
        <v>257</v>
      </c>
      <c r="D99" s="7">
        <v>4430303.3442412177</v>
      </c>
      <c r="E99" s="4" t="s">
        <v>8</v>
      </c>
      <c r="F99" s="4" t="s">
        <v>8</v>
      </c>
      <c r="G99" t="s">
        <v>14</v>
      </c>
      <c r="H99" t="s">
        <v>9</v>
      </c>
      <c r="I99" s="6" t="s">
        <v>10</v>
      </c>
      <c r="J99" s="6" t="s">
        <v>11</v>
      </c>
      <c r="K99" s="6" t="s">
        <v>258</v>
      </c>
    </row>
    <row r="100" spans="1:11" x14ac:dyDescent="0.35">
      <c r="A100">
        <v>99</v>
      </c>
      <c r="B100" t="s">
        <v>280</v>
      </c>
      <c r="C100" s="8" t="s">
        <v>281</v>
      </c>
      <c r="D100" s="7">
        <v>886.06066884824361</v>
      </c>
      <c r="E100" s="4" t="s">
        <v>8</v>
      </c>
      <c r="F100" s="4" t="s">
        <v>8</v>
      </c>
      <c r="G100" t="s">
        <v>279</v>
      </c>
      <c r="H100" t="s">
        <v>9</v>
      </c>
      <c r="I100" s="6" t="s">
        <v>10</v>
      </c>
      <c r="J100" s="6" t="s">
        <v>11</v>
      </c>
      <c r="K100" s="6" t="s">
        <v>277</v>
      </c>
    </row>
    <row r="101" spans="1:11" x14ac:dyDescent="0.35">
      <c r="A101">
        <v>100</v>
      </c>
      <c r="B101" t="s">
        <v>280</v>
      </c>
      <c r="C101" s="8" t="s">
        <v>282</v>
      </c>
      <c r="D101" s="7">
        <v>886.06066884824361</v>
      </c>
      <c r="E101" s="4" t="s">
        <v>8</v>
      </c>
      <c r="F101" s="4" t="s">
        <v>8</v>
      </c>
      <c r="G101" t="s">
        <v>279</v>
      </c>
      <c r="H101" t="s">
        <v>9</v>
      </c>
      <c r="I101" s="6" t="s">
        <v>10</v>
      </c>
      <c r="J101" s="6" t="s">
        <v>11</v>
      </c>
      <c r="K101" s="6" t="s">
        <v>278</v>
      </c>
    </row>
    <row r="102" spans="1:11" x14ac:dyDescent="0.35">
      <c r="A102">
        <v>101</v>
      </c>
      <c r="B102" t="s">
        <v>178</v>
      </c>
      <c r="C102" t="s">
        <v>35</v>
      </c>
      <c r="D102" s="4">
        <v>1994.389287802346</v>
      </c>
      <c r="E102" s="4" t="s">
        <v>8</v>
      </c>
      <c r="F102" s="4" t="s">
        <v>8</v>
      </c>
      <c r="G102" t="s">
        <v>54</v>
      </c>
      <c r="H102" t="s">
        <v>28</v>
      </c>
      <c r="I102" t="s">
        <v>29</v>
      </c>
      <c r="J102" t="s">
        <v>30</v>
      </c>
    </row>
    <row r="103" spans="1:11" x14ac:dyDescent="0.35">
      <c r="A103">
        <v>102</v>
      </c>
      <c r="B103" t="s">
        <v>102</v>
      </c>
      <c r="C103" t="s">
        <v>8</v>
      </c>
      <c r="D103" s="4">
        <v>10737635.83241328</v>
      </c>
      <c r="E103" s="4">
        <v>197874.05938290388</v>
      </c>
      <c r="F103" s="4">
        <v>494685148.45725977</v>
      </c>
      <c r="G103" t="s">
        <v>14</v>
      </c>
      <c r="H103" t="s">
        <v>55</v>
      </c>
      <c r="I103" t="s">
        <v>98</v>
      </c>
      <c r="J103" t="s">
        <v>57</v>
      </c>
      <c r="K103" t="s">
        <v>250</v>
      </c>
    </row>
    <row r="104" spans="1:11" x14ac:dyDescent="0.35">
      <c r="A104">
        <v>103</v>
      </c>
      <c r="B104" t="s">
        <v>102</v>
      </c>
      <c r="C104" t="s">
        <v>209</v>
      </c>
      <c r="D104" s="4">
        <v>123613456.60648797</v>
      </c>
      <c r="E104" s="4" t="s">
        <v>8</v>
      </c>
      <c r="F104" s="4" t="s">
        <v>8</v>
      </c>
      <c r="G104" t="s">
        <v>14</v>
      </c>
      <c r="H104" t="s">
        <v>9</v>
      </c>
      <c r="I104" t="s">
        <v>10</v>
      </c>
      <c r="J104" t="s">
        <v>11</v>
      </c>
      <c r="K104" t="s">
        <v>287</v>
      </c>
    </row>
    <row r="105" spans="1:11" x14ac:dyDescent="0.35">
      <c r="A105">
        <v>104</v>
      </c>
      <c r="B105" t="s">
        <v>94</v>
      </c>
      <c r="C105" t="s">
        <v>197</v>
      </c>
      <c r="D105" s="4">
        <v>1329091.0032723653</v>
      </c>
      <c r="E105" s="4" t="s">
        <v>8</v>
      </c>
      <c r="F105" s="4" t="s">
        <v>8</v>
      </c>
      <c r="G105" t="s">
        <v>14</v>
      </c>
      <c r="H105" t="s">
        <v>9</v>
      </c>
      <c r="I105" t="s">
        <v>10</v>
      </c>
      <c r="J105" t="s">
        <v>25</v>
      </c>
      <c r="K105" t="s">
        <v>251</v>
      </c>
    </row>
    <row r="106" spans="1:11" x14ac:dyDescent="0.35">
      <c r="A106">
        <v>105</v>
      </c>
      <c r="B106" t="s">
        <v>94</v>
      </c>
      <c r="C106" t="s">
        <v>198</v>
      </c>
      <c r="D106" s="4">
        <v>708848.53507859481</v>
      </c>
      <c r="E106" s="4" t="s">
        <v>8</v>
      </c>
      <c r="F106" s="4" t="s">
        <v>8</v>
      </c>
      <c r="G106" t="s">
        <v>14</v>
      </c>
      <c r="H106" t="s">
        <v>9</v>
      </c>
      <c r="I106" t="s">
        <v>10</v>
      </c>
      <c r="J106" t="s">
        <v>25</v>
      </c>
      <c r="K106" t="s">
        <v>252</v>
      </c>
    </row>
    <row r="107" spans="1:11" x14ac:dyDescent="0.35">
      <c r="A107">
        <v>106</v>
      </c>
      <c r="B107" t="s">
        <v>94</v>
      </c>
      <c r="C107" t="s">
        <v>199</v>
      </c>
      <c r="D107" s="4">
        <v>26581.820065447304</v>
      </c>
      <c r="E107" s="4" t="s">
        <v>8</v>
      </c>
      <c r="F107" s="4" t="s">
        <v>8</v>
      </c>
      <c r="G107" t="s">
        <v>14</v>
      </c>
      <c r="H107" t="s">
        <v>9</v>
      </c>
      <c r="I107" t="s">
        <v>10</v>
      </c>
      <c r="J107" t="s">
        <v>25</v>
      </c>
      <c r="K107" t="s">
        <v>253</v>
      </c>
    </row>
    <row r="108" spans="1:11" x14ac:dyDescent="0.35">
      <c r="A108">
        <v>107</v>
      </c>
      <c r="B108" t="s">
        <v>94</v>
      </c>
      <c r="C108" t="s">
        <v>200</v>
      </c>
      <c r="D108" s="4">
        <v>708848.53507859481</v>
      </c>
      <c r="E108" s="4" t="s">
        <v>8</v>
      </c>
      <c r="F108" s="4" t="s">
        <v>8</v>
      </c>
      <c r="G108" t="s">
        <v>14</v>
      </c>
      <c r="H108" t="s">
        <v>9</v>
      </c>
      <c r="I108" t="s">
        <v>10</v>
      </c>
      <c r="J108" t="s">
        <v>25</v>
      </c>
      <c r="K108" t="s">
        <v>254</v>
      </c>
    </row>
    <row r="109" spans="1:11" x14ac:dyDescent="0.35">
      <c r="A109">
        <v>108</v>
      </c>
      <c r="B109" t="s">
        <v>94</v>
      </c>
      <c r="C109" t="s">
        <v>201</v>
      </c>
      <c r="D109" s="4">
        <v>1329091.0032723653</v>
      </c>
      <c r="E109" s="4" t="s">
        <v>8</v>
      </c>
      <c r="F109" s="4" t="s">
        <v>8</v>
      </c>
      <c r="G109" t="s">
        <v>14</v>
      </c>
      <c r="H109" t="s">
        <v>9</v>
      </c>
      <c r="I109" t="s">
        <v>10</v>
      </c>
      <c r="J109" t="s">
        <v>25</v>
      </c>
      <c r="K109" t="s">
        <v>249</v>
      </c>
    </row>
    <row r="110" spans="1:11" x14ac:dyDescent="0.35">
      <c r="A110">
        <v>109</v>
      </c>
      <c r="B110" t="s">
        <v>95</v>
      </c>
      <c r="C110" t="s">
        <v>202</v>
      </c>
      <c r="D110" s="4">
        <v>26581820.065447308</v>
      </c>
      <c r="E110" s="4" t="s">
        <v>8</v>
      </c>
      <c r="F110" s="4" t="s">
        <v>8</v>
      </c>
      <c r="G110" t="s">
        <v>14</v>
      </c>
      <c r="H110" t="s">
        <v>9</v>
      </c>
      <c r="I110" t="s">
        <v>10</v>
      </c>
      <c r="J110" t="s">
        <v>25</v>
      </c>
      <c r="K110" t="s">
        <v>274</v>
      </c>
    </row>
    <row r="111" spans="1:11" x14ac:dyDescent="0.35">
      <c r="A111">
        <v>110</v>
      </c>
      <c r="B111" t="s">
        <v>95</v>
      </c>
      <c r="C111" t="s">
        <v>203</v>
      </c>
      <c r="D111" s="4">
        <v>88606066.88482435</v>
      </c>
      <c r="E111" s="4" t="s">
        <v>8</v>
      </c>
      <c r="F111" s="4" t="s">
        <v>8</v>
      </c>
      <c r="G111" t="s">
        <v>14</v>
      </c>
      <c r="H111" t="s">
        <v>9</v>
      </c>
      <c r="I111" t="s">
        <v>10</v>
      </c>
      <c r="J111" t="s">
        <v>25</v>
      </c>
      <c r="K111" t="s">
        <v>276</v>
      </c>
    </row>
    <row r="112" spans="1:11" x14ac:dyDescent="0.35">
      <c r="A112">
        <v>111</v>
      </c>
      <c r="B112" t="s">
        <v>95</v>
      </c>
      <c r="C112" t="s">
        <v>204</v>
      </c>
      <c r="D112" s="4">
        <v>318981840.78536767</v>
      </c>
      <c r="E112" s="4" t="s">
        <v>8</v>
      </c>
      <c r="F112" s="4" t="s">
        <v>8</v>
      </c>
      <c r="G112" t="s">
        <v>14</v>
      </c>
      <c r="H112" t="s">
        <v>9</v>
      </c>
      <c r="I112" t="s">
        <v>10</v>
      </c>
      <c r="J112" t="s">
        <v>25</v>
      </c>
      <c r="K112" t="s">
        <v>275</v>
      </c>
    </row>
    <row r="113" spans="1:11" x14ac:dyDescent="0.35">
      <c r="A113">
        <v>112</v>
      </c>
      <c r="B113" t="s">
        <v>176</v>
      </c>
      <c r="C113" t="s">
        <v>8</v>
      </c>
      <c r="D113" s="4">
        <v>354424.26753929741</v>
      </c>
      <c r="E113" s="4" t="s">
        <v>8</v>
      </c>
      <c r="F113" s="4" t="s">
        <v>8</v>
      </c>
      <c r="G113" t="s">
        <v>14</v>
      </c>
      <c r="H113" t="s">
        <v>9</v>
      </c>
      <c r="I113" t="s">
        <v>10</v>
      </c>
      <c r="J113" t="s">
        <v>25</v>
      </c>
      <c r="K113" t="s">
        <v>255</v>
      </c>
    </row>
    <row r="114" spans="1:11" x14ac:dyDescent="0.35">
      <c r="A114">
        <v>113</v>
      </c>
      <c r="B114" t="s">
        <v>13</v>
      </c>
      <c r="C114" t="s">
        <v>8</v>
      </c>
      <c r="D114" s="4">
        <v>1994999.9999999998</v>
      </c>
      <c r="E114" s="4">
        <v>1481999.9999999998</v>
      </c>
      <c r="F114" s="4">
        <v>2508000</v>
      </c>
      <c r="G114" t="s">
        <v>14</v>
      </c>
      <c r="H114" t="s">
        <v>9</v>
      </c>
      <c r="I114" t="s">
        <v>160</v>
      </c>
      <c r="J114" t="s">
        <v>157</v>
      </c>
      <c r="K114" t="s">
        <v>159</v>
      </c>
    </row>
    <row r="115" spans="1:11" x14ac:dyDescent="0.35">
      <c r="A115">
        <v>114</v>
      </c>
      <c r="B115" t="s">
        <v>13</v>
      </c>
      <c r="C115" t="s">
        <v>8</v>
      </c>
      <c r="D115" s="4">
        <v>704652.64525793085</v>
      </c>
      <c r="E115" s="4" t="s">
        <v>8</v>
      </c>
      <c r="F115" s="4" t="s">
        <v>8</v>
      </c>
      <c r="G115" t="s">
        <v>14</v>
      </c>
      <c r="H115" t="s">
        <v>15</v>
      </c>
      <c r="I115" t="s">
        <v>16</v>
      </c>
      <c r="J115" t="s">
        <v>17</v>
      </c>
      <c r="K115" t="s">
        <v>18</v>
      </c>
    </row>
    <row r="116" spans="1:11" x14ac:dyDescent="0.35">
      <c r="A116">
        <v>115</v>
      </c>
      <c r="B116" t="s">
        <v>13</v>
      </c>
      <c r="C116" t="s">
        <v>296</v>
      </c>
      <c r="D116" s="7">
        <v>4446000</v>
      </c>
      <c r="E116" t="s">
        <v>8</v>
      </c>
      <c r="F116" t="s">
        <v>8</v>
      </c>
      <c r="G116" t="s">
        <v>14</v>
      </c>
      <c r="H116" t="s">
        <v>295</v>
      </c>
      <c r="I116" t="s">
        <v>292</v>
      </c>
      <c r="J116" t="s">
        <v>293</v>
      </c>
      <c r="K116" t="s">
        <v>294</v>
      </c>
    </row>
    <row r="117" spans="1:11" x14ac:dyDescent="0.35">
      <c r="A117">
        <v>116</v>
      </c>
      <c r="B117" t="s">
        <v>13</v>
      </c>
      <c r="C117" t="s">
        <v>297</v>
      </c>
      <c r="D117" s="7">
        <v>143149800</v>
      </c>
      <c r="E117" t="s">
        <v>8</v>
      </c>
      <c r="F117" t="s">
        <v>8</v>
      </c>
      <c r="G117" t="s">
        <v>14</v>
      </c>
      <c r="H117" t="s">
        <v>295</v>
      </c>
      <c r="I117" t="s">
        <v>292</v>
      </c>
      <c r="J117" t="s">
        <v>293</v>
      </c>
      <c r="K117" t="s">
        <v>294</v>
      </c>
    </row>
    <row r="118" spans="1:11" x14ac:dyDescent="0.35">
      <c r="A118">
        <v>117</v>
      </c>
      <c r="B118" t="s">
        <v>13</v>
      </c>
      <c r="C118" t="s">
        <v>298</v>
      </c>
      <c r="D118" s="7">
        <v>175286399.99999997</v>
      </c>
      <c r="E118" t="s">
        <v>8</v>
      </c>
      <c r="F118" t="s">
        <v>8</v>
      </c>
      <c r="G118" t="s">
        <v>14</v>
      </c>
      <c r="H118" t="s">
        <v>295</v>
      </c>
      <c r="I118" t="s">
        <v>292</v>
      </c>
      <c r="J118" t="s">
        <v>293</v>
      </c>
      <c r="K118" t="s">
        <v>294</v>
      </c>
    </row>
    <row r="119" spans="1:11" x14ac:dyDescent="0.35">
      <c r="A119">
        <v>118</v>
      </c>
      <c r="B119" t="s">
        <v>13</v>
      </c>
      <c r="C119" t="s">
        <v>299</v>
      </c>
      <c r="D119" s="7">
        <v>106977599.99999999</v>
      </c>
      <c r="E119" t="s">
        <v>8</v>
      </c>
      <c r="F119" t="s">
        <v>8</v>
      </c>
      <c r="G119" t="s">
        <v>14</v>
      </c>
      <c r="H119" t="s">
        <v>295</v>
      </c>
      <c r="I119" t="s">
        <v>292</v>
      </c>
      <c r="J119" t="s">
        <v>293</v>
      </c>
      <c r="K119" t="s">
        <v>294</v>
      </c>
    </row>
    <row r="120" spans="1:11" x14ac:dyDescent="0.35">
      <c r="A120">
        <v>119</v>
      </c>
      <c r="B120" t="s">
        <v>13</v>
      </c>
      <c r="C120" t="s">
        <v>300</v>
      </c>
      <c r="D120" s="7">
        <v>172345200</v>
      </c>
      <c r="E120" t="s">
        <v>8</v>
      </c>
      <c r="F120" t="s">
        <v>8</v>
      </c>
      <c r="G120" t="s">
        <v>14</v>
      </c>
      <c r="H120" t="s">
        <v>295</v>
      </c>
      <c r="I120" t="s">
        <v>292</v>
      </c>
      <c r="J120" t="s">
        <v>293</v>
      </c>
      <c r="K120" t="s">
        <v>294</v>
      </c>
    </row>
    <row r="121" spans="1:11" x14ac:dyDescent="0.35">
      <c r="A121">
        <v>120</v>
      </c>
      <c r="B121" t="s">
        <v>13</v>
      </c>
      <c r="C121" t="s">
        <v>301</v>
      </c>
      <c r="D121" s="7">
        <v>45554399.999999993</v>
      </c>
      <c r="E121" t="s">
        <v>8</v>
      </c>
      <c r="F121" t="s">
        <v>8</v>
      </c>
      <c r="G121" t="s">
        <v>14</v>
      </c>
      <c r="H121" t="s">
        <v>295</v>
      </c>
      <c r="I121" t="s">
        <v>292</v>
      </c>
      <c r="J121" t="s">
        <v>293</v>
      </c>
      <c r="K121" t="s">
        <v>294</v>
      </c>
    </row>
    <row r="122" spans="1:11" x14ac:dyDescent="0.35">
      <c r="A122">
        <v>121</v>
      </c>
      <c r="B122" t="s">
        <v>13</v>
      </c>
      <c r="C122" t="s">
        <v>302</v>
      </c>
      <c r="D122" s="7">
        <v>117077999.99999999</v>
      </c>
      <c r="E122" t="s">
        <v>8</v>
      </c>
      <c r="F122" t="s">
        <v>8</v>
      </c>
      <c r="G122" t="s">
        <v>14</v>
      </c>
      <c r="H122" t="s">
        <v>295</v>
      </c>
      <c r="I122" t="s">
        <v>292</v>
      </c>
      <c r="J122" t="s">
        <v>293</v>
      </c>
      <c r="K122" t="s">
        <v>294</v>
      </c>
    </row>
    <row r="123" spans="1:11" x14ac:dyDescent="0.35">
      <c r="A123">
        <v>122</v>
      </c>
      <c r="B123" t="s">
        <v>13</v>
      </c>
      <c r="C123" t="s">
        <v>303</v>
      </c>
      <c r="D123" s="7">
        <v>64216199.999999993</v>
      </c>
      <c r="E123" t="s">
        <v>8</v>
      </c>
      <c r="F123" t="s">
        <v>8</v>
      </c>
      <c r="G123" t="s">
        <v>14</v>
      </c>
      <c r="H123" t="s">
        <v>295</v>
      </c>
      <c r="I123" t="s">
        <v>292</v>
      </c>
      <c r="J123" t="s">
        <v>293</v>
      </c>
      <c r="K123" t="s">
        <v>294</v>
      </c>
    </row>
    <row r="124" spans="1:11" x14ac:dyDescent="0.35">
      <c r="A124">
        <v>123</v>
      </c>
      <c r="B124" t="s">
        <v>13</v>
      </c>
      <c r="C124" t="s">
        <v>304</v>
      </c>
      <c r="D124" s="7">
        <v>364754399.99999994</v>
      </c>
      <c r="E124" t="s">
        <v>8</v>
      </c>
      <c r="F124" t="s">
        <v>8</v>
      </c>
      <c r="G124" t="s">
        <v>14</v>
      </c>
      <c r="H124" t="s">
        <v>295</v>
      </c>
      <c r="I124" t="s">
        <v>292</v>
      </c>
      <c r="J124" t="s">
        <v>293</v>
      </c>
      <c r="K124" t="s">
        <v>294</v>
      </c>
    </row>
    <row r="125" spans="1:11" x14ac:dyDescent="0.35">
      <c r="A125">
        <v>124</v>
      </c>
      <c r="B125" t="s">
        <v>13</v>
      </c>
      <c r="C125" t="s">
        <v>305</v>
      </c>
      <c r="D125" s="7">
        <v>92123399.999999985</v>
      </c>
      <c r="E125" t="s">
        <v>8</v>
      </c>
      <c r="F125" t="s">
        <v>8</v>
      </c>
      <c r="G125" t="s">
        <v>14</v>
      </c>
      <c r="H125" t="s">
        <v>295</v>
      </c>
      <c r="I125" t="s">
        <v>292</v>
      </c>
      <c r="J125" t="s">
        <v>293</v>
      </c>
      <c r="K125" t="s">
        <v>294</v>
      </c>
    </row>
    <row r="126" spans="1:11" x14ac:dyDescent="0.35">
      <c r="A126">
        <v>125</v>
      </c>
      <c r="B126" t="s">
        <v>13</v>
      </c>
      <c r="C126" t="s">
        <v>306</v>
      </c>
      <c r="D126" s="7">
        <v>95041799.999999985</v>
      </c>
      <c r="E126" t="s">
        <v>8</v>
      </c>
      <c r="F126" t="s">
        <v>8</v>
      </c>
      <c r="G126" t="s">
        <v>14</v>
      </c>
      <c r="H126" t="s">
        <v>295</v>
      </c>
      <c r="I126" t="s">
        <v>292</v>
      </c>
      <c r="J126" t="s">
        <v>293</v>
      </c>
      <c r="K126" t="s">
        <v>294</v>
      </c>
    </row>
    <row r="127" spans="1:11" x14ac:dyDescent="0.35">
      <c r="A127">
        <v>126</v>
      </c>
      <c r="B127" t="s">
        <v>13</v>
      </c>
      <c r="C127" t="s">
        <v>307</v>
      </c>
      <c r="D127" s="7">
        <v>89900399.999999985</v>
      </c>
      <c r="E127" t="s">
        <v>8</v>
      </c>
      <c r="F127" t="s">
        <v>8</v>
      </c>
      <c r="G127" t="s">
        <v>14</v>
      </c>
      <c r="H127" t="s">
        <v>295</v>
      </c>
      <c r="I127" t="s">
        <v>292</v>
      </c>
      <c r="J127" t="s">
        <v>293</v>
      </c>
      <c r="K127" t="s">
        <v>294</v>
      </c>
    </row>
    <row r="128" spans="1:11" x14ac:dyDescent="0.35">
      <c r="A128">
        <v>127</v>
      </c>
      <c r="B128" t="s">
        <v>13</v>
      </c>
      <c r="C128" t="s">
        <v>308</v>
      </c>
      <c r="D128" s="7">
        <v>81122400</v>
      </c>
      <c r="E128" t="s">
        <v>8</v>
      </c>
      <c r="F128" t="s">
        <v>8</v>
      </c>
      <c r="G128" t="s">
        <v>14</v>
      </c>
      <c r="H128" t="s">
        <v>295</v>
      </c>
      <c r="I128" t="s">
        <v>292</v>
      </c>
      <c r="J128" t="s">
        <v>293</v>
      </c>
      <c r="K128" t="s">
        <v>294</v>
      </c>
    </row>
    <row r="129" spans="1:11" x14ac:dyDescent="0.35">
      <c r="A129">
        <v>128</v>
      </c>
      <c r="B129" t="s">
        <v>13</v>
      </c>
      <c r="C129" t="s">
        <v>309</v>
      </c>
      <c r="D129" s="7">
        <v>86719800</v>
      </c>
      <c r="E129" t="s">
        <v>8</v>
      </c>
      <c r="F129" t="s">
        <v>8</v>
      </c>
      <c r="G129" t="s">
        <v>14</v>
      </c>
      <c r="H129" t="s">
        <v>295</v>
      </c>
      <c r="I129" t="s">
        <v>292</v>
      </c>
      <c r="J129" t="s">
        <v>293</v>
      </c>
      <c r="K129" t="s">
        <v>294</v>
      </c>
    </row>
    <row r="130" spans="1:11" x14ac:dyDescent="0.35">
      <c r="A130">
        <v>129</v>
      </c>
      <c r="B130" t="s">
        <v>13</v>
      </c>
      <c r="C130" t="s">
        <v>310</v>
      </c>
      <c r="D130" s="7">
        <v>52029599.999999993</v>
      </c>
      <c r="E130" t="s">
        <v>8</v>
      </c>
      <c r="F130" t="s">
        <v>8</v>
      </c>
      <c r="G130" t="s">
        <v>14</v>
      </c>
      <c r="H130" t="s">
        <v>295</v>
      </c>
      <c r="I130" t="s">
        <v>292</v>
      </c>
      <c r="J130" t="s">
        <v>293</v>
      </c>
      <c r="K130" t="s">
        <v>294</v>
      </c>
    </row>
    <row r="131" spans="1:11" x14ac:dyDescent="0.35">
      <c r="A131">
        <v>130</v>
      </c>
      <c r="B131" t="s">
        <v>13</v>
      </c>
      <c r="C131" t="s">
        <v>311</v>
      </c>
      <c r="D131" s="7">
        <v>211184999.99999997</v>
      </c>
      <c r="E131" t="s">
        <v>8</v>
      </c>
      <c r="F131" t="s">
        <v>8</v>
      </c>
      <c r="G131" t="s">
        <v>14</v>
      </c>
      <c r="H131" t="s">
        <v>295</v>
      </c>
      <c r="I131" t="s">
        <v>292</v>
      </c>
      <c r="J131" t="s">
        <v>293</v>
      </c>
      <c r="K131" t="s">
        <v>294</v>
      </c>
    </row>
    <row r="132" spans="1:11" x14ac:dyDescent="0.35">
      <c r="A132">
        <v>131</v>
      </c>
      <c r="B132" t="s">
        <v>13</v>
      </c>
      <c r="C132" t="s">
        <v>312</v>
      </c>
      <c r="D132" s="7">
        <v>294860999.99999994</v>
      </c>
      <c r="E132" t="s">
        <v>8</v>
      </c>
      <c r="F132" t="s">
        <v>8</v>
      </c>
      <c r="G132" t="s">
        <v>14</v>
      </c>
      <c r="H132" t="s">
        <v>295</v>
      </c>
      <c r="I132" t="s">
        <v>292</v>
      </c>
      <c r="J132" t="s">
        <v>293</v>
      </c>
      <c r="K132" t="s">
        <v>294</v>
      </c>
    </row>
    <row r="133" spans="1:11" x14ac:dyDescent="0.35">
      <c r="A133">
        <v>132</v>
      </c>
      <c r="B133" t="s">
        <v>13</v>
      </c>
      <c r="C133" t="s">
        <v>312</v>
      </c>
      <c r="D133" s="7">
        <v>294860999.99999994</v>
      </c>
      <c r="E133" t="s">
        <v>8</v>
      </c>
      <c r="F133" t="s">
        <v>8</v>
      </c>
      <c r="G133" t="s">
        <v>14</v>
      </c>
      <c r="H133" t="s">
        <v>295</v>
      </c>
      <c r="I133" t="s">
        <v>292</v>
      </c>
      <c r="J133" t="s">
        <v>293</v>
      </c>
      <c r="K133" t="s">
        <v>294</v>
      </c>
    </row>
    <row r="134" spans="1:11" x14ac:dyDescent="0.35">
      <c r="A134">
        <v>133</v>
      </c>
      <c r="B134" t="s">
        <v>13</v>
      </c>
      <c r="C134" t="s">
        <v>312</v>
      </c>
      <c r="D134" s="7">
        <v>294860999.99999994</v>
      </c>
      <c r="E134" t="s">
        <v>8</v>
      </c>
      <c r="F134" t="s">
        <v>8</v>
      </c>
      <c r="G134" t="s">
        <v>14</v>
      </c>
      <c r="H134" t="s">
        <v>295</v>
      </c>
      <c r="I134" t="s">
        <v>292</v>
      </c>
      <c r="J134" t="s">
        <v>293</v>
      </c>
      <c r="K134" t="s">
        <v>294</v>
      </c>
    </row>
    <row r="135" spans="1:11" x14ac:dyDescent="0.35">
      <c r="A135">
        <v>134</v>
      </c>
      <c r="B135" t="s">
        <v>13</v>
      </c>
      <c r="C135" t="s">
        <v>313</v>
      </c>
      <c r="D135" s="7">
        <v>141303000</v>
      </c>
      <c r="E135" t="s">
        <v>8</v>
      </c>
      <c r="F135" t="s">
        <v>8</v>
      </c>
      <c r="G135" t="s">
        <v>14</v>
      </c>
      <c r="H135" t="s">
        <v>295</v>
      </c>
      <c r="I135" t="s">
        <v>292</v>
      </c>
      <c r="J135" t="s">
        <v>293</v>
      </c>
      <c r="K135" t="s">
        <v>294</v>
      </c>
    </row>
    <row r="136" spans="1:11" x14ac:dyDescent="0.35">
      <c r="A136">
        <v>135</v>
      </c>
      <c r="B136" t="s">
        <v>13</v>
      </c>
      <c r="C136" t="s">
        <v>314</v>
      </c>
      <c r="D136" s="7">
        <v>216668399.99999997</v>
      </c>
      <c r="E136" t="s">
        <v>8</v>
      </c>
      <c r="F136" t="s">
        <v>8</v>
      </c>
      <c r="G136" t="s">
        <v>14</v>
      </c>
      <c r="H136" t="s">
        <v>295</v>
      </c>
      <c r="I136" t="s">
        <v>292</v>
      </c>
      <c r="J136" t="s">
        <v>293</v>
      </c>
      <c r="K136" t="s">
        <v>294</v>
      </c>
    </row>
    <row r="137" spans="1:11" x14ac:dyDescent="0.35">
      <c r="A137">
        <v>136</v>
      </c>
      <c r="B137" t="s">
        <v>13</v>
      </c>
      <c r="C137" t="s">
        <v>315</v>
      </c>
      <c r="D137" s="7">
        <v>256522799.99999997</v>
      </c>
      <c r="E137" t="s">
        <v>8</v>
      </c>
      <c r="F137" t="s">
        <v>8</v>
      </c>
      <c r="G137" t="s">
        <v>14</v>
      </c>
      <c r="H137" t="s">
        <v>295</v>
      </c>
      <c r="I137" t="s">
        <v>292</v>
      </c>
      <c r="J137" t="s">
        <v>293</v>
      </c>
      <c r="K137" t="s">
        <v>294</v>
      </c>
    </row>
    <row r="138" spans="1:11" x14ac:dyDescent="0.35">
      <c r="A138">
        <v>137</v>
      </c>
      <c r="B138" t="s">
        <v>13</v>
      </c>
      <c r="C138" t="s">
        <v>316</v>
      </c>
      <c r="D138" s="7">
        <v>131088599.99999999</v>
      </c>
      <c r="E138" t="s">
        <v>8</v>
      </c>
      <c r="F138" t="s">
        <v>8</v>
      </c>
      <c r="G138" t="s">
        <v>14</v>
      </c>
      <c r="H138" t="s">
        <v>295</v>
      </c>
      <c r="I138" t="s">
        <v>292</v>
      </c>
      <c r="J138" t="s">
        <v>293</v>
      </c>
      <c r="K138" t="s">
        <v>294</v>
      </c>
    </row>
    <row r="139" spans="1:11" x14ac:dyDescent="0.35">
      <c r="A139">
        <v>138</v>
      </c>
      <c r="B139" t="s">
        <v>13</v>
      </c>
      <c r="C139" t="s">
        <v>317</v>
      </c>
      <c r="D139" s="7">
        <v>21682800</v>
      </c>
      <c r="E139" t="s">
        <v>8</v>
      </c>
      <c r="F139" t="s">
        <v>8</v>
      </c>
      <c r="G139" t="s">
        <v>14</v>
      </c>
      <c r="H139" t="s">
        <v>295</v>
      </c>
      <c r="I139" t="s">
        <v>292</v>
      </c>
      <c r="J139" t="s">
        <v>293</v>
      </c>
      <c r="K139" t="s">
        <v>294</v>
      </c>
    </row>
    <row r="140" spans="1:11" x14ac:dyDescent="0.35">
      <c r="A140">
        <v>139</v>
      </c>
      <c r="B140" t="s">
        <v>13</v>
      </c>
      <c r="C140" t="s">
        <v>318</v>
      </c>
      <c r="D140" s="7">
        <v>143092800</v>
      </c>
      <c r="E140" t="s">
        <v>8</v>
      </c>
      <c r="F140" t="s">
        <v>8</v>
      </c>
      <c r="G140" t="s">
        <v>14</v>
      </c>
      <c r="H140" t="s">
        <v>295</v>
      </c>
      <c r="I140" t="s">
        <v>292</v>
      </c>
      <c r="J140" t="s">
        <v>293</v>
      </c>
      <c r="K140" t="s">
        <v>294</v>
      </c>
    </row>
    <row r="141" spans="1:11" x14ac:dyDescent="0.35">
      <c r="A141">
        <v>140</v>
      </c>
      <c r="B141" t="s">
        <v>13</v>
      </c>
      <c r="C141" t="s">
        <v>319</v>
      </c>
      <c r="D141" s="7">
        <v>257480399.99999997</v>
      </c>
      <c r="E141" t="s">
        <v>8</v>
      </c>
      <c r="F141" t="s">
        <v>8</v>
      </c>
      <c r="G141" t="s">
        <v>14</v>
      </c>
      <c r="H141" t="s">
        <v>295</v>
      </c>
      <c r="I141" t="s">
        <v>292</v>
      </c>
      <c r="J141" t="s">
        <v>293</v>
      </c>
      <c r="K141" t="s">
        <v>294</v>
      </c>
    </row>
    <row r="142" spans="1:11" x14ac:dyDescent="0.35">
      <c r="A142">
        <v>141</v>
      </c>
      <c r="B142" t="s">
        <v>13</v>
      </c>
      <c r="C142" t="s">
        <v>320</v>
      </c>
      <c r="D142" s="7">
        <v>76733400</v>
      </c>
      <c r="E142" t="s">
        <v>8</v>
      </c>
      <c r="F142" t="s">
        <v>8</v>
      </c>
      <c r="G142" t="s">
        <v>14</v>
      </c>
      <c r="H142" t="s">
        <v>295</v>
      </c>
      <c r="I142" t="s">
        <v>292</v>
      </c>
      <c r="J142" t="s">
        <v>293</v>
      </c>
      <c r="K142" t="s">
        <v>294</v>
      </c>
    </row>
    <row r="143" spans="1:11" x14ac:dyDescent="0.35">
      <c r="A143">
        <v>142</v>
      </c>
      <c r="B143" t="s">
        <v>13</v>
      </c>
      <c r="C143" t="s">
        <v>321</v>
      </c>
      <c r="D143" s="7">
        <v>372677399.99999994</v>
      </c>
      <c r="E143" t="s">
        <v>8</v>
      </c>
      <c r="F143" t="s">
        <v>8</v>
      </c>
      <c r="G143" t="s">
        <v>14</v>
      </c>
      <c r="H143" t="s">
        <v>295</v>
      </c>
      <c r="I143" t="s">
        <v>292</v>
      </c>
      <c r="J143" t="s">
        <v>293</v>
      </c>
      <c r="K143" t="s">
        <v>294</v>
      </c>
    </row>
    <row r="144" spans="1:11" x14ac:dyDescent="0.35">
      <c r="A144">
        <v>143</v>
      </c>
      <c r="B144" t="s">
        <v>13</v>
      </c>
      <c r="C144" t="s">
        <v>322</v>
      </c>
      <c r="D144" s="7">
        <v>251198999.99999997</v>
      </c>
      <c r="E144" t="s">
        <v>8</v>
      </c>
      <c r="F144" t="s">
        <v>8</v>
      </c>
      <c r="G144" t="s">
        <v>14</v>
      </c>
      <c r="H144" t="s">
        <v>295</v>
      </c>
      <c r="I144" t="s">
        <v>292</v>
      </c>
      <c r="J144" t="s">
        <v>293</v>
      </c>
      <c r="K144" t="s">
        <v>294</v>
      </c>
    </row>
    <row r="145" spans="1:11" x14ac:dyDescent="0.35">
      <c r="A145">
        <v>144</v>
      </c>
      <c r="B145" t="s">
        <v>13</v>
      </c>
      <c r="C145" t="s">
        <v>323</v>
      </c>
      <c r="D145" s="7">
        <v>137301600</v>
      </c>
      <c r="E145" t="s">
        <v>8</v>
      </c>
      <c r="F145" t="s">
        <v>8</v>
      </c>
      <c r="G145" t="s">
        <v>14</v>
      </c>
      <c r="H145" t="s">
        <v>295</v>
      </c>
      <c r="I145" t="s">
        <v>292</v>
      </c>
      <c r="J145" t="s">
        <v>293</v>
      </c>
      <c r="K145" t="s">
        <v>294</v>
      </c>
    </row>
    <row r="146" spans="1:11" x14ac:dyDescent="0.35">
      <c r="A146">
        <v>145</v>
      </c>
      <c r="B146" t="s">
        <v>13</v>
      </c>
      <c r="C146" t="s">
        <v>324</v>
      </c>
      <c r="D146" s="7">
        <v>858556799.99999988</v>
      </c>
      <c r="E146" t="s">
        <v>8</v>
      </c>
      <c r="F146" t="s">
        <v>8</v>
      </c>
      <c r="G146" t="s">
        <v>14</v>
      </c>
      <c r="H146" t="s">
        <v>295</v>
      </c>
      <c r="I146" t="s">
        <v>292</v>
      </c>
      <c r="J146" t="s">
        <v>293</v>
      </c>
      <c r="K146" t="s">
        <v>294</v>
      </c>
    </row>
    <row r="147" spans="1:11" x14ac:dyDescent="0.35">
      <c r="A147">
        <v>146</v>
      </c>
      <c r="B147" t="s">
        <v>13</v>
      </c>
      <c r="C147" t="s">
        <v>325</v>
      </c>
      <c r="D147" s="7">
        <v>104104799.99999999</v>
      </c>
      <c r="E147" t="s">
        <v>8</v>
      </c>
      <c r="F147" t="s">
        <v>8</v>
      </c>
      <c r="G147" t="s">
        <v>14</v>
      </c>
      <c r="H147" t="s">
        <v>295</v>
      </c>
      <c r="I147" t="s">
        <v>292</v>
      </c>
      <c r="J147" t="s">
        <v>293</v>
      </c>
      <c r="K147" t="s">
        <v>294</v>
      </c>
    </row>
    <row r="148" spans="1:11" x14ac:dyDescent="0.35">
      <c r="A148">
        <v>147</v>
      </c>
      <c r="B148" t="s">
        <v>13</v>
      </c>
      <c r="C148" t="s">
        <v>326</v>
      </c>
      <c r="D148" s="7">
        <v>69380400</v>
      </c>
      <c r="E148" t="s">
        <v>8</v>
      </c>
      <c r="F148" t="s">
        <v>8</v>
      </c>
      <c r="G148" t="s">
        <v>14</v>
      </c>
      <c r="H148" t="s">
        <v>295</v>
      </c>
      <c r="I148" t="s">
        <v>292</v>
      </c>
      <c r="J148" t="s">
        <v>293</v>
      </c>
      <c r="K148" t="s">
        <v>294</v>
      </c>
    </row>
    <row r="149" spans="1:11" x14ac:dyDescent="0.35">
      <c r="A149">
        <v>148</v>
      </c>
      <c r="B149" t="s">
        <v>13</v>
      </c>
      <c r="C149" t="s">
        <v>327</v>
      </c>
      <c r="D149" s="7">
        <v>207046799.99999997</v>
      </c>
      <c r="E149" t="s">
        <v>8</v>
      </c>
      <c r="F149" t="s">
        <v>8</v>
      </c>
      <c r="G149" t="s">
        <v>14</v>
      </c>
      <c r="H149" t="s">
        <v>295</v>
      </c>
      <c r="I149" t="s">
        <v>292</v>
      </c>
      <c r="J149" t="s">
        <v>293</v>
      </c>
      <c r="K149" t="s">
        <v>294</v>
      </c>
    </row>
    <row r="150" spans="1:11" x14ac:dyDescent="0.35">
      <c r="A150">
        <v>149</v>
      </c>
      <c r="B150" t="s">
        <v>13</v>
      </c>
      <c r="C150" t="s">
        <v>327</v>
      </c>
      <c r="D150" s="7">
        <v>207046799.99999997</v>
      </c>
      <c r="E150" t="s">
        <v>8</v>
      </c>
      <c r="F150" t="s">
        <v>8</v>
      </c>
      <c r="G150" t="s">
        <v>14</v>
      </c>
      <c r="H150" t="s">
        <v>295</v>
      </c>
      <c r="I150" t="s">
        <v>292</v>
      </c>
      <c r="J150" t="s">
        <v>293</v>
      </c>
      <c r="K150" t="s">
        <v>294</v>
      </c>
    </row>
    <row r="151" spans="1:11" x14ac:dyDescent="0.35">
      <c r="A151">
        <v>150</v>
      </c>
      <c r="B151" t="s">
        <v>13</v>
      </c>
      <c r="C151" t="s">
        <v>328</v>
      </c>
      <c r="D151" s="7">
        <v>1846799.9999999998</v>
      </c>
      <c r="E151" t="s">
        <v>8</v>
      </c>
      <c r="F151" t="s">
        <v>8</v>
      </c>
      <c r="G151" t="s">
        <v>14</v>
      </c>
      <c r="H151" t="s">
        <v>295</v>
      </c>
      <c r="I151" t="s">
        <v>292</v>
      </c>
      <c r="J151" t="s">
        <v>293</v>
      </c>
      <c r="K151" t="s">
        <v>294</v>
      </c>
    </row>
    <row r="152" spans="1:11" x14ac:dyDescent="0.35">
      <c r="A152">
        <v>151</v>
      </c>
      <c r="B152" t="s">
        <v>13</v>
      </c>
      <c r="C152" t="s">
        <v>329</v>
      </c>
      <c r="D152" s="7">
        <v>20702400</v>
      </c>
      <c r="E152" t="s">
        <v>8</v>
      </c>
      <c r="F152" t="s">
        <v>8</v>
      </c>
      <c r="G152" t="s">
        <v>14</v>
      </c>
      <c r="H152" t="s">
        <v>295</v>
      </c>
      <c r="I152" t="s">
        <v>292</v>
      </c>
      <c r="J152" t="s">
        <v>293</v>
      </c>
      <c r="K152" t="s">
        <v>294</v>
      </c>
    </row>
    <row r="153" spans="1:11" x14ac:dyDescent="0.35">
      <c r="A153">
        <v>152</v>
      </c>
      <c r="B153" t="s">
        <v>13</v>
      </c>
      <c r="C153" t="s">
        <v>330</v>
      </c>
      <c r="D153" s="7">
        <v>222721799.99999997</v>
      </c>
      <c r="E153" t="s">
        <v>8</v>
      </c>
      <c r="F153" t="s">
        <v>8</v>
      </c>
      <c r="G153" t="s">
        <v>14</v>
      </c>
      <c r="H153" t="s">
        <v>295</v>
      </c>
      <c r="I153" t="s">
        <v>292</v>
      </c>
      <c r="J153" t="s">
        <v>293</v>
      </c>
      <c r="K153" t="s">
        <v>294</v>
      </c>
    </row>
    <row r="154" spans="1:11" x14ac:dyDescent="0.35">
      <c r="A154">
        <v>153</v>
      </c>
      <c r="B154" t="s">
        <v>13</v>
      </c>
      <c r="C154" t="s">
        <v>331</v>
      </c>
      <c r="D154" s="7">
        <v>17339400</v>
      </c>
      <c r="E154" t="s">
        <v>8</v>
      </c>
      <c r="F154" t="s">
        <v>8</v>
      </c>
      <c r="G154" t="s">
        <v>14</v>
      </c>
      <c r="H154" t="s">
        <v>295</v>
      </c>
      <c r="I154" t="s">
        <v>292</v>
      </c>
      <c r="J154" t="s">
        <v>293</v>
      </c>
      <c r="K154" t="s">
        <v>294</v>
      </c>
    </row>
    <row r="155" spans="1:11" x14ac:dyDescent="0.35">
      <c r="A155">
        <v>154</v>
      </c>
      <c r="B155" t="s">
        <v>13</v>
      </c>
      <c r="C155" t="s">
        <v>332</v>
      </c>
      <c r="D155" s="7">
        <v>34690200</v>
      </c>
      <c r="E155" t="s">
        <v>8</v>
      </c>
      <c r="F155" t="s">
        <v>8</v>
      </c>
      <c r="G155" t="s">
        <v>14</v>
      </c>
      <c r="H155" t="s">
        <v>295</v>
      </c>
      <c r="I155" t="s">
        <v>292</v>
      </c>
      <c r="J155" t="s">
        <v>293</v>
      </c>
      <c r="K155" t="s">
        <v>294</v>
      </c>
    </row>
    <row r="156" spans="1:11" x14ac:dyDescent="0.35">
      <c r="A156">
        <v>155</v>
      </c>
      <c r="B156" t="s">
        <v>13</v>
      </c>
      <c r="C156" t="s">
        <v>333</v>
      </c>
      <c r="D156" s="7">
        <v>38737200</v>
      </c>
      <c r="E156" t="s">
        <v>8</v>
      </c>
      <c r="F156" t="s">
        <v>8</v>
      </c>
      <c r="G156" t="s">
        <v>14</v>
      </c>
      <c r="H156" t="s">
        <v>295</v>
      </c>
      <c r="I156" t="s">
        <v>292</v>
      </c>
      <c r="J156" t="s">
        <v>293</v>
      </c>
      <c r="K156" t="s">
        <v>294</v>
      </c>
    </row>
    <row r="157" spans="1:11" x14ac:dyDescent="0.35">
      <c r="A157">
        <v>156</v>
      </c>
      <c r="B157" t="s">
        <v>13</v>
      </c>
      <c r="C157" t="s">
        <v>334</v>
      </c>
      <c r="D157" s="7">
        <v>380919599.99999994</v>
      </c>
      <c r="E157" t="s">
        <v>8</v>
      </c>
      <c r="F157" t="s">
        <v>8</v>
      </c>
      <c r="G157" t="s">
        <v>14</v>
      </c>
      <c r="H157" t="s">
        <v>295</v>
      </c>
      <c r="I157" t="s">
        <v>292</v>
      </c>
      <c r="J157" t="s">
        <v>293</v>
      </c>
      <c r="K157" t="s">
        <v>294</v>
      </c>
    </row>
    <row r="158" spans="1:11" x14ac:dyDescent="0.35">
      <c r="A158">
        <v>157</v>
      </c>
      <c r="B158" t="s">
        <v>13</v>
      </c>
      <c r="C158" t="s">
        <v>334</v>
      </c>
      <c r="D158" s="7">
        <v>380919599.99999994</v>
      </c>
      <c r="E158" t="s">
        <v>8</v>
      </c>
      <c r="F158" t="s">
        <v>8</v>
      </c>
      <c r="G158" t="s">
        <v>14</v>
      </c>
      <c r="H158" t="s">
        <v>295</v>
      </c>
      <c r="I158" t="s">
        <v>292</v>
      </c>
      <c r="J158" t="s">
        <v>293</v>
      </c>
      <c r="K158" t="s">
        <v>294</v>
      </c>
    </row>
    <row r="159" spans="1:11" x14ac:dyDescent="0.35">
      <c r="A159">
        <v>158</v>
      </c>
      <c r="B159" t="s">
        <v>13</v>
      </c>
      <c r="C159" t="s">
        <v>335</v>
      </c>
      <c r="D159" s="7">
        <v>130085399.99999999</v>
      </c>
      <c r="E159" t="s">
        <v>8</v>
      </c>
      <c r="F159" t="s">
        <v>8</v>
      </c>
      <c r="G159" t="s">
        <v>14</v>
      </c>
      <c r="H159" t="s">
        <v>295</v>
      </c>
      <c r="I159" t="s">
        <v>292</v>
      </c>
      <c r="J159" t="s">
        <v>293</v>
      </c>
      <c r="K159" t="s">
        <v>294</v>
      </c>
    </row>
    <row r="160" spans="1:11" x14ac:dyDescent="0.35">
      <c r="A160">
        <v>159</v>
      </c>
      <c r="B160" t="s">
        <v>13</v>
      </c>
      <c r="C160" t="s">
        <v>336</v>
      </c>
      <c r="D160" s="7">
        <v>71079000</v>
      </c>
      <c r="E160" t="s">
        <v>8</v>
      </c>
      <c r="F160" t="s">
        <v>8</v>
      </c>
      <c r="G160" t="s">
        <v>14</v>
      </c>
      <c r="H160" t="s">
        <v>295</v>
      </c>
      <c r="I160" t="s">
        <v>292</v>
      </c>
      <c r="J160" t="s">
        <v>293</v>
      </c>
      <c r="K160" t="s">
        <v>294</v>
      </c>
    </row>
    <row r="161" spans="1:11" x14ac:dyDescent="0.35">
      <c r="A161">
        <v>160</v>
      </c>
      <c r="B161" t="s">
        <v>13</v>
      </c>
      <c r="C161" t="s">
        <v>337</v>
      </c>
      <c r="D161" s="7">
        <v>507904199.99999994</v>
      </c>
      <c r="E161" t="s">
        <v>8</v>
      </c>
      <c r="F161" t="s">
        <v>8</v>
      </c>
      <c r="G161" t="s">
        <v>14</v>
      </c>
      <c r="H161" t="s">
        <v>295</v>
      </c>
      <c r="I161" t="s">
        <v>292</v>
      </c>
      <c r="J161" t="s">
        <v>293</v>
      </c>
      <c r="K161" t="s">
        <v>294</v>
      </c>
    </row>
    <row r="162" spans="1:11" x14ac:dyDescent="0.35">
      <c r="A162">
        <v>161</v>
      </c>
      <c r="B162" t="s">
        <v>13</v>
      </c>
      <c r="C162" t="s">
        <v>336</v>
      </c>
      <c r="D162" s="7">
        <v>71079000</v>
      </c>
      <c r="E162" t="s">
        <v>8</v>
      </c>
      <c r="F162" t="s">
        <v>8</v>
      </c>
      <c r="G162" t="s">
        <v>14</v>
      </c>
      <c r="H162" t="s">
        <v>295</v>
      </c>
      <c r="I162" t="s">
        <v>292</v>
      </c>
      <c r="J162" t="s">
        <v>293</v>
      </c>
      <c r="K162" t="s">
        <v>294</v>
      </c>
    </row>
    <row r="163" spans="1:11" x14ac:dyDescent="0.35">
      <c r="A163">
        <v>162</v>
      </c>
      <c r="B163" t="s">
        <v>13</v>
      </c>
      <c r="C163" t="s">
        <v>338</v>
      </c>
      <c r="D163" s="7">
        <v>112643399.99999999</v>
      </c>
      <c r="E163" t="s">
        <v>8</v>
      </c>
      <c r="F163" t="s">
        <v>8</v>
      </c>
      <c r="G163" t="s">
        <v>14</v>
      </c>
      <c r="H163" t="s">
        <v>295</v>
      </c>
      <c r="I163" t="s">
        <v>292</v>
      </c>
      <c r="J163" t="s">
        <v>293</v>
      </c>
      <c r="K163" t="s">
        <v>294</v>
      </c>
    </row>
    <row r="164" spans="1:11" x14ac:dyDescent="0.35">
      <c r="A164">
        <v>163</v>
      </c>
      <c r="B164" t="s">
        <v>13</v>
      </c>
      <c r="C164" t="s">
        <v>339</v>
      </c>
      <c r="D164" s="7">
        <v>154139400</v>
      </c>
      <c r="E164" t="s">
        <v>8</v>
      </c>
      <c r="F164" t="s">
        <v>8</v>
      </c>
      <c r="G164" t="s">
        <v>14</v>
      </c>
      <c r="H164" t="s">
        <v>295</v>
      </c>
      <c r="I164" t="s">
        <v>292</v>
      </c>
      <c r="J164" t="s">
        <v>293</v>
      </c>
      <c r="K164" t="s">
        <v>294</v>
      </c>
    </row>
    <row r="165" spans="1:11" x14ac:dyDescent="0.35">
      <c r="A165">
        <v>164</v>
      </c>
      <c r="B165" t="s">
        <v>13</v>
      </c>
      <c r="C165" t="s">
        <v>340</v>
      </c>
      <c r="D165" s="7">
        <v>88931399.999999985</v>
      </c>
      <c r="E165" t="s">
        <v>8</v>
      </c>
      <c r="F165" t="s">
        <v>8</v>
      </c>
      <c r="G165" t="s">
        <v>14</v>
      </c>
      <c r="H165" t="s">
        <v>295</v>
      </c>
      <c r="I165" t="s">
        <v>292</v>
      </c>
      <c r="J165" t="s">
        <v>293</v>
      </c>
      <c r="K165" t="s">
        <v>294</v>
      </c>
    </row>
    <row r="166" spans="1:11" x14ac:dyDescent="0.35">
      <c r="A166">
        <v>165</v>
      </c>
      <c r="B166" t="s">
        <v>13</v>
      </c>
      <c r="C166" t="s">
        <v>341</v>
      </c>
      <c r="D166" s="7">
        <v>363112799.99999994</v>
      </c>
      <c r="E166" t="s">
        <v>8</v>
      </c>
      <c r="F166" t="s">
        <v>8</v>
      </c>
      <c r="G166" t="s">
        <v>14</v>
      </c>
      <c r="H166" t="s">
        <v>295</v>
      </c>
      <c r="I166" t="s">
        <v>292</v>
      </c>
      <c r="J166" t="s">
        <v>293</v>
      </c>
      <c r="K166" t="s">
        <v>294</v>
      </c>
    </row>
    <row r="167" spans="1:11" x14ac:dyDescent="0.35">
      <c r="A167">
        <v>166</v>
      </c>
      <c r="B167" t="s">
        <v>13</v>
      </c>
      <c r="C167" t="s">
        <v>342</v>
      </c>
      <c r="D167" s="7">
        <v>260170799.99999997</v>
      </c>
      <c r="E167" t="s">
        <v>8</v>
      </c>
      <c r="F167" t="s">
        <v>8</v>
      </c>
      <c r="G167" t="s">
        <v>14</v>
      </c>
      <c r="H167" t="s">
        <v>295</v>
      </c>
      <c r="I167" t="s">
        <v>292</v>
      </c>
      <c r="J167" t="s">
        <v>293</v>
      </c>
      <c r="K167" t="s">
        <v>294</v>
      </c>
    </row>
    <row r="168" spans="1:11" x14ac:dyDescent="0.35">
      <c r="A168">
        <v>167</v>
      </c>
      <c r="B168" t="s">
        <v>13</v>
      </c>
      <c r="C168" t="s">
        <v>343</v>
      </c>
      <c r="D168" s="7">
        <v>411927599.99999994</v>
      </c>
      <c r="E168" t="s">
        <v>8</v>
      </c>
      <c r="F168" t="s">
        <v>8</v>
      </c>
      <c r="G168" t="s">
        <v>14</v>
      </c>
      <c r="H168" t="s">
        <v>295</v>
      </c>
      <c r="I168" t="s">
        <v>292</v>
      </c>
      <c r="J168" t="s">
        <v>293</v>
      </c>
      <c r="K168" t="s">
        <v>294</v>
      </c>
    </row>
    <row r="169" spans="1:11" x14ac:dyDescent="0.35">
      <c r="A169">
        <v>168</v>
      </c>
      <c r="B169" t="s">
        <v>13</v>
      </c>
      <c r="C169" t="s">
        <v>344</v>
      </c>
      <c r="D169" s="7">
        <v>1133707200</v>
      </c>
      <c r="E169" t="s">
        <v>8</v>
      </c>
      <c r="F169" t="s">
        <v>8</v>
      </c>
      <c r="G169" t="s">
        <v>14</v>
      </c>
      <c r="H169" t="s">
        <v>295</v>
      </c>
      <c r="I169" t="s">
        <v>292</v>
      </c>
      <c r="J169" t="s">
        <v>293</v>
      </c>
      <c r="K169" t="s">
        <v>294</v>
      </c>
    </row>
    <row r="170" spans="1:11" x14ac:dyDescent="0.35">
      <c r="A170">
        <v>169</v>
      </c>
      <c r="B170" t="s">
        <v>13</v>
      </c>
      <c r="C170" t="s">
        <v>345</v>
      </c>
      <c r="D170" s="7">
        <v>65036999.999999993</v>
      </c>
      <c r="E170" t="s">
        <v>8</v>
      </c>
      <c r="F170" t="s">
        <v>8</v>
      </c>
      <c r="G170" t="s">
        <v>14</v>
      </c>
      <c r="H170" t="s">
        <v>295</v>
      </c>
      <c r="I170" t="s">
        <v>292</v>
      </c>
      <c r="J170" t="s">
        <v>293</v>
      </c>
      <c r="K170" t="s">
        <v>294</v>
      </c>
    </row>
    <row r="171" spans="1:11" x14ac:dyDescent="0.35">
      <c r="A171">
        <v>170</v>
      </c>
      <c r="B171" t="s">
        <v>13</v>
      </c>
      <c r="C171" t="s">
        <v>345</v>
      </c>
      <c r="D171" s="7">
        <v>65036999.999999993</v>
      </c>
      <c r="E171" t="s">
        <v>8</v>
      </c>
      <c r="F171" t="s">
        <v>8</v>
      </c>
      <c r="G171" t="s">
        <v>14</v>
      </c>
      <c r="H171" t="s">
        <v>295</v>
      </c>
      <c r="I171" t="s">
        <v>292</v>
      </c>
      <c r="J171" t="s">
        <v>293</v>
      </c>
      <c r="K171" t="s">
        <v>294</v>
      </c>
    </row>
    <row r="172" spans="1:11" x14ac:dyDescent="0.35">
      <c r="A172">
        <v>171</v>
      </c>
      <c r="B172" t="s">
        <v>13</v>
      </c>
      <c r="C172" t="s">
        <v>346</v>
      </c>
      <c r="D172" s="7">
        <v>121409999.99999999</v>
      </c>
      <c r="E172" t="s">
        <v>8</v>
      </c>
      <c r="F172" t="s">
        <v>8</v>
      </c>
      <c r="G172" t="s">
        <v>14</v>
      </c>
      <c r="H172" t="s">
        <v>295</v>
      </c>
      <c r="I172" t="s">
        <v>292</v>
      </c>
      <c r="J172" t="s">
        <v>293</v>
      </c>
      <c r="K172" t="s">
        <v>294</v>
      </c>
    </row>
    <row r="173" spans="1:11" x14ac:dyDescent="0.35">
      <c r="A173">
        <v>172</v>
      </c>
      <c r="B173" t="s">
        <v>13</v>
      </c>
      <c r="C173" t="s">
        <v>347</v>
      </c>
      <c r="D173" s="7">
        <v>256066799.99999997</v>
      </c>
      <c r="E173" t="s">
        <v>8</v>
      </c>
      <c r="F173" t="s">
        <v>8</v>
      </c>
      <c r="G173" t="s">
        <v>14</v>
      </c>
      <c r="H173" t="s">
        <v>295</v>
      </c>
      <c r="I173" t="s">
        <v>292</v>
      </c>
      <c r="J173" t="s">
        <v>293</v>
      </c>
      <c r="K173" t="s">
        <v>294</v>
      </c>
    </row>
    <row r="174" spans="1:11" x14ac:dyDescent="0.35">
      <c r="A174">
        <v>173</v>
      </c>
      <c r="B174" t="s">
        <v>13</v>
      </c>
      <c r="C174" t="s">
        <v>348</v>
      </c>
      <c r="D174" s="7">
        <v>3397199.9999999995</v>
      </c>
      <c r="E174" t="s">
        <v>8</v>
      </c>
      <c r="F174" t="s">
        <v>8</v>
      </c>
      <c r="G174" t="s">
        <v>14</v>
      </c>
      <c r="H174" t="s">
        <v>295</v>
      </c>
      <c r="I174" t="s">
        <v>292</v>
      </c>
      <c r="J174" t="s">
        <v>293</v>
      </c>
      <c r="K174" t="s">
        <v>294</v>
      </c>
    </row>
    <row r="175" spans="1:11" x14ac:dyDescent="0.35">
      <c r="A175">
        <v>174</v>
      </c>
      <c r="B175" t="s">
        <v>13</v>
      </c>
      <c r="C175" t="s">
        <v>349</v>
      </c>
      <c r="D175" s="7">
        <v>107957999.99999999</v>
      </c>
      <c r="E175" t="s">
        <v>8</v>
      </c>
      <c r="F175" t="s">
        <v>8</v>
      </c>
      <c r="G175" t="s">
        <v>14</v>
      </c>
      <c r="H175" t="s">
        <v>295</v>
      </c>
      <c r="I175" t="s">
        <v>292</v>
      </c>
      <c r="J175" t="s">
        <v>293</v>
      </c>
      <c r="K175" t="s">
        <v>294</v>
      </c>
    </row>
    <row r="176" spans="1:11" x14ac:dyDescent="0.35">
      <c r="A176">
        <v>175</v>
      </c>
      <c r="B176" t="s">
        <v>13</v>
      </c>
      <c r="C176" t="s">
        <v>350</v>
      </c>
      <c r="D176" s="7">
        <v>138760800</v>
      </c>
      <c r="E176" t="s">
        <v>8</v>
      </c>
      <c r="F176" t="s">
        <v>8</v>
      </c>
      <c r="G176" t="s">
        <v>14</v>
      </c>
      <c r="H176" t="s">
        <v>295</v>
      </c>
      <c r="I176" t="s">
        <v>292</v>
      </c>
      <c r="J176" t="s">
        <v>293</v>
      </c>
      <c r="K176" t="s">
        <v>294</v>
      </c>
    </row>
    <row r="177" spans="1:11" x14ac:dyDescent="0.35">
      <c r="A177">
        <v>176</v>
      </c>
      <c r="B177" t="s">
        <v>13</v>
      </c>
      <c r="C177" t="s">
        <v>351</v>
      </c>
      <c r="D177" s="7">
        <v>370705199.99999994</v>
      </c>
      <c r="E177" t="s">
        <v>8</v>
      </c>
      <c r="F177" t="s">
        <v>8</v>
      </c>
      <c r="G177" t="s">
        <v>14</v>
      </c>
      <c r="H177" t="s">
        <v>295</v>
      </c>
      <c r="I177" t="s">
        <v>292</v>
      </c>
      <c r="J177" t="s">
        <v>293</v>
      </c>
      <c r="K177" t="s">
        <v>294</v>
      </c>
    </row>
    <row r="178" spans="1:11" x14ac:dyDescent="0.35">
      <c r="A178">
        <v>177</v>
      </c>
      <c r="B178" t="s">
        <v>13</v>
      </c>
      <c r="C178" t="s">
        <v>352</v>
      </c>
      <c r="D178" s="7">
        <v>136651800</v>
      </c>
      <c r="E178" t="s">
        <v>8</v>
      </c>
      <c r="F178" t="s">
        <v>8</v>
      </c>
      <c r="G178" t="s">
        <v>14</v>
      </c>
      <c r="H178" t="s">
        <v>295</v>
      </c>
      <c r="I178" t="s">
        <v>292</v>
      </c>
      <c r="J178" t="s">
        <v>293</v>
      </c>
      <c r="K178" t="s">
        <v>294</v>
      </c>
    </row>
    <row r="179" spans="1:11" x14ac:dyDescent="0.35">
      <c r="A179">
        <v>178</v>
      </c>
      <c r="B179" t="s">
        <v>13</v>
      </c>
      <c r="C179" t="s">
        <v>353</v>
      </c>
      <c r="D179" s="7">
        <v>398053799.99999994</v>
      </c>
      <c r="E179" t="s">
        <v>8</v>
      </c>
      <c r="F179" t="s">
        <v>8</v>
      </c>
      <c r="G179" t="s">
        <v>14</v>
      </c>
      <c r="H179" t="s">
        <v>295</v>
      </c>
      <c r="I179" t="s">
        <v>292</v>
      </c>
      <c r="J179" t="s">
        <v>293</v>
      </c>
      <c r="K179" t="s">
        <v>294</v>
      </c>
    </row>
    <row r="180" spans="1:11" x14ac:dyDescent="0.35">
      <c r="A180">
        <v>179</v>
      </c>
      <c r="B180" t="s">
        <v>13</v>
      </c>
      <c r="C180" t="s">
        <v>354</v>
      </c>
      <c r="D180" s="7">
        <v>361835999.99999994</v>
      </c>
      <c r="E180" t="s">
        <v>8</v>
      </c>
      <c r="F180" t="s">
        <v>8</v>
      </c>
      <c r="G180" t="s">
        <v>14</v>
      </c>
      <c r="H180" t="s">
        <v>295</v>
      </c>
      <c r="I180" t="s">
        <v>292</v>
      </c>
      <c r="J180" t="s">
        <v>293</v>
      </c>
      <c r="K180" t="s">
        <v>294</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80144-1277-4BE9-9CB5-CB175B5911C7}">
  <dimension ref="B2"/>
  <sheetViews>
    <sheetView workbookViewId="0">
      <selection activeCell="F13" sqref="F13"/>
    </sheetView>
  </sheetViews>
  <sheetFormatPr defaultRowHeight="14.5" x14ac:dyDescent="0.35"/>
  <sheetData>
    <row r="2" spans="2:2" x14ac:dyDescent="0.35">
      <c r="B2" t="s">
        <v>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F207-1001-4535-8B2A-015ABE0D2BDE}">
  <dimension ref="A1:A23"/>
  <sheetViews>
    <sheetView workbookViewId="0">
      <selection activeCell="H27" sqref="H27"/>
    </sheetView>
  </sheetViews>
  <sheetFormatPr defaultRowHeight="14.5" x14ac:dyDescent="0.35"/>
  <sheetData>
    <row r="1" spans="1:1" x14ac:dyDescent="0.35">
      <c r="A1" s="1" t="s">
        <v>220</v>
      </c>
    </row>
    <row r="2" spans="1:1" x14ac:dyDescent="0.35">
      <c r="A2" t="s">
        <v>222</v>
      </c>
    </row>
    <row r="3" spans="1:1" x14ac:dyDescent="0.35">
      <c r="A3" t="s">
        <v>223</v>
      </c>
    </row>
    <row r="4" spans="1:1" x14ac:dyDescent="0.35">
      <c r="A4" t="s">
        <v>224</v>
      </c>
    </row>
    <row r="5" spans="1:1" x14ac:dyDescent="0.35">
      <c r="A5" t="s">
        <v>225</v>
      </c>
    </row>
    <row r="6" spans="1:1" x14ac:dyDescent="0.35">
      <c r="A6" t="s">
        <v>226</v>
      </c>
    </row>
    <row r="7" spans="1:1" x14ac:dyDescent="0.35">
      <c r="A7" t="s">
        <v>227</v>
      </c>
    </row>
    <row r="8" spans="1:1" x14ac:dyDescent="0.35">
      <c r="A8" t="s">
        <v>228</v>
      </c>
    </row>
    <row r="9" spans="1:1" x14ac:dyDescent="0.35">
      <c r="A9" t="s">
        <v>229</v>
      </c>
    </row>
    <row r="10" spans="1:1" x14ac:dyDescent="0.35">
      <c r="A10" t="s">
        <v>230</v>
      </c>
    </row>
    <row r="11" spans="1:1" x14ac:dyDescent="0.35">
      <c r="A11" t="s">
        <v>231</v>
      </c>
    </row>
    <row r="12" spans="1:1" x14ac:dyDescent="0.35">
      <c r="A12" t="s">
        <v>232</v>
      </c>
    </row>
    <row r="13" spans="1:1" x14ac:dyDescent="0.35">
      <c r="A13" t="s">
        <v>233</v>
      </c>
    </row>
    <row r="14" spans="1:1" x14ac:dyDescent="0.35">
      <c r="A14" t="s">
        <v>234</v>
      </c>
    </row>
    <row r="15" spans="1:1" x14ac:dyDescent="0.35">
      <c r="A15" t="s">
        <v>235</v>
      </c>
    </row>
    <row r="16" spans="1:1" x14ac:dyDescent="0.35">
      <c r="A16" t="s">
        <v>236</v>
      </c>
    </row>
    <row r="17" spans="1:1" x14ac:dyDescent="0.35">
      <c r="A17" t="s">
        <v>237</v>
      </c>
    </row>
    <row r="18" spans="1:1" x14ac:dyDescent="0.35">
      <c r="A18" t="s">
        <v>238</v>
      </c>
    </row>
    <row r="19" spans="1:1" x14ac:dyDescent="0.35">
      <c r="A19" t="s">
        <v>239</v>
      </c>
    </row>
    <row r="20" spans="1:1" x14ac:dyDescent="0.35">
      <c r="A20" t="s">
        <v>240</v>
      </c>
    </row>
    <row r="21" spans="1:1" x14ac:dyDescent="0.35">
      <c r="A21" t="s">
        <v>241</v>
      </c>
    </row>
    <row r="22" spans="1:1" x14ac:dyDescent="0.35">
      <c r="A22" t="s">
        <v>242</v>
      </c>
    </row>
    <row r="23" spans="1:1" x14ac:dyDescent="0.35">
      <c r="A23"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General_Info</vt:lpstr>
      <vt:lpstr>Cost_Database_Conversions</vt:lpstr>
      <vt:lpstr>Cost_Database_Original</vt:lpstr>
      <vt:lpstr>Sheet2</vt:lpstr>
      <vt:lpstr>Reference_List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2024-02-09T14:53:55Z</dcterms:modified>
  <cp:category/>
  <cp:contentStatus/>
</cp:coreProperties>
</file>