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gmhcira\data\"/>
    </mc:Choice>
  </mc:AlternateContent>
  <bookViews>
    <workbookView xWindow="0" yWindow="0" windowWidth="30720" windowHeight="13332"/>
  </bookViews>
  <sheets>
    <sheet name="flooding_curves" sheetId="2" r:id="rId1"/>
    <sheet name="max_flooding_damag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2" l="1"/>
  <c r="W11" i="2" l="1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10" i="2"/>
  <c r="U14" i="2"/>
  <c r="U11" i="2"/>
  <c r="U12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10" i="2"/>
  <c r="Q12" i="2" l="1"/>
</calcChain>
</file>

<file path=xl/sharedStrings.xml><?xml version="1.0" encoding="utf-8"?>
<sst xmlns="http://schemas.openxmlformats.org/spreadsheetml/2006/main" count="231" uniqueCount="83">
  <si>
    <t>cable</t>
  </si>
  <si>
    <t>line</t>
  </si>
  <si>
    <t>water tower</t>
  </si>
  <si>
    <t>water well</t>
  </si>
  <si>
    <t>reservoir covered</t>
  </si>
  <si>
    <t>water works</t>
  </si>
  <si>
    <t>reservoir</t>
  </si>
  <si>
    <t>landfill</t>
  </si>
  <si>
    <t>railway</t>
  </si>
  <si>
    <t>primary</t>
  </si>
  <si>
    <t>secondary</t>
  </si>
  <si>
    <t>tertiary</t>
  </si>
  <si>
    <t>doctors</t>
  </si>
  <si>
    <t>hospital</t>
  </si>
  <si>
    <t>dentist</t>
  </si>
  <si>
    <t>pharmacy</t>
  </si>
  <si>
    <t>physiotherapist</t>
  </si>
  <si>
    <t>alternative</t>
  </si>
  <si>
    <t>laboratory</t>
  </si>
  <si>
    <t>optometrist</t>
  </si>
  <si>
    <t>rehabilitation</t>
  </si>
  <si>
    <t>college</t>
  </si>
  <si>
    <t>kindergarten</t>
  </si>
  <si>
    <t>library</t>
  </si>
  <si>
    <t>school</t>
  </si>
  <si>
    <t>university</t>
  </si>
  <si>
    <t>blood donation</t>
  </si>
  <si>
    <t>birthing center</t>
  </si>
  <si>
    <t>clinic</t>
  </si>
  <si>
    <t xml:space="preserve">mast </t>
  </si>
  <si>
    <t xml:space="preserve">communication tower </t>
  </si>
  <si>
    <t>waste transfer station</t>
  </si>
  <si>
    <t>water waste treatment plant</t>
  </si>
  <si>
    <t>airport</t>
  </si>
  <si>
    <t>plant</t>
  </si>
  <si>
    <t>substation</t>
  </si>
  <si>
    <t>minor line</t>
  </si>
  <si>
    <t>power tower</t>
  </si>
  <si>
    <t>power pole</t>
  </si>
  <si>
    <t>max_damage</t>
  </si>
  <si>
    <t>lower_range</t>
  </si>
  <si>
    <t>upper_range</t>
  </si>
  <si>
    <t>Infrastructure type</t>
  </si>
  <si>
    <t>n/a</t>
  </si>
  <si>
    <t>Unit</t>
  </si>
  <si>
    <t>euro/100m</t>
  </si>
  <si>
    <t>MaxDam</t>
  </si>
  <si>
    <t>LowerDam</t>
  </si>
  <si>
    <t>UpperDam</t>
  </si>
  <si>
    <t>Depth (cm)\factor</t>
  </si>
  <si>
    <t>million euro/km</t>
  </si>
  <si>
    <t>Type vulnerability data</t>
  </si>
  <si>
    <t>curve</t>
  </si>
  <si>
    <t>threshold</t>
  </si>
  <si>
    <t>Notes</t>
  </si>
  <si>
    <t xml:space="preserve">MaxDam: reference year is 2010; based on damage euro/m2 for Europe </t>
  </si>
  <si>
    <t>MaxDam: reference year unknown (2006?); calculated for Austria</t>
  </si>
  <si>
    <t>?</t>
  </si>
  <si>
    <t>//</t>
  </si>
  <si>
    <t>USD/plant</t>
  </si>
  <si>
    <t>USD/station</t>
  </si>
  <si>
    <t>USD/elevated crossing</t>
  </si>
  <si>
    <t>USD/water tower</t>
  </si>
  <si>
    <t>USD/well</t>
  </si>
  <si>
    <t>USD/storage tank</t>
  </si>
  <si>
    <t>USD/water work</t>
  </si>
  <si>
    <t>euro/m2</t>
  </si>
  <si>
    <t>MaxDam: reference year is 2000, for the Netherlands</t>
  </si>
  <si>
    <t>MaxDam: reference year is 2010; based on 'damage building based max damage structure' for the world</t>
  </si>
  <si>
    <t>minor_line</t>
  </si>
  <si>
    <t>power_tower</t>
  </si>
  <si>
    <t>power_pole</t>
  </si>
  <si>
    <t>water_tower</t>
  </si>
  <si>
    <t>water_well</t>
  </si>
  <si>
    <t>reservoir_covered</t>
  </si>
  <si>
    <t>water_works</t>
  </si>
  <si>
    <t>waste_transfer_station</t>
  </si>
  <si>
    <t>wastewater_treatment_plant</t>
  </si>
  <si>
    <t>airports</t>
  </si>
  <si>
    <t>birthing_center</t>
  </si>
  <si>
    <t>blood_donation</t>
  </si>
  <si>
    <t>communication_tower</t>
  </si>
  <si>
    <t>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</si>
</sst>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"/>
    <numFmt numFmtId="166" formatCode="_-* #,##0.00_-;\-* #,##0.00_-;_-* &quot;-&quot;??_-;_-@_-"/>
    <numFmt numFmtId="167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6" fontId="3" fillId="0" borderId="0" applyFont="0" applyFill="0" applyBorder="0" applyAlignment="0" applyProtection="0"/>
    <xf numFmtId="0" fontId="4" fillId="0" borderId="0"/>
    <xf numFmtId="0" fontId="5" fillId="0" borderId="0"/>
  </cellStyleXfs>
  <cellXfs count="46">
    <xf numFmtId="0" fontId="0" fillId="0" borderId="0" xfId="0"/>
    <xf numFmtId="0" fontId="0" fillId="6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3" xfId="0" applyFill="1" applyBorder="1"/>
    <xf numFmtId="0" fontId="0" fillId="7" borderId="3" xfId="0" applyFont="1" applyFill="1" applyBorder="1"/>
    <xf numFmtId="0" fontId="0" fillId="8" borderId="1" xfId="0" applyFont="1" applyFill="1" applyBorder="1"/>
    <xf numFmtId="0" fontId="0" fillId="6" borderId="2" xfId="0" applyFill="1" applyBorder="1"/>
    <xf numFmtId="0" fontId="1" fillId="0" borderId="1" xfId="0" applyFont="1" applyBorder="1"/>
    <xf numFmtId="0" fontId="0" fillId="0" borderId="1" xfId="0" applyFont="1" applyBorder="1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4" xfId="0" applyNumberFormat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Protection="1">
      <protection locked="0"/>
    </xf>
    <xf numFmtId="165" fontId="0" fillId="0" borderId="0" xfId="0" applyNumberFormat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Alignment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7" fontId="0" fillId="0" borderId="4" xfId="0" applyNumberFormat="1" applyBorder="1"/>
    <xf numFmtId="167" fontId="0" fillId="0" borderId="0" xfId="0" applyNumberFormat="1"/>
    <xf numFmtId="165" fontId="2" fillId="0" borderId="0" xfId="0" applyNumberFormat="1" applyFont="1"/>
    <xf numFmtId="3" fontId="2" fillId="0" borderId="0" xfId="0" applyNumberFormat="1" applyFont="1"/>
    <xf numFmtId="165" fontId="0" fillId="0" borderId="0" xfId="0" applyNumberFormat="1" applyBorder="1"/>
    <xf numFmtId="167" fontId="0" fillId="0" borderId="0" xfId="0" applyNumberFormat="1" applyBorder="1"/>
    <xf numFmtId="165" fontId="0" fillId="0" borderId="7" xfId="0" applyNumberFormat="1" applyBorder="1"/>
    <xf numFmtId="165" fontId="0" fillId="0" borderId="4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0" fillId="0" borderId="6" xfId="0" applyNumberFormat="1" applyBorder="1" applyProtection="1">
      <protection locked="0"/>
    </xf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2" fontId="2" fillId="0" borderId="0" xfId="0" applyNumberFormat="1" applyFont="1"/>
    <xf numFmtId="0" fontId="2" fillId="0" borderId="9" xfId="0" applyFont="1" applyBorder="1"/>
    <xf numFmtId="0" fontId="2" fillId="0" borderId="5" xfId="0" applyFont="1" applyBorder="1"/>
    <xf numFmtId="0" fontId="2" fillId="0" borderId="12" xfId="0" applyFont="1" applyBorder="1"/>
    <xf numFmtId="0" fontId="2" fillId="0" borderId="7" xfId="0" applyFont="1" applyBorder="1"/>
    <xf numFmtId="0" fontId="2" fillId="0" borderId="13" xfId="0" applyFont="1" applyBorder="1"/>
    <xf numFmtId="0" fontId="2" fillId="0" borderId="6" xfId="0" applyFont="1" applyBorder="1"/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abSelected="1" topLeftCell="Q1" zoomScale="115" zoomScaleNormal="115" workbookViewId="0">
      <selection activeCell="W2" sqref="W2"/>
    </sheetView>
  </sheetViews>
  <sheetFormatPr defaultRowHeight="14.4" x14ac:dyDescent="0.3"/>
  <cols>
    <col min="1" max="1" width="23.88671875" customWidth="1"/>
    <col min="5" max="5" width="11.109375" bestFit="1" customWidth="1"/>
    <col min="6" max="6" width="10.5546875" style="19" bestFit="1" customWidth="1"/>
    <col min="12" max="12" width="11.109375" bestFit="1" customWidth="1"/>
    <col min="16" max="16" width="11.109375" bestFit="1" customWidth="1"/>
    <col min="21" max="21" width="10.5546875" bestFit="1" customWidth="1"/>
  </cols>
  <sheetData>
    <row r="1" spans="1:40" x14ac:dyDescent="0.3">
      <c r="A1" s="10" t="s">
        <v>42</v>
      </c>
      <c r="B1" s="8" t="s">
        <v>0</v>
      </c>
      <c r="C1" s="1" t="s">
        <v>1</v>
      </c>
      <c r="D1" s="1" t="s">
        <v>69</v>
      </c>
      <c r="E1" s="1" t="s">
        <v>34</v>
      </c>
      <c r="F1" s="1" t="s">
        <v>35</v>
      </c>
      <c r="G1" s="1" t="s">
        <v>70</v>
      </c>
      <c r="H1" s="1" t="s">
        <v>71</v>
      </c>
      <c r="I1" s="2" t="s">
        <v>72</v>
      </c>
      <c r="J1" s="2" t="s">
        <v>73</v>
      </c>
      <c r="K1" s="2" t="s">
        <v>74</v>
      </c>
      <c r="L1" s="2" t="s">
        <v>75</v>
      </c>
      <c r="M1" s="2" t="s">
        <v>6</v>
      </c>
      <c r="N1" s="3" t="s">
        <v>7</v>
      </c>
      <c r="O1" s="3" t="s">
        <v>76</v>
      </c>
      <c r="P1" s="3" t="s">
        <v>77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78</v>
      </c>
      <c r="V1" s="5" t="s">
        <v>81</v>
      </c>
      <c r="W1" s="5" t="s">
        <v>82</v>
      </c>
      <c r="X1" s="6" t="s">
        <v>28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80</v>
      </c>
      <c r="AI1" s="6" t="s">
        <v>79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</row>
    <row r="2" spans="1:40" s="19" customFormat="1" x14ac:dyDescent="0.3">
      <c r="A2" s="12" t="s">
        <v>51</v>
      </c>
      <c r="B2" s="19" t="s">
        <v>52</v>
      </c>
      <c r="C2" s="19" t="s">
        <v>52</v>
      </c>
      <c r="D2" s="19" t="s">
        <v>52</v>
      </c>
      <c r="E2" s="19" t="s">
        <v>52</v>
      </c>
      <c r="F2" s="19" t="s">
        <v>52</v>
      </c>
      <c r="G2" s="19" t="s">
        <v>52</v>
      </c>
      <c r="H2" s="19" t="s">
        <v>52</v>
      </c>
      <c r="I2" s="19" t="s">
        <v>52</v>
      </c>
      <c r="J2" s="19" t="s">
        <v>52</v>
      </c>
      <c r="K2" s="19" t="s">
        <v>52</v>
      </c>
      <c r="L2" s="19" t="s">
        <v>52</v>
      </c>
      <c r="Q2" s="19" t="s">
        <v>53</v>
      </c>
      <c r="R2" s="19" t="s">
        <v>52</v>
      </c>
      <c r="S2" s="19" t="s">
        <v>52</v>
      </c>
      <c r="T2" s="19" t="s">
        <v>52</v>
      </c>
      <c r="U2" s="19" t="s">
        <v>52</v>
      </c>
      <c r="V2" s="19" t="s">
        <v>52</v>
      </c>
      <c r="W2" s="19" t="s">
        <v>52</v>
      </c>
    </row>
    <row r="3" spans="1:40" x14ac:dyDescent="0.3">
      <c r="A3" s="12" t="s">
        <v>44</v>
      </c>
      <c r="B3" t="s">
        <v>58</v>
      </c>
      <c r="E3" t="s">
        <v>59</v>
      </c>
      <c r="F3" s="19" t="s">
        <v>60</v>
      </c>
      <c r="G3" t="s">
        <v>61</v>
      </c>
      <c r="H3" s="19" t="s">
        <v>61</v>
      </c>
      <c r="I3" t="s">
        <v>62</v>
      </c>
      <c r="J3" t="s">
        <v>63</v>
      </c>
      <c r="K3" t="s">
        <v>64</v>
      </c>
      <c r="L3" t="s">
        <v>65</v>
      </c>
      <c r="Q3" t="s">
        <v>45</v>
      </c>
      <c r="R3" t="s">
        <v>50</v>
      </c>
      <c r="S3" t="s">
        <v>50</v>
      </c>
      <c r="T3" t="s">
        <v>50</v>
      </c>
      <c r="U3" t="s">
        <v>66</v>
      </c>
      <c r="X3" s="19" t="s">
        <v>66</v>
      </c>
      <c r="Y3" s="19" t="s">
        <v>66</v>
      </c>
      <c r="Z3" t="s">
        <v>66</v>
      </c>
      <c r="AA3" s="19" t="s">
        <v>66</v>
      </c>
      <c r="AB3" s="19" t="s">
        <v>66</v>
      </c>
      <c r="AC3" s="19" t="s">
        <v>66</v>
      </c>
      <c r="AD3" s="19" t="s">
        <v>66</v>
      </c>
      <c r="AE3" s="19" t="s">
        <v>66</v>
      </c>
      <c r="AF3" s="19" t="s">
        <v>66</v>
      </c>
      <c r="AG3" s="19" t="s">
        <v>66</v>
      </c>
      <c r="AH3" s="19" t="s">
        <v>66</v>
      </c>
      <c r="AI3" s="19" t="s">
        <v>66</v>
      </c>
      <c r="AJ3" s="19" t="s">
        <v>66</v>
      </c>
      <c r="AK3" s="19" t="s">
        <v>66</v>
      </c>
      <c r="AL3" s="19" t="s">
        <v>66</v>
      </c>
      <c r="AM3" s="19" t="s">
        <v>66</v>
      </c>
      <c r="AN3" s="19" t="s">
        <v>66</v>
      </c>
    </row>
    <row r="4" spans="1:40" x14ac:dyDescent="0.3">
      <c r="A4" t="s">
        <v>46</v>
      </c>
      <c r="B4" t="s">
        <v>57</v>
      </c>
      <c r="C4" t="s">
        <v>57</v>
      </c>
      <c r="D4" t="s">
        <v>57</v>
      </c>
      <c r="E4" s="28">
        <v>500000000</v>
      </c>
      <c r="F4" s="28">
        <v>50000000</v>
      </c>
      <c r="G4">
        <v>3000</v>
      </c>
      <c r="H4">
        <v>3000</v>
      </c>
      <c r="I4" s="11">
        <v>800000</v>
      </c>
      <c r="J4" s="11">
        <v>400000</v>
      </c>
      <c r="K4" s="11">
        <v>1500000</v>
      </c>
      <c r="L4" s="28">
        <v>360000000</v>
      </c>
      <c r="P4" s="11">
        <v>720000000</v>
      </c>
      <c r="Q4" s="11">
        <v>702200</v>
      </c>
      <c r="R4" s="27">
        <v>0.25</v>
      </c>
      <c r="S4" s="27">
        <v>0.22500000000000001</v>
      </c>
      <c r="T4" s="27">
        <v>0.17499999999999999</v>
      </c>
      <c r="U4" s="39">
        <v>1197</v>
      </c>
      <c r="X4" s="19">
        <v>639</v>
      </c>
      <c r="Y4" s="19">
        <v>639</v>
      </c>
      <c r="Z4">
        <v>639</v>
      </c>
      <c r="AA4" s="19">
        <v>639</v>
      </c>
      <c r="AB4" s="19">
        <v>639</v>
      </c>
      <c r="AC4" s="19">
        <v>639</v>
      </c>
      <c r="AD4" s="19">
        <v>639</v>
      </c>
      <c r="AE4" s="19">
        <v>639</v>
      </c>
      <c r="AF4" s="19">
        <v>639</v>
      </c>
      <c r="AG4" s="19">
        <v>639</v>
      </c>
      <c r="AH4" s="19">
        <v>639</v>
      </c>
      <c r="AI4" s="19">
        <v>639</v>
      </c>
      <c r="AJ4" s="19">
        <v>639</v>
      </c>
      <c r="AK4" s="19">
        <v>639</v>
      </c>
      <c r="AL4" s="19">
        <v>639</v>
      </c>
      <c r="AM4" s="19">
        <v>639</v>
      </c>
      <c r="AN4" s="19">
        <v>639</v>
      </c>
    </row>
    <row r="5" spans="1:40" x14ac:dyDescent="0.3">
      <c r="A5" t="s">
        <v>47</v>
      </c>
      <c r="B5" s="19" t="s">
        <v>43</v>
      </c>
      <c r="C5" s="19" t="s">
        <v>43</v>
      </c>
      <c r="D5" s="19" t="s">
        <v>43</v>
      </c>
      <c r="E5" s="19" t="s">
        <v>43</v>
      </c>
      <c r="F5" s="19" t="s">
        <v>43</v>
      </c>
      <c r="G5" s="19" t="s">
        <v>43</v>
      </c>
      <c r="H5" s="19" t="s">
        <v>43</v>
      </c>
      <c r="I5" s="19" t="s">
        <v>43</v>
      </c>
      <c r="J5" s="19" t="s">
        <v>43</v>
      </c>
      <c r="K5" s="19" t="s">
        <v>43</v>
      </c>
      <c r="L5" t="s">
        <v>43</v>
      </c>
      <c r="P5" s="19" t="s">
        <v>43</v>
      </c>
      <c r="Q5" t="s">
        <v>43</v>
      </c>
      <c r="R5" s="19" t="s">
        <v>43</v>
      </c>
      <c r="S5" s="19" t="s">
        <v>43</v>
      </c>
      <c r="T5" s="19" t="s">
        <v>43</v>
      </c>
      <c r="U5" s="19" t="s">
        <v>43</v>
      </c>
      <c r="X5" s="19" t="s">
        <v>43</v>
      </c>
      <c r="Y5" s="19" t="s">
        <v>43</v>
      </c>
      <c r="Z5" s="19" t="s">
        <v>43</v>
      </c>
      <c r="AA5" s="19" t="s">
        <v>43</v>
      </c>
      <c r="AB5" s="19" t="s">
        <v>43</v>
      </c>
      <c r="AC5" s="19" t="s">
        <v>43</v>
      </c>
      <c r="AD5" s="19" t="s">
        <v>43</v>
      </c>
      <c r="AE5" s="19" t="s">
        <v>43</v>
      </c>
      <c r="AF5" s="19" t="s">
        <v>43</v>
      </c>
      <c r="AG5" s="19" t="s">
        <v>43</v>
      </c>
      <c r="AH5" s="19" t="s">
        <v>43</v>
      </c>
      <c r="AI5" s="19" t="s">
        <v>43</v>
      </c>
      <c r="AJ5" s="19" t="s">
        <v>43</v>
      </c>
      <c r="AK5" s="19" t="s">
        <v>43</v>
      </c>
      <c r="AL5" s="19" t="s">
        <v>43</v>
      </c>
      <c r="AM5" s="19" t="s">
        <v>43</v>
      </c>
      <c r="AN5" s="19" t="s">
        <v>43</v>
      </c>
    </row>
    <row r="6" spans="1:40" x14ac:dyDescent="0.3">
      <c r="A6" t="s">
        <v>48</v>
      </c>
      <c r="B6" s="19" t="s">
        <v>43</v>
      </c>
      <c r="C6" s="19" t="s">
        <v>43</v>
      </c>
      <c r="D6" s="19" t="s">
        <v>43</v>
      </c>
      <c r="E6" s="19" t="s">
        <v>43</v>
      </c>
      <c r="F6" s="19" t="s">
        <v>43</v>
      </c>
      <c r="G6" s="19" t="s">
        <v>43</v>
      </c>
      <c r="H6" s="19" t="s">
        <v>43</v>
      </c>
      <c r="I6" s="19" t="s">
        <v>43</v>
      </c>
      <c r="J6" s="19" t="s">
        <v>43</v>
      </c>
      <c r="K6" s="19" t="s">
        <v>43</v>
      </c>
      <c r="L6" s="19" t="s">
        <v>43</v>
      </c>
      <c r="P6" s="19" t="s">
        <v>43</v>
      </c>
      <c r="Q6" t="s">
        <v>43</v>
      </c>
      <c r="R6" s="19" t="s">
        <v>43</v>
      </c>
      <c r="S6" s="19" t="s">
        <v>43</v>
      </c>
      <c r="T6" s="19" t="s">
        <v>43</v>
      </c>
      <c r="U6" s="19" t="s">
        <v>43</v>
      </c>
      <c r="X6" s="19" t="s">
        <v>43</v>
      </c>
      <c r="Y6" s="19" t="s">
        <v>43</v>
      </c>
      <c r="Z6" s="19" t="s">
        <v>43</v>
      </c>
      <c r="AA6" s="19" t="s">
        <v>43</v>
      </c>
      <c r="AB6" s="19" t="s">
        <v>43</v>
      </c>
      <c r="AC6" s="19" t="s">
        <v>43</v>
      </c>
      <c r="AD6" s="19" t="s">
        <v>43</v>
      </c>
      <c r="AE6" s="19" t="s">
        <v>43</v>
      </c>
      <c r="AF6" s="19" t="s">
        <v>43</v>
      </c>
      <c r="AG6" s="19" t="s">
        <v>43</v>
      </c>
      <c r="AH6" s="19" t="s">
        <v>43</v>
      </c>
      <c r="AI6" s="19" t="s">
        <v>43</v>
      </c>
      <c r="AJ6" s="19" t="s">
        <v>43</v>
      </c>
      <c r="AK6" s="19" t="s">
        <v>43</v>
      </c>
      <c r="AL6" s="19" t="s">
        <v>43</v>
      </c>
      <c r="AM6" s="19" t="s">
        <v>43</v>
      </c>
      <c r="AN6" s="19" t="s">
        <v>43</v>
      </c>
    </row>
    <row r="7" spans="1:40" s="19" customFormat="1" x14ac:dyDescent="0.3">
      <c r="A7" s="19" t="s">
        <v>54</v>
      </c>
      <c r="Q7" s="19" t="s">
        <v>56</v>
      </c>
      <c r="R7" s="21" t="s">
        <v>55</v>
      </c>
      <c r="S7" s="21" t="s">
        <v>55</v>
      </c>
      <c r="T7" s="21" t="s">
        <v>55</v>
      </c>
      <c r="U7" s="21" t="s">
        <v>67</v>
      </c>
      <c r="X7" s="21" t="s">
        <v>68</v>
      </c>
      <c r="Y7" s="21" t="s">
        <v>68</v>
      </c>
      <c r="Z7" s="21" t="s">
        <v>68</v>
      </c>
      <c r="AA7" s="21" t="s">
        <v>68</v>
      </c>
      <c r="AB7" s="21" t="s">
        <v>68</v>
      </c>
      <c r="AC7" s="21" t="s">
        <v>68</v>
      </c>
      <c r="AD7" s="21" t="s">
        <v>68</v>
      </c>
      <c r="AE7" s="21" t="s">
        <v>68</v>
      </c>
      <c r="AF7" s="21" t="s">
        <v>68</v>
      </c>
      <c r="AG7" s="21" t="s">
        <v>68</v>
      </c>
      <c r="AH7" s="21" t="s">
        <v>68</v>
      </c>
      <c r="AI7" s="21" t="s">
        <v>68</v>
      </c>
      <c r="AJ7" s="21" t="s">
        <v>68</v>
      </c>
      <c r="AK7" s="21" t="s">
        <v>68</v>
      </c>
      <c r="AL7" s="21" t="s">
        <v>68</v>
      </c>
      <c r="AM7" s="21" t="s">
        <v>68</v>
      </c>
      <c r="AN7" s="21" t="s">
        <v>68</v>
      </c>
    </row>
    <row r="8" spans="1:40" x14ac:dyDescent="0.3">
      <c r="H8" s="18"/>
      <c r="R8" s="18"/>
    </row>
    <row r="9" spans="1:40" ht="15" thickBot="1" x14ac:dyDescent="0.35">
      <c r="A9" t="s">
        <v>49</v>
      </c>
    </row>
    <row r="10" spans="1:40" ht="15" thickBot="1" x14ac:dyDescent="0.35">
      <c r="A10">
        <v>0</v>
      </c>
      <c r="B10" s="23">
        <v>0</v>
      </c>
      <c r="C10" s="37">
        <v>0</v>
      </c>
      <c r="D10" s="22">
        <v>0</v>
      </c>
      <c r="E10" s="22">
        <v>0</v>
      </c>
      <c r="F10" s="22">
        <v>0</v>
      </c>
      <c r="G10" s="22">
        <v>0</v>
      </c>
      <c r="H10" s="35">
        <v>0</v>
      </c>
      <c r="I10" s="23">
        <v>0</v>
      </c>
      <c r="J10" s="22">
        <v>0</v>
      </c>
      <c r="K10" s="23">
        <v>0</v>
      </c>
      <c r="L10" s="32">
        <v>0</v>
      </c>
      <c r="Q10" s="13">
        <v>0</v>
      </c>
      <c r="R10" s="22">
        <v>0</v>
      </c>
      <c r="S10" s="22">
        <v>0</v>
      </c>
      <c r="T10" s="35">
        <v>0</v>
      </c>
      <c r="U10" s="23">
        <f>MIN(A10/100, 0.24*A10/100 + 0.4, 0.07*A10/100 + 0.75, 1)</f>
        <v>0</v>
      </c>
      <c r="V10" s="40">
        <f>MIN(0.8*A10/100, 0.34*A10/100 + 0.15, 1)</f>
        <v>0</v>
      </c>
      <c r="W10" s="41">
        <f>MIN(0.8*A10/100, 0.34*A10/100 + 0.15, 1)</f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0</v>
      </c>
    </row>
    <row r="11" spans="1:40" ht="15" thickBot="1" x14ac:dyDescent="0.35">
      <c r="A11">
        <v>1</v>
      </c>
      <c r="B11" s="31">
        <v>0</v>
      </c>
      <c r="C11" s="17"/>
      <c r="D11" s="17"/>
      <c r="E11" s="17"/>
      <c r="F11" s="29"/>
      <c r="G11" s="17"/>
      <c r="H11" s="17"/>
      <c r="I11" s="31">
        <v>0</v>
      </c>
      <c r="K11" s="31">
        <v>0</v>
      </c>
      <c r="L11" s="16"/>
      <c r="M11" s="19"/>
      <c r="N11" s="11"/>
      <c r="O11" s="19"/>
      <c r="Q11" s="13">
        <v>1.6661919681002564E-2</v>
      </c>
      <c r="R11" s="17"/>
      <c r="S11" s="17"/>
      <c r="T11" s="17"/>
      <c r="U11" s="31">
        <f t="shared" ref="U11:U51" si="0">MIN(A11/100, 0.24*A11/100 + 0.4, 0.07*A11/100 + 0.75, 1)</f>
        <v>0.01</v>
      </c>
      <c r="V11" s="42">
        <f t="shared" ref="V11:V51" si="1">MIN(0.8*A11/100, 0.34*A11/100 + 0.15, 1)</f>
        <v>8.0000000000000002E-3</v>
      </c>
      <c r="W11" s="43">
        <f t="shared" ref="W11:W51" si="2">MIN(0.8*A11/100, 0.34*A11/100 + 0.15, 1)</f>
        <v>8.0000000000000002E-3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</row>
    <row r="12" spans="1:40" ht="15" thickBot="1" x14ac:dyDescent="0.35">
      <c r="A12">
        <v>20</v>
      </c>
      <c r="B12" s="31">
        <v>0</v>
      </c>
      <c r="C12" s="17"/>
      <c r="D12" s="17"/>
      <c r="E12" s="17"/>
      <c r="F12" s="29"/>
      <c r="G12" s="17"/>
      <c r="H12" s="17"/>
      <c r="I12" s="31">
        <v>0</v>
      </c>
      <c r="K12" s="31">
        <v>0</v>
      </c>
      <c r="L12" s="16"/>
      <c r="M12" s="19"/>
      <c r="N12" s="11"/>
      <c r="O12" s="19"/>
      <c r="Q12" s="25">
        <f>135550/Q4</f>
        <v>0.19303617203076046</v>
      </c>
      <c r="R12" s="17"/>
      <c r="S12" s="17"/>
      <c r="T12" s="17"/>
      <c r="U12" s="31">
        <f t="shared" si="0"/>
        <v>0.2</v>
      </c>
      <c r="V12" s="42">
        <f t="shared" si="1"/>
        <v>0.16</v>
      </c>
      <c r="W12" s="43">
        <f t="shared" si="2"/>
        <v>0.16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</row>
    <row r="13" spans="1:40" s="19" customFormat="1" ht="15" thickBot="1" x14ac:dyDescent="0.35">
      <c r="A13" s="19">
        <v>30</v>
      </c>
      <c r="B13" s="31">
        <v>0</v>
      </c>
      <c r="C13" s="37">
        <v>0</v>
      </c>
      <c r="D13" s="22">
        <v>0</v>
      </c>
      <c r="E13" s="22">
        <v>2.5000000000000001E-2</v>
      </c>
      <c r="F13" s="22">
        <v>0.02</v>
      </c>
      <c r="G13" s="22">
        <v>0</v>
      </c>
      <c r="H13" s="35">
        <v>0</v>
      </c>
      <c r="I13" s="31">
        <v>0</v>
      </c>
      <c r="J13" s="37">
        <v>0.01</v>
      </c>
      <c r="K13" s="31">
        <v>0</v>
      </c>
      <c r="L13" s="32">
        <v>0.03</v>
      </c>
      <c r="N13" s="11"/>
      <c r="P13" s="32">
        <v>0</v>
      </c>
      <c r="Q13" s="30"/>
      <c r="R13" s="17"/>
      <c r="S13" s="17"/>
      <c r="T13" s="17"/>
      <c r="U13" s="31">
        <f>MIN(A13/100, 0.24*A13/100 + 0.4, 0.07*A13/100 + 0.75, 1)</f>
        <v>0.3</v>
      </c>
      <c r="V13" s="42">
        <f t="shared" si="1"/>
        <v>0.24</v>
      </c>
      <c r="W13" s="43">
        <f t="shared" si="2"/>
        <v>0.24</v>
      </c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</row>
    <row r="14" spans="1:40" ht="15" thickBot="1" x14ac:dyDescent="0.35">
      <c r="A14">
        <v>50</v>
      </c>
      <c r="B14" s="31">
        <v>0</v>
      </c>
      <c r="C14" s="17"/>
      <c r="D14" s="17"/>
      <c r="E14" s="17"/>
      <c r="F14" s="29"/>
      <c r="G14" s="17"/>
      <c r="H14" s="17"/>
      <c r="I14" s="31">
        <v>0</v>
      </c>
      <c r="J14" s="17"/>
      <c r="K14" s="31">
        <v>0</v>
      </c>
      <c r="L14" s="33"/>
      <c r="M14" s="19"/>
      <c r="N14" s="11"/>
      <c r="P14" s="33"/>
      <c r="Q14" s="26"/>
      <c r="R14" s="22">
        <v>0.23</v>
      </c>
      <c r="S14" s="22">
        <v>0.23</v>
      </c>
      <c r="T14" s="35">
        <v>0.23</v>
      </c>
      <c r="U14" s="31">
        <f>MIN(A14/100, 0.24*A14/100 + 0.4, 0.07*A14/100 + 0.75, 1)</f>
        <v>0.5</v>
      </c>
      <c r="V14" s="42">
        <f t="shared" si="1"/>
        <v>0.32</v>
      </c>
      <c r="W14" s="43">
        <f t="shared" si="2"/>
        <v>0.32</v>
      </c>
      <c r="X14" s="22">
        <v>0.32</v>
      </c>
      <c r="Y14" s="22">
        <v>0.32</v>
      </c>
      <c r="Z14" s="22">
        <v>0.32</v>
      </c>
      <c r="AA14" s="22">
        <v>0.32</v>
      </c>
      <c r="AB14" s="22">
        <v>0.32</v>
      </c>
      <c r="AC14" s="22">
        <v>0.32</v>
      </c>
      <c r="AD14" s="22">
        <v>0.32</v>
      </c>
      <c r="AE14" s="22">
        <v>0.32</v>
      </c>
      <c r="AF14" s="22">
        <v>0.32</v>
      </c>
      <c r="AG14" s="22">
        <v>0.32</v>
      </c>
      <c r="AH14" s="22">
        <v>0.32</v>
      </c>
      <c r="AI14" s="22">
        <v>0.32</v>
      </c>
      <c r="AJ14" s="22">
        <v>0.32</v>
      </c>
      <c r="AK14" s="22">
        <v>0.32</v>
      </c>
      <c r="AL14" s="22">
        <v>0.32</v>
      </c>
      <c r="AM14" s="22">
        <v>0.32</v>
      </c>
      <c r="AN14" s="22">
        <v>0.32</v>
      </c>
    </row>
    <row r="15" spans="1:40" ht="15" thickBot="1" x14ac:dyDescent="0.35">
      <c r="A15">
        <v>60</v>
      </c>
      <c r="B15" s="31">
        <v>0</v>
      </c>
      <c r="C15" s="17"/>
      <c r="D15" s="17"/>
      <c r="E15" s="17"/>
      <c r="F15" s="29"/>
      <c r="G15" s="17"/>
      <c r="H15" s="17"/>
      <c r="I15" s="31">
        <v>0</v>
      </c>
      <c r="J15" s="17"/>
      <c r="K15" s="31">
        <v>0</v>
      </c>
      <c r="L15" s="33"/>
      <c r="M15" s="19"/>
      <c r="P15" s="33"/>
      <c r="Q15" s="26"/>
      <c r="R15" s="17"/>
      <c r="S15" s="17"/>
      <c r="T15" s="17"/>
      <c r="U15" s="31">
        <f t="shared" si="0"/>
        <v>0.54400000000000004</v>
      </c>
      <c r="V15" s="42">
        <f t="shared" si="1"/>
        <v>0.35399999999999998</v>
      </c>
      <c r="W15" s="43">
        <f t="shared" si="2"/>
        <v>0.35399999999999998</v>
      </c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</row>
    <row r="16" spans="1:40" s="19" customFormat="1" ht="15" thickBot="1" x14ac:dyDescent="0.35">
      <c r="A16" s="19">
        <v>61</v>
      </c>
      <c r="B16" s="31">
        <v>0</v>
      </c>
      <c r="C16" s="38">
        <v>0</v>
      </c>
      <c r="D16" s="23">
        <v>0</v>
      </c>
      <c r="E16" s="23">
        <v>0.05</v>
      </c>
      <c r="F16" s="22">
        <v>0.04</v>
      </c>
      <c r="G16" s="23">
        <v>0</v>
      </c>
      <c r="H16" s="36">
        <v>0</v>
      </c>
      <c r="I16" s="31">
        <v>0</v>
      </c>
      <c r="J16" s="37">
        <v>0.02</v>
      </c>
      <c r="K16" s="31">
        <v>0</v>
      </c>
      <c r="L16" s="32">
        <v>0.05</v>
      </c>
      <c r="P16" s="32">
        <v>0.05</v>
      </c>
      <c r="Q16" s="26"/>
      <c r="R16" s="17"/>
      <c r="S16" s="17"/>
      <c r="T16" s="17"/>
      <c r="U16" s="31">
        <f t="shared" si="0"/>
        <v>0.5464</v>
      </c>
      <c r="V16" s="42">
        <f t="shared" si="1"/>
        <v>0.35740000000000005</v>
      </c>
      <c r="W16" s="43">
        <f t="shared" si="2"/>
        <v>0.35740000000000005</v>
      </c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</row>
    <row r="17" spans="1:40" s="19" customFormat="1" ht="15" thickBot="1" x14ac:dyDescent="0.35">
      <c r="A17" s="19">
        <v>91</v>
      </c>
      <c r="B17" s="31">
        <v>0</v>
      </c>
      <c r="C17" s="22">
        <v>0.01</v>
      </c>
      <c r="D17" s="22">
        <v>0.01</v>
      </c>
      <c r="E17" s="22">
        <v>7.4999999999999997E-2</v>
      </c>
      <c r="F17" s="22">
        <v>0.06</v>
      </c>
      <c r="G17" s="22">
        <v>0.01</v>
      </c>
      <c r="H17" s="22">
        <v>0.01</v>
      </c>
      <c r="I17" s="31">
        <v>0</v>
      </c>
      <c r="J17" s="37">
        <v>0.05</v>
      </c>
      <c r="K17" s="31">
        <v>0</v>
      </c>
      <c r="L17" s="34">
        <v>7.4999999999999997E-2</v>
      </c>
      <c r="P17" s="34">
        <v>0.08</v>
      </c>
      <c r="Q17" s="26"/>
      <c r="R17" s="17"/>
      <c r="S17" s="17"/>
      <c r="T17" s="17"/>
      <c r="U17" s="31">
        <f t="shared" si="0"/>
        <v>0.61840000000000006</v>
      </c>
      <c r="V17" s="42">
        <f t="shared" si="1"/>
        <v>0.45940000000000003</v>
      </c>
      <c r="W17" s="43">
        <f t="shared" si="2"/>
        <v>0.45940000000000003</v>
      </c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</row>
    <row r="18" spans="1:40" ht="15" thickBot="1" x14ac:dyDescent="0.35">
      <c r="A18">
        <v>100</v>
      </c>
      <c r="B18" s="31">
        <v>0</v>
      </c>
      <c r="C18" s="17"/>
      <c r="D18" s="17"/>
      <c r="E18" s="17"/>
      <c r="F18" s="29"/>
      <c r="G18" s="17"/>
      <c r="H18" s="17"/>
      <c r="I18" s="31">
        <v>0</v>
      </c>
      <c r="J18" s="17"/>
      <c r="K18" s="31">
        <v>0</v>
      </c>
      <c r="L18" s="33"/>
      <c r="M18" s="19"/>
      <c r="P18" s="33"/>
      <c r="Q18" s="26"/>
      <c r="R18" s="22">
        <v>0.4</v>
      </c>
      <c r="S18" s="22">
        <v>0.4</v>
      </c>
      <c r="T18" s="35">
        <v>0.4</v>
      </c>
      <c r="U18" s="31">
        <f t="shared" si="0"/>
        <v>0.64</v>
      </c>
      <c r="V18" s="42">
        <f t="shared" si="1"/>
        <v>0.49</v>
      </c>
      <c r="W18" s="43">
        <f t="shared" si="2"/>
        <v>0.49</v>
      </c>
      <c r="X18" s="22">
        <v>0.51</v>
      </c>
      <c r="Y18" s="22">
        <v>0.51</v>
      </c>
      <c r="Z18" s="22">
        <v>0.51</v>
      </c>
      <c r="AA18" s="22">
        <v>0.51</v>
      </c>
      <c r="AB18" s="22">
        <v>0.51</v>
      </c>
      <c r="AC18" s="22">
        <v>0.51</v>
      </c>
      <c r="AD18" s="22">
        <v>0.51</v>
      </c>
      <c r="AE18" s="22">
        <v>0.51</v>
      </c>
      <c r="AF18" s="22">
        <v>0.51</v>
      </c>
      <c r="AG18" s="22">
        <v>0.51</v>
      </c>
      <c r="AH18" s="22">
        <v>0.51</v>
      </c>
      <c r="AI18" s="22">
        <v>0.51</v>
      </c>
      <c r="AJ18" s="22">
        <v>0.51</v>
      </c>
      <c r="AK18" s="22">
        <v>0.51</v>
      </c>
      <c r="AL18" s="22">
        <v>0.51</v>
      </c>
      <c r="AM18" s="22">
        <v>0.51</v>
      </c>
      <c r="AN18" s="22">
        <v>0.51</v>
      </c>
    </row>
    <row r="19" spans="1:40" s="19" customFormat="1" ht="15" thickBot="1" x14ac:dyDescent="0.35">
      <c r="A19" s="19">
        <v>122</v>
      </c>
      <c r="B19" s="31">
        <v>0</v>
      </c>
      <c r="C19" s="37">
        <v>0.01</v>
      </c>
      <c r="D19" s="22">
        <v>0.01</v>
      </c>
      <c r="E19" s="22">
        <v>0.1</v>
      </c>
      <c r="F19" s="22">
        <v>7.0000000000000007E-2</v>
      </c>
      <c r="G19" s="22">
        <v>0.01</v>
      </c>
      <c r="H19" s="35">
        <v>0.01</v>
      </c>
      <c r="I19" s="31">
        <v>0</v>
      </c>
      <c r="J19" s="37">
        <v>0.2</v>
      </c>
      <c r="K19" s="31">
        <v>0</v>
      </c>
      <c r="L19" s="32">
        <v>0.16</v>
      </c>
      <c r="P19" s="32">
        <v>0.1</v>
      </c>
      <c r="Q19" s="26"/>
      <c r="R19" s="29"/>
      <c r="S19" s="29"/>
      <c r="T19" s="29"/>
      <c r="U19" s="31">
        <f t="shared" si="0"/>
        <v>0.69279999999999997</v>
      </c>
      <c r="V19" s="42">
        <f t="shared" si="1"/>
        <v>0.56480000000000008</v>
      </c>
      <c r="W19" s="43">
        <f t="shared" si="2"/>
        <v>0.56480000000000008</v>
      </c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5" thickBot="1" x14ac:dyDescent="0.35">
      <c r="A20">
        <v>140</v>
      </c>
      <c r="B20" s="31">
        <v>0</v>
      </c>
      <c r="C20" s="17"/>
      <c r="D20" s="17"/>
      <c r="E20" s="17"/>
      <c r="F20" s="29"/>
      <c r="G20" s="17"/>
      <c r="H20" s="17"/>
      <c r="I20" s="31">
        <v>0</v>
      </c>
      <c r="J20" s="17"/>
      <c r="K20" s="31">
        <v>0</v>
      </c>
      <c r="L20" s="33"/>
      <c r="M20" s="19"/>
      <c r="P20" s="33"/>
      <c r="Q20" s="25">
        <v>1</v>
      </c>
      <c r="R20" s="17"/>
      <c r="S20" s="17"/>
      <c r="T20" s="17"/>
      <c r="U20" s="31">
        <f t="shared" si="0"/>
        <v>0.73599999999999999</v>
      </c>
      <c r="V20" s="42">
        <f t="shared" si="1"/>
        <v>0.626</v>
      </c>
      <c r="W20" s="43">
        <f t="shared" si="2"/>
        <v>0.626</v>
      </c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</row>
    <row r="21" spans="1:40" ht="15" thickBot="1" x14ac:dyDescent="0.35">
      <c r="A21">
        <v>146</v>
      </c>
      <c r="B21" s="31">
        <v>0</v>
      </c>
      <c r="C21" s="17"/>
      <c r="D21" s="17"/>
      <c r="E21" s="17"/>
      <c r="F21" s="29"/>
      <c r="G21" s="17"/>
      <c r="H21" s="17"/>
      <c r="I21" s="31">
        <v>0</v>
      </c>
      <c r="J21" s="17"/>
      <c r="K21" s="31">
        <v>0</v>
      </c>
      <c r="L21" s="33"/>
      <c r="M21" s="19"/>
      <c r="P21" s="33"/>
      <c r="Q21" s="14"/>
      <c r="R21" s="17"/>
      <c r="S21" s="17"/>
      <c r="T21" s="17"/>
      <c r="U21" s="31">
        <f t="shared" si="0"/>
        <v>0.75039999999999996</v>
      </c>
      <c r="V21" s="42">
        <f t="shared" si="1"/>
        <v>0.64639999999999997</v>
      </c>
      <c r="W21" s="43">
        <f t="shared" si="2"/>
        <v>0.64639999999999997</v>
      </c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</row>
    <row r="22" spans="1:40" ht="15" thickBot="1" x14ac:dyDescent="0.35">
      <c r="A22">
        <v>150</v>
      </c>
      <c r="B22" s="31">
        <v>0</v>
      </c>
      <c r="C22" s="17"/>
      <c r="D22" s="17"/>
      <c r="E22" s="17"/>
      <c r="F22" s="29"/>
      <c r="G22" s="17"/>
      <c r="H22" s="17"/>
      <c r="I22" s="31">
        <v>0</v>
      </c>
      <c r="J22" s="17"/>
      <c r="K22" s="31">
        <v>0</v>
      </c>
      <c r="L22" s="33"/>
      <c r="M22" s="19"/>
      <c r="P22" s="33"/>
      <c r="Q22" s="14"/>
      <c r="R22" s="22">
        <v>0.57999999999999996</v>
      </c>
      <c r="S22" s="22">
        <v>0.57999999999999996</v>
      </c>
      <c r="T22" s="35">
        <v>0.57999999999999996</v>
      </c>
      <c r="U22" s="31">
        <f t="shared" si="0"/>
        <v>0.76</v>
      </c>
      <c r="V22" s="42">
        <f t="shared" si="1"/>
        <v>0.66000000000000014</v>
      </c>
      <c r="W22" s="43">
        <f t="shared" si="2"/>
        <v>0.66000000000000014</v>
      </c>
      <c r="X22" s="22">
        <v>0.63</v>
      </c>
      <c r="Y22" s="22">
        <v>0.63</v>
      </c>
      <c r="Z22" s="22">
        <v>0.63</v>
      </c>
      <c r="AA22" s="22">
        <v>0.63</v>
      </c>
      <c r="AB22" s="22">
        <v>0.63</v>
      </c>
      <c r="AC22" s="22">
        <v>0.63</v>
      </c>
      <c r="AD22" s="22">
        <v>0.63</v>
      </c>
      <c r="AE22" s="22">
        <v>0.63</v>
      </c>
      <c r="AF22" s="22">
        <v>0.63</v>
      </c>
      <c r="AG22" s="22">
        <v>0.63</v>
      </c>
      <c r="AH22" s="22">
        <v>0.63</v>
      </c>
      <c r="AI22" s="22">
        <v>0.63</v>
      </c>
      <c r="AJ22" s="22">
        <v>0.63</v>
      </c>
      <c r="AK22" s="22">
        <v>0.63</v>
      </c>
      <c r="AL22" s="22">
        <v>0.63</v>
      </c>
      <c r="AM22" s="22">
        <v>0.63</v>
      </c>
      <c r="AN22" s="22">
        <v>0.63</v>
      </c>
    </row>
    <row r="23" spans="1:40" s="19" customFormat="1" ht="15" thickBot="1" x14ac:dyDescent="0.35">
      <c r="A23" s="19">
        <v>152</v>
      </c>
      <c r="B23" s="31">
        <v>0</v>
      </c>
      <c r="C23" s="38">
        <v>0.01</v>
      </c>
      <c r="D23" s="23">
        <v>0.01</v>
      </c>
      <c r="E23" s="23">
        <v>0.125</v>
      </c>
      <c r="F23" s="22">
        <v>0.08</v>
      </c>
      <c r="G23" s="23">
        <v>0.01</v>
      </c>
      <c r="H23" s="36">
        <v>0.01</v>
      </c>
      <c r="I23" s="31">
        <v>0</v>
      </c>
      <c r="J23" s="37">
        <v>0.25</v>
      </c>
      <c r="K23" s="31">
        <v>0</v>
      </c>
      <c r="L23" s="32">
        <v>0.27</v>
      </c>
      <c r="P23" s="32">
        <v>0.17</v>
      </c>
      <c r="Q23" s="14"/>
      <c r="R23" s="29"/>
      <c r="S23" s="29"/>
      <c r="T23" s="29"/>
      <c r="U23" s="31">
        <f t="shared" si="0"/>
        <v>0.76479999999999992</v>
      </c>
      <c r="V23" s="42">
        <f t="shared" si="1"/>
        <v>0.66680000000000006</v>
      </c>
      <c r="W23" s="43">
        <f t="shared" si="2"/>
        <v>0.66680000000000006</v>
      </c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</row>
    <row r="24" spans="1:40" s="19" customFormat="1" ht="15" thickBot="1" x14ac:dyDescent="0.35">
      <c r="A24" s="19">
        <v>183</v>
      </c>
      <c r="B24" s="31">
        <v>0</v>
      </c>
      <c r="C24" s="22">
        <v>0.01</v>
      </c>
      <c r="D24" s="22">
        <v>0.01</v>
      </c>
      <c r="E24" s="22">
        <v>0.15</v>
      </c>
      <c r="F24" s="22">
        <v>0.09</v>
      </c>
      <c r="G24" s="22">
        <v>0.01</v>
      </c>
      <c r="H24" s="22">
        <v>0.01</v>
      </c>
      <c r="I24" s="31">
        <v>0</v>
      </c>
      <c r="J24" s="37">
        <v>0.3</v>
      </c>
      <c r="K24" s="31">
        <v>0</v>
      </c>
      <c r="L24" s="34">
        <v>0.35</v>
      </c>
      <c r="P24" s="34">
        <v>0.24</v>
      </c>
      <c r="Q24" s="14"/>
      <c r="R24" s="29"/>
      <c r="S24" s="29"/>
      <c r="T24" s="29"/>
      <c r="U24" s="31">
        <f t="shared" si="0"/>
        <v>0.83920000000000006</v>
      </c>
      <c r="V24" s="42">
        <f t="shared" si="1"/>
        <v>0.77220000000000011</v>
      </c>
      <c r="W24" s="43">
        <f t="shared" si="2"/>
        <v>0.77220000000000011</v>
      </c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15" thickBot="1" x14ac:dyDescent="0.35">
      <c r="A25">
        <v>200</v>
      </c>
      <c r="B25" s="31">
        <v>0</v>
      </c>
      <c r="C25" s="17"/>
      <c r="D25" s="17"/>
      <c r="E25" s="17"/>
      <c r="F25" s="29"/>
      <c r="G25" s="17"/>
      <c r="H25" s="17"/>
      <c r="I25" s="31">
        <v>0</v>
      </c>
      <c r="J25" s="17"/>
      <c r="K25" s="31">
        <v>0</v>
      </c>
      <c r="L25" s="33"/>
      <c r="M25" s="19"/>
      <c r="P25" s="33"/>
      <c r="Q25" s="14"/>
      <c r="R25" s="22">
        <v>0.68</v>
      </c>
      <c r="S25" s="22">
        <v>0.68</v>
      </c>
      <c r="T25" s="35">
        <v>0.68</v>
      </c>
      <c r="U25" s="31">
        <f t="shared" si="0"/>
        <v>0.88</v>
      </c>
      <c r="V25" s="42">
        <f t="shared" si="1"/>
        <v>0.83000000000000007</v>
      </c>
      <c r="W25" s="43">
        <f t="shared" si="2"/>
        <v>0.83000000000000007</v>
      </c>
      <c r="X25" s="22">
        <v>0.74</v>
      </c>
      <c r="Y25" s="22">
        <v>0.74</v>
      </c>
      <c r="Z25" s="22">
        <v>0.74</v>
      </c>
      <c r="AA25" s="22">
        <v>0.74</v>
      </c>
      <c r="AB25" s="22">
        <v>0.74</v>
      </c>
      <c r="AC25" s="22">
        <v>0.74</v>
      </c>
      <c r="AD25" s="22">
        <v>0.74</v>
      </c>
      <c r="AE25" s="22">
        <v>0.74</v>
      </c>
      <c r="AF25" s="22">
        <v>0.74</v>
      </c>
      <c r="AG25" s="22">
        <v>0.74</v>
      </c>
      <c r="AH25" s="22">
        <v>0.74</v>
      </c>
      <c r="AI25" s="22">
        <v>0.74</v>
      </c>
      <c r="AJ25" s="22">
        <v>0.74</v>
      </c>
      <c r="AK25" s="22">
        <v>0.74</v>
      </c>
      <c r="AL25" s="22">
        <v>0.74</v>
      </c>
      <c r="AM25" s="22">
        <v>0.74</v>
      </c>
      <c r="AN25" s="22">
        <v>0.74</v>
      </c>
    </row>
    <row r="26" spans="1:40" ht="15" thickBot="1" x14ac:dyDescent="0.35">
      <c r="A26">
        <v>212</v>
      </c>
      <c r="B26" s="31">
        <v>0</v>
      </c>
      <c r="C26" s="17"/>
      <c r="D26" s="17"/>
      <c r="E26" s="17"/>
      <c r="F26" s="29"/>
      <c r="G26" s="17"/>
      <c r="H26" s="17"/>
      <c r="I26" s="31">
        <v>0</v>
      </c>
      <c r="J26" s="17"/>
      <c r="K26" s="31">
        <v>0</v>
      </c>
      <c r="L26" s="33"/>
      <c r="M26" s="19"/>
      <c r="P26" s="33"/>
      <c r="Q26" s="14"/>
      <c r="R26" s="17"/>
      <c r="S26" s="17"/>
      <c r="T26" s="17"/>
      <c r="U26" s="31">
        <f t="shared" si="0"/>
        <v>0.89839999999999998</v>
      </c>
      <c r="V26" s="42">
        <f t="shared" si="1"/>
        <v>0.87080000000000002</v>
      </c>
      <c r="W26" s="43">
        <f t="shared" si="2"/>
        <v>0.87080000000000002</v>
      </c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</row>
    <row r="27" spans="1:40" s="19" customFormat="1" ht="15" thickBot="1" x14ac:dyDescent="0.35">
      <c r="A27" s="19">
        <v>213</v>
      </c>
      <c r="B27" s="31">
        <v>0</v>
      </c>
      <c r="C27" s="38">
        <v>0.02</v>
      </c>
      <c r="D27" s="23">
        <v>0.02</v>
      </c>
      <c r="E27" s="23">
        <v>0.17499999999999999</v>
      </c>
      <c r="F27" s="22">
        <v>0.1</v>
      </c>
      <c r="G27" s="23">
        <v>0.02</v>
      </c>
      <c r="H27" s="36">
        <v>0.02</v>
      </c>
      <c r="I27" s="31">
        <v>0</v>
      </c>
      <c r="J27" s="37">
        <v>0.3</v>
      </c>
      <c r="K27" s="31">
        <v>0</v>
      </c>
      <c r="L27" s="32">
        <v>0.35</v>
      </c>
      <c r="P27" s="32">
        <v>0.3</v>
      </c>
      <c r="Q27" s="14"/>
      <c r="R27" s="17"/>
      <c r="S27" s="17"/>
      <c r="T27" s="17"/>
      <c r="U27" s="31">
        <f t="shared" si="0"/>
        <v>0.89910000000000001</v>
      </c>
      <c r="V27" s="42">
        <f t="shared" si="1"/>
        <v>0.87420000000000009</v>
      </c>
      <c r="W27" s="43">
        <f t="shared" si="2"/>
        <v>0.87420000000000009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</row>
    <row r="28" spans="1:40" s="19" customFormat="1" ht="15" thickBot="1" x14ac:dyDescent="0.35">
      <c r="A28" s="19">
        <v>244</v>
      </c>
      <c r="B28" s="31">
        <v>0</v>
      </c>
      <c r="C28" s="22">
        <v>0.02</v>
      </c>
      <c r="D28" s="22">
        <v>0.02</v>
      </c>
      <c r="E28" s="22">
        <v>0.2</v>
      </c>
      <c r="F28" s="22">
        <v>0.12</v>
      </c>
      <c r="G28" s="22">
        <v>0.02</v>
      </c>
      <c r="H28" s="22">
        <v>0.02</v>
      </c>
      <c r="I28" s="31">
        <v>0</v>
      </c>
      <c r="J28" s="37">
        <v>0.3</v>
      </c>
      <c r="K28" s="31">
        <v>0</v>
      </c>
      <c r="L28" s="34">
        <v>0.35</v>
      </c>
      <c r="P28" s="34">
        <v>3</v>
      </c>
      <c r="Q28" s="14"/>
      <c r="R28" s="17"/>
      <c r="S28" s="17"/>
      <c r="T28" s="17"/>
      <c r="U28" s="31">
        <f t="shared" si="0"/>
        <v>0.92080000000000006</v>
      </c>
      <c r="V28" s="42">
        <f t="shared" si="1"/>
        <v>0.97960000000000014</v>
      </c>
      <c r="W28" s="43">
        <f t="shared" si="2"/>
        <v>0.97960000000000014</v>
      </c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</row>
    <row r="29" spans="1:40" x14ac:dyDescent="0.3">
      <c r="A29">
        <v>248</v>
      </c>
      <c r="B29" s="31">
        <v>0</v>
      </c>
      <c r="C29" s="17"/>
      <c r="D29" s="17"/>
      <c r="E29" s="17"/>
      <c r="F29" s="29"/>
      <c r="G29" s="17"/>
      <c r="H29" s="17"/>
      <c r="I29" s="31">
        <v>0</v>
      </c>
      <c r="J29" s="17"/>
      <c r="K29" s="31">
        <v>0</v>
      </c>
      <c r="L29" s="33"/>
      <c r="M29" s="19"/>
      <c r="P29" s="33"/>
      <c r="Q29" s="14"/>
      <c r="R29" s="17"/>
      <c r="S29" s="17"/>
      <c r="T29" s="17"/>
      <c r="U29" s="31">
        <f t="shared" si="0"/>
        <v>0.92359999999999998</v>
      </c>
      <c r="V29" s="42">
        <f t="shared" si="1"/>
        <v>0.99320000000000008</v>
      </c>
      <c r="W29" s="43">
        <f t="shared" si="2"/>
        <v>0.99320000000000008</v>
      </c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</row>
    <row r="30" spans="1:40" ht="15" thickBot="1" x14ac:dyDescent="0.35">
      <c r="A30">
        <v>250</v>
      </c>
      <c r="B30" s="31">
        <v>0</v>
      </c>
      <c r="C30" s="17"/>
      <c r="D30" s="17"/>
      <c r="E30" s="17"/>
      <c r="F30" s="29"/>
      <c r="G30" s="17"/>
      <c r="H30" s="17"/>
      <c r="I30" s="31">
        <v>0</v>
      </c>
      <c r="J30" s="17"/>
      <c r="K30" s="31">
        <v>0</v>
      </c>
      <c r="L30" s="33"/>
      <c r="M30" s="19"/>
      <c r="P30" s="33"/>
      <c r="Q30" s="14"/>
      <c r="R30" s="17"/>
      <c r="S30" s="17"/>
      <c r="T30" s="17"/>
      <c r="U30" s="31">
        <f t="shared" si="0"/>
        <v>0.92500000000000004</v>
      </c>
      <c r="V30" s="42">
        <f t="shared" si="1"/>
        <v>1</v>
      </c>
      <c r="W30" s="43">
        <f t="shared" si="2"/>
        <v>1</v>
      </c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</row>
    <row r="31" spans="1:40" s="19" customFormat="1" ht="15" thickBot="1" x14ac:dyDescent="0.35">
      <c r="A31" s="19">
        <v>274</v>
      </c>
      <c r="B31" s="31">
        <v>0</v>
      </c>
      <c r="C31" s="37">
        <v>0.02</v>
      </c>
      <c r="D31" s="22">
        <v>0.02</v>
      </c>
      <c r="E31" s="22">
        <v>0.25</v>
      </c>
      <c r="F31" s="22">
        <v>0.14000000000000001</v>
      </c>
      <c r="G31" s="22">
        <v>0.02</v>
      </c>
      <c r="H31" s="35">
        <v>0.02</v>
      </c>
      <c r="I31" s="31">
        <v>0</v>
      </c>
      <c r="J31" s="37">
        <v>0.3</v>
      </c>
      <c r="K31" s="31">
        <v>0</v>
      </c>
      <c r="L31" s="32">
        <v>0.35</v>
      </c>
      <c r="P31" s="32">
        <v>0.3</v>
      </c>
      <c r="Q31" s="14"/>
      <c r="R31" s="17"/>
      <c r="S31" s="17"/>
      <c r="T31" s="17"/>
      <c r="U31" s="31">
        <f t="shared" si="0"/>
        <v>0.94179999999999997</v>
      </c>
      <c r="V31" s="42">
        <f t="shared" si="1"/>
        <v>1</v>
      </c>
      <c r="W31" s="43">
        <f t="shared" si="2"/>
        <v>1</v>
      </c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</row>
    <row r="32" spans="1:40" ht="15" thickBot="1" x14ac:dyDescent="0.35">
      <c r="A32">
        <v>300</v>
      </c>
      <c r="B32" s="31">
        <v>0</v>
      </c>
      <c r="C32" s="17"/>
      <c r="D32" s="17"/>
      <c r="E32" s="17"/>
      <c r="F32" s="29"/>
      <c r="G32" s="17"/>
      <c r="H32" s="17"/>
      <c r="I32" s="31">
        <v>0</v>
      </c>
      <c r="J32" s="17"/>
      <c r="K32" s="31">
        <v>0</v>
      </c>
      <c r="L32" s="17"/>
      <c r="P32" s="17"/>
      <c r="Q32" s="14"/>
      <c r="R32" s="22">
        <v>0.8</v>
      </c>
      <c r="S32" s="22">
        <v>0.8</v>
      </c>
      <c r="T32" s="35">
        <v>0.8</v>
      </c>
      <c r="U32" s="31">
        <f t="shared" si="0"/>
        <v>0.96000000000000008</v>
      </c>
      <c r="V32" s="42">
        <f t="shared" si="1"/>
        <v>1</v>
      </c>
      <c r="W32" s="43">
        <f t="shared" si="2"/>
        <v>1</v>
      </c>
      <c r="X32" s="22">
        <v>0.86</v>
      </c>
      <c r="Y32" s="22">
        <v>0.86</v>
      </c>
      <c r="Z32" s="22">
        <v>0.86</v>
      </c>
      <c r="AA32" s="22">
        <v>0.86</v>
      </c>
      <c r="AB32" s="22">
        <v>0.86</v>
      </c>
      <c r="AC32" s="22">
        <v>0.86</v>
      </c>
      <c r="AD32" s="22">
        <v>0.86</v>
      </c>
      <c r="AE32" s="22">
        <v>0.86</v>
      </c>
      <c r="AF32" s="22">
        <v>0.86</v>
      </c>
      <c r="AG32" s="22">
        <v>0.86</v>
      </c>
      <c r="AH32" s="22">
        <v>0.86</v>
      </c>
      <c r="AI32" s="22">
        <v>0.86</v>
      </c>
      <c r="AJ32" s="22">
        <v>0.86</v>
      </c>
      <c r="AK32" s="22">
        <v>0.86</v>
      </c>
      <c r="AL32" s="22">
        <v>0.86</v>
      </c>
      <c r="AM32" s="22">
        <v>0.86</v>
      </c>
      <c r="AN32" s="22">
        <v>0.86</v>
      </c>
    </row>
    <row r="33" spans="1:40" s="19" customFormat="1" ht="15" thickBot="1" x14ac:dyDescent="0.35">
      <c r="A33" s="19">
        <v>305</v>
      </c>
      <c r="B33" s="31">
        <v>0</v>
      </c>
      <c r="C33" s="37">
        <v>0.02</v>
      </c>
      <c r="D33" s="22">
        <v>0.02</v>
      </c>
      <c r="E33" s="22">
        <v>0.3</v>
      </c>
      <c r="F33" s="22">
        <v>0.15</v>
      </c>
      <c r="G33" s="22">
        <v>0.02</v>
      </c>
      <c r="H33" s="35">
        <v>0.02</v>
      </c>
      <c r="I33" s="31">
        <v>0</v>
      </c>
      <c r="J33" s="37">
        <v>0.3</v>
      </c>
      <c r="K33" s="31">
        <v>0</v>
      </c>
      <c r="L33" s="22">
        <v>0.4</v>
      </c>
      <c r="P33" s="22">
        <v>0.4</v>
      </c>
      <c r="Q33" s="14"/>
      <c r="R33" s="29"/>
      <c r="S33" s="29"/>
      <c r="T33" s="29"/>
      <c r="U33" s="31">
        <f t="shared" si="0"/>
        <v>0.96350000000000002</v>
      </c>
      <c r="V33" s="42">
        <f t="shared" si="1"/>
        <v>1</v>
      </c>
      <c r="W33" s="43">
        <f t="shared" si="2"/>
        <v>1</v>
      </c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x14ac:dyDescent="0.3">
      <c r="A34">
        <v>329</v>
      </c>
      <c r="B34" s="31">
        <v>0</v>
      </c>
      <c r="C34" s="17"/>
      <c r="D34" s="17"/>
      <c r="F34" s="29"/>
      <c r="G34" s="17"/>
      <c r="H34" s="17"/>
      <c r="I34" s="31">
        <v>0</v>
      </c>
      <c r="K34" s="31">
        <v>0</v>
      </c>
      <c r="Q34" s="14"/>
      <c r="R34" s="17"/>
      <c r="S34" s="17"/>
      <c r="T34" s="17"/>
      <c r="U34" s="31">
        <f t="shared" si="0"/>
        <v>0.98029999999999995</v>
      </c>
      <c r="V34" s="42">
        <f t="shared" si="1"/>
        <v>1</v>
      </c>
      <c r="W34" s="43">
        <f t="shared" si="2"/>
        <v>1</v>
      </c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</row>
    <row r="35" spans="1:40" ht="15" thickBot="1" x14ac:dyDescent="0.35">
      <c r="A35">
        <v>350</v>
      </c>
      <c r="B35" s="31">
        <v>0</v>
      </c>
      <c r="C35" s="17"/>
      <c r="D35" s="17"/>
      <c r="F35" s="29"/>
      <c r="G35" s="17"/>
      <c r="H35" s="17"/>
      <c r="I35" s="31">
        <v>0</v>
      </c>
      <c r="K35" s="31">
        <v>0</v>
      </c>
      <c r="Q35" s="14"/>
      <c r="R35" s="17"/>
      <c r="S35" s="17"/>
      <c r="T35" s="17"/>
      <c r="U35" s="31">
        <f t="shared" si="0"/>
        <v>0.995</v>
      </c>
      <c r="V35" s="42">
        <f t="shared" si="1"/>
        <v>1</v>
      </c>
      <c r="W35" s="43">
        <f t="shared" si="2"/>
        <v>1</v>
      </c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ht="15" thickBot="1" x14ac:dyDescent="0.35">
      <c r="A36">
        <v>400</v>
      </c>
      <c r="B36" s="31">
        <v>0</v>
      </c>
      <c r="C36" s="17"/>
      <c r="D36" s="17"/>
      <c r="F36" s="29"/>
      <c r="G36" s="17"/>
      <c r="H36" s="17"/>
      <c r="I36" s="31">
        <v>0</v>
      </c>
      <c r="K36" s="31">
        <v>0</v>
      </c>
      <c r="Q36" s="14"/>
      <c r="R36" s="22">
        <v>0.89</v>
      </c>
      <c r="S36" s="22">
        <v>0.89</v>
      </c>
      <c r="T36" s="35">
        <v>0.89</v>
      </c>
      <c r="U36" s="31">
        <f t="shared" si="0"/>
        <v>1</v>
      </c>
      <c r="V36" s="42">
        <f t="shared" si="1"/>
        <v>1</v>
      </c>
      <c r="W36" s="43">
        <f t="shared" si="2"/>
        <v>1</v>
      </c>
      <c r="X36" s="22">
        <v>0.93</v>
      </c>
      <c r="Y36" s="22">
        <v>0.93</v>
      </c>
      <c r="Z36" s="22">
        <v>0.93</v>
      </c>
      <c r="AA36" s="22">
        <v>0.93</v>
      </c>
      <c r="AB36" s="22">
        <v>0.93</v>
      </c>
      <c r="AC36" s="22">
        <v>0.93</v>
      </c>
      <c r="AD36" s="22">
        <v>0.93</v>
      </c>
      <c r="AE36" s="22">
        <v>0.93</v>
      </c>
      <c r="AF36" s="22">
        <v>0.93</v>
      </c>
      <c r="AG36" s="22">
        <v>0.93</v>
      </c>
      <c r="AH36" s="22">
        <v>0.93</v>
      </c>
      <c r="AI36" s="22">
        <v>0.93</v>
      </c>
      <c r="AJ36" s="22">
        <v>0.93</v>
      </c>
      <c r="AK36" s="22">
        <v>0.93</v>
      </c>
      <c r="AL36" s="22">
        <v>0.93</v>
      </c>
      <c r="AM36" s="22">
        <v>0.93</v>
      </c>
      <c r="AN36" s="22">
        <v>0.93</v>
      </c>
    </row>
    <row r="37" spans="1:40" x14ac:dyDescent="0.3">
      <c r="A37">
        <v>402</v>
      </c>
      <c r="B37" s="31">
        <v>0</v>
      </c>
      <c r="C37" s="17"/>
      <c r="D37" s="17"/>
      <c r="F37" s="29"/>
      <c r="G37" s="17"/>
      <c r="H37" s="17"/>
      <c r="I37" s="31">
        <v>0</v>
      </c>
      <c r="K37" s="31">
        <v>0</v>
      </c>
      <c r="Q37" s="14"/>
      <c r="R37" s="17"/>
      <c r="S37" s="17"/>
      <c r="T37" s="17"/>
      <c r="U37" s="31">
        <f t="shared" si="0"/>
        <v>1</v>
      </c>
      <c r="V37" s="42">
        <f t="shared" si="1"/>
        <v>1</v>
      </c>
      <c r="W37" s="43">
        <f t="shared" si="2"/>
        <v>1</v>
      </c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3">
      <c r="A38">
        <v>421</v>
      </c>
      <c r="B38" s="31">
        <v>0</v>
      </c>
      <c r="C38" s="17"/>
      <c r="D38" s="17"/>
      <c r="F38" s="29"/>
      <c r="G38" s="17"/>
      <c r="H38" s="17"/>
      <c r="I38" s="31">
        <v>0</v>
      </c>
      <c r="K38" s="31">
        <v>0</v>
      </c>
      <c r="Q38" s="14"/>
      <c r="R38" s="17"/>
      <c r="S38" s="17"/>
      <c r="T38" s="17"/>
      <c r="U38" s="31">
        <f t="shared" si="0"/>
        <v>1</v>
      </c>
      <c r="V38" s="42">
        <f t="shared" si="1"/>
        <v>1</v>
      </c>
      <c r="W38" s="43">
        <f t="shared" si="2"/>
        <v>1</v>
      </c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3">
      <c r="A39">
        <v>450</v>
      </c>
      <c r="B39" s="31">
        <v>0</v>
      </c>
      <c r="C39" s="17"/>
      <c r="D39" s="17"/>
      <c r="F39" s="29"/>
      <c r="G39" s="17"/>
      <c r="H39" s="17"/>
      <c r="I39" s="31">
        <v>0</v>
      </c>
      <c r="K39" s="31">
        <v>0</v>
      </c>
      <c r="Q39" s="14"/>
      <c r="R39" s="17"/>
      <c r="S39" s="17"/>
      <c r="T39" s="17"/>
      <c r="U39" s="31">
        <f t="shared" si="0"/>
        <v>1</v>
      </c>
      <c r="V39" s="42">
        <f t="shared" si="1"/>
        <v>1</v>
      </c>
      <c r="W39" s="43">
        <f t="shared" si="2"/>
        <v>1</v>
      </c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ht="15" thickBot="1" x14ac:dyDescent="0.35">
      <c r="A40">
        <v>487</v>
      </c>
      <c r="B40" s="31">
        <v>0</v>
      </c>
      <c r="C40" s="17"/>
      <c r="D40" s="17"/>
      <c r="F40" s="29"/>
      <c r="G40" s="17"/>
      <c r="H40" s="17"/>
      <c r="I40" s="31">
        <v>0</v>
      </c>
      <c r="K40" s="31">
        <v>0</v>
      </c>
      <c r="Q40" s="14"/>
      <c r="R40" s="17"/>
      <c r="S40" s="17"/>
      <c r="T40" s="17"/>
      <c r="U40" s="31">
        <f t="shared" si="0"/>
        <v>1</v>
      </c>
      <c r="V40" s="42">
        <f t="shared" si="1"/>
        <v>1</v>
      </c>
      <c r="W40" s="43">
        <f t="shared" si="2"/>
        <v>1</v>
      </c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ht="15" thickBot="1" x14ac:dyDescent="0.35">
      <c r="A41">
        <v>500</v>
      </c>
      <c r="B41" s="31">
        <v>0</v>
      </c>
      <c r="C41" s="17"/>
      <c r="D41" s="17"/>
      <c r="F41" s="29"/>
      <c r="G41" s="17"/>
      <c r="H41" s="17"/>
      <c r="I41" s="31">
        <v>0</v>
      </c>
      <c r="K41" s="31">
        <v>0</v>
      </c>
      <c r="Q41" s="14"/>
      <c r="R41" s="22">
        <v>0.89</v>
      </c>
      <c r="S41" s="22">
        <v>0.89</v>
      </c>
      <c r="T41" s="35">
        <v>0.89</v>
      </c>
      <c r="U41" s="31">
        <f t="shared" si="0"/>
        <v>1</v>
      </c>
      <c r="V41" s="42">
        <f t="shared" si="1"/>
        <v>1</v>
      </c>
      <c r="W41" s="43">
        <f t="shared" si="2"/>
        <v>1</v>
      </c>
      <c r="X41" s="22">
        <v>0.98</v>
      </c>
      <c r="Y41" s="22">
        <v>0.98</v>
      </c>
      <c r="Z41" s="22">
        <v>0.98</v>
      </c>
      <c r="AA41" s="22">
        <v>0.98</v>
      </c>
      <c r="AB41" s="22">
        <v>0.98</v>
      </c>
      <c r="AC41" s="22">
        <v>0.98</v>
      </c>
      <c r="AD41" s="22">
        <v>0.98</v>
      </c>
      <c r="AE41" s="22">
        <v>0.98</v>
      </c>
      <c r="AF41" s="22">
        <v>0.98</v>
      </c>
      <c r="AG41" s="22">
        <v>0.98</v>
      </c>
      <c r="AH41" s="22">
        <v>0.98</v>
      </c>
      <c r="AI41" s="22">
        <v>0.98</v>
      </c>
      <c r="AJ41" s="22">
        <v>0.98</v>
      </c>
      <c r="AK41" s="22">
        <v>0.98</v>
      </c>
      <c r="AL41" s="22">
        <v>0.98</v>
      </c>
      <c r="AM41" s="22">
        <v>0.98</v>
      </c>
      <c r="AN41" s="22">
        <v>0.98</v>
      </c>
    </row>
    <row r="42" spans="1:40" ht="15" thickBot="1" x14ac:dyDescent="0.35">
      <c r="A42">
        <v>560</v>
      </c>
      <c r="B42" s="31">
        <v>0</v>
      </c>
      <c r="C42" s="17"/>
      <c r="D42" s="17"/>
      <c r="F42" s="29"/>
      <c r="G42" s="17"/>
      <c r="H42" s="17"/>
      <c r="I42" s="31">
        <v>0</v>
      </c>
      <c r="K42" s="31">
        <v>0</v>
      </c>
      <c r="Q42" s="14"/>
      <c r="R42" s="17"/>
      <c r="S42" s="17"/>
      <c r="T42" s="17"/>
      <c r="U42" s="31">
        <f t="shared" si="0"/>
        <v>1</v>
      </c>
      <c r="V42" s="42">
        <f t="shared" si="1"/>
        <v>1</v>
      </c>
      <c r="W42" s="43">
        <f t="shared" si="2"/>
        <v>1</v>
      </c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  <row r="43" spans="1:40" ht="15" thickBot="1" x14ac:dyDescent="0.35">
      <c r="A43">
        <v>600</v>
      </c>
      <c r="B43" s="31">
        <v>0</v>
      </c>
      <c r="C43" s="17"/>
      <c r="D43" s="17"/>
      <c r="F43" s="29"/>
      <c r="G43" s="17"/>
      <c r="H43" s="17"/>
      <c r="I43" s="31">
        <v>0</v>
      </c>
      <c r="K43" s="31">
        <v>0</v>
      </c>
      <c r="Q43" s="14"/>
      <c r="R43" s="22">
        <v>1</v>
      </c>
      <c r="S43" s="22">
        <v>1</v>
      </c>
      <c r="T43" s="35">
        <v>1</v>
      </c>
      <c r="U43" s="31">
        <f t="shared" si="0"/>
        <v>1</v>
      </c>
      <c r="V43" s="42">
        <f t="shared" si="1"/>
        <v>1</v>
      </c>
      <c r="W43" s="43">
        <f t="shared" si="2"/>
        <v>1</v>
      </c>
      <c r="X43" s="22">
        <v>1</v>
      </c>
      <c r="Y43" s="22">
        <v>1</v>
      </c>
      <c r="Z43" s="22">
        <v>1</v>
      </c>
      <c r="AA43" s="22">
        <v>1</v>
      </c>
      <c r="AB43" s="22">
        <v>1</v>
      </c>
      <c r="AC43" s="22">
        <v>1</v>
      </c>
      <c r="AD43" s="22">
        <v>1</v>
      </c>
      <c r="AE43" s="22">
        <v>1</v>
      </c>
      <c r="AF43" s="22">
        <v>1</v>
      </c>
      <c r="AG43" s="22">
        <v>1</v>
      </c>
      <c r="AH43" s="22">
        <v>1</v>
      </c>
      <c r="AI43" s="22">
        <v>1</v>
      </c>
      <c r="AJ43" s="22">
        <v>1</v>
      </c>
      <c r="AK43" s="22">
        <v>1</v>
      </c>
      <c r="AL43" s="22">
        <v>1</v>
      </c>
      <c r="AM43" s="22">
        <v>1</v>
      </c>
      <c r="AN43" s="22">
        <v>1</v>
      </c>
    </row>
    <row r="44" spans="1:40" x14ac:dyDescent="0.3">
      <c r="A44">
        <v>627</v>
      </c>
      <c r="B44" s="31">
        <v>0</v>
      </c>
      <c r="C44" s="17"/>
      <c r="D44" s="17"/>
      <c r="F44" s="20"/>
      <c r="G44" s="17"/>
      <c r="H44" s="17"/>
      <c r="I44" s="31">
        <v>0</v>
      </c>
      <c r="K44" s="31">
        <v>0</v>
      </c>
      <c r="Q44" s="14"/>
      <c r="U44" s="31">
        <f t="shared" si="0"/>
        <v>1</v>
      </c>
      <c r="V44" s="42">
        <f t="shared" si="1"/>
        <v>1</v>
      </c>
      <c r="W44" s="43">
        <f t="shared" si="2"/>
        <v>1</v>
      </c>
    </row>
    <row r="45" spans="1:40" x14ac:dyDescent="0.3">
      <c r="A45">
        <v>628</v>
      </c>
      <c r="B45" s="31">
        <v>0</v>
      </c>
      <c r="C45" s="17"/>
      <c r="D45" s="17"/>
      <c r="F45" s="20"/>
      <c r="G45" s="17"/>
      <c r="H45" s="17"/>
      <c r="I45" s="31">
        <v>0</v>
      </c>
      <c r="K45" s="31">
        <v>0</v>
      </c>
      <c r="Q45" s="14"/>
      <c r="U45" s="31">
        <f t="shared" si="0"/>
        <v>1</v>
      </c>
      <c r="V45" s="42">
        <f t="shared" si="1"/>
        <v>1</v>
      </c>
      <c r="W45" s="43">
        <f t="shared" si="2"/>
        <v>1</v>
      </c>
    </row>
    <row r="46" spans="1:40" x14ac:dyDescent="0.3">
      <c r="A46">
        <v>715</v>
      </c>
      <c r="B46" s="31">
        <v>0</v>
      </c>
      <c r="C46" s="17"/>
      <c r="D46" s="17"/>
      <c r="F46" s="20"/>
      <c r="G46" s="17"/>
      <c r="H46" s="17"/>
      <c r="I46" s="31">
        <v>0</v>
      </c>
      <c r="K46" s="31">
        <v>0</v>
      </c>
      <c r="Q46" s="14"/>
      <c r="U46" s="31">
        <f t="shared" si="0"/>
        <v>1</v>
      </c>
      <c r="V46" s="42">
        <f t="shared" si="1"/>
        <v>1</v>
      </c>
      <c r="W46" s="43">
        <f t="shared" si="2"/>
        <v>1</v>
      </c>
    </row>
    <row r="47" spans="1:40" x14ac:dyDescent="0.3">
      <c r="A47">
        <v>779</v>
      </c>
      <c r="B47" s="31">
        <v>0</v>
      </c>
      <c r="C47" s="17"/>
      <c r="D47" s="17"/>
      <c r="F47" s="20"/>
      <c r="G47" s="17"/>
      <c r="H47" s="17"/>
      <c r="I47" s="31">
        <v>0</v>
      </c>
      <c r="K47" s="31">
        <v>0</v>
      </c>
      <c r="Q47" s="14"/>
      <c r="U47" s="31">
        <f t="shared" si="0"/>
        <v>1</v>
      </c>
      <c r="V47" s="42">
        <f t="shared" si="1"/>
        <v>1</v>
      </c>
      <c r="W47" s="43">
        <f t="shared" si="2"/>
        <v>1</v>
      </c>
    </row>
    <row r="48" spans="1:40" x14ac:dyDescent="0.3">
      <c r="A48">
        <v>782</v>
      </c>
      <c r="B48" s="31">
        <v>0</v>
      </c>
      <c r="C48" s="17"/>
      <c r="D48" s="17"/>
      <c r="F48" s="20"/>
      <c r="G48" s="17"/>
      <c r="H48" s="17"/>
      <c r="I48" s="31">
        <v>0</v>
      </c>
      <c r="K48" s="31">
        <v>0</v>
      </c>
      <c r="Q48" s="14"/>
      <c r="U48" s="31">
        <f t="shared" si="0"/>
        <v>1</v>
      </c>
      <c r="V48" s="42">
        <f t="shared" si="1"/>
        <v>1</v>
      </c>
      <c r="W48" s="43">
        <f t="shared" si="2"/>
        <v>1</v>
      </c>
    </row>
    <row r="49" spans="1:23" x14ac:dyDescent="0.3">
      <c r="A49">
        <v>877</v>
      </c>
      <c r="B49" s="31">
        <v>0</v>
      </c>
      <c r="C49" s="17"/>
      <c r="D49" s="17"/>
      <c r="F49" s="20"/>
      <c r="G49" s="17"/>
      <c r="H49" s="17"/>
      <c r="I49" s="31">
        <v>0</v>
      </c>
      <c r="K49" s="31">
        <v>0</v>
      </c>
      <c r="Q49" s="14"/>
      <c r="U49" s="31">
        <f t="shared" si="0"/>
        <v>1</v>
      </c>
      <c r="V49" s="42">
        <f t="shared" si="1"/>
        <v>1</v>
      </c>
      <c r="W49" s="43">
        <f t="shared" si="2"/>
        <v>1</v>
      </c>
    </row>
    <row r="50" spans="1:23" x14ac:dyDescent="0.3">
      <c r="A50">
        <v>999</v>
      </c>
      <c r="B50" s="31">
        <v>0</v>
      </c>
      <c r="C50" s="17"/>
      <c r="D50" s="17"/>
      <c r="F50" s="20"/>
      <c r="G50" s="17"/>
      <c r="H50" s="17"/>
      <c r="I50" s="31">
        <v>0</v>
      </c>
      <c r="K50" s="31">
        <v>0</v>
      </c>
      <c r="Q50" s="14"/>
      <c r="U50" s="31">
        <f t="shared" si="0"/>
        <v>1</v>
      </c>
      <c r="V50" s="42">
        <f t="shared" si="1"/>
        <v>1</v>
      </c>
      <c r="W50" s="43">
        <f t="shared" si="2"/>
        <v>1</v>
      </c>
    </row>
    <row r="51" spans="1:23" ht="15" thickBot="1" x14ac:dyDescent="0.35">
      <c r="A51">
        <v>1003</v>
      </c>
      <c r="B51" s="24">
        <v>0</v>
      </c>
      <c r="C51" s="17"/>
      <c r="D51" s="17"/>
      <c r="F51" s="20"/>
      <c r="G51" s="17"/>
      <c r="H51" s="17"/>
      <c r="I51" s="24">
        <v>0</v>
      </c>
      <c r="K51" s="24">
        <v>0</v>
      </c>
      <c r="Q51" s="14"/>
      <c r="U51" s="24">
        <f t="shared" si="0"/>
        <v>1</v>
      </c>
      <c r="V51" s="44">
        <f t="shared" si="1"/>
        <v>1</v>
      </c>
      <c r="W51" s="45">
        <f t="shared" si="2"/>
        <v>1</v>
      </c>
    </row>
    <row r="52" spans="1:23" x14ac:dyDescent="0.3">
      <c r="F52" s="15"/>
      <c r="G52" s="15"/>
    </row>
    <row r="53" spans="1:23" x14ac:dyDescent="0.3">
      <c r="F53" s="16"/>
      <c r="G53" s="16"/>
    </row>
    <row r="54" spans="1:23" x14ac:dyDescent="0.3">
      <c r="B54" s="16"/>
      <c r="C54" s="16"/>
      <c r="F54" s="16"/>
      <c r="G54" s="16"/>
    </row>
    <row r="55" spans="1:23" x14ac:dyDescent="0.3">
      <c r="B55" s="16"/>
      <c r="C55" s="16"/>
      <c r="D55" s="16"/>
      <c r="F55" s="16"/>
      <c r="G55" s="16"/>
    </row>
    <row r="56" spans="1:23" x14ac:dyDescent="0.3">
      <c r="B56" s="16"/>
      <c r="C56" s="16"/>
      <c r="D56" s="16"/>
      <c r="F56" s="16"/>
      <c r="G56" s="16"/>
    </row>
    <row r="57" spans="1:23" x14ac:dyDescent="0.3">
      <c r="B57" s="16"/>
      <c r="C57" s="16"/>
      <c r="D57" s="16"/>
      <c r="F57" s="16"/>
      <c r="G57" s="16"/>
    </row>
    <row r="58" spans="1:23" x14ac:dyDescent="0.3">
      <c r="B58" s="16"/>
      <c r="C58" s="16"/>
      <c r="D58" s="16"/>
      <c r="F58" s="16"/>
      <c r="G58" s="16"/>
    </row>
    <row r="59" spans="1:23" x14ac:dyDescent="0.3">
      <c r="B59" s="16"/>
      <c r="C59" s="16"/>
      <c r="D59" s="16"/>
      <c r="E59" s="19"/>
      <c r="F59" s="16"/>
      <c r="G59" s="16"/>
    </row>
    <row r="60" spans="1:23" x14ac:dyDescent="0.3">
      <c r="B60" s="16"/>
      <c r="C60" s="16"/>
      <c r="D60" s="16"/>
      <c r="E60" s="19"/>
      <c r="F60" s="16"/>
      <c r="G60" s="16"/>
    </row>
    <row r="61" spans="1:23" x14ac:dyDescent="0.3">
      <c r="B61" s="16"/>
      <c r="C61" s="16"/>
      <c r="D61" s="16"/>
      <c r="E61" s="19"/>
      <c r="F61" s="16"/>
      <c r="G61" s="16"/>
      <c r="J61" s="19"/>
    </row>
    <row r="62" spans="1:23" x14ac:dyDescent="0.3">
      <c r="C62" s="16"/>
      <c r="D62" s="16"/>
      <c r="E62" s="19"/>
      <c r="F62" s="16"/>
      <c r="G62" s="16"/>
      <c r="J62" s="19"/>
    </row>
    <row r="63" spans="1:23" x14ac:dyDescent="0.3">
      <c r="D63" s="16"/>
      <c r="E63" s="19"/>
      <c r="F63" s="16"/>
      <c r="G63" s="16"/>
      <c r="J63" s="19"/>
    </row>
    <row r="64" spans="1:23" x14ac:dyDescent="0.3">
      <c r="D64" s="16"/>
      <c r="E64" s="19"/>
      <c r="F64" s="16"/>
      <c r="G64" s="16"/>
      <c r="J64" s="19"/>
    </row>
    <row r="65" spans="4:17" x14ac:dyDescent="0.3">
      <c r="D65" s="16"/>
      <c r="E65" s="19"/>
      <c r="F65" s="16"/>
      <c r="G65" s="16"/>
      <c r="J65" s="19"/>
      <c r="Q65" s="11"/>
    </row>
    <row r="66" spans="4:17" x14ac:dyDescent="0.3">
      <c r="D66" s="16"/>
      <c r="E66" s="19"/>
      <c r="F66" s="16"/>
      <c r="G66" s="16"/>
      <c r="J66" s="19"/>
    </row>
    <row r="67" spans="4:17" x14ac:dyDescent="0.3">
      <c r="J67" s="19"/>
    </row>
    <row r="68" spans="4:17" x14ac:dyDescent="0.3">
      <c r="J68" s="1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"/>
  <sheetViews>
    <sheetView workbookViewId="0">
      <selection activeCell="K21" sqref="K21"/>
    </sheetView>
  </sheetViews>
  <sheetFormatPr defaultRowHeight="14.4" x14ac:dyDescent="0.3"/>
  <sheetData>
    <row r="1" spans="1:40" x14ac:dyDescent="0.3">
      <c r="A1" s="9"/>
      <c r="B1" s="8" t="s">
        <v>0</v>
      </c>
      <c r="C1" s="1" t="s">
        <v>1</v>
      </c>
      <c r="D1" s="1" t="s">
        <v>36</v>
      </c>
      <c r="E1" s="1" t="s">
        <v>34</v>
      </c>
      <c r="F1" s="1" t="s">
        <v>35</v>
      </c>
      <c r="G1" s="1" t="s">
        <v>37</v>
      </c>
      <c r="H1" s="1" t="s">
        <v>38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3" t="s">
        <v>7</v>
      </c>
      <c r="O1" s="3" t="s">
        <v>31</v>
      </c>
      <c r="P1" s="3" t="s">
        <v>32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33</v>
      </c>
      <c r="V1" s="5" t="s">
        <v>30</v>
      </c>
      <c r="W1" s="5" t="s">
        <v>29</v>
      </c>
      <c r="X1" s="6" t="s">
        <v>28</v>
      </c>
      <c r="Y1" s="6" t="s">
        <v>12</v>
      </c>
      <c r="Z1" s="6" t="s">
        <v>13</v>
      </c>
      <c r="AA1" s="6" t="s">
        <v>14</v>
      </c>
      <c r="AB1" s="6" t="s">
        <v>15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20</v>
      </c>
      <c r="AH1" s="6" t="s">
        <v>26</v>
      </c>
      <c r="AI1" s="6" t="s">
        <v>27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</row>
    <row r="2" spans="1:40" x14ac:dyDescent="0.3">
      <c r="A2" t="s">
        <v>40</v>
      </c>
    </row>
    <row r="3" spans="1:40" x14ac:dyDescent="0.3">
      <c r="A3" t="s">
        <v>39</v>
      </c>
    </row>
    <row r="4" spans="1:40" x14ac:dyDescent="0.3">
      <c r="A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flooding_curves</vt:lpstr>
      <vt:lpstr>max_flooding_damage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Nirandjan, S.</dc:creator>
  <cp:lastModifiedBy>Koks, E.E.</cp:lastModifiedBy>
  <dcterms:created xsi:type="dcterms:W3CDTF">2020-12-16T14:54:28Z</dcterms:created>
  <dcterms:modified xsi:type="dcterms:W3CDTF">2021-07-22T11:36:49Z</dcterms:modified>
</cp:coreProperties>
</file>