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960" yWindow="2180" windowWidth="20500" windowHeight="16680" tabRatio="500" activeTab="1"/>
  </bookViews>
  <sheets>
    <sheet name="RE ITAIPU" sheetId="1" r:id="rId1"/>
    <sheet name="VOIF" sheetId="2" r:id="rId2"/>
  </sheets>
  <definedNames>
    <definedName name="_xlnm._FilterDatabase" localSheetId="1" hidden="1">VOIF!$A$2:$I$129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9" i="2" l="1"/>
  <c r="I128" i="2"/>
  <c r="I127" i="2"/>
  <c r="I126" i="2"/>
  <c r="I125" i="2"/>
  <c r="I124" i="2"/>
  <c r="I121" i="2"/>
  <c r="I119" i="2"/>
  <c r="I118" i="2"/>
  <c r="I117" i="2"/>
  <c r="I115" i="2"/>
  <c r="I113" i="2"/>
  <c r="I108" i="2"/>
  <c r="I107" i="2"/>
  <c r="I106" i="2"/>
  <c r="I105" i="2"/>
  <c r="I104" i="2"/>
  <c r="I103" i="2"/>
  <c r="I100" i="2"/>
  <c r="I96" i="2"/>
  <c r="I95" i="2"/>
  <c r="I94" i="2"/>
  <c r="I92" i="2"/>
  <c r="I91" i="2"/>
  <c r="I90" i="2"/>
  <c r="I89" i="2"/>
  <c r="I87" i="2"/>
  <c r="I84" i="2"/>
  <c r="I82" i="2"/>
  <c r="I80" i="2"/>
  <c r="I79" i="2"/>
  <c r="I73" i="2"/>
  <c r="I72" i="2"/>
  <c r="I70" i="2"/>
  <c r="I69" i="2"/>
  <c r="I68" i="2"/>
  <c r="I67" i="2"/>
  <c r="I66" i="2"/>
  <c r="I63" i="2"/>
  <c r="I62" i="2"/>
  <c r="I59" i="2"/>
  <c r="I58" i="2"/>
  <c r="I57" i="2"/>
  <c r="I53" i="2"/>
  <c r="I48" i="2"/>
  <c r="I42" i="2"/>
  <c r="I40" i="2"/>
  <c r="I39" i="2"/>
  <c r="I38" i="2"/>
  <c r="I37" i="2"/>
  <c r="I32" i="2"/>
  <c r="I31" i="2"/>
  <c r="I30" i="2"/>
  <c r="I29" i="2"/>
  <c r="I27" i="2"/>
  <c r="I26" i="2"/>
  <c r="I25" i="2"/>
  <c r="I24" i="2"/>
  <c r="I23" i="2"/>
  <c r="I22" i="2"/>
  <c r="I19" i="2"/>
  <c r="I18" i="2"/>
  <c r="I10" i="2"/>
  <c r="I8" i="2"/>
  <c r="I7" i="2"/>
  <c r="I3" i="2"/>
  <c r="I56" i="2"/>
  <c r="I55" i="2"/>
  <c r="I60" i="2"/>
  <c r="I4" i="2"/>
  <c r="I109" i="2"/>
  <c r="I11" i="2"/>
  <c r="I5" i="2"/>
  <c r="I9" i="2"/>
  <c r="I6" i="2"/>
  <c r="I50" i="2"/>
  <c r="I12" i="2"/>
  <c r="I20" i="2"/>
  <c r="I17" i="2"/>
  <c r="I16" i="2"/>
  <c r="I15" i="2"/>
  <c r="I14" i="2"/>
  <c r="I13" i="2"/>
  <c r="I21" i="2"/>
  <c r="I28" i="2"/>
  <c r="I41" i="2"/>
  <c r="I36" i="2"/>
  <c r="I34" i="2"/>
  <c r="I33" i="2"/>
  <c r="I35" i="2"/>
  <c r="I76" i="2"/>
  <c r="I77" i="2"/>
  <c r="I120" i="2"/>
  <c r="I123" i="2"/>
  <c r="I122" i="2"/>
  <c r="I116" i="2"/>
  <c r="I114" i="2"/>
  <c r="I112" i="2"/>
  <c r="I111" i="2"/>
  <c r="I110" i="2"/>
  <c r="I102" i="2"/>
  <c r="I98" i="2"/>
  <c r="I97" i="2"/>
  <c r="I101" i="2"/>
  <c r="I99" i="2"/>
  <c r="I93" i="2"/>
  <c r="I88" i="2"/>
  <c r="I86" i="2"/>
  <c r="I85" i="2"/>
  <c r="I83" i="2"/>
  <c r="I81" i="2"/>
  <c r="I78" i="2"/>
  <c r="I54" i="2"/>
  <c r="I52" i="2"/>
  <c r="I51" i="2"/>
  <c r="I49" i="2"/>
  <c r="I47" i="2"/>
  <c r="I46" i="2"/>
  <c r="I45" i="2"/>
  <c r="I44" i="2"/>
  <c r="I43" i="2"/>
  <c r="I75" i="2"/>
  <c r="I74" i="2"/>
  <c r="I71" i="2"/>
  <c r="I65" i="2"/>
  <c r="I64" i="2"/>
  <c r="I61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<sst xmlns="http://schemas.openxmlformats.org/spreadsheetml/2006/main" count="140" uniqueCount="140">
  <si>
    <t>ANDE</t>
  </si>
  <si>
    <t>MAX</t>
  </si>
  <si>
    <t>TOTAL</t>
  </si>
  <si>
    <t>INDICE</t>
  </si>
  <si>
    <t>FIO</t>
  </si>
  <si>
    <t>GUAPORE</t>
  </si>
  <si>
    <t>SAMUEL</t>
  </si>
  <si>
    <t>CURUA-UNA</t>
  </si>
  <si>
    <t>SERRA MESA</t>
  </si>
  <si>
    <t>CANA BRAVA</t>
  </si>
  <si>
    <t>SAO SALVADOR</t>
  </si>
  <si>
    <t>PEIXE ANGIC</t>
  </si>
  <si>
    <t>LAJEADO</t>
  </si>
  <si>
    <t>TUCURUI</t>
  </si>
  <si>
    <t>Boa Esperança</t>
  </si>
  <si>
    <t>RETIRO BAIXO</t>
  </si>
  <si>
    <t>TRES MARIAS</t>
  </si>
  <si>
    <t>QUEIMADO</t>
  </si>
  <si>
    <t>SOBRADINHO</t>
  </si>
  <si>
    <t>Itaparica</t>
  </si>
  <si>
    <t>Comp PAF-MOX</t>
  </si>
  <si>
    <t>XINGO</t>
  </si>
  <si>
    <t>P. CAVALO</t>
  </si>
  <si>
    <t>IRAPE</t>
  </si>
  <si>
    <t>ITAPEBI</t>
  </si>
  <si>
    <t>STA CLARA MG</t>
  </si>
  <si>
    <t>CANDONGA</t>
  </si>
  <si>
    <t>GUILMAN-AMOR</t>
  </si>
  <si>
    <t>SA CARVALHO</t>
  </si>
  <si>
    <t>SALTO GRANDE</t>
  </si>
  <si>
    <t>P. ESTRELA</t>
  </si>
  <si>
    <t>BAGUARI</t>
  </si>
  <si>
    <t>Aimorés</t>
  </si>
  <si>
    <t>MASCARENHAS</t>
  </si>
  <si>
    <t>ROSAL</t>
  </si>
  <si>
    <t>PARAIBUNA</t>
  </si>
  <si>
    <t>SANTA BRANCA</t>
  </si>
  <si>
    <t>JAGUARI</t>
  </si>
  <si>
    <t>FUNIL</t>
  </si>
  <si>
    <t>PICADA</t>
  </si>
  <si>
    <t>SOBRAGI</t>
  </si>
  <si>
    <t>ILHA POMBOS</t>
  </si>
  <si>
    <t>NILO PECANHA</t>
  </si>
  <si>
    <t>LAJES</t>
  </si>
  <si>
    <t>Ponte Coberta</t>
  </si>
  <si>
    <t>SERRA FACAO</t>
  </si>
  <si>
    <t>Emborcação</t>
  </si>
  <si>
    <t>NOVA PONTE</t>
  </si>
  <si>
    <t>MIRANDA</t>
  </si>
  <si>
    <t>CAPIM BRANC1</t>
  </si>
  <si>
    <t>CAPIM BRANC2</t>
  </si>
  <si>
    <t>CORUMBA IV</t>
  </si>
  <si>
    <t>CORUMBA III</t>
  </si>
  <si>
    <t>CORUMBA I</t>
  </si>
  <si>
    <t>ITUMBIARA</t>
  </si>
  <si>
    <t>CACH.DOURADA</t>
  </si>
  <si>
    <t>SAO SIMAO</t>
  </si>
  <si>
    <t>CACU</t>
  </si>
  <si>
    <t>B. COQUEIROS</t>
  </si>
  <si>
    <t>FOZ R. CLARO</t>
  </si>
  <si>
    <t>SALTO</t>
  </si>
  <si>
    <t>SLT VERDINHO</t>
  </si>
  <si>
    <t>ESPORA</t>
  </si>
  <si>
    <t>CAMARGOS</t>
  </si>
  <si>
    <t>ITUTINGA</t>
  </si>
  <si>
    <t>FUNIL-GRANDE</t>
  </si>
  <si>
    <t>FURNAS</t>
  </si>
  <si>
    <t>Peixoto</t>
  </si>
  <si>
    <t>Estreito</t>
  </si>
  <si>
    <t>JAGUARA</t>
  </si>
  <si>
    <t>IGARAPAVA</t>
  </si>
  <si>
    <t>VOLTA GRANDE</t>
  </si>
  <si>
    <t>P. COLOMBIA</t>
  </si>
  <si>
    <t>Graminha</t>
  </si>
  <si>
    <t>E. DA CUNHA</t>
  </si>
  <si>
    <t>Limoeiro</t>
  </si>
  <si>
    <t>MARIMBONDO</t>
  </si>
  <si>
    <t>Água Vermelha</t>
  </si>
  <si>
    <t>BILLINGS</t>
  </si>
  <si>
    <t>GUARAPIRANGA</t>
  </si>
  <si>
    <t>BARRA BONITA</t>
  </si>
  <si>
    <t>Bariri</t>
  </si>
  <si>
    <t>IBITINGA</t>
  </si>
  <si>
    <t>Promissão</t>
  </si>
  <si>
    <t>Nova Avanhandava</t>
  </si>
  <si>
    <t>I. SOLT. EQV</t>
  </si>
  <si>
    <t>Jupiá</t>
  </si>
  <si>
    <t>Porto Primavera</t>
  </si>
  <si>
    <t>Jurumirim</t>
  </si>
  <si>
    <t>PIRAJU</t>
  </si>
  <si>
    <t>CHAVANTES</t>
  </si>
  <si>
    <t>OURINHOS</t>
  </si>
  <si>
    <t>Salto Grande (LNG)</t>
  </si>
  <si>
    <t>CANOAS II</t>
  </si>
  <si>
    <t>CANOAS I</t>
  </si>
  <si>
    <t>Capivara</t>
  </si>
  <si>
    <t>Taquaruçu</t>
  </si>
  <si>
    <t>ROSANA</t>
  </si>
  <si>
    <t>ITAIPU</t>
  </si>
  <si>
    <t>Foz do Areia</t>
  </si>
  <si>
    <t>Segredo</t>
  </si>
  <si>
    <t>STA CLARA PR</t>
  </si>
  <si>
    <t>FUNDAO</t>
  </si>
  <si>
    <t>JORDAO</t>
  </si>
  <si>
    <t>SLT.SANTIAGO</t>
  </si>
  <si>
    <t>SALTO OSORIO</t>
  </si>
  <si>
    <t>Salto Caxias</t>
  </si>
  <si>
    <t>JAURU</t>
  </si>
  <si>
    <t>ITIQUIRA I</t>
  </si>
  <si>
    <t>ITIQUIRA II</t>
  </si>
  <si>
    <t>PONTE PEDRA</t>
  </si>
  <si>
    <t>MANSO</t>
  </si>
  <si>
    <t>BARRA GRANDE</t>
  </si>
  <si>
    <t>CAMPOS NOVOS</t>
  </si>
  <si>
    <t>MACHADINHO</t>
  </si>
  <si>
    <t>ITA</t>
  </si>
  <si>
    <t>PASSO FUNDO</t>
  </si>
  <si>
    <t>MONJOLINHO</t>
  </si>
  <si>
    <t>QUEBRA QUEIX</t>
  </si>
  <si>
    <t>FOZ CHAPECO</t>
  </si>
  <si>
    <t>SAO JOSE</t>
  </si>
  <si>
    <t>Cubatão</t>
  </si>
  <si>
    <t>Capivari/Cachoeira</t>
  </si>
  <si>
    <t>SALTO PILAO</t>
  </si>
  <si>
    <t>ERNESTINA</t>
  </si>
  <si>
    <t>PASSO REAL</t>
  </si>
  <si>
    <t>JACUI</t>
  </si>
  <si>
    <t>ITAUBA</t>
  </si>
  <si>
    <t>D. FRANCISCA</t>
  </si>
  <si>
    <t>CASTRO ALVES</t>
  </si>
  <si>
    <t>MONTE CLARO</t>
  </si>
  <si>
    <t>14 DE JULHO</t>
  </si>
  <si>
    <t>NOME ESTUDO</t>
  </si>
  <si>
    <t>DECOMP</t>
  </si>
  <si>
    <t>CÓDIGO</t>
  </si>
  <si>
    <t>NOME</t>
  </si>
  <si>
    <t>VOLMIN</t>
  </si>
  <si>
    <t>VOLMAX</t>
  </si>
  <si>
    <t>%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</si>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</sst>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C2:C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1278</v>
      </c>
      <c r="B2">
        <v>11280</v>
      </c>
      <c r="C2">
        <f>B2-A2</f>
        <v>10002</v>
      </c>
    </row>
    <row r="3" spans="1:3">
      <c r="A3">
        <v>991</v>
      </c>
      <c r="B3">
        <v>11186</v>
      </c>
      <c r="C3">
        <f t="shared" ref="C3:C16" si="0">B3-A3</f>
        <v>10195</v>
      </c>
    </row>
    <row r="4" spans="1:3">
      <c r="A4">
        <v>825</v>
      </c>
      <c r="B4">
        <v>10940</v>
      </c>
      <c r="C4">
        <f t="shared" si="0"/>
        <v>10115</v>
      </c>
    </row>
    <row r="5" spans="1:3">
      <c r="A5">
        <v>1278</v>
      </c>
      <c r="B5">
        <v>12100</v>
      </c>
      <c r="C5">
        <f t="shared" si="0"/>
        <v>10822</v>
      </c>
    </row>
    <row r="6" spans="1:3">
      <c r="A6">
        <v>991</v>
      </c>
      <c r="B6">
        <v>12100</v>
      </c>
      <c r="C6">
        <f t="shared" si="0"/>
        <v>11109</v>
      </c>
    </row>
    <row r="7" spans="1:3">
      <c r="A7">
        <v>825</v>
      </c>
      <c r="B7">
        <v>12100</v>
      </c>
      <c r="C7">
        <f t="shared" si="0"/>
        <v>11275</v>
      </c>
    </row>
    <row r="8" spans="1:3">
      <c r="A8">
        <v>1278</v>
      </c>
      <c r="B8">
        <v>12000</v>
      </c>
      <c r="C8">
        <f t="shared" si="0"/>
        <v>10722</v>
      </c>
    </row>
    <row r="9" spans="1:3">
      <c r="A9">
        <v>991</v>
      </c>
      <c r="B9">
        <v>12000</v>
      </c>
      <c r="C9">
        <f t="shared" si="0"/>
        <v>11009</v>
      </c>
    </row>
    <row r="10" spans="1:3">
      <c r="A10">
        <v>825</v>
      </c>
      <c r="B10">
        <v>12000</v>
      </c>
      <c r="C10">
        <f t="shared" si="0"/>
        <v>11175</v>
      </c>
    </row>
    <row r="11" spans="1:3">
      <c r="A11">
        <v>1278</v>
      </c>
      <c r="B11">
        <v>12100</v>
      </c>
      <c r="C11">
        <f t="shared" si="0"/>
        <v>10822</v>
      </c>
    </row>
    <row r="12" spans="1:3">
      <c r="A12">
        <v>991</v>
      </c>
      <c r="B12">
        <v>12100</v>
      </c>
      <c r="C12">
        <f t="shared" si="0"/>
        <v>11109</v>
      </c>
    </row>
    <row r="13" spans="1:3">
      <c r="A13">
        <v>825</v>
      </c>
      <c r="B13">
        <v>12100</v>
      </c>
      <c r="C13">
        <f t="shared" si="0"/>
        <v>11275</v>
      </c>
    </row>
    <row r="14" spans="1:3">
      <c r="A14">
        <v>1273</v>
      </c>
      <c r="B14">
        <v>12600</v>
      </c>
      <c r="C14">
        <f t="shared" si="0"/>
        <v>11327</v>
      </c>
    </row>
    <row r="15" spans="1:3">
      <c r="A15">
        <v>986</v>
      </c>
      <c r="B15">
        <v>12600</v>
      </c>
      <c r="C15">
        <f t="shared" si="0"/>
        <v>11614</v>
      </c>
    </row>
    <row r="16" spans="1:3">
      <c r="A16">
        <v>820</v>
      </c>
      <c r="B16">
        <v>12600</v>
      </c>
      <c r="C16">
        <f t="shared" si="0"/>
        <v>11780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I3" sqref="I3:I129"/>
    </sheetView>
  </sheetViews>
  <sheetFormatPr baseColWidth="10" defaultRowHeight="15" x14ac:dyDescent="0"/>
  <cols>
    <col min="3" max="3" width="16.83203125" customWidth="1"/>
    <col min="4" max="4" width="17.1640625" customWidth="1"/>
    <col min="5" max="5" width="18.5" customWidth="1"/>
  </cols>
  <sheetData>
    <row r="1" spans="1:9">
      <c r="D1" s="1" t="s">
        <v>133</v>
      </c>
      <c r="E1" s="1"/>
    </row>
    <row r="2" spans="1:9">
      <c r="A2" t="s">
        <v>3</v>
      </c>
      <c r="B2" t="s">
        <v>4</v>
      </c>
      <c r="C2" t="s">
        <v>132</v>
      </c>
      <c r="D2" t="s">
        <v>134</v>
      </c>
      <c r="E2" t="s">
        <v>135</v>
      </c>
      <c r="F2" t="s">
        <v>138</v>
      </c>
      <c r="G2" t="s">
        <v>137</v>
      </c>
      <c r="H2" t="s">
        <v>136</v>
      </c>
      <c r="I2" t="s">
        <v>139</v>
      </c>
    </row>
    <row r="3" spans="1:9">
      <c r="A3">
        <v>0</v>
      </c>
      <c r="B3">
        <v>1</v>
      </c>
      <c r="C3" t="s">
        <v>5</v>
      </c>
      <c r="D3">
        <v>196</v>
      </c>
      <c r="G3" s="2">
        <v>21</v>
      </c>
      <c r="H3" s="2">
        <v>21</v>
      </c>
      <c r="I3" s="2">
        <f>G3</f>
        <v>21</v>
      </c>
    </row>
    <row r="4" spans="1:9">
      <c r="A4">
        <v>1</v>
      </c>
      <c r="B4">
        <v>0</v>
      </c>
      <c r="C4" t="s">
        <v>6</v>
      </c>
      <c r="D4">
        <v>279</v>
      </c>
      <c r="F4" s="2">
        <v>41.4</v>
      </c>
      <c r="G4" s="2">
        <v>3493.44</v>
      </c>
      <c r="H4" s="2">
        <v>943.23</v>
      </c>
      <c r="I4" s="2">
        <f>(G4-H4)*(F4/100)+H4</f>
        <v>1999.01694</v>
      </c>
    </row>
    <row r="5" spans="1:9">
      <c r="A5">
        <v>2</v>
      </c>
      <c r="B5">
        <v>0</v>
      </c>
      <c r="C5" t="s">
        <v>7</v>
      </c>
      <c r="D5">
        <v>272</v>
      </c>
      <c r="F5" s="2">
        <v>99</v>
      </c>
      <c r="G5" s="2">
        <v>530</v>
      </c>
      <c r="H5" s="2">
        <v>130</v>
      </c>
      <c r="I5" s="2">
        <f>(G5-H5)*(F5/100)+H5</f>
        <v>526</v>
      </c>
    </row>
    <row r="6" spans="1:9">
      <c r="A6">
        <v>3</v>
      </c>
      <c r="B6">
        <v>0</v>
      </c>
      <c r="C6" t="s">
        <v>8</v>
      </c>
      <c r="D6">
        <v>251</v>
      </c>
      <c r="F6" s="2">
        <v>62.33</v>
      </c>
      <c r="G6" s="2">
        <v>54400</v>
      </c>
      <c r="H6" s="2">
        <v>11150</v>
      </c>
      <c r="I6" s="2">
        <f>(G6-H6)*(F6/100)+H6</f>
        <v>38107.724999999999</v>
      </c>
    </row>
    <row r="7" spans="1:9">
      <c r="A7">
        <v>4</v>
      </c>
      <c r="B7">
        <v>1</v>
      </c>
      <c r="C7" t="s">
        <v>9</v>
      </c>
      <c r="D7">
        <v>252</v>
      </c>
      <c r="G7" s="2">
        <v>2300</v>
      </c>
      <c r="H7" s="2">
        <v>2300</v>
      </c>
      <c r="I7" s="2">
        <f>G7</f>
        <v>2300</v>
      </c>
    </row>
    <row r="8" spans="1:9">
      <c r="A8">
        <v>5</v>
      </c>
      <c r="B8">
        <v>1</v>
      </c>
      <c r="C8" t="s">
        <v>10</v>
      </c>
      <c r="D8">
        <v>253</v>
      </c>
      <c r="G8" s="2">
        <v>952</v>
      </c>
      <c r="H8" s="2">
        <v>952</v>
      </c>
      <c r="I8" s="2">
        <f>G8</f>
        <v>952</v>
      </c>
    </row>
    <row r="9" spans="1:9">
      <c r="A9">
        <v>6</v>
      </c>
      <c r="B9">
        <v>0</v>
      </c>
      <c r="C9" t="s">
        <v>11</v>
      </c>
      <c r="D9">
        <v>257</v>
      </c>
      <c r="F9" s="2">
        <v>89.08</v>
      </c>
      <c r="G9" s="2">
        <v>2740</v>
      </c>
      <c r="H9" s="2">
        <v>2210</v>
      </c>
      <c r="I9" s="2">
        <f>(G9-H9)*(F9/100)+H9</f>
        <v>2682.1239999999998</v>
      </c>
    </row>
    <row r="10" spans="1:9">
      <c r="A10">
        <v>7</v>
      </c>
      <c r="B10">
        <v>1</v>
      </c>
      <c r="C10" t="s">
        <v>12</v>
      </c>
      <c r="D10">
        <v>261</v>
      </c>
      <c r="G10" s="2">
        <v>4940</v>
      </c>
      <c r="H10" s="2">
        <v>4940</v>
      </c>
      <c r="I10" s="2">
        <f>G10</f>
        <v>4940</v>
      </c>
    </row>
    <row r="11" spans="1:9">
      <c r="A11">
        <v>8</v>
      </c>
      <c r="B11">
        <v>0</v>
      </c>
      <c r="C11" t="s">
        <v>13</v>
      </c>
      <c r="D11">
        <v>275</v>
      </c>
      <c r="F11" s="2">
        <v>93.2</v>
      </c>
      <c r="G11" s="2">
        <v>50275</v>
      </c>
      <c r="H11" s="2">
        <v>11293</v>
      </c>
      <c r="I11" s="2">
        <f>(G11-H11)*(F11/100)+H11</f>
        <v>47624.224000000002</v>
      </c>
    </row>
    <row r="12" spans="1:9">
      <c r="A12">
        <v>9</v>
      </c>
      <c r="B12">
        <v>0</v>
      </c>
      <c r="C12" t="s">
        <v>14</v>
      </c>
      <c r="D12">
        <v>190</v>
      </c>
      <c r="F12" s="2">
        <v>64.44</v>
      </c>
      <c r="G12" s="2">
        <v>5085</v>
      </c>
      <c r="H12" s="2">
        <v>3173</v>
      </c>
      <c r="I12" s="2">
        <f>(G12-H12)*(F12/100)+H12</f>
        <v>4405.0928000000004</v>
      </c>
    </row>
    <row r="13" spans="1:9">
      <c r="A13">
        <v>10</v>
      </c>
      <c r="B13">
        <v>0</v>
      </c>
      <c r="C13" t="s">
        <v>15</v>
      </c>
      <c r="D13">
        <v>155</v>
      </c>
      <c r="F13" s="2">
        <v>50</v>
      </c>
      <c r="G13" s="2">
        <v>241.59</v>
      </c>
      <c r="H13" s="2">
        <v>200.72</v>
      </c>
      <c r="I13" s="2">
        <f>(G13-H13)*(F13/100)+H13</f>
        <v>221.155</v>
      </c>
    </row>
    <row r="14" spans="1:9">
      <c r="A14">
        <v>11</v>
      </c>
      <c r="B14">
        <v>0</v>
      </c>
      <c r="C14" t="s">
        <v>16</v>
      </c>
      <c r="D14">
        <v>156</v>
      </c>
      <c r="F14" s="2">
        <v>78.400000000000006</v>
      </c>
      <c r="G14" s="2">
        <v>19528</v>
      </c>
      <c r="H14" s="2">
        <v>4250</v>
      </c>
      <c r="I14" s="2">
        <f>(G14-H14)*(F14/100)+H14</f>
        <v>16227.952000000001</v>
      </c>
    </row>
    <row r="15" spans="1:9">
      <c r="A15">
        <v>12</v>
      </c>
      <c r="B15">
        <v>0</v>
      </c>
      <c r="C15" t="s">
        <v>17</v>
      </c>
      <c r="D15">
        <v>162</v>
      </c>
      <c r="F15" s="2">
        <v>77.099999999999994</v>
      </c>
      <c r="G15" s="2">
        <v>557</v>
      </c>
      <c r="H15" s="2">
        <v>95.25</v>
      </c>
      <c r="I15" s="2">
        <f>(G15-H15)*(F15/100)+H15</f>
        <v>451.25924999999995</v>
      </c>
    </row>
    <row r="16" spans="1:9">
      <c r="A16">
        <v>13</v>
      </c>
      <c r="B16">
        <v>0</v>
      </c>
      <c r="C16" t="s">
        <v>18</v>
      </c>
      <c r="D16">
        <v>169</v>
      </c>
      <c r="F16" s="2">
        <v>54</v>
      </c>
      <c r="G16" s="2">
        <v>34116</v>
      </c>
      <c r="H16" s="2">
        <v>5447</v>
      </c>
      <c r="I16" s="2">
        <f>(G16-H16)*(F16/100)+H16</f>
        <v>20928.260000000002</v>
      </c>
    </row>
    <row r="17" spans="1:9">
      <c r="A17">
        <v>14</v>
      </c>
      <c r="B17">
        <v>0</v>
      </c>
      <c r="C17" t="s">
        <v>19</v>
      </c>
      <c r="D17">
        <v>172</v>
      </c>
      <c r="F17" s="2">
        <v>51.99</v>
      </c>
      <c r="G17" s="2">
        <v>10782</v>
      </c>
      <c r="H17" s="2">
        <v>7234</v>
      </c>
      <c r="I17" s="2">
        <f>(G17-H17)*(F17/100)+H17</f>
        <v>9078.6052</v>
      </c>
    </row>
    <row r="18" spans="1:9">
      <c r="A18">
        <v>15</v>
      </c>
      <c r="B18">
        <v>1</v>
      </c>
      <c r="C18" t="s">
        <v>20</v>
      </c>
      <c r="D18">
        <v>176</v>
      </c>
      <c r="G18" s="2">
        <v>1226</v>
      </c>
      <c r="H18" s="2">
        <v>1226</v>
      </c>
      <c r="I18" s="2">
        <f>G18</f>
        <v>1226</v>
      </c>
    </row>
    <row r="19" spans="1:9">
      <c r="A19">
        <v>16</v>
      </c>
      <c r="B19">
        <v>1</v>
      </c>
      <c r="C19" t="s">
        <v>21</v>
      </c>
      <c r="D19">
        <v>178</v>
      </c>
      <c r="G19" s="2">
        <v>3800</v>
      </c>
      <c r="H19" s="2">
        <v>3800</v>
      </c>
      <c r="I19" s="2">
        <f>G19</f>
        <v>3800</v>
      </c>
    </row>
    <row r="20" spans="1:9">
      <c r="A20">
        <v>17</v>
      </c>
      <c r="B20">
        <v>0</v>
      </c>
      <c r="C20" t="s">
        <v>22</v>
      </c>
      <c r="D20">
        <v>189</v>
      </c>
      <c r="F20" s="2">
        <v>83.01</v>
      </c>
      <c r="G20" s="2">
        <v>3072</v>
      </c>
      <c r="H20" s="2">
        <v>2192</v>
      </c>
      <c r="I20" s="2">
        <f>(G20-H20)*(F20/100)+H20</f>
        <v>2922.4880000000003</v>
      </c>
    </row>
    <row r="21" spans="1:9">
      <c r="A21">
        <v>18</v>
      </c>
      <c r="B21">
        <v>0</v>
      </c>
      <c r="C21" t="s">
        <v>23</v>
      </c>
      <c r="D21">
        <v>148</v>
      </c>
      <c r="F21" s="2">
        <v>74.7</v>
      </c>
      <c r="G21" s="2">
        <v>5964</v>
      </c>
      <c r="H21" s="2">
        <v>2268</v>
      </c>
      <c r="I21" s="2">
        <f>(G21-H21)*(F21/100)+H21</f>
        <v>5028.9120000000003</v>
      </c>
    </row>
    <row r="22" spans="1:9">
      <c r="A22">
        <v>19</v>
      </c>
      <c r="B22">
        <v>1</v>
      </c>
      <c r="C22" t="s">
        <v>24</v>
      </c>
      <c r="D22">
        <v>154</v>
      </c>
      <c r="G22" s="2">
        <v>1634</v>
      </c>
      <c r="H22" s="2">
        <v>1634</v>
      </c>
      <c r="I22" s="2">
        <f>G22</f>
        <v>1634</v>
      </c>
    </row>
    <row r="23" spans="1:9">
      <c r="A23">
        <v>20</v>
      </c>
      <c r="B23">
        <v>1</v>
      </c>
      <c r="C23" t="s">
        <v>25</v>
      </c>
      <c r="D23">
        <v>283</v>
      </c>
      <c r="G23" s="2">
        <v>146</v>
      </c>
      <c r="H23" s="2">
        <v>146</v>
      </c>
      <c r="I23" s="2">
        <f>G23</f>
        <v>146</v>
      </c>
    </row>
    <row r="24" spans="1:9">
      <c r="A24">
        <v>21</v>
      </c>
      <c r="B24">
        <v>1</v>
      </c>
      <c r="C24" t="s">
        <v>26</v>
      </c>
      <c r="D24">
        <v>139</v>
      </c>
      <c r="G24" s="2">
        <v>54.44</v>
      </c>
      <c r="H24" s="2">
        <v>54.44</v>
      </c>
      <c r="I24" s="2">
        <f>G24</f>
        <v>54.44</v>
      </c>
    </row>
    <row r="25" spans="1:9">
      <c r="A25">
        <v>22</v>
      </c>
      <c r="B25">
        <v>1</v>
      </c>
      <c r="C25" t="s">
        <v>27</v>
      </c>
      <c r="D25">
        <v>192</v>
      </c>
      <c r="G25" s="2">
        <v>12</v>
      </c>
      <c r="H25" s="2">
        <v>12</v>
      </c>
      <c r="I25" s="2">
        <f>G25</f>
        <v>12</v>
      </c>
    </row>
    <row r="26" spans="1:9">
      <c r="A26">
        <v>23</v>
      </c>
      <c r="B26">
        <v>1</v>
      </c>
      <c r="C26" t="s">
        <v>28</v>
      </c>
      <c r="D26">
        <v>193</v>
      </c>
      <c r="G26" s="2">
        <v>1</v>
      </c>
      <c r="H26" s="2">
        <v>1</v>
      </c>
      <c r="I26" s="2">
        <f>G26</f>
        <v>1</v>
      </c>
    </row>
    <row r="27" spans="1:9">
      <c r="A27">
        <v>24</v>
      </c>
      <c r="B27">
        <v>1</v>
      </c>
      <c r="C27" t="s">
        <v>29</v>
      </c>
      <c r="D27">
        <v>134</v>
      </c>
      <c r="G27" s="2">
        <v>78</v>
      </c>
      <c r="H27" s="2">
        <v>78</v>
      </c>
      <c r="I27" s="2">
        <f>G27</f>
        <v>78</v>
      </c>
    </row>
    <row r="28" spans="1:9">
      <c r="A28">
        <v>25</v>
      </c>
      <c r="B28">
        <v>0</v>
      </c>
      <c r="C28" t="s">
        <v>30</v>
      </c>
      <c r="D28">
        <v>135</v>
      </c>
      <c r="F28" s="2">
        <v>80</v>
      </c>
      <c r="G28" s="2">
        <v>89</v>
      </c>
      <c r="H28" s="2">
        <v>56</v>
      </c>
      <c r="I28" s="2">
        <f>(G28-H28)*(F28/100)+H28</f>
        <v>82.4</v>
      </c>
    </row>
    <row r="29" spans="1:9">
      <c r="A29">
        <v>26</v>
      </c>
      <c r="B29">
        <v>1</v>
      </c>
      <c r="C29" t="s">
        <v>31</v>
      </c>
      <c r="D29">
        <v>141</v>
      </c>
      <c r="G29" s="2">
        <v>38.07</v>
      </c>
      <c r="H29" s="2">
        <v>38.07</v>
      </c>
      <c r="I29" s="2">
        <f>G29</f>
        <v>38.07</v>
      </c>
    </row>
    <row r="30" spans="1:9">
      <c r="A30">
        <v>27</v>
      </c>
      <c r="B30">
        <v>1</v>
      </c>
      <c r="C30" t="s">
        <v>32</v>
      </c>
      <c r="D30">
        <v>143</v>
      </c>
      <c r="G30" s="2">
        <v>185.52</v>
      </c>
      <c r="H30" s="2">
        <v>185.52</v>
      </c>
      <c r="I30" s="2">
        <f>G30</f>
        <v>185.52</v>
      </c>
    </row>
    <row r="31" spans="1:9">
      <c r="A31">
        <v>28</v>
      </c>
      <c r="B31">
        <v>1</v>
      </c>
      <c r="C31" t="s">
        <v>33</v>
      </c>
      <c r="D31">
        <v>144</v>
      </c>
      <c r="G31" s="2">
        <v>18.84</v>
      </c>
      <c r="H31" s="2">
        <v>18.84</v>
      </c>
      <c r="I31" s="2">
        <f>G31</f>
        <v>18.84</v>
      </c>
    </row>
    <row r="32" spans="1:9">
      <c r="A32">
        <v>29</v>
      </c>
      <c r="B32">
        <v>1</v>
      </c>
      <c r="C32" t="s">
        <v>34</v>
      </c>
      <c r="D32">
        <v>217</v>
      </c>
      <c r="G32" s="2">
        <v>11</v>
      </c>
      <c r="H32" s="2">
        <v>11</v>
      </c>
      <c r="I32" s="2">
        <f>G32</f>
        <v>11</v>
      </c>
    </row>
    <row r="33" spans="1:9">
      <c r="A33">
        <v>30</v>
      </c>
      <c r="B33">
        <v>0</v>
      </c>
      <c r="C33" t="s">
        <v>35</v>
      </c>
      <c r="D33">
        <v>121</v>
      </c>
      <c r="F33" s="2">
        <v>81.8</v>
      </c>
      <c r="G33" s="2">
        <v>4732</v>
      </c>
      <c r="H33" s="2">
        <v>2096</v>
      </c>
      <c r="I33" s="2">
        <f>(G33-H33)*(F33/100)+H33</f>
        <v>4252.2479999999996</v>
      </c>
    </row>
    <row r="34" spans="1:9">
      <c r="A34">
        <v>31</v>
      </c>
      <c r="B34">
        <v>0</v>
      </c>
      <c r="C34" t="s">
        <v>36</v>
      </c>
      <c r="D34">
        <v>122</v>
      </c>
      <c r="F34" s="2">
        <v>85</v>
      </c>
      <c r="G34" s="2">
        <v>439</v>
      </c>
      <c r="H34" s="2">
        <v>131</v>
      </c>
      <c r="I34" s="2">
        <f>(G34-H34)*(F34/100)+H34</f>
        <v>392.8</v>
      </c>
    </row>
    <row r="35" spans="1:9">
      <c r="A35">
        <v>32</v>
      </c>
      <c r="B35">
        <v>0</v>
      </c>
      <c r="C35" t="s">
        <v>37</v>
      </c>
      <c r="D35">
        <v>120</v>
      </c>
      <c r="F35" s="2">
        <v>100</v>
      </c>
      <c r="G35" s="2">
        <v>1236</v>
      </c>
      <c r="H35" s="2">
        <v>443</v>
      </c>
      <c r="I35" s="2">
        <f>(G35-H35)*(F35/100)+H35</f>
        <v>1236</v>
      </c>
    </row>
    <row r="36" spans="1:9">
      <c r="A36">
        <v>33</v>
      </c>
      <c r="B36">
        <v>0</v>
      </c>
      <c r="C36" t="s">
        <v>38</v>
      </c>
      <c r="D36">
        <v>123</v>
      </c>
      <c r="F36" s="2">
        <v>79.08</v>
      </c>
      <c r="G36" s="2">
        <v>888</v>
      </c>
      <c r="H36" s="2">
        <v>283</v>
      </c>
      <c r="I36" s="2">
        <f>(G36-H36)*(F36/100)+H36</f>
        <v>761.43399999999997</v>
      </c>
    </row>
    <row r="37" spans="1:9">
      <c r="A37">
        <v>34</v>
      </c>
      <c r="B37">
        <v>1</v>
      </c>
      <c r="C37" t="s">
        <v>39</v>
      </c>
      <c r="D37">
        <v>126</v>
      </c>
      <c r="G37" s="2">
        <v>7</v>
      </c>
      <c r="H37" s="2">
        <v>7</v>
      </c>
      <c r="I37" s="2">
        <f>G37</f>
        <v>7</v>
      </c>
    </row>
    <row r="38" spans="1:9">
      <c r="A38">
        <v>35</v>
      </c>
      <c r="B38">
        <v>1</v>
      </c>
      <c r="C38" t="s">
        <v>40</v>
      </c>
      <c r="D38">
        <v>127</v>
      </c>
      <c r="G38" s="2">
        <v>1</v>
      </c>
      <c r="H38" s="2">
        <v>1</v>
      </c>
      <c r="I38" s="2">
        <f>G38</f>
        <v>1</v>
      </c>
    </row>
    <row r="39" spans="1:9">
      <c r="A39">
        <v>36</v>
      </c>
      <c r="B39">
        <v>1</v>
      </c>
      <c r="C39" t="s">
        <v>41</v>
      </c>
      <c r="D39">
        <v>130</v>
      </c>
      <c r="G39" s="2">
        <v>8</v>
      </c>
      <c r="H39" s="2">
        <v>8</v>
      </c>
      <c r="I39" s="2">
        <f>G39</f>
        <v>8</v>
      </c>
    </row>
    <row r="40" spans="1:9">
      <c r="A40">
        <v>37</v>
      </c>
      <c r="B40">
        <v>1</v>
      </c>
      <c r="C40" t="s">
        <v>42</v>
      </c>
      <c r="D40">
        <v>131</v>
      </c>
      <c r="G40" s="2">
        <v>38</v>
      </c>
      <c r="H40" s="2">
        <v>38</v>
      </c>
      <c r="I40" s="2">
        <f>G40</f>
        <v>38</v>
      </c>
    </row>
    <row r="41" spans="1:9">
      <c r="A41">
        <v>38</v>
      </c>
      <c r="B41">
        <v>0</v>
      </c>
      <c r="C41" t="s">
        <v>43</v>
      </c>
      <c r="D41">
        <v>124</v>
      </c>
      <c r="F41" s="2">
        <v>85.12</v>
      </c>
      <c r="G41" s="2">
        <v>445.35</v>
      </c>
      <c r="H41" s="2">
        <v>0.01</v>
      </c>
      <c r="I41" s="2">
        <f>(G41-H41)*(F41/100)+H41</f>
        <v>379.08340800000002</v>
      </c>
    </row>
    <row r="42" spans="1:9">
      <c r="A42">
        <v>39</v>
      </c>
      <c r="B42">
        <v>1</v>
      </c>
      <c r="C42" t="s">
        <v>44</v>
      </c>
      <c r="D42">
        <v>133</v>
      </c>
      <c r="G42" s="2">
        <v>17</v>
      </c>
      <c r="H42" s="2">
        <v>17</v>
      </c>
      <c r="I42" s="2">
        <f>G42</f>
        <v>17</v>
      </c>
    </row>
    <row r="43" spans="1:9">
      <c r="A43">
        <v>40</v>
      </c>
      <c r="B43">
        <v>0</v>
      </c>
      <c r="C43" t="s">
        <v>45</v>
      </c>
      <c r="D43">
        <v>21</v>
      </c>
      <c r="F43" s="2">
        <v>66</v>
      </c>
      <c r="G43" s="2">
        <v>5199</v>
      </c>
      <c r="H43" s="2">
        <v>1752</v>
      </c>
      <c r="I43" s="2">
        <f>(G43-H43)*(F43/100)+H43</f>
        <v>4027.02</v>
      </c>
    </row>
    <row r="44" spans="1:9">
      <c r="A44">
        <v>41</v>
      </c>
      <c r="B44">
        <v>0</v>
      </c>
      <c r="C44" t="s">
        <v>46</v>
      </c>
      <c r="D44">
        <v>24</v>
      </c>
      <c r="F44" s="2">
        <v>43.6</v>
      </c>
      <c r="G44" s="2">
        <v>17725</v>
      </c>
      <c r="H44" s="2">
        <v>4669</v>
      </c>
      <c r="I44" s="2">
        <f>(G44-H44)*(F44/100)+H44</f>
        <v>10361.416000000001</v>
      </c>
    </row>
    <row r="45" spans="1:9">
      <c r="A45">
        <v>42</v>
      </c>
      <c r="B45">
        <v>0</v>
      </c>
      <c r="C45" t="s">
        <v>47</v>
      </c>
      <c r="D45">
        <v>25</v>
      </c>
      <c r="F45" s="2">
        <v>61.5</v>
      </c>
      <c r="G45" s="2">
        <v>12792</v>
      </c>
      <c r="H45" s="2">
        <v>2412</v>
      </c>
      <c r="I45" s="2">
        <f>(G45-H45)*(F45/100)+H45</f>
        <v>8795.7000000000007</v>
      </c>
    </row>
    <row r="46" spans="1:9">
      <c r="A46">
        <v>43</v>
      </c>
      <c r="B46">
        <v>0</v>
      </c>
      <c r="C46" t="s">
        <v>48</v>
      </c>
      <c r="D46">
        <v>26</v>
      </c>
      <c r="F46" s="2">
        <v>80</v>
      </c>
      <c r="G46" s="2">
        <v>1120</v>
      </c>
      <c r="H46" s="2">
        <v>974</v>
      </c>
      <c r="I46" s="2">
        <f>(G46-H46)*(F46/100)+H46</f>
        <v>1090.8</v>
      </c>
    </row>
    <row r="47" spans="1:9">
      <c r="A47">
        <v>44</v>
      </c>
      <c r="B47">
        <v>0</v>
      </c>
      <c r="C47" t="s">
        <v>49</v>
      </c>
      <c r="D47">
        <v>27</v>
      </c>
      <c r="F47" s="2">
        <v>51.5</v>
      </c>
      <c r="G47" s="2">
        <v>241.13</v>
      </c>
      <c r="H47" s="2">
        <v>228.27</v>
      </c>
      <c r="I47" s="2">
        <f>(G47-H47)*(F47/100)+H47</f>
        <v>234.8929</v>
      </c>
    </row>
    <row r="48" spans="1:9">
      <c r="A48">
        <v>45</v>
      </c>
      <c r="B48">
        <v>1</v>
      </c>
      <c r="C48" t="s">
        <v>50</v>
      </c>
      <c r="D48">
        <v>28</v>
      </c>
      <c r="G48" s="2">
        <v>879</v>
      </c>
      <c r="H48" s="2">
        <v>879</v>
      </c>
      <c r="I48" s="2">
        <f>G48</f>
        <v>879</v>
      </c>
    </row>
    <row r="49" spans="1:9">
      <c r="A49">
        <v>46</v>
      </c>
      <c r="B49">
        <v>0</v>
      </c>
      <c r="C49" t="s">
        <v>51</v>
      </c>
      <c r="D49">
        <v>29</v>
      </c>
      <c r="F49" s="2">
        <v>60.4</v>
      </c>
      <c r="G49" s="2">
        <v>3624.4</v>
      </c>
      <c r="H49" s="2">
        <v>2936.6</v>
      </c>
      <c r="I49" s="2">
        <f>(G49-H49)*(F49/100)+H49</f>
        <v>3352.0311999999999</v>
      </c>
    </row>
    <row r="50" spans="1:9">
      <c r="A50">
        <v>47</v>
      </c>
      <c r="B50">
        <v>0</v>
      </c>
      <c r="C50" t="s">
        <v>52</v>
      </c>
      <c r="D50">
        <v>203</v>
      </c>
      <c r="F50" s="2">
        <v>42</v>
      </c>
      <c r="G50" s="2">
        <v>972</v>
      </c>
      <c r="H50" s="2">
        <v>709</v>
      </c>
      <c r="I50" s="2">
        <f>(G50-H50)*(F50/100)+H50</f>
        <v>819.46</v>
      </c>
    </row>
    <row r="51" spans="1:9">
      <c r="A51">
        <v>48</v>
      </c>
      <c r="B51">
        <v>0</v>
      </c>
      <c r="C51" t="s">
        <v>53</v>
      </c>
      <c r="D51">
        <v>30</v>
      </c>
      <c r="F51" s="2">
        <v>88.95</v>
      </c>
      <c r="G51" s="2">
        <v>1500</v>
      </c>
      <c r="H51" s="2">
        <v>470</v>
      </c>
      <c r="I51" s="2">
        <f>(G51-H51)*(F51/100)+H51</f>
        <v>1386.1849999999999</v>
      </c>
    </row>
    <row r="52" spans="1:9">
      <c r="A52">
        <v>49</v>
      </c>
      <c r="B52">
        <v>0</v>
      </c>
      <c r="C52" t="s">
        <v>54</v>
      </c>
      <c r="D52">
        <v>31</v>
      </c>
      <c r="F52" s="2">
        <v>45.24</v>
      </c>
      <c r="G52" s="2">
        <v>17027</v>
      </c>
      <c r="H52" s="2">
        <v>4573</v>
      </c>
      <c r="I52" s="2">
        <f>(G52-H52)*(F52/100)+H52</f>
        <v>10207.189600000002</v>
      </c>
    </row>
    <row r="53" spans="1:9">
      <c r="A53">
        <v>50</v>
      </c>
      <c r="B53">
        <v>1</v>
      </c>
      <c r="C53" t="s">
        <v>55</v>
      </c>
      <c r="D53">
        <v>32</v>
      </c>
      <c r="G53" s="2">
        <v>460</v>
      </c>
      <c r="H53" s="2">
        <v>460</v>
      </c>
      <c r="I53" s="2">
        <f>G53</f>
        <v>460</v>
      </c>
    </row>
    <row r="54" spans="1:9">
      <c r="A54">
        <v>51</v>
      </c>
      <c r="B54">
        <v>0</v>
      </c>
      <c r="C54" t="s">
        <v>56</v>
      </c>
      <c r="D54">
        <v>33</v>
      </c>
      <c r="F54" s="2">
        <v>54.2</v>
      </c>
      <c r="G54" s="2">
        <v>12540</v>
      </c>
      <c r="H54" s="2">
        <v>7000</v>
      </c>
      <c r="I54" s="2">
        <f>(G54-H54)*(F54/100)+H54</f>
        <v>10002.68</v>
      </c>
    </row>
    <row r="55" spans="1:9">
      <c r="A55">
        <v>52</v>
      </c>
      <c r="B55">
        <v>0</v>
      </c>
      <c r="C55" t="s">
        <v>57</v>
      </c>
      <c r="D55">
        <v>311</v>
      </c>
      <c r="F55" s="2">
        <v>97.5</v>
      </c>
      <c r="G55" s="2">
        <v>231.77</v>
      </c>
      <c r="H55" s="2">
        <v>197.27</v>
      </c>
      <c r="I55" s="2">
        <f>(G55-H55)*(F55/100)+H55</f>
        <v>230.9075</v>
      </c>
    </row>
    <row r="56" spans="1:9">
      <c r="A56">
        <v>53</v>
      </c>
      <c r="B56">
        <v>0</v>
      </c>
      <c r="C56" t="s">
        <v>58</v>
      </c>
      <c r="D56">
        <v>312</v>
      </c>
      <c r="F56" s="2">
        <v>27</v>
      </c>
      <c r="G56" s="2">
        <v>349.84</v>
      </c>
      <c r="H56" s="2">
        <v>302</v>
      </c>
      <c r="I56" s="2">
        <f>(G56-H56)*(F56/100)+H56</f>
        <v>314.91679999999997</v>
      </c>
    </row>
    <row r="57" spans="1:9">
      <c r="A57">
        <v>54</v>
      </c>
      <c r="B57">
        <v>1</v>
      </c>
      <c r="C57" t="s">
        <v>59</v>
      </c>
      <c r="D57">
        <v>315</v>
      </c>
      <c r="G57" s="2">
        <v>95.33</v>
      </c>
      <c r="H57" s="2">
        <v>95.33</v>
      </c>
      <c r="I57" s="2">
        <f>G57</f>
        <v>95.33</v>
      </c>
    </row>
    <row r="58" spans="1:9">
      <c r="A58">
        <v>55</v>
      </c>
      <c r="B58">
        <v>1</v>
      </c>
      <c r="C58" t="s">
        <v>60</v>
      </c>
      <c r="D58">
        <v>262</v>
      </c>
      <c r="G58" s="2">
        <v>1187.4000000000001</v>
      </c>
      <c r="H58" s="2">
        <v>1187.4000000000001</v>
      </c>
      <c r="I58" s="2">
        <f>G58</f>
        <v>1187.4000000000001</v>
      </c>
    </row>
    <row r="59" spans="1:9">
      <c r="A59">
        <v>56</v>
      </c>
      <c r="B59">
        <v>1</v>
      </c>
      <c r="C59" t="s">
        <v>61</v>
      </c>
      <c r="D59">
        <v>241</v>
      </c>
      <c r="G59" s="2">
        <v>264.48</v>
      </c>
      <c r="H59" s="2">
        <v>264.48</v>
      </c>
      <c r="I59" s="2">
        <f>G59</f>
        <v>264.48</v>
      </c>
    </row>
    <row r="60" spans="1:9">
      <c r="A60">
        <v>57</v>
      </c>
      <c r="B60">
        <v>0</v>
      </c>
      <c r="C60" t="s">
        <v>62</v>
      </c>
      <c r="D60">
        <v>290</v>
      </c>
      <c r="F60" s="2">
        <v>62.56</v>
      </c>
      <c r="G60" s="2">
        <v>209</v>
      </c>
      <c r="H60" s="2">
        <v>71</v>
      </c>
      <c r="I60" s="2">
        <f>(G60-H60)*(F60/100)+H60</f>
        <v>157.33280000000002</v>
      </c>
    </row>
    <row r="61" spans="1:9">
      <c r="A61">
        <v>58</v>
      </c>
      <c r="B61">
        <v>0</v>
      </c>
      <c r="C61" t="s">
        <v>63</v>
      </c>
      <c r="D61">
        <v>1</v>
      </c>
      <c r="F61" s="2">
        <v>78</v>
      </c>
      <c r="G61" s="2">
        <v>792</v>
      </c>
      <c r="H61" s="2">
        <v>120</v>
      </c>
      <c r="I61" s="2">
        <f>(G61-H61)*(F61/100)+H61</f>
        <v>644.16</v>
      </c>
    </row>
    <row r="62" spans="1:9">
      <c r="A62">
        <v>59</v>
      </c>
      <c r="B62">
        <v>1</v>
      </c>
      <c r="C62" t="s">
        <v>64</v>
      </c>
      <c r="D62">
        <v>2</v>
      </c>
      <c r="G62" s="2">
        <v>11</v>
      </c>
      <c r="H62" s="2">
        <v>11</v>
      </c>
      <c r="I62" s="2">
        <f>G62</f>
        <v>11</v>
      </c>
    </row>
    <row r="63" spans="1:9">
      <c r="A63">
        <v>60</v>
      </c>
      <c r="B63">
        <v>1</v>
      </c>
      <c r="C63" t="s">
        <v>65</v>
      </c>
      <c r="D63">
        <v>4</v>
      </c>
      <c r="G63" s="2">
        <v>304</v>
      </c>
      <c r="H63" s="2">
        <v>304</v>
      </c>
      <c r="I63" s="2">
        <f>G63</f>
        <v>304</v>
      </c>
    </row>
    <row r="64" spans="1:9">
      <c r="A64">
        <v>61</v>
      </c>
      <c r="B64">
        <v>0</v>
      </c>
      <c r="C64" t="s">
        <v>66</v>
      </c>
      <c r="D64">
        <v>6</v>
      </c>
      <c r="F64" s="2">
        <v>97.06</v>
      </c>
      <c r="G64" s="2">
        <v>22950</v>
      </c>
      <c r="H64" s="2">
        <v>5733</v>
      </c>
      <c r="I64" s="2">
        <f>(G64-H64)*(F64/100)+H64</f>
        <v>22443.820200000002</v>
      </c>
    </row>
    <row r="65" spans="1:9">
      <c r="A65">
        <v>62</v>
      </c>
      <c r="B65">
        <v>0</v>
      </c>
      <c r="C65" t="s">
        <v>67</v>
      </c>
      <c r="D65">
        <v>7</v>
      </c>
      <c r="F65" s="2">
        <v>86.55</v>
      </c>
      <c r="G65" s="2">
        <v>4040</v>
      </c>
      <c r="H65" s="2">
        <v>1540</v>
      </c>
      <c r="I65" s="2">
        <f>(G65-H65)*(F65/100)+H65</f>
        <v>3703.75</v>
      </c>
    </row>
    <row r="66" spans="1:9">
      <c r="A66">
        <v>63</v>
      </c>
      <c r="B66">
        <v>1</v>
      </c>
      <c r="C66" t="s">
        <v>68</v>
      </c>
      <c r="D66">
        <v>8</v>
      </c>
      <c r="G66" s="2">
        <v>1423</v>
      </c>
      <c r="H66" s="2">
        <v>1423</v>
      </c>
      <c r="I66" s="2">
        <f>G66</f>
        <v>1423</v>
      </c>
    </row>
    <row r="67" spans="1:9">
      <c r="A67">
        <v>64</v>
      </c>
      <c r="B67">
        <v>1</v>
      </c>
      <c r="C67" t="s">
        <v>69</v>
      </c>
      <c r="D67">
        <v>9</v>
      </c>
      <c r="G67" s="2">
        <v>450</v>
      </c>
      <c r="H67" s="2">
        <v>450</v>
      </c>
      <c r="I67" s="2">
        <f>G67</f>
        <v>450</v>
      </c>
    </row>
    <row r="68" spans="1:9">
      <c r="A68">
        <v>65</v>
      </c>
      <c r="B68">
        <v>1</v>
      </c>
      <c r="C68" t="s">
        <v>70</v>
      </c>
      <c r="D68">
        <v>10</v>
      </c>
      <c r="G68" s="2">
        <v>480</v>
      </c>
      <c r="H68" s="2">
        <v>480</v>
      </c>
      <c r="I68" s="2">
        <f>G68</f>
        <v>480</v>
      </c>
    </row>
    <row r="69" spans="1:9">
      <c r="A69">
        <v>66</v>
      </c>
      <c r="B69">
        <v>1</v>
      </c>
      <c r="C69" t="s">
        <v>71</v>
      </c>
      <c r="D69">
        <v>11</v>
      </c>
      <c r="G69" s="2">
        <v>2244</v>
      </c>
      <c r="H69" s="2">
        <v>2244</v>
      </c>
      <c r="I69" s="2">
        <f>G69</f>
        <v>2244</v>
      </c>
    </row>
    <row r="70" spans="1:9">
      <c r="A70">
        <v>67</v>
      </c>
      <c r="B70">
        <v>1</v>
      </c>
      <c r="C70" t="s">
        <v>72</v>
      </c>
      <c r="D70">
        <v>12</v>
      </c>
      <c r="G70" s="2">
        <v>1524</v>
      </c>
      <c r="H70" s="2">
        <v>1524</v>
      </c>
      <c r="I70" s="2">
        <f>G70</f>
        <v>1524</v>
      </c>
    </row>
    <row r="71" spans="1:9">
      <c r="A71">
        <v>68</v>
      </c>
      <c r="B71">
        <v>0</v>
      </c>
      <c r="C71" t="s">
        <v>73</v>
      </c>
      <c r="D71">
        <v>14</v>
      </c>
      <c r="F71" s="2">
        <v>96.05</v>
      </c>
      <c r="G71" s="2">
        <v>555</v>
      </c>
      <c r="H71" s="2">
        <v>51</v>
      </c>
      <c r="I71" s="2">
        <f>(G71-H71)*(F71/100)+H71</f>
        <v>535.09199999999998</v>
      </c>
    </row>
    <row r="72" spans="1:9">
      <c r="A72">
        <v>69</v>
      </c>
      <c r="B72">
        <v>1</v>
      </c>
      <c r="C72" t="s">
        <v>74</v>
      </c>
      <c r="D72">
        <v>15</v>
      </c>
      <c r="G72" s="2">
        <v>14</v>
      </c>
      <c r="H72" s="2">
        <v>14</v>
      </c>
      <c r="I72" s="2">
        <f>G72</f>
        <v>14</v>
      </c>
    </row>
    <row r="73" spans="1:9">
      <c r="A73">
        <v>70</v>
      </c>
      <c r="B73">
        <v>1</v>
      </c>
      <c r="C73" t="s">
        <v>75</v>
      </c>
      <c r="D73">
        <v>16</v>
      </c>
      <c r="G73" s="2">
        <v>25</v>
      </c>
      <c r="H73" s="2">
        <v>25</v>
      </c>
      <c r="I73" s="2">
        <f>G73</f>
        <v>25</v>
      </c>
    </row>
    <row r="74" spans="1:9">
      <c r="A74">
        <v>71</v>
      </c>
      <c r="B74">
        <v>0</v>
      </c>
      <c r="C74" t="s">
        <v>76</v>
      </c>
      <c r="D74">
        <v>17</v>
      </c>
      <c r="F74" s="2">
        <v>82.94</v>
      </c>
      <c r="G74" s="2">
        <v>6150</v>
      </c>
      <c r="H74" s="2">
        <v>890</v>
      </c>
      <c r="I74" s="2">
        <f>(G74-H74)*(F74/100)+H74</f>
        <v>5252.6440000000002</v>
      </c>
    </row>
    <row r="75" spans="1:9">
      <c r="A75">
        <v>72</v>
      </c>
      <c r="B75">
        <v>0</v>
      </c>
      <c r="C75" t="s">
        <v>77</v>
      </c>
      <c r="D75">
        <v>18</v>
      </c>
      <c r="F75" s="2">
        <v>87</v>
      </c>
      <c r="G75" s="2">
        <v>11025</v>
      </c>
      <c r="H75" s="2">
        <v>5856</v>
      </c>
      <c r="I75" s="2">
        <f>(G75-H75)*(F75/100)+H75</f>
        <v>10353.029999999999</v>
      </c>
    </row>
    <row r="76" spans="1:9">
      <c r="A76">
        <v>73</v>
      </c>
      <c r="B76">
        <v>0</v>
      </c>
      <c r="C76" t="s">
        <v>78</v>
      </c>
      <c r="D76">
        <v>118</v>
      </c>
      <c r="F76" s="2">
        <v>82</v>
      </c>
      <c r="G76" s="2">
        <v>1132.6500000000001</v>
      </c>
      <c r="H76" s="2">
        <v>0.98</v>
      </c>
      <c r="I76" s="2">
        <f>(G76-H76)*(F76/100)+H76</f>
        <v>928.94939999999997</v>
      </c>
    </row>
    <row r="77" spans="1:9">
      <c r="A77">
        <v>74</v>
      </c>
      <c r="B77">
        <v>0</v>
      </c>
      <c r="C77" t="s">
        <v>79</v>
      </c>
      <c r="D77">
        <v>117</v>
      </c>
      <c r="F77" s="2">
        <v>88</v>
      </c>
      <c r="G77" s="2">
        <v>189.96</v>
      </c>
      <c r="H77" s="2">
        <v>0.77</v>
      </c>
      <c r="I77" s="2">
        <f>(G77-H77)*(F77/100)+H77</f>
        <v>167.25720000000001</v>
      </c>
    </row>
    <row r="78" spans="1:9">
      <c r="A78">
        <v>75</v>
      </c>
      <c r="B78">
        <v>0</v>
      </c>
      <c r="C78" t="s">
        <v>80</v>
      </c>
      <c r="D78">
        <v>37</v>
      </c>
      <c r="F78" s="2">
        <v>86.78</v>
      </c>
      <c r="G78" s="2">
        <v>3135</v>
      </c>
      <c r="H78" s="2">
        <v>569</v>
      </c>
      <c r="I78" s="2">
        <f>(G78-H78)*(F78/100)+H78</f>
        <v>2795.7748000000001</v>
      </c>
    </row>
    <row r="79" spans="1:9">
      <c r="A79">
        <v>76</v>
      </c>
      <c r="B79">
        <v>1</v>
      </c>
      <c r="C79" t="s">
        <v>81</v>
      </c>
      <c r="D79">
        <v>38</v>
      </c>
      <c r="G79" s="2">
        <v>544</v>
      </c>
      <c r="H79" s="2">
        <v>544</v>
      </c>
      <c r="I79" s="2">
        <f>G79</f>
        <v>544</v>
      </c>
    </row>
    <row r="80" spans="1:9">
      <c r="A80">
        <v>77</v>
      </c>
      <c r="B80">
        <v>1</v>
      </c>
      <c r="C80" t="s">
        <v>82</v>
      </c>
      <c r="D80">
        <v>39</v>
      </c>
      <c r="G80" s="2">
        <v>985</v>
      </c>
      <c r="H80" s="2">
        <v>985</v>
      </c>
      <c r="I80" s="2">
        <f>G80</f>
        <v>985</v>
      </c>
    </row>
    <row r="81" spans="1:9">
      <c r="A81">
        <v>78</v>
      </c>
      <c r="B81">
        <v>0</v>
      </c>
      <c r="C81" t="s">
        <v>83</v>
      </c>
      <c r="D81">
        <v>40</v>
      </c>
      <c r="F81" s="2">
        <v>100</v>
      </c>
      <c r="G81" s="2">
        <v>7408</v>
      </c>
      <c r="H81" s="2">
        <v>5280</v>
      </c>
      <c r="I81" s="2">
        <f>(G81-H81)*(F81/100)+H81</f>
        <v>7408</v>
      </c>
    </row>
    <row r="82" spans="1:9">
      <c r="A82">
        <v>79</v>
      </c>
      <c r="B82">
        <v>1</v>
      </c>
      <c r="C82" t="s">
        <v>84</v>
      </c>
      <c r="D82">
        <v>42</v>
      </c>
      <c r="G82" s="2">
        <v>2720</v>
      </c>
      <c r="H82" s="2">
        <v>2720</v>
      </c>
      <c r="I82" s="2">
        <f>G82</f>
        <v>2720</v>
      </c>
    </row>
    <row r="83" spans="1:9">
      <c r="A83">
        <v>80</v>
      </c>
      <c r="B83">
        <v>0</v>
      </c>
      <c r="C83" t="s">
        <v>85</v>
      </c>
      <c r="D83">
        <v>44</v>
      </c>
      <c r="F83" s="2">
        <v>93.4</v>
      </c>
      <c r="G83" s="2">
        <v>34432</v>
      </c>
      <c r="H83" s="2">
        <v>25467</v>
      </c>
      <c r="I83" s="2">
        <f>(G83-H83)*(F83/100)+H83</f>
        <v>33840.31</v>
      </c>
    </row>
    <row r="84" spans="1:9">
      <c r="A84">
        <v>81</v>
      </c>
      <c r="B84">
        <v>1</v>
      </c>
      <c r="C84" t="s">
        <v>86</v>
      </c>
      <c r="D84">
        <v>45</v>
      </c>
      <c r="G84" s="2">
        <v>3354</v>
      </c>
      <c r="H84" s="2">
        <v>3354</v>
      </c>
      <c r="I84" s="2">
        <f>G84</f>
        <v>3354</v>
      </c>
    </row>
    <row r="85" spans="1:9">
      <c r="A85">
        <v>82</v>
      </c>
      <c r="B85">
        <v>0</v>
      </c>
      <c r="C85" t="s">
        <v>87</v>
      </c>
      <c r="D85">
        <v>46</v>
      </c>
      <c r="F85" s="2">
        <v>0</v>
      </c>
      <c r="G85" s="2">
        <v>14401.12</v>
      </c>
      <c r="H85" s="2">
        <v>14400</v>
      </c>
      <c r="I85" s="2">
        <f>(G85-H85)*(F85/100)+H85</f>
        <v>14400</v>
      </c>
    </row>
    <row r="86" spans="1:9">
      <c r="A86">
        <v>83</v>
      </c>
      <c r="B86">
        <v>0</v>
      </c>
      <c r="C86" t="s">
        <v>88</v>
      </c>
      <c r="D86">
        <v>47</v>
      </c>
      <c r="F86" s="2">
        <v>78.48</v>
      </c>
      <c r="G86" s="2">
        <v>7008</v>
      </c>
      <c r="H86" s="2">
        <v>3843</v>
      </c>
      <c r="I86" s="2">
        <f>(G86-H86)*(F86/100)+H86</f>
        <v>6326.8919999999998</v>
      </c>
    </row>
    <row r="87" spans="1:9">
      <c r="A87">
        <v>84</v>
      </c>
      <c r="B87">
        <v>1</v>
      </c>
      <c r="C87" t="s">
        <v>89</v>
      </c>
      <c r="D87">
        <v>48</v>
      </c>
      <c r="G87" s="2">
        <v>84</v>
      </c>
      <c r="H87" s="2">
        <v>84</v>
      </c>
      <c r="I87" s="2">
        <f>G87</f>
        <v>84</v>
      </c>
    </row>
    <row r="88" spans="1:9">
      <c r="A88">
        <v>85</v>
      </c>
      <c r="B88">
        <v>0</v>
      </c>
      <c r="C88" t="s">
        <v>90</v>
      </c>
      <c r="D88">
        <v>49</v>
      </c>
      <c r="F88" s="2">
        <v>80.099999999999994</v>
      </c>
      <c r="G88" s="2">
        <v>8795</v>
      </c>
      <c r="H88" s="2">
        <v>5754</v>
      </c>
      <c r="I88" s="2">
        <f>(G88-H88)*(F88/100)+H88</f>
        <v>8189.8410000000003</v>
      </c>
    </row>
    <row r="89" spans="1:9">
      <c r="A89">
        <v>86</v>
      </c>
      <c r="B89">
        <v>1</v>
      </c>
      <c r="C89" t="s">
        <v>91</v>
      </c>
      <c r="D89">
        <v>249</v>
      </c>
      <c r="G89" s="2">
        <v>20.82</v>
      </c>
      <c r="H89" s="2">
        <v>20.82</v>
      </c>
      <c r="I89" s="2">
        <f>G89</f>
        <v>20.82</v>
      </c>
    </row>
    <row r="90" spans="1:9">
      <c r="A90">
        <v>87</v>
      </c>
      <c r="B90">
        <v>1</v>
      </c>
      <c r="C90" t="s">
        <v>92</v>
      </c>
      <c r="D90">
        <v>50</v>
      </c>
      <c r="G90" s="2">
        <v>45</v>
      </c>
      <c r="H90" s="2">
        <v>45</v>
      </c>
      <c r="I90" s="2">
        <f>G90</f>
        <v>45</v>
      </c>
    </row>
    <row r="91" spans="1:9">
      <c r="A91">
        <v>88</v>
      </c>
      <c r="B91">
        <v>1</v>
      </c>
      <c r="C91" t="s">
        <v>93</v>
      </c>
      <c r="D91">
        <v>51</v>
      </c>
      <c r="G91" s="2">
        <v>151</v>
      </c>
      <c r="H91" s="2">
        <v>151</v>
      </c>
      <c r="I91" s="2">
        <f>G91</f>
        <v>151</v>
      </c>
    </row>
    <row r="92" spans="1:9">
      <c r="A92">
        <v>89</v>
      </c>
      <c r="B92">
        <v>1</v>
      </c>
      <c r="C92" t="s">
        <v>94</v>
      </c>
      <c r="D92">
        <v>52</v>
      </c>
      <c r="G92" s="2">
        <v>212</v>
      </c>
      <c r="H92" s="2">
        <v>212</v>
      </c>
      <c r="I92" s="2">
        <f>G92</f>
        <v>212</v>
      </c>
    </row>
    <row r="93" spans="1:9">
      <c r="A93">
        <v>90</v>
      </c>
      <c r="B93">
        <v>0</v>
      </c>
      <c r="C93" t="s">
        <v>95</v>
      </c>
      <c r="D93">
        <v>61</v>
      </c>
      <c r="F93" s="2">
        <v>96.3</v>
      </c>
      <c r="G93" s="2">
        <v>10540</v>
      </c>
      <c r="H93" s="2">
        <v>4816</v>
      </c>
      <c r="I93" s="2">
        <f>(G93-H93)*(F93/100)+H93</f>
        <v>10328.212</v>
      </c>
    </row>
    <row r="94" spans="1:9">
      <c r="A94">
        <v>91</v>
      </c>
      <c r="B94">
        <v>1</v>
      </c>
      <c r="C94" t="s">
        <v>96</v>
      </c>
      <c r="D94">
        <v>62</v>
      </c>
      <c r="G94" s="2">
        <v>677</v>
      </c>
      <c r="H94" s="2">
        <v>677</v>
      </c>
      <c r="I94" s="2">
        <f>G94</f>
        <v>677</v>
      </c>
    </row>
    <row r="95" spans="1:9">
      <c r="A95">
        <v>92</v>
      </c>
      <c r="B95">
        <v>1</v>
      </c>
      <c r="C95" t="s">
        <v>97</v>
      </c>
      <c r="D95">
        <v>63</v>
      </c>
      <c r="G95" s="2">
        <v>1918</v>
      </c>
      <c r="H95" s="2">
        <v>1918</v>
      </c>
      <c r="I95" s="2">
        <f>G95</f>
        <v>1918</v>
      </c>
    </row>
    <row r="96" spans="1:9">
      <c r="A96">
        <v>93</v>
      </c>
      <c r="B96">
        <v>1</v>
      </c>
      <c r="C96" t="s">
        <v>98</v>
      </c>
      <c r="D96">
        <v>66</v>
      </c>
      <c r="G96" s="2">
        <v>29000</v>
      </c>
      <c r="H96" s="2">
        <v>29000</v>
      </c>
      <c r="I96" s="2">
        <f>G96</f>
        <v>29000</v>
      </c>
    </row>
    <row r="97" spans="1:9">
      <c r="A97">
        <v>94</v>
      </c>
      <c r="B97">
        <v>0</v>
      </c>
      <c r="C97" t="s">
        <v>99</v>
      </c>
      <c r="D97">
        <v>74</v>
      </c>
      <c r="F97" s="2">
        <v>97.1</v>
      </c>
      <c r="G97" s="2">
        <v>5779</v>
      </c>
      <c r="H97" s="2">
        <v>1974</v>
      </c>
      <c r="I97" s="2">
        <f>(G97-H97)*(F97/100)+H97</f>
        <v>5668.6549999999997</v>
      </c>
    </row>
    <row r="98" spans="1:9">
      <c r="A98">
        <v>95</v>
      </c>
      <c r="B98">
        <v>0</v>
      </c>
      <c r="C98" t="s">
        <v>100</v>
      </c>
      <c r="D98">
        <v>76</v>
      </c>
      <c r="F98" s="2">
        <v>100</v>
      </c>
      <c r="G98" s="2">
        <v>2950</v>
      </c>
      <c r="H98" s="2">
        <v>2562</v>
      </c>
      <c r="I98" s="2">
        <f>(G98-H98)*(F98/100)+H98</f>
        <v>2950</v>
      </c>
    </row>
    <row r="99" spans="1:9">
      <c r="A99">
        <v>96</v>
      </c>
      <c r="B99">
        <v>0</v>
      </c>
      <c r="C99" t="s">
        <v>101</v>
      </c>
      <c r="D99">
        <v>71</v>
      </c>
      <c r="F99" s="2">
        <v>100</v>
      </c>
      <c r="G99" s="2">
        <v>431</v>
      </c>
      <c r="H99" s="2">
        <v>169</v>
      </c>
      <c r="I99" s="2">
        <f>(G99-H99)*(F99/100)+H99</f>
        <v>431</v>
      </c>
    </row>
    <row r="100" spans="1:9">
      <c r="A100">
        <v>97</v>
      </c>
      <c r="B100">
        <v>1</v>
      </c>
      <c r="C100" t="s">
        <v>102</v>
      </c>
      <c r="D100">
        <v>72</v>
      </c>
      <c r="G100" s="2">
        <v>35</v>
      </c>
      <c r="H100" s="2">
        <v>35</v>
      </c>
      <c r="I100" s="2">
        <f>G100</f>
        <v>35</v>
      </c>
    </row>
    <row r="101" spans="1:9">
      <c r="A101">
        <v>98</v>
      </c>
      <c r="B101">
        <v>0</v>
      </c>
      <c r="C101" t="s">
        <v>103</v>
      </c>
      <c r="D101">
        <v>73</v>
      </c>
      <c r="F101" s="2">
        <v>100</v>
      </c>
      <c r="G101" s="2">
        <v>110</v>
      </c>
      <c r="H101" s="2">
        <v>85</v>
      </c>
      <c r="I101" s="2">
        <f>(G101-H101)*(F101/100)+H101</f>
        <v>110</v>
      </c>
    </row>
    <row r="102" spans="1:9">
      <c r="A102">
        <v>99</v>
      </c>
      <c r="B102">
        <v>0</v>
      </c>
      <c r="C102" t="s">
        <v>104</v>
      </c>
      <c r="D102">
        <v>77</v>
      </c>
      <c r="F102" s="2">
        <v>100</v>
      </c>
      <c r="G102" s="2">
        <v>6775</v>
      </c>
      <c r="H102" s="2">
        <v>2662</v>
      </c>
      <c r="I102" s="2">
        <f>(G102-H102)*(F102/100)+H102</f>
        <v>6775</v>
      </c>
    </row>
    <row r="103" spans="1:9">
      <c r="A103">
        <v>100</v>
      </c>
      <c r="B103">
        <v>1</v>
      </c>
      <c r="C103" t="s">
        <v>105</v>
      </c>
      <c r="D103">
        <v>78</v>
      </c>
      <c r="G103" s="2">
        <v>1124</v>
      </c>
      <c r="H103" s="2">
        <v>1124</v>
      </c>
      <c r="I103" s="2">
        <f>G103</f>
        <v>1124</v>
      </c>
    </row>
    <row r="104" spans="1:9">
      <c r="A104">
        <v>101</v>
      </c>
      <c r="B104">
        <v>1</v>
      </c>
      <c r="C104" t="s">
        <v>106</v>
      </c>
      <c r="D104">
        <v>82</v>
      </c>
      <c r="G104" s="2">
        <v>3573</v>
      </c>
      <c r="H104" s="2">
        <v>3573</v>
      </c>
      <c r="I104" s="2">
        <f>G104</f>
        <v>3573</v>
      </c>
    </row>
    <row r="105" spans="1:9">
      <c r="A105">
        <v>102</v>
      </c>
      <c r="B105">
        <v>1</v>
      </c>
      <c r="C105" t="s">
        <v>107</v>
      </c>
      <c r="D105">
        <v>195</v>
      </c>
      <c r="G105" s="2">
        <v>17.149999999999999</v>
      </c>
      <c r="H105" s="2">
        <v>17.149999999999999</v>
      </c>
      <c r="I105" s="2">
        <f>G105</f>
        <v>17.149999999999999</v>
      </c>
    </row>
    <row r="106" spans="1:9">
      <c r="A106">
        <v>103</v>
      </c>
      <c r="B106">
        <v>1</v>
      </c>
      <c r="C106" t="s">
        <v>108</v>
      </c>
      <c r="D106">
        <v>304</v>
      </c>
      <c r="G106" s="2">
        <v>5</v>
      </c>
      <c r="H106" s="2">
        <v>5</v>
      </c>
      <c r="I106" s="2">
        <f>G106</f>
        <v>5</v>
      </c>
    </row>
    <row r="107" spans="1:9">
      <c r="A107">
        <v>104</v>
      </c>
      <c r="B107">
        <v>1</v>
      </c>
      <c r="C107" t="s">
        <v>109</v>
      </c>
      <c r="D107">
        <v>305</v>
      </c>
      <c r="G107" s="2">
        <v>1</v>
      </c>
      <c r="H107" s="2">
        <v>1</v>
      </c>
      <c r="I107" s="2">
        <f>G107</f>
        <v>1</v>
      </c>
    </row>
    <row r="108" spans="1:9">
      <c r="A108">
        <v>105</v>
      </c>
      <c r="B108">
        <v>1</v>
      </c>
      <c r="C108" t="s">
        <v>110</v>
      </c>
      <c r="D108">
        <v>281</v>
      </c>
      <c r="G108" s="2">
        <v>199</v>
      </c>
      <c r="H108" s="2">
        <v>199</v>
      </c>
      <c r="I108" s="2">
        <f>G108</f>
        <v>199</v>
      </c>
    </row>
    <row r="109" spans="1:9">
      <c r="A109">
        <v>106</v>
      </c>
      <c r="B109">
        <v>0</v>
      </c>
      <c r="C109" t="s">
        <v>111</v>
      </c>
      <c r="D109">
        <v>278</v>
      </c>
      <c r="F109" s="2">
        <v>70.86</v>
      </c>
      <c r="G109" s="2">
        <v>7337</v>
      </c>
      <c r="H109" s="2">
        <v>4386</v>
      </c>
      <c r="I109" s="2">
        <f>(G109-H109)*(F109/100)+H109</f>
        <v>6477.0785999999998</v>
      </c>
    </row>
    <row r="110" spans="1:9">
      <c r="A110">
        <v>107</v>
      </c>
      <c r="B110">
        <v>0</v>
      </c>
      <c r="C110" t="s">
        <v>112</v>
      </c>
      <c r="D110">
        <v>86</v>
      </c>
      <c r="F110" s="2">
        <v>100</v>
      </c>
      <c r="G110" s="2">
        <v>4904.45</v>
      </c>
      <c r="H110" s="2">
        <v>2711.79</v>
      </c>
      <c r="I110" s="2">
        <f>(G110-H110)*(F110/100)+H110</f>
        <v>4904.45</v>
      </c>
    </row>
    <row r="111" spans="1:9">
      <c r="A111">
        <v>108</v>
      </c>
      <c r="B111">
        <v>0</v>
      </c>
      <c r="C111" t="s">
        <v>113</v>
      </c>
      <c r="D111">
        <v>90</v>
      </c>
      <c r="F111" s="2">
        <v>100</v>
      </c>
      <c r="G111" s="2">
        <v>1477</v>
      </c>
      <c r="H111" s="2">
        <v>1320</v>
      </c>
      <c r="I111" s="2">
        <f>(G111-H111)*(F111/100)+H111</f>
        <v>1477</v>
      </c>
    </row>
    <row r="112" spans="1:9">
      <c r="A112">
        <v>109</v>
      </c>
      <c r="B112">
        <v>0</v>
      </c>
      <c r="C112" t="s">
        <v>114</v>
      </c>
      <c r="D112">
        <v>91</v>
      </c>
      <c r="F112" s="2">
        <v>100</v>
      </c>
      <c r="G112" s="2">
        <v>3340</v>
      </c>
      <c r="H112" s="2">
        <v>2283</v>
      </c>
      <c r="I112" s="2">
        <f>(G112-H112)*(F112/100)+H112</f>
        <v>3340</v>
      </c>
    </row>
    <row r="113" spans="1:9">
      <c r="A113">
        <v>110</v>
      </c>
      <c r="B113">
        <v>1</v>
      </c>
      <c r="C113" t="s">
        <v>115</v>
      </c>
      <c r="D113">
        <v>92</v>
      </c>
      <c r="G113" s="2">
        <v>5100</v>
      </c>
      <c r="H113" s="2">
        <v>5100</v>
      </c>
      <c r="I113" s="2">
        <f>G113</f>
        <v>5100</v>
      </c>
    </row>
    <row r="114" spans="1:9">
      <c r="A114">
        <v>111</v>
      </c>
      <c r="B114">
        <v>0</v>
      </c>
      <c r="C114" t="s">
        <v>116</v>
      </c>
      <c r="D114">
        <v>93</v>
      </c>
      <c r="F114" s="2">
        <v>79</v>
      </c>
      <c r="G114" s="2">
        <v>1589</v>
      </c>
      <c r="H114" s="2">
        <v>185</v>
      </c>
      <c r="I114" s="2">
        <f>(G114-H114)*(F114/100)+H114</f>
        <v>1294.1600000000001</v>
      </c>
    </row>
    <row r="115" spans="1:9">
      <c r="A115">
        <v>112</v>
      </c>
      <c r="B115">
        <v>1</v>
      </c>
      <c r="C115" t="s">
        <v>117</v>
      </c>
      <c r="D115">
        <v>94</v>
      </c>
      <c r="G115" s="2">
        <v>150.47999999999999</v>
      </c>
      <c r="H115" s="2">
        <v>150.47999999999999</v>
      </c>
      <c r="I115" s="2">
        <f>G115</f>
        <v>150.47999999999999</v>
      </c>
    </row>
    <row r="116" spans="1:9">
      <c r="A116">
        <v>113</v>
      </c>
      <c r="B116">
        <v>0</v>
      </c>
      <c r="C116" t="s">
        <v>118</v>
      </c>
      <c r="D116">
        <v>95</v>
      </c>
      <c r="F116" s="2">
        <v>100</v>
      </c>
      <c r="G116" s="2">
        <v>137</v>
      </c>
      <c r="H116" s="2">
        <v>111</v>
      </c>
      <c r="I116" s="2">
        <f>(G116-H116)*(F116/100)+H116</f>
        <v>137</v>
      </c>
    </row>
    <row r="117" spans="1:9">
      <c r="A117">
        <v>114</v>
      </c>
      <c r="B117">
        <v>1</v>
      </c>
      <c r="C117" t="s">
        <v>119</v>
      </c>
      <c r="D117">
        <v>103</v>
      </c>
      <c r="G117" s="2">
        <v>1513</v>
      </c>
      <c r="H117" s="2">
        <v>1513</v>
      </c>
      <c r="I117" s="2">
        <f>G117</f>
        <v>1513</v>
      </c>
    </row>
    <row r="118" spans="1:9">
      <c r="A118">
        <v>115</v>
      </c>
      <c r="B118">
        <v>1</v>
      </c>
      <c r="C118" t="s">
        <v>120</v>
      </c>
      <c r="D118">
        <v>101</v>
      </c>
      <c r="G118" s="2">
        <v>186.33</v>
      </c>
      <c r="H118" s="2">
        <v>186.33</v>
      </c>
      <c r="I118" s="2">
        <f>G118</f>
        <v>186.33</v>
      </c>
    </row>
    <row r="119" spans="1:9">
      <c r="A119">
        <v>116</v>
      </c>
      <c r="B119">
        <v>1</v>
      </c>
      <c r="C119" t="s">
        <v>121</v>
      </c>
      <c r="D119">
        <v>119</v>
      </c>
      <c r="G119" s="2">
        <v>1</v>
      </c>
      <c r="H119" s="2">
        <v>1</v>
      </c>
      <c r="I119" s="2">
        <f>G119</f>
        <v>1</v>
      </c>
    </row>
    <row r="120" spans="1:9">
      <c r="A120">
        <v>117</v>
      </c>
      <c r="B120">
        <v>0</v>
      </c>
      <c r="C120" t="s">
        <v>122</v>
      </c>
      <c r="D120">
        <v>115</v>
      </c>
      <c r="F120" s="2">
        <v>98.7</v>
      </c>
      <c r="G120" s="2">
        <v>179</v>
      </c>
      <c r="H120" s="2">
        <v>23</v>
      </c>
      <c r="I120" s="2">
        <f>(G120-H120)*(F120/100)+H120</f>
        <v>176.97200000000001</v>
      </c>
    </row>
    <row r="121" spans="1:9">
      <c r="A121">
        <v>118</v>
      </c>
      <c r="B121">
        <v>1</v>
      </c>
      <c r="C121" t="s">
        <v>123</v>
      </c>
      <c r="D121">
        <v>215</v>
      </c>
      <c r="G121" s="2">
        <v>0.02</v>
      </c>
      <c r="H121" s="2">
        <v>0.02</v>
      </c>
      <c r="I121" s="2">
        <f>G121</f>
        <v>0.02</v>
      </c>
    </row>
    <row r="122" spans="1:9">
      <c r="A122">
        <v>119</v>
      </c>
      <c r="B122">
        <v>0</v>
      </c>
      <c r="C122" t="s">
        <v>124</v>
      </c>
      <c r="D122">
        <v>110</v>
      </c>
      <c r="F122" s="2">
        <v>42.5</v>
      </c>
      <c r="G122" s="2">
        <v>259</v>
      </c>
      <c r="H122" s="2">
        <v>21</v>
      </c>
      <c r="I122" s="2">
        <f>(G122-H122)*(F122/100)+H122</f>
        <v>122.14999999999999</v>
      </c>
    </row>
    <row r="123" spans="1:9">
      <c r="A123">
        <v>120</v>
      </c>
      <c r="B123">
        <v>0</v>
      </c>
      <c r="C123" t="s">
        <v>125</v>
      </c>
      <c r="D123">
        <v>111</v>
      </c>
      <c r="F123" s="2">
        <v>71.3</v>
      </c>
      <c r="G123" s="2">
        <v>3646</v>
      </c>
      <c r="H123" s="2">
        <v>289</v>
      </c>
      <c r="I123" s="2">
        <f>(G123-H123)*(F123/100)+H123</f>
        <v>2682.5409999999997</v>
      </c>
    </row>
    <row r="124" spans="1:9">
      <c r="A124">
        <v>121</v>
      </c>
      <c r="B124">
        <v>1</v>
      </c>
      <c r="C124" t="s">
        <v>126</v>
      </c>
      <c r="D124">
        <v>112</v>
      </c>
      <c r="G124" s="2">
        <v>29</v>
      </c>
      <c r="H124" s="2">
        <v>29</v>
      </c>
      <c r="I124" s="2">
        <f>G124</f>
        <v>29</v>
      </c>
    </row>
    <row r="125" spans="1:9">
      <c r="A125">
        <v>122</v>
      </c>
      <c r="B125">
        <v>1</v>
      </c>
      <c r="C125" t="s">
        <v>127</v>
      </c>
      <c r="D125">
        <v>113</v>
      </c>
      <c r="G125" s="2">
        <v>620</v>
      </c>
      <c r="H125" s="2">
        <v>620</v>
      </c>
      <c r="I125" s="2">
        <f>G125</f>
        <v>620</v>
      </c>
    </row>
    <row r="126" spans="1:9">
      <c r="A126">
        <v>123</v>
      </c>
      <c r="B126">
        <v>1</v>
      </c>
      <c r="C126" t="s">
        <v>128</v>
      </c>
      <c r="D126">
        <v>114</v>
      </c>
      <c r="G126" s="2">
        <v>330</v>
      </c>
      <c r="H126" s="2">
        <v>330</v>
      </c>
      <c r="I126" s="2">
        <f>G126</f>
        <v>330</v>
      </c>
    </row>
    <row r="127" spans="1:9">
      <c r="A127">
        <v>124</v>
      </c>
      <c r="B127">
        <v>1</v>
      </c>
      <c r="C127" t="s">
        <v>129</v>
      </c>
      <c r="D127">
        <v>97</v>
      </c>
      <c r="G127" s="2">
        <v>92</v>
      </c>
      <c r="H127" s="2">
        <v>92</v>
      </c>
      <c r="I127" s="2">
        <f>G127</f>
        <v>92</v>
      </c>
    </row>
    <row r="128" spans="1:9">
      <c r="A128">
        <v>125</v>
      </c>
      <c r="B128">
        <v>1</v>
      </c>
      <c r="C128" t="s">
        <v>130</v>
      </c>
      <c r="D128">
        <v>98</v>
      </c>
      <c r="G128" s="2">
        <v>11.28</v>
      </c>
      <c r="H128" s="2">
        <v>11.28</v>
      </c>
      <c r="I128" s="2">
        <f>G128</f>
        <v>11.28</v>
      </c>
    </row>
    <row r="129" spans="1:9">
      <c r="A129">
        <v>126</v>
      </c>
      <c r="B129">
        <v>1</v>
      </c>
      <c r="C129" t="s">
        <v>131</v>
      </c>
      <c r="D129">
        <v>99</v>
      </c>
      <c r="G129" s="2">
        <v>55</v>
      </c>
      <c r="H129" s="2">
        <v>55</v>
      </c>
      <c r="I129" s="2">
        <f>G129</f>
        <v>55</v>
      </c>
    </row>
  </sheetData>
  <autoFilter ref="A2:I129">
    <sortState ref="A3:I129">
      <sortCondition ref="A2:A129"/>
    </sortState>
  </autoFilter>
  <mergeCells count="1"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 ITAIPU</vt:lpstr>
      <vt:lpstr>VOIF</vt:lpstr>
    </vt:vector>
  </TitlesOfParts>
  <Company>Venidera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Martins</dc:creator>
  <cp:lastModifiedBy>Leonardo Martins</cp:lastModifiedBy>
  <dcterms:created xsi:type="dcterms:W3CDTF">2011-12-21T11:53:23Z</dcterms:created>
  <dcterms:modified xsi:type="dcterms:W3CDTF">2011-12-21T12:44:13Z</dcterms:modified>
</cp:coreProperties>
</file>