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_Factory_JP\CSV\5131290\"/>
    </mc:Choice>
  </mc:AlternateContent>
  <bookViews>
    <workbookView xWindow="0" yWindow="0" windowWidth="9150" windowHeight="2295"/>
  </bookViews>
  <sheets>
    <sheet name="quote_out" sheetId="1" r:id="rId1"/>
  </sheets>
  <calcPr calcId="0"/>
</workbook>
</file>

<file path=xl/calcChain.xml><?xml version="1.0" encoding="utf-8"?>
<calcChain xmlns="http://schemas.openxmlformats.org/spreadsheetml/2006/main">
  <c r="D25" i="1" l="1"/>
  <c r="D26" i="1"/>
  <c r="K26" i="1" s="1"/>
  <c r="D27" i="1"/>
  <c r="K27" i="1" s="1"/>
  <c r="D28" i="1"/>
  <c r="D29" i="1"/>
  <c r="D30" i="1"/>
  <c r="K30" i="1" s="1"/>
  <c r="D31" i="1"/>
  <c r="K31" i="1" s="1"/>
  <c r="D32" i="1"/>
  <c r="D33" i="1"/>
  <c r="D34" i="1"/>
  <c r="K34" i="1" s="1"/>
  <c r="D35" i="1"/>
  <c r="D36" i="1"/>
  <c r="K36" i="1" s="1"/>
  <c r="D37" i="1"/>
  <c r="D38" i="1"/>
  <c r="K38" i="1" s="1"/>
  <c r="D39" i="1"/>
  <c r="K39" i="1" s="1"/>
  <c r="D40" i="1"/>
  <c r="D41" i="1"/>
  <c r="D42" i="1"/>
  <c r="K42" i="1" s="1"/>
  <c r="D43" i="1"/>
  <c r="K43" i="1" s="1"/>
  <c r="D24" i="1"/>
  <c r="C25" i="1"/>
  <c r="C26" i="1"/>
  <c r="C27" i="1"/>
  <c r="M27" i="1" s="1"/>
  <c r="C28" i="1"/>
  <c r="M28" i="1" s="1"/>
  <c r="C29" i="1"/>
  <c r="C30" i="1"/>
  <c r="C31" i="1"/>
  <c r="C32" i="1"/>
  <c r="M32" i="1" s="1"/>
  <c r="C33" i="1"/>
  <c r="C34" i="1"/>
  <c r="M34" i="1" s="1"/>
  <c r="C35" i="1"/>
  <c r="C36" i="1"/>
  <c r="C37" i="1"/>
  <c r="C38" i="1"/>
  <c r="C39" i="1"/>
  <c r="C40" i="1"/>
  <c r="M40" i="1" s="1"/>
  <c r="C41" i="1"/>
  <c r="C42" i="1"/>
  <c r="C43" i="1"/>
  <c r="C24" i="1"/>
  <c r="B25" i="1"/>
  <c r="B26" i="1"/>
  <c r="N26" i="1" s="1"/>
  <c r="B27" i="1"/>
  <c r="N27" i="1" s="1"/>
  <c r="B28" i="1"/>
  <c r="B29" i="1"/>
  <c r="B30" i="1"/>
  <c r="N30" i="1" s="1"/>
  <c r="B31" i="1"/>
  <c r="N31" i="1" s="1"/>
  <c r="B32" i="1"/>
  <c r="B33" i="1"/>
  <c r="B34" i="1"/>
  <c r="N34" i="1" s="1"/>
  <c r="B35" i="1"/>
  <c r="N35" i="1" s="1"/>
  <c r="B36" i="1"/>
  <c r="B37" i="1"/>
  <c r="B38" i="1"/>
  <c r="N38" i="1" s="1"/>
  <c r="B39" i="1"/>
  <c r="N39" i="1" s="1"/>
  <c r="B40" i="1"/>
  <c r="B41" i="1"/>
  <c r="B42" i="1"/>
  <c r="N42" i="1" s="1"/>
  <c r="B43" i="1"/>
  <c r="N43" i="1" s="1"/>
  <c r="B24" i="1"/>
  <c r="M24" i="1" s="1"/>
  <c r="L43" i="1"/>
  <c r="M42" i="1"/>
  <c r="L42" i="1"/>
  <c r="N41" i="1"/>
  <c r="M41" i="1"/>
  <c r="L41" i="1"/>
  <c r="K41" i="1"/>
  <c r="N40" i="1"/>
  <c r="L40" i="1"/>
  <c r="K40" i="1"/>
  <c r="L39" i="1"/>
  <c r="M38" i="1"/>
  <c r="L38" i="1"/>
  <c r="N37" i="1"/>
  <c r="M37" i="1"/>
  <c r="L37" i="1"/>
  <c r="K37" i="1"/>
  <c r="N36" i="1"/>
  <c r="M36" i="1"/>
  <c r="L36" i="1"/>
  <c r="L35" i="1"/>
  <c r="K35" i="1"/>
  <c r="L34" i="1"/>
  <c r="N33" i="1"/>
  <c r="M33" i="1"/>
  <c r="L33" i="1"/>
  <c r="K33" i="1"/>
  <c r="N32" i="1"/>
  <c r="L32" i="1"/>
  <c r="K32" i="1"/>
  <c r="L31" i="1"/>
  <c r="M30" i="1"/>
  <c r="L30" i="1"/>
  <c r="N29" i="1"/>
  <c r="M29" i="1"/>
  <c r="L29" i="1"/>
  <c r="K29" i="1"/>
  <c r="N28" i="1"/>
  <c r="L28" i="1"/>
  <c r="K28" i="1"/>
  <c r="L27" i="1"/>
  <c r="M26" i="1"/>
  <c r="L26" i="1"/>
  <c r="N25" i="1"/>
  <c r="M25" i="1"/>
  <c r="L25" i="1"/>
  <c r="K25" i="1"/>
  <c r="N24" i="1"/>
  <c r="L24" i="1"/>
  <c r="K24" i="1"/>
  <c r="M31" i="1" l="1"/>
  <c r="M39" i="1"/>
  <c r="M43" i="1"/>
  <c r="M35" i="1"/>
</calcChain>
</file>

<file path=xl/sharedStrings.xml><?xml version="1.0" encoding="utf-8"?>
<sst xmlns="http://schemas.openxmlformats.org/spreadsheetml/2006/main" count="308" uniqueCount="128">
  <si>
    <t>QuoteID</t>
  </si>
  <si>
    <t>Countrycode</t>
  </si>
  <si>
    <t>ChannelID</t>
  </si>
  <si>
    <t>CustomerNumber</t>
  </si>
  <si>
    <t>ComListPrice</t>
  </si>
  <si>
    <t>ComTMC</t>
  </si>
  <si>
    <t>ComQuotePrice</t>
  </si>
  <si>
    <t>ComDelgPriceL4</t>
  </si>
  <si>
    <t>WinLoss</t>
  </si>
  <si>
    <t>ComRevCat</t>
  </si>
  <si>
    <t>ComBrand</t>
  </si>
  <si>
    <t>ComGroup</t>
  </si>
  <si>
    <t>ComFamily</t>
  </si>
  <si>
    <t>ComMT</t>
  </si>
  <si>
    <t>ComMTM</t>
  </si>
  <si>
    <t>Year</t>
  </si>
  <si>
    <t>Month</t>
  </si>
  <si>
    <t>EndOfQtr</t>
  </si>
  <si>
    <t>ClientSegCd</t>
  </si>
  <si>
    <t>ClientSeg_E</t>
  </si>
  <si>
    <t>ComLogListPrice</t>
  </si>
  <si>
    <t>Indirect_1_0</t>
  </si>
  <si>
    <t>UpgMES</t>
  </si>
  <si>
    <t>ComQuotePricePofL</t>
  </si>
  <si>
    <t>ComDelgPriceL4PofL</t>
  </si>
  <si>
    <t>ComCostPofL</t>
  </si>
  <si>
    <t>ComLowPofL</t>
  </si>
  <si>
    <t>ComMedPofL</t>
  </si>
  <si>
    <t>ComHighPofL</t>
  </si>
  <si>
    <t>ComMedPrice</t>
  </si>
  <si>
    <t>DealSize</t>
  </si>
  <si>
    <t>LogDealSize</t>
  </si>
  <si>
    <t>ComPctContrib</t>
  </si>
  <si>
    <t>ModelID</t>
  </si>
  <si>
    <t>RequestingApplicationID</t>
  </si>
  <si>
    <t>Version</t>
  </si>
  <si>
    <t>Componentid</t>
  </si>
  <si>
    <t>TreeNode</t>
  </si>
  <si>
    <t>ComTMCPofL</t>
  </si>
  <si>
    <t>AdjComLowPofL</t>
  </si>
  <si>
    <t>AdjComMedPofL</t>
  </si>
  <si>
    <t>AdjComHighPofL</t>
  </si>
  <si>
    <t>AdjComLowPrice</t>
  </si>
  <si>
    <t>AdjComMedPrice</t>
  </si>
  <si>
    <t>AdjComHighPrice</t>
  </si>
  <si>
    <t>OptimalPricePofL</t>
  </si>
  <si>
    <t>OptimalPrice</t>
  </si>
  <si>
    <t>OptimalPriceWinProb</t>
  </si>
  <si>
    <t>OptimalPriceGP</t>
  </si>
  <si>
    <t>OptimalPriceExpectedGP</t>
  </si>
  <si>
    <t>OptimalPriceIntervalLow</t>
  </si>
  <si>
    <t>OptimalPriceIntervalHigh</t>
  </si>
  <si>
    <t>DealBotLineSpreadOptimalPrice</t>
  </si>
  <si>
    <t>QuotePricePofL</t>
  </si>
  <si>
    <t>QuotedPrice</t>
  </si>
  <si>
    <t>QuotePriceWinProb</t>
  </si>
  <si>
    <t>QuotePriceGP</t>
  </si>
  <si>
    <t>QuotePriceExpectedGP</t>
  </si>
  <si>
    <t>PredictedQuotePricePofL</t>
  </si>
  <si>
    <t>PredictedQuotePrice</t>
  </si>
  <si>
    <t>COPComLowPrice</t>
  </si>
  <si>
    <t>COPComMedPrice</t>
  </si>
  <si>
    <t>COPComHighPrice</t>
  </si>
  <si>
    <t>COPComLowPofL</t>
  </si>
  <si>
    <t>COPComMedPofL</t>
  </si>
  <si>
    <t>COPComHighPofL</t>
  </si>
  <si>
    <t>COPOptimalPrice</t>
  </si>
  <si>
    <t>COPOptimalPricePofL</t>
  </si>
  <si>
    <t>COPOptimalPriceWinProb</t>
  </si>
  <si>
    <t>COPOptimalPriceGP</t>
  </si>
  <si>
    <t>COPOptimalPriceExpectedGP</t>
  </si>
  <si>
    <t>COPOptimalPriceIntervalLow</t>
  </si>
  <si>
    <t>COPOptimalPriceIntervalHigh</t>
  </si>
  <si>
    <t>COPQuotePriceWinProb</t>
  </si>
  <si>
    <t>COPQuotePriceGP</t>
  </si>
  <si>
    <t>COPQuotePriceExpectedGP</t>
  </si>
  <si>
    <t>ComRevDivCd</t>
  </si>
  <si>
    <t>5131290-JP</t>
  </si>
  <si>
    <t>JP</t>
  </si>
  <si>
    <t>J</t>
  </si>
  <si>
    <t>760-69018B</t>
  </si>
  <si>
    <t>H</t>
  </si>
  <si>
    <t>6661a</t>
  </si>
  <si>
    <t>6661-F8Aa</t>
  </si>
  <si>
    <t>E</t>
  </si>
  <si>
    <t>CHW_JP</t>
  </si>
  <si>
    <t>EPRICER</t>
  </si>
  <si>
    <t>2D</t>
  </si>
  <si>
    <t>5639a</t>
  </si>
  <si>
    <t>5639-RH7a</t>
  </si>
  <si>
    <t>5639-SAPa</t>
  </si>
  <si>
    <t>7063a</t>
  </si>
  <si>
    <t>7063-F8Aa</t>
  </si>
  <si>
    <t>8001a</t>
  </si>
  <si>
    <t>8001-F8Aa</t>
  </si>
  <si>
    <t>8335a</t>
  </si>
  <si>
    <t>8335-GTGa</t>
  </si>
  <si>
    <t>5639-VE1a</t>
  </si>
  <si>
    <t>8005a</t>
  </si>
  <si>
    <t>8005-F8Aa</t>
  </si>
  <si>
    <t>9008a</t>
  </si>
  <si>
    <t>9008-F8Aa</t>
  </si>
  <si>
    <t>9009a</t>
  </si>
  <si>
    <t>9009-F8Aa</t>
  </si>
  <si>
    <t>8335-GTXa</t>
  </si>
  <si>
    <t>9006a</t>
  </si>
  <si>
    <t>9006-22Pa</t>
  </si>
  <si>
    <t>9223a</t>
  </si>
  <si>
    <t>9223-F8Aa</t>
  </si>
  <si>
    <t>6911a</t>
  </si>
  <si>
    <t>6911-F8Aa</t>
  </si>
  <si>
    <t>2834a</t>
  </si>
  <si>
    <t>2834-985a</t>
  </si>
  <si>
    <t>2834-85Ea</t>
  </si>
  <si>
    <t>2839a</t>
  </si>
  <si>
    <t>2839-LF8a</t>
  </si>
  <si>
    <t>S</t>
  </si>
  <si>
    <t>5608a</t>
  </si>
  <si>
    <t>5608-B17a</t>
  </si>
  <si>
    <t>U5</t>
  </si>
  <si>
    <t>5608-PC1a</t>
  </si>
  <si>
    <t>5641a</t>
  </si>
  <si>
    <t>5641-KL3a</t>
  </si>
  <si>
    <t>Z4</t>
  </si>
  <si>
    <t>OPIL&lt;=OP&lt;=OPHI</t>
  </si>
  <si>
    <t>OPIL&lt;=DBLSOP&lt;=OPHI</t>
  </si>
  <si>
    <t xml:space="preserve">(ComTMC &lt;= OP) OR (ComTMC &gt; ComListPrice) </t>
  </si>
  <si>
    <t xml:space="preserve"> (ComTMC &lt;= DBLSOP) OR (ComTMC &gt; ComListPrice)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</si>
</sst>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3"/>
  <sheetViews>
    <sheetView tabSelected="1" topLeftCell="A21" workbookViewId="0">
      <selection activeCell="J31" sqref="J31"/>
    </sheetView>
  </sheetViews>
  <sheetFormatPr defaultRowHeight="15" x14ac:dyDescent="0.25"/>
  <cols>
    <col min="4" max="4" width="17.42578125" customWidth="1"/>
    <col min="13" max="13" width="43.28515625" bestFit="1" customWidth="1"/>
    <col min="14" max="14" width="47.7109375" bestFit="1" customWidth="1"/>
    <col min="48" max="48" width="15.42578125" customWidth="1"/>
    <col min="52" max="52" width="23" customWidth="1"/>
  </cols>
  <sheetData>
    <row r="1" spans="1:7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</row>
    <row r="2" spans="1:78" x14ac:dyDescent="0.25">
      <c r="A2">
        <v>0</v>
      </c>
      <c r="B2" t="s">
        <v>77</v>
      </c>
      <c r="C2" t="s">
        <v>78</v>
      </c>
      <c r="D2" t="s">
        <v>79</v>
      </c>
      <c r="E2" t="s">
        <v>80</v>
      </c>
      <c r="F2">
        <v>103137.81009</v>
      </c>
      <c r="G2">
        <v>6450.5559199999998</v>
      </c>
      <c r="H2">
        <v>93855.407179999995</v>
      </c>
      <c r="I2">
        <v>7167.0543299999999</v>
      </c>
      <c r="J2">
        <v>1</v>
      </c>
      <c r="K2" t="s">
        <v>81</v>
      </c>
      <c r="L2">
        <v>0</v>
      </c>
      <c r="M2">
        <v>0</v>
      </c>
      <c r="N2">
        <v>0</v>
      </c>
      <c r="O2" t="s">
        <v>82</v>
      </c>
      <c r="P2" t="s">
        <v>83</v>
      </c>
      <c r="Q2">
        <v>2018</v>
      </c>
      <c r="R2">
        <v>6</v>
      </c>
      <c r="S2">
        <v>1</v>
      </c>
      <c r="T2" t="s">
        <v>84</v>
      </c>
      <c r="U2">
        <v>1</v>
      </c>
      <c r="V2">
        <v>5.0134179058575299</v>
      </c>
      <c r="W2">
        <v>1</v>
      </c>
      <c r="X2">
        <v>0</v>
      </c>
      <c r="Y2">
        <v>0.90999999998157799</v>
      </c>
      <c r="Z2">
        <v>6.9490076662922007E-2</v>
      </c>
      <c r="AA2">
        <v>6.2543076243049195E-2</v>
      </c>
      <c r="AB2">
        <v>0.4</v>
      </c>
      <c r="AC2">
        <v>0.40000969576529799</v>
      </c>
      <c r="AD2">
        <v>0.39002383680285702</v>
      </c>
      <c r="AE2">
        <v>41256.124036000001</v>
      </c>
      <c r="AF2">
        <v>384460.96215524798</v>
      </c>
      <c r="AG2">
        <v>5.5848522484774303</v>
      </c>
      <c r="AH2">
        <v>0.107309006887779</v>
      </c>
      <c r="AI2" t="s">
        <v>85</v>
      </c>
      <c r="AJ2" t="s">
        <v>86</v>
      </c>
      <c r="AK2">
        <v>2</v>
      </c>
      <c r="AL2">
        <v>1</v>
      </c>
      <c r="AO2">
        <v>0.4</v>
      </c>
      <c r="AP2">
        <v>0.40000969576529799</v>
      </c>
      <c r="AQ2">
        <v>0.39002383680285702</v>
      </c>
      <c r="AR2">
        <v>41255.124036000001</v>
      </c>
      <c r="AS2">
        <v>41256.124036000001</v>
      </c>
      <c r="AT2">
        <v>40226.204410746199</v>
      </c>
      <c r="AU2">
        <v>0.40000969576529799</v>
      </c>
      <c r="AV2">
        <v>41256.124036000001</v>
      </c>
      <c r="AW2">
        <v>0.74862926438015898</v>
      </c>
      <c r="AX2">
        <v>34805.568116000002</v>
      </c>
      <c r="AY2">
        <v>26056.466855014602</v>
      </c>
      <c r="AZ2">
        <v>41255.124036000001</v>
      </c>
      <c r="BA2">
        <v>41668.685276360004</v>
      </c>
      <c r="BB2">
        <v>41256.124036000001</v>
      </c>
      <c r="BC2">
        <v>0.90999999998157799</v>
      </c>
      <c r="BD2">
        <v>93855.407179999995</v>
      </c>
      <c r="BE2">
        <v>0.77307161391083601</v>
      </c>
      <c r="BF2">
        <v>87404.851259999996</v>
      </c>
      <c r="BG2">
        <v>67570.209427204798</v>
      </c>
      <c r="BH2">
        <v>1</v>
      </c>
      <c r="BI2">
        <v>25167.2228535514</v>
      </c>
      <c r="BZ2" t="s">
        <v>87</v>
      </c>
    </row>
    <row r="3" spans="1:78" x14ac:dyDescent="0.25">
      <c r="A3">
        <v>1</v>
      </c>
      <c r="B3" t="s">
        <v>77</v>
      </c>
      <c r="C3" t="s">
        <v>78</v>
      </c>
      <c r="D3" t="s">
        <v>79</v>
      </c>
      <c r="E3" t="s">
        <v>80</v>
      </c>
      <c r="F3">
        <v>103137.81009</v>
      </c>
      <c r="G3">
        <v>6450.5559199999998</v>
      </c>
      <c r="H3">
        <v>93855.407179999995</v>
      </c>
      <c r="I3">
        <v>7167.0543299999999</v>
      </c>
      <c r="J3">
        <v>1</v>
      </c>
      <c r="K3" t="s">
        <v>81</v>
      </c>
      <c r="L3">
        <v>0</v>
      </c>
      <c r="M3">
        <v>0</v>
      </c>
      <c r="N3">
        <v>0</v>
      </c>
      <c r="O3" t="s">
        <v>88</v>
      </c>
      <c r="P3" t="s">
        <v>89</v>
      </c>
      <c r="Q3">
        <v>2018</v>
      </c>
      <c r="R3">
        <v>6</v>
      </c>
      <c r="S3">
        <v>1</v>
      </c>
      <c r="T3" t="s">
        <v>84</v>
      </c>
      <c r="U3">
        <v>1</v>
      </c>
      <c r="V3">
        <v>5.0134179058575299</v>
      </c>
      <c r="W3">
        <v>1</v>
      </c>
      <c r="X3">
        <v>0</v>
      </c>
      <c r="Y3">
        <v>0.90999999998157799</v>
      </c>
      <c r="Z3">
        <v>6.9490076662922007E-2</v>
      </c>
      <c r="AA3">
        <v>6.2543076243049195E-2</v>
      </c>
      <c r="AB3">
        <v>0.54</v>
      </c>
      <c r="AC3">
        <v>0.540009695765298</v>
      </c>
      <c r="AD3">
        <v>0.54001939153059597</v>
      </c>
      <c r="AE3">
        <v>55695.417448599997</v>
      </c>
      <c r="AF3">
        <v>384460.96215524798</v>
      </c>
      <c r="AG3">
        <v>5.5848522484774303</v>
      </c>
      <c r="AH3">
        <v>0.14486624893299199</v>
      </c>
      <c r="AI3" t="s">
        <v>85</v>
      </c>
      <c r="AJ3" t="s">
        <v>86</v>
      </c>
      <c r="AK3">
        <v>2</v>
      </c>
      <c r="AL3">
        <v>2</v>
      </c>
      <c r="AO3">
        <v>0.54</v>
      </c>
      <c r="AP3">
        <v>0.540009695765298</v>
      </c>
      <c r="AQ3">
        <v>0.54001939153059597</v>
      </c>
      <c r="AR3">
        <v>55694.417448599997</v>
      </c>
      <c r="AS3">
        <v>55695.417448599997</v>
      </c>
      <c r="AT3">
        <v>55696.417448599997</v>
      </c>
      <c r="AU3">
        <v>0.540009695765298</v>
      </c>
      <c r="AV3">
        <v>55695.417448599997</v>
      </c>
      <c r="AW3">
        <v>0</v>
      </c>
      <c r="AX3">
        <v>49244.861528599999</v>
      </c>
      <c r="AY3">
        <v>0</v>
      </c>
      <c r="AZ3">
        <v>55694.417448599997</v>
      </c>
      <c r="BA3">
        <v>56252.371623086001</v>
      </c>
      <c r="BB3">
        <v>55695.417448599997</v>
      </c>
      <c r="BC3">
        <v>0.90999999998157799</v>
      </c>
      <c r="BD3">
        <v>93855.407179999995</v>
      </c>
      <c r="BE3" s="1">
        <v>3.3393381203701899E-76</v>
      </c>
      <c r="BF3">
        <v>87404.851259999996</v>
      </c>
      <c r="BG3" s="1">
        <v>2.9187435171780401E-71</v>
      </c>
      <c r="BH3">
        <v>625.43076243055998</v>
      </c>
      <c r="BI3">
        <v>6450.5559199999998</v>
      </c>
      <c r="BZ3" t="s">
        <v>87</v>
      </c>
    </row>
    <row r="4" spans="1:78" x14ac:dyDescent="0.25">
      <c r="A4">
        <v>2</v>
      </c>
      <c r="B4" t="s">
        <v>77</v>
      </c>
      <c r="C4" t="s">
        <v>78</v>
      </c>
      <c r="D4" t="s">
        <v>79</v>
      </c>
      <c r="E4" t="s">
        <v>80</v>
      </c>
      <c r="F4">
        <v>103137.81009</v>
      </c>
      <c r="G4">
        <v>6450.5559199999998</v>
      </c>
      <c r="H4">
        <v>93855.407179999995</v>
      </c>
      <c r="I4">
        <v>7167.0543299999999</v>
      </c>
      <c r="J4">
        <v>1</v>
      </c>
      <c r="K4" t="s">
        <v>81</v>
      </c>
      <c r="L4">
        <v>0</v>
      </c>
      <c r="M4">
        <v>0</v>
      </c>
      <c r="N4">
        <v>0</v>
      </c>
      <c r="O4" t="s">
        <v>88</v>
      </c>
      <c r="P4" t="s">
        <v>90</v>
      </c>
      <c r="Q4">
        <v>2018</v>
      </c>
      <c r="R4">
        <v>6</v>
      </c>
      <c r="S4">
        <v>1</v>
      </c>
      <c r="T4" t="s">
        <v>84</v>
      </c>
      <c r="U4">
        <v>1</v>
      </c>
      <c r="V4">
        <v>5.0134179058575299</v>
      </c>
      <c r="W4">
        <v>1</v>
      </c>
      <c r="X4">
        <v>0</v>
      </c>
      <c r="Y4">
        <v>0.90999999998157799</v>
      </c>
      <c r="Z4">
        <v>6.9490076662922007E-2</v>
      </c>
      <c r="AA4">
        <v>6.2543076243049195E-2</v>
      </c>
      <c r="AB4">
        <v>0.54</v>
      </c>
      <c r="AC4">
        <v>0.540009695765298</v>
      </c>
      <c r="AD4">
        <v>0.54001939153059597</v>
      </c>
      <c r="AE4">
        <v>55695.417448599997</v>
      </c>
      <c r="AF4">
        <v>384460.96215524798</v>
      </c>
      <c r="AG4">
        <v>5.5848522484774303</v>
      </c>
      <c r="AH4">
        <v>0.14486624893299199</v>
      </c>
      <c r="AI4" t="s">
        <v>85</v>
      </c>
      <c r="AJ4" t="s">
        <v>86</v>
      </c>
      <c r="AK4">
        <v>2</v>
      </c>
      <c r="AL4">
        <v>3</v>
      </c>
      <c r="AO4">
        <v>0.54</v>
      </c>
      <c r="AP4">
        <v>0.540009695765298</v>
      </c>
      <c r="AQ4">
        <v>0.54001939153059597</v>
      </c>
      <c r="AR4">
        <v>55694.417448599997</v>
      </c>
      <c r="AS4">
        <v>55695.417448599997</v>
      </c>
      <c r="AT4">
        <v>55696.417448599997</v>
      </c>
      <c r="AU4">
        <v>0.540009695765298</v>
      </c>
      <c r="AV4">
        <v>55695.417448599997</v>
      </c>
      <c r="AW4">
        <v>0.74862926438015898</v>
      </c>
      <c r="AX4">
        <v>49244.861528599999</v>
      </c>
      <c r="AY4">
        <v>36866.144460658601</v>
      </c>
      <c r="AZ4">
        <v>55694.417448599997</v>
      </c>
      <c r="BA4">
        <v>56252.371623086001</v>
      </c>
      <c r="BB4">
        <v>55695.417448599997</v>
      </c>
      <c r="BC4">
        <v>0.90999999998157799</v>
      </c>
      <c r="BD4">
        <v>93855.407179999995</v>
      </c>
      <c r="BE4">
        <v>0.77307161391083601</v>
      </c>
      <c r="BF4">
        <v>87404.851259999996</v>
      </c>
      <c r="BG4">
        <v>67570.209427204798</v>
      </c>
      <c r="BH4">
        <v>1</v>
      </c>
      <c r="BI4">
        <v>25167.2228535514</v>
      </c>
      <c r="BZ4" t="s">
        <v>87</v>
      </c>
    </row>
    <row r="5" spans="1:78" x14ac:dyDescent="0.25">
      <c r="A5">
        <v>3</v>
      </c>
      <c r="B5" t="s">
        <v>77</v>
      </c>
      <c r="C5" t="s">
        <v>78</v>
      </c>
      <c r="D5" t="s">
        <v>79</v>
      </c>
      <c r="E5" t="s">
        <v>80</v>
      </c>
      <c r="F5">
        <v>103137.81009</v>
      </c>
      <c r="G5">
        <v>6450.5559199999998</v>
      </c>
      <c r="H5">
        <v>93855.407179999995</v>
      </c>
      <c r="I5">
        <v>7167.0543299999999</v>
      </c>
      <c r="J5">
        <v>1</v>
      </c>
      <c r="K5" t="s">
        <v>81</v>
      </c>
      <c r="L5">
        <v>0</v>
      </c>
      <c r="M5">
        <v>0</v>
      </c>
      <c r="N5">
        <v>0</v>
      </c>
      <c r="O5" t="s">
        <v>91</v>
      </c>
      <c r="P5" t="s">
        <v>92</v>
      </c>
      <c r="Q5">
        <v>2018</v>
      </c>
      <c r="R5">
        <v>6</v>
      </c>
      <c r="S5">
        <v>1</v>
      </c>
      <c r="T5" t="s">
        <v>84</v>
      </c>
      <c r="U5">
        <v>1</v>
      </c>
      <c r="V5">
        <v>5.0134179058575299</v>
      </c>
      <c r="W5">
        <v>1</v>
      </c>
      <c r="X5">
        <v>0</v>
      </c>
      <c r="Y5">
        <v>0.90999999998157799</v>
      </c>
      <c r="Z5">
        <v>6.9490076662922007E-2</v>
      </c>
      <c r="AA5">
        <v>6.2543076243049195E-2</v>
      </c>
      <c r="AB5">
        <v>6.5834817097946502E-2</v>
      </c>
      <c r="AC5">
        <v>6.5844512863244706E-2</v>
      </c>
      <c r="AD5">
        <v>6.5854208628542799E-2</v>
      </c>
      <c r="AE5">
        <v>6791.0588631578903</v>
      </c>
      <c r="AF5">
        <v>384460.96215524798</v>
      </c>
      <c r="AG5">
        <v>5.5848522484774303</v>
      </c>
      <c r="AH5">
        <v>1.76638450496714E-2</v>
      </c>
      <c r="AI5" t="s">
        <v>85</v>
      </c>
      <c r="AJ5" t="s">
        <v>86</v>
      </c>
      <c r="AK5">
        <v>2</v>
      </c>
      <c r="AL5">
        <v>4</v>
      </c>
      <c r="AO5">
        <v>6.5834817097946502E-2</v>
      </c>
      <c r="AP5">
        <v>6.5844512863244706E-2</v>
      </c>
      <c r="AQ5">
        <v>6.5854208628542799E-2</v>
      </c>
      <c r="AR5">
        <v>6790.0588631578903</v>
      </c>
      <c r="AS5">
        <v>6791.0588631578903</v>
      </c>
      <c r="AT5">
        <v>6792.0588631578903</v>
      </c>
      <c r="AU5">
        <v>6.5844512863244706E-2</v>
      </c>
      <c r="AV5">
        <v>6791.0588631578903</v>
      </c>
      <c r="AW5">
        <v>0.74862926438015898</v>
      </c>
      <c r="AX5">
        <v>340.502943157895</v>
      </c>
      <c r="AY5">
        <v>254.91046785557401</v>
      </c>
      <c r="AZ5">
        <v>6790.0588631578903</v>
      </c>
      <c r="BA5">
        <v>6858.9694517894704</v>
      </c>
      <c r="BB5">
        <v>6791.0588631578903</v>
      </c>
      <c r="BC5">
        <v>0.90999999998157799</v>
      </c>
      <c r="BD5">
        <v>93855.407179999995</v>
      </c>
      <c r="BE5">
        <v>0.77307161391083601</v>
      </c>
      <c r="BF5">
        <v>87404.851259999996</v>
      </c>
      <c r="BG5">
        <v>67570.209427204798</v>
      </c>
      <c r="BH5">
        <v>1</v>
      </c>
      <c r="BI5">
        <v>25167.2228535514</v>
      </c>
      <c r="BZ5" t="s">
        <v>87</v>
      </c>
    </row>
    <row r="6" spans="1:78" x14ac:dyDescent="0.25">
      <c r="A6">
        <v>4</v>
      </c>
      <c r="B6" t="s">
        <v>77</v>
      </c>
      <c r="C6" t="s">
        <v>78</v>
      </c>
      <c r="D6" t="s">
        <v>79</v>
      </c>
      <c r="E6" t="s">
        <v>80</v>
      </c>
      <c r="F6">
        <v>103137.81009</v>
      </c>
      <c r="G6">
        <v>6450.5559199999998</v>
      </c>
      <c r="H6">
        <v>93855.407179999995</v>
      </c>
      <c r="I6">
        <v>7167.0543299999999</v>
      </c>
      <c r="J6">
        <v>1</v>
      </c>
      <c r="K6" t="s">
        <v>81</v>
      </c>
      <c r="L6">
        <v>0</v>
      </c>
      <c r="M6">
        <v>0</v>
      </c>
      <c r="N6">
        <v>0</v>
      </c>
      <c r="O6" t="s">
        <v>93</v>
      </c>
      <c r="P6" t="s">
        <v>94</v>
      </c>
      <c r="Q6">
        <v>2018</v>
      </c>
      <c r="R6">
        <v>6</v>
      </c>
      <c r="S6">
        <v>1</v>
      </c>
      <c r="T6" t="s">
        <v>84</v>
      </c>
      <c r="U6">
        <v>1</v>
      </c>
      <c r="V6">
        <v>5.0134179058575299</v>
      </c>
      <c r="W6">
        <v>1</v>
      </c>
      <c r="X6">
        <v>0</v>
      </c>
      <c r="Y6">
        <v>0.90999999998157799</v>
      </c>
      <c r="Z6">
        <v>6.9490076662922007E-2</v>
      </c>
      <c r="AA6">
        <v>6.2543076243049195E-2</v>
      </c>
      <c r="AB6">
        <v>0.65187843194600004</v>
      </c>
      <c r="AC6">
        <v>1.1255925045799999</v>
      </c>
      <c r="AD6">
        <v>1.5983569043300001</v>
      </c>
      <c r="AE6">
        <v>28328.037404976501</v>
      </c>
      <c r="AF6">
        <v>384460.96215524798</v>
      </c>
      <c r="AG6">
        <v>5.5848522484774303</v>
      </c>
      <c r="AH6">
        <v>7.3682480650759594E-2</v>
      </c>
      <c r="AI6" t="s">
        <v>85</v>
      </c>
      <c r="AJ6" t="s">
        <v>86</v>
      </c>
      <c r="AK6">
        <v>2</v>
      </c>
      <c r="AL6">
        <v>5</v>
      </c>
      <c r="AO6">
        <v>0.65187843194614004</v>
      </c>
      <c r="AP6">
        <v>1.1255925045770001</v>
      </c>
      <c r="AQ6">
        <v>1.59835690432843</v>
      </c>
      <c r="AR6">
        <v>16405.969770212101</v>
      </c>
      <c r="AS6">
        <v>28328.037404976501</v>
      </c>
      <c r="AT6">
        <v>40226.204410746199</v>
      </c>
      <c r="AU6">
        <v>1</v>
      </c>
      <c r="AV6">
        <v>25167.2228535514</v>
      </c>
      <c r="AW6">
        <v>0.74862926438015898</v>
      </c>
      <c r="AX6">
        <v>18716.666933551402</v>
      </c>
      <c r="AY6">
        <v>14011.844598113001</v>
      </c>
      <c r="AZ6">
        <v>20077.580053908001</v>
      </c>
      <c r="BA6">
        <v>26769.611144130598</v>
      </c>
      <c r="BB6">
        <v>23163.294440984799</v>
      </c>
      <c r="BC6">
        <v>0.90999999998199999</v>
      </c>
      <c r="BD6">
        <v>93855.407179999995</v>
      </c>
      <c r="BE6">
        <v>0.77307161391099999</v>
      </c>
      <c r="BF6">
        <v>87404.851259999996</v>
      </c>
      <c r="BG6">
        <v>67570.209427199996</v>
      </c>
      <c r="BH6">
        <v>1</v>
      </c>
      <c r="BI6">
        <v>25167.2228535514</v>
      </c>
      <c r="BZ6" t="s">
        <v>87</v>
      </c>
    </row>
    <row r="7" spans="1:78" x14ac:dyDescent="0.25">
      <c r="A7">
        <v>5</v>
      </c>
      <c r="B7" t="s">
        <v>77</v>
      </c>
      <c r="C7" t="s">
        <v>78</v>
      </c>
      <c r="D7" t="s">
        <v>79</v>
      </c>
      <c r="E7" t="s">
        <v>80</v>
      </c>
      <c r="F7">
        <v>103137.81009</v>
      </c>
      <c r="G7">
        <v>6450.5559199999998</v>
      </c>
      <c r="H7">
        <v>93855.407179999995</v>
      </c>
      <c r="I7">
        <v>7167.0543299999999</v>
      </c>
      <c r="J7">
        <v>1</v>
      </c>
      <c r="K7" t="s">
        <v>81</v>
      </c>
      <c r="L7">
        <v>0</v>
      </c>
      <c r="M7">
        <v>0</v>
      </c>
      <c r="N7">
        <v>0</v>
      </c>
      <c r="O7" t="s">
        <v>95</v>
      </c>
      <c r="P7" t="s">
        <v>96</v>
      </c>
      <c r="Q7">
        <v>2018</v>
      </c>
      <c r="R7">
        <v>6</v>
      </c>
      <c r="S7">
        <v>1</v>
      </c>
      <c r="T7" t="s">
        <v>84</v>
      </c>
      <c r="U7">
        <v>1</v>
      </c>
      <c r="V7">
        <v>5.0134179058575299</v>
      </c>
      <c r="W7">
        <v>1</v>
      </c>
      <c r="X7">
        <v>0</v>
      </c>
      <c r="Y7">
        <v>0.90999999998157799</v>
      </c>
      <c r="Z7">
        <v>6.9490076662922007E-2</v>
      </c>
      <c r="AA7">
        <v>6.2543076243049195E-2</v>
      </c>
      <c r="AB7">
        <v>8.8088839778942496E-2</v>
      </c>
      <c r="AC7">
        <v>8.80985355442407E-2</v>
      </c>
      <c r="AD7">
        <v>8.8108231309538806E-2</v>
      </c>
      <c r="AE7">
        <v>9086.2900281690108</v>
      </c>
      <c r="AF7">
        <v>384460.96215524798</v>
      </c>
      <c r="AG7">
        <v>5.5848522484774303</v>
      </c>
      <c r="AH7">
        <v>2.3633843023312898E-2</v>
      </c>
      <c r="AI7" t="s">
        <v>85</v>
      </c>
      <c r="AJ7" t="s">
        <v>86</v>
      </c>
      <c r="AK7">
        <v>2</v>
      </c>
      <c r="AL7">
        <v>6</v>
      </c>
      <c r="AO7">
        <v>8.8088839778942496E-2</v>
      </c>
      <c r="AP7">
        <v>8.80985355442407E-2</v>
      </c>
      <c r="AQ7">
        <v>8.8108231309538806E-2</v>
      </c>
      <c r="AR7">
        <v>9085.2900281690108</v>
      </c>
      <c r="AS7">
        <v>9086.2900281690108</v>
      </c>
      <c r="AT7">
        <v>9087.2900281690108</v>
      </c>
      <c r="AU7">
        <v>8.80985355442407E-2</v>
      </c>
      <c r="AV7">
        <v>9086.2900281690108</v>
      </c>
      <c r="AW7">
        <v>0.94633673603051605</v>
      </c>
      <c r="AX7">
        <v>2635.7341081690101</v>
      </c>
      <c r="AY7">
        <v>2494.2920129689601</v>
      </c>
      <c r="AZ7">
        <v>9085.2900281690108</v>
      </c>
      <c r="BA7">
        <v>9177.1529284506996</v>
      </c>
      <c r="BB7">
        <v>9086.2900281690108</v>
      </c>
      <c r="BC7">
        <v>0.90999999998157799</v>
      </c>
      <c r="BD7">
        <v>93855.407179999995</v>
      </c>
      <c r="BE7">
        <v>0.99463401241752403</v>
      </c>
      <c r="BF7">
        <v>87404.851259999996</v>
      </c>
      <c r="BG7">
        <v>86935.837913490701</v>
      </c>
      <c r="BH7">
        <v>1.15559484493606</v>
      </c>
      <c r="BI7">
        <v>38307.549671100896</v>
      </c>
      <c r="BZ7" t="s">
        <v>87</v>
      </c>
    </row>
    <row r="8" spans="1:78" x14ac:dyDescent="0.25">
      <c r="A8">
        <v>6</v>
      </c>
      <c r="B8" t="s">
        <v>77</v>
      </c>
      <c r="C8" t="s">
        <v>78</v>
      </c>
      <c r="D8" t="s">
        <v>79</v>
      </c>
      <c r="E8" t="s">
        <v>80</v>
      </c>
      <c r="F8">
        <v>103137.81009</v>
      </c>
      <c r="G8">
        <v>6450.5559199999998</v>
      </c>
      <c r="H8">
        <v>93855.407179999995</v>
      </c>
      <c r="I8">
        <v>7167.0543299999999</v>
      </c>
      <c r="J8">
        <v>1</v>
      </c>
      <c r="K8" t="s">
        <v>81</v>
      </c>
      <c r="L8">
        <v>0</v>
      </c>
      <c r="M8">
        <v>0</v>
      </c>
      <c r="N8">
        <v>0</v>
      </c>
      <c r="O8" t="s">
        <v>88</v>
      </c>
      <c r="P8" t="s">
        <v>97</v>
      </c>
      <c r="Q8">
        <v>2018</v>
      </c>
      <c r="R8">
        <v>6</v>
      </c>
      <c r="S8">
        <v>1</v>
      </c>
      <c r="T8" t="s">
        <v>84</v>
      </c>
      <c r="U8">
        <v>1</v>
      </c>
      <c r="V8">
        <v>5.0134179058575299</v>
      </c>
      <c r="W8">
        <v>1</v>
      </c>
      <c r="X8">
        <v>0</v>
      </c>
      <c r="Y8">
        <v>0.90999999998157799</v>
      </c>
      <c r="Z8">
        <v>6.9490076662922007E-2</v>
      </c>
      <c r="AA8">
        <v>6.2543076243049195E-2</v>
      </c>
      <c r="AB8">
        <v>0.65187843194600004</v>
      </c>
      <c r="AC8">
        <v>1.130218283</v>
      </c>
      <c r="AD8">
        <v>1.5983569043300001</v>
      </c>
      <c r="AE8">
        <v>3059.2250085780101</v>
      </c>
      <c r="AF8">
        <v>384460.96215524798</v>
      </c>
      <c r="AG8">
        <v>5.5848522484774303</v>
      </c>
      <c r="AH8">
        <v>7.9571798172389501E-3</v>
      </c>
      <c r="AI8" t="s">
        <v>85</v>
      </c>
      <c r="AJ8" t="s">
        <v>86</v>
      </c>
      <c r="AK8">
        <v>2</v>
      </c>
      <c r="AL8">
        <v>7</v>
      </c>
      <c r="AO8">
        <v>0.65187843194614004</v>
      </c>
      <c r="AP8">
        <v>1.13021828299899</v>
      </c>
      <c r="AQ8">
        <v>1.59835690432843</v>
      </c>
      <c r="AR8">
        <v>1764.4757933579001</v>
      </c>
      <c r="AS8">
        <v>3059.2250085780101</v>
      </c>
      <c r="AT8">
        <v>4326.3619850319001</v>
      </c>
      <c r="AU8">
        <v>2.3831317460627601</v>
      </c>
      <c r="AV8">
        <v>6450.5559199999998</v>
      </c>
      <c r="AW8" s="1">
        <v>3.6791445553378899E-6</v>
      </c>
      <c r="AX8">
        <v>0</v>
      </c>
      <c r="AY8">
        <v>0</v>
      </c>
      <c r="AZ8">
        <v>6386.0503607999999</v>
      </c>
      <c r="BA8">
        <v>6515.0614791999997</v>
      </c>
      <c r="BB8">
        <v>6450.5559199999998</v>
      </c>
      <c r="BC8">
        <v>0.90999999998199999</v>
      </c>
      <c r="BD8">
        <v>93855.407179999995</v>
      </c>
      <c r="BE8">
        <v>0.77687704211599995</v>
      </c>
      <c r="BF8">
        <v>87404.851259999996</v>
      </c>
      <c r="BG8">
        <v>67902.822313500001</v>
      </c>
      <c r="BH8">
        <v>2.3831317460627601</v>
      </c>
      <c r="BI8">
        <v>6450.5559199999998</v>
      </c>
      <c r="BZ8" t="s">
        <v>87</v>
      </c>
    </row>
    <row r="9" spans="1:78" x14ac:dyDescent="0.25">
      <c r="A9">
        <v>7</v>
      </c>
      <c r="B9" t="s">
        <v>77</v>
      </c>
      <c r="C9" t="s">
        <v>78</v>
      </c>
      <c r="D9" t="s">
        <v>79</v>
      </c>
      <c r="E9" t="s">
        <v>80</v>
      </c>
      <c r="F9">
        <v>103137.81009</v>
      </c>
      <c r="G9">
        <v>6450.5559199999998</v>
      </c>
      <c r="H9">
        <v>93855.407179999995</v>
      </c>
      <c r="I9">
        <v>7167.0543299999999</v>
      </c>
      <c r="J9">
        <v>1</v>
      </c>
      <c r="K9" t="s">
        <v>81</v>
      </c>
      <c r="L9">
        <v>0</v>
      </c>
      <c r="M9">
        <v>0</v>
      </c>
      <c r="N9">
        <v>0</v>
      </c>
      <c r="O9" t="s">
        <v>98</v>
      </c>
      <c r="P9" t="s">
        <v>99</v>
      </c>
      <c r="Q9">
        <v>2018</v>
      </c>
      <c r="R9">
        <v>6</v>
      </c>
      <c r="S9">
        <v>1</v>
      </c>
      <c r="T9" t="s">
        <v>84</v>
      </c>
      <c r="U9">
        <v>1</v>
      </c>
      <c r="V9">
        <v>5.0134179058575299</v>
      </c>
      <c r="W9">
        <v>1</v>
      </c>
      <c r="X9">
        <v>0</v>
      </c>
      <c r="Y9">
        <v>0.90999999998157799</v>
      </c>
      <c r="Z9">
        <v>6.9490076662922007E-2</v>
      </c>
      <c r="AA9">
        <v>6.2543076243049195E-2</v>
      </c>
      <c r="AB9">
        <v>8.9337556010486402E-2</v>
      </c>
      <c r="AC9">
        <v>8.9347251775784495E-2</v>
      </c>
      <c r="AD9">
        <v>8.9356947541082699E-2</v>
      </c>
      <c r="AE9">
        <v>9215.07988571428</v>
      </c>
      <c r="AF9">
        <v>384460.96215524798</v>
      </c>
      <c r="AG9">
        <v>5.5848522484774303</v>
      </c>
      <c r="AH9">
        <v>2.39688311501263E-2</v>
      </c>
      <c r="AI9" t="s">
        <v>85</v>
      </c>
      <c r="AJ9" t="s">
        <v>86</v>
      </c>
      <c r="AK9">
        <v>2</v>
      </c>
      <c r="AL9">
        <v>8</v>
      </c>
      <c r="AO9">
        <v>8.9337556010486402E-2</v>
      </c>
      <c r="AP9">
        <v>8.9347251775784495E-2</v>
      </c>
      <c r="AQ9">
        <v>8.9356947541082699E-2</v>
      </c>
      <c r="AR9">
        <v>9214.07988571428</v>
      </c>
      <c r="AS9">
        <v>9215.07988571428</v>
      </c>
      <c r="AT9">
        <v>9216.07988571428</v>
      </c>
      <c r="AU9">
        <v>8.9347251775784495E-2</v>
      </c>
      <c r="AV9">
        <v>9215.07988571428</v>
      </c>
      <c r="AW9">
        <v>0.74862926438015898</v>
      </c>
      <c r="AX9">
        <v>2764.5239657142802</v>
      </c>
      <c r="AY9">
        <v>2069.6035428139999</v>
      </c>
      <c r="AZ9">
        <v>9214.07988571428</v>
      </c>
      <c r="BA9">
        <v>9307.2306845714193</v>
      </c>
      <c r="BB9">
        <v>9215.07988571428</v>
      </c>
      <c r="BC9">
        <v>0.90999999998157799</v>
      </c>
      <c r="BD9">
        <v>93855.407179999995</v>
      </c>
      <c r="BE9">
        <v>0.77307161391083601</v>
      </c>
      <c r="BF9">
        <v>87404.851259999996</v>
      </c>
      <c r="BG9">
        <v>67570.209427204798</v>
      </c>
      <c r="BH9">
        <v>1</v>
      </c>
      <c r="BI9">
        <v>25167.2228535514</v>
      </c>
      <c r="BZ9" t="s">
        <v>87</v>
      </c>
    </row>
    <row r="10" spans="1:78" x14ac:dyDescent="0.25">
      <c r="A10">
        <v>8</v>
      </c>
      <c r="B10" t="s">
        <v>77</v>
      </c>
      <c r="C10" t="s">
        <v>78</v>
      </c>
      <c r="D10" t="s">
        <v>79</v>
      </c>
      <c r="E10" t="s">
        <v>80</v>
      </c>
      <c r="F10">
        <v>103137.81009</v>
      </c>
      <c r="G10">
        <v>6450.5559199999998</v>
      </c>
      <c r="H10">
        <v>93855.407179999995</v>
      </c>
      <c r="I10">
        <v>7167.0543299999999</v>
      </c>
      <c r="J10">
        <v>1</v>
      </c>
      <c r="K10" t="s">
        <v>81</v>
      </c>
      <c r="L10">
        <v>0</v>
      </c>
      <c r="M10">
        <v>0</v>
      </c>
      <c r="N10">
        <v>0</v>
      </c>
      <c r="O10" t="s">
        <v>100</v>
      </c>
      <c r="P10" t="s">
        <v>101</v>
      </c>
      <c r="Q10">
        <v>2018</v>
      </c>
      <c r="R10">
        <v>6</v>
      </c>
      <c r="S10">
        <v>1</v>
      </c>
      <c r="T10" t="s">
        <v>84</v>
      </c>
      <c r="U10">
        <v>1</v>
      </c>
      <c r="V10">
        <v>5.0134179058575299</v>
      </c>
      <c r="W10">
        <v>1</v>
      </c>
      <c r="X10">
        <v>0</v>
      </c>
      <c r="Y10">
        <v>0.90999999998157799</v>
      </c>
      <c r="Z10">
        <v>6.9490076662922007E-2</v>
      </c>
      <c r="AA10">
        <v>6.2543076243049195E-2</v>
      </c>
      <c r="AB10">
        <v>8.9337556010486402E-2</v>
      </c>
      <c r="AC10">
        <v>8.9347251775784495E-2</v>
      </c>
      <c r="AD10">
        <v>8.9356947541082699E-2</v>
      </c>
      <c r="AE10">
        <v>9215.07988571428</v>
      </c>
      <c r="AF10">
        <v>384460.96215524798</v>
      </c>
      <c r="AG10">
        <v>5.5848522484774303</v>
      </c>
      <c r="AH10">
        <v>2.39688311501263E-2</v>
      </c>
      <c r="AI10" t="s">
        <v>85</v>
      </c>
      <c r="AJ10" t="s">
        <v>86</v>
      </c>
      <c r="AK10">
        <v>2</v>
      </c>
      <c r="AL10">
        <v>9</v>
      </c>
      <c r="AO10">
        <v>8.9337556010486402E-2</v>
      </c>
      <c r="AP10">
        <v>8.9347251775784495E-2</v>
      </c>
      <c r="AQ10">
        <v>8.9356947541082699E-2</v>
      </c>
      <c r="AR10">
        <v>9214.07988571428</v>
      </c>
      <c r="AS10">
        <v>9215.07988571428</v>
      </c>
      <c r="AT10">
        <v>9216.07988571428</v>
      </c>
      <c r="AU10">
        <v>8.9347251775784495E-2</v>
      </c>
      <c r="AV10">
        <v>9215.07988571428</v>
      </c>
      <c r="AW10">
        <v>0.74862926438015898</v>
      </c>
      <c r="AX10">
        <v>2764.5239657142802</v>
      </c>
      <c r="AY10">
        <v>2069.6035428139999</v>
      </c>
      <c r="AZ10">
        <v>9214.07988571428</v>
      </c>
      <c r="BA10">
        <v>9307.2306845714193</v>
      </c>
      <c r="BB10">
        <v>9215.07988571428</v>
      </c>
      <c r="BC10">
        <v>0.90999999998157799</v>
      </c>
      <c r="BD10">
        <v>93855.407179999995</v>
      </c>
      <c r="BE10">
        <v>0.77307161391083601</v>
      </c>
      <c r="BF10">
        <v>87404.851259999996</v>
      </c>
      <c r="BG10">
        <v>67570.209427204798</v>
      </c>
      <c r="BH10">
        <v>1</v>
      </c>
      <c r="BI10">
        <v>25167.2228535514</v>
      </c>
      <c r="BZ10" t="s">
        <v>87</v>
      </c>
    </row>
    <row r="11" spans="1:78" x14ac:dyDescent="0.25">
      <c r="A11">
        <v>9</v>
      </c>
      <c r="B11" t="s">
        <v>77</v>
      </c>
      <c r="C11" t="s">
        <v>78</v>
      </c>
      <c r="D11" t="s">
        <v>79</v>
      </c>
      <c r="E11" t="s">
        <v>80</v>
      </c>
      <c r="F11">
        <v>103137.81009</v>
      </c>
      <c r="G11">
        <v>6450.5559199999998</v>
      </c>
      <c r="H11">
        <v>93855.407179999995</v>
      </c>
      <c r="I11">
        <v>7167.0543299999999</v>
      </c>
      <c r="J11">
        <v>1</v>
      </c>
      <c r="K11" t="s">
        <v>81</v>
      </c>
      <c r="L11">
        <v>0</v>
      </c>
      <c r="M11">
        <v>0</v>
      </c>
      <c r="N11">
        <v>0</v>
      </c>
      <c r="O11" t="s">
        <v>102</v>
      </c>
      <c r="P11" t="s">
        <v>103</v>
      </c>
      <c r="Q11">
        <v>2018</v>
      </c>
      <c r="R11">
        <v>6</v>
      </c>
      <c r="S11">
        <v>1</v>
      </c>
      <c r="T11" t="s">
        <v>84</v>
      </c>
      <c r="U11">
        <v>1</v>
      </c>
      <c r="V11">
        <v>5.0134179058575299</v>
      </c>
      <c r="W11">
        <v>1</v>
      </c>
      <c r="X11">
        <v>0</v>
      </c>
      <c r="Y11">
        <v>0.90999999998157799</v>
      </c>
      <c r="Z11">
        <v>6.9490076662922007E-2</v>
      </c>
      <c r="AA11">
        <v>6.2543076243049195E-2</v>
      </c>
      <c r="AB11">
        <v>0.12763893110826299</v>
      </c>
      <c r="AC11">
        <v>0.12764862687356099</v>
      </c>
      <c r="AD11">
        <v>0.12765832263886001</v>
      </c>
      <c r="AE11">
        <v>13165.399836734599</v>
      </c>
      <c r="AF11">
        <v>384460.96215524798</v>
      </c>
      <c r="AG11">
        <v>5.5848522484774303</v>
      </c>
      <c r="AH11">
        <v>3.4243788401638497E-2</v>
      </c>
      <c r="AI11" t="s">
        <v>85</v>
      </c>
      <c r="AJ11" t="s">
        <v>86</v>
      </c>
      <c r="AK11">
        <v>2</v>
      </c>
      <c r="AL11">
        <v>10</v>
      </c>
      <c r="AO11">
        <v>0.12763893110826299</v>
      </c>
      <c r="AP11">
        <v>0.12764862687356099</v>
      </c>
      <c r="AQ11">
        <v>0.12765832263886001</v>
      </c>
      <c r="AR11">
        <v>13164.399836734599</v>
      </c>
      <c r="AS11">
        <v>13165.399836734599</v>
      </c>
      <c r="AT11">
        <v>13166.399836734599</v>
      </c>
      <c r="AU11">
        <v>0.12764862687356099</v>
      </c>
      <c r="AV11">
        <v>13165.399836734599</v>
      </c>
      <c r="AW11">
        <v>0.74862926438015898</v>
      </c>
      <c r="AX11">
        <v>6714.8439167346896</v>
      </c>
      <c r="AY11">
        <v>5026.9286618126798</v>
      </c>
      <c r="AZ11">
        <v>13164.399836734599</v>
      </c>
      <c r="BA11">
        <v>13297.053835102</v>
      </c>
      <c r="BB11">
        <v>13165.399836734599</v>
      </c>
      <c r="BC11">
        <v>0.90999999998157799</v>
      </c>
      <c r="BD11">
        <v>93855.407179999995</v>
      </c>
      <c r="BE11">
        <v>0.77307161391083601</v>
      </c>
      <c r="BF11">
        <v>87404.851259999996</v>
      </c>
      <c r="BG11">
        <v>67570.209427204798</v>
      </c>
      <c r="BH11">
        <v>1</v>
      </c>
      <c r="BI11">
        <v>25167.2228535514</v>
      </c>
      <c r="BZ11" t="s">
        <v>87</v>
      </c>
    </row>
    <row r="12" spans="1:78" x14ac:dyDescent="0.25">
      <c r="A12">
        <v>10</v>
      </c>
      <c r="B12" t="s">
        <v>77</v>
      </c>
      <c r="C12" t="s">
        <v>78</v>
      </c>
      <c r="D12" t="s">
        <v>79</v>
      </c>
      <c r="E12" t="s">
        <v>80</v>
      </c>
      <c r="F12">
        <v>103137.81009</v>
      </c>
      <c r="G12">
        <v>6450.5559199999998</v>
      </c>
      <c r="H12">
        <v>93855.407179999995</v>
      </c>
      <c r="I12">
        <v>7167.0543299999999</v>
      </c>
      <c r="J12">
        <v>1</v>
      </c>
      <c r="K12" t="s">
        <v>81</v>
      </c>
      <c r="L12">
        <v>0</v>
      </c>
      <c r="M12">
        <v>0</v>
      </c>
      <c r="N12">
        <v>0</v>
      </c>
      <c r="O12" t="s">
        <v>95</v>
      </c>
      <c r="P12" t="s">
        <v>104</v>
      </c>
      <c r="Q12">
        <v>2018</v>
      </c>
      <c r="R12">
        <v>6</v>
      </c>
      <c r="S12">
        <v>1</v>
      </c>
      <c r="T12" t="s">
        <v>84</v>
      </c>
      <c r="U12">
        <v>1</v>
      </c>
      <c r="V12">
        <v>5.0134179058575299</v>
      </c>
      <c r="W12">
        <v>1</v>
      </c>
      <c r="X12">
        <v>0</v>
      </c>
      <c r="Y12">
        <v>0.90999999998157799</v>
      </c>
      <c r="Z12">
        <v>6.9490076662922007E-2</v>
      </c>
      <c r="AA12">
        <v>6.2543076243049195E-2</v>
      </c>
      <c r="AB12">
        <v>0.65187843194600004</v>
      </c>
      <c r="AC12">
        <v>1.12552184824</v>
      </c>
      <c r="AD12">
        <v>1.5983569043300001</v>
      </c>
      <c r="AE12">
        <v>29307.637732445201</v>
      </c>
      <c r="AF12">
        <v>384460.96215524798</v>
      </c>
      <c r="AG12">
        <v>5.5848522484774303</v>
      </c>
      <c r="AH12">
        <v>7.6230464513613094E-2</v>
      </c>
      <c r="AI12" t="s">
        <v>85</v>
      </c>
      <c r="AJ12" t="s">
        <v>86</v>
      </c>
      <c r="AK12">
        <v>2</v>
      </c>
      <c r="AL12">
        <v>11</v>
      </c>
      <c r="AO12">
        <v>0.65187843194614004</v>
      </c>
      <c r="AP12">
        <v>1.1255218482437499</v>
      </c>
      <c r="AQ12">
        <v>1.59835690432843</v>
      </c>
      <c r="AR12">
        <v>16974.363455390099</v>
      </c>
      <c r="AS12">
        <v>29307.637732445201</v>
      </c>
      <c r="AT12">
        <v>41619.862992713199</v>
      </c>
      <c r="AU12">
        <v>1</v>
      </c>
      <c r="AV12">
        <v>26039.154884622101</v>
      </c>
      <c r="AW12">
        <v>0.75127344699935905</v>
      </c>
      <c r="AX12">
        <v>19588.598964622099</v>
      </c>
      <c r="AY12">
        <v>14716.394266039701</v>
      </c>
      <c r="AZ12">
        <v>20660.430769676001</v>
      </c>
      <c r="BA12">
        <v>27674.597834675598</v>
      </c>
      <c r="BB12">
        <v>23964.756489290801</v>
      </c>
      <c r="BC12">
        <v>0.90999999998199999</v>
      </c>
      <c r="BD12">
        <v>93855.407179999995</v>
      </c>
      <c r="BE12">
        <v>0.77301294215899996</v>
      </c>
      <c r="BF12">
        <v>87404.851259999996</v>
      </c>
      <c r="BG12">
        <v>67565.081231499993</v>
      </c>
      <c r="BH12">
        <v>1</v>
      </c>
      <c r="BI12">
        <v>26039.154884622101</v>
      </c>
      <c r="BZ12" t="s">
        <v>87</v>
      </c>
    </row>
    <row r="13" spans="1:78" x14ac:dyDescent="0.25">
      <c r="A13">
        <v>11</v>
      </c>
      <c r="B13" t="s">
        <v>77</v>
      </c>
      <c r="C13" t="s">
        <v>78</v>
      </c>
      <c r="D13" t="s">
        <v>79</v>
      </c>
      <c r="E13" t="s">
        <v>80</v>
      </c>
      <c r="F13">
        <v>103137.81009</v>
      </c>
      <c r="G13">
        <v>6450.5559199999998</v>
      </c>
      <c r="H13">
        <v>93855.407179999995</v>
      </c>
      <c r="I13">
        <v>7167.0543299999999</v>
      </c>
      <c r="J13">
        <v>1</v>
      </c>
      <c r="K13" t="s">
        <v>81</v>
      </c>
      <c r="L13">
        <v>0</v>
      </c>
      <c r="M13">
        <v>0</v>
      </c>
      <c r="N13">
        <v>0</v>
      </c>
      <c r="O13" t="s">
        <v>105</v>
      </c>
      <c r="P13" t="s">
        <v>106</v>
      </c>
      <c r="Q13">
        <v>2018</v>
      </c>
      <c r="R13">
        <v>6</v>
      </c>
      <c r="S13">
        <v>1</v>
      </c>
      <c r="T13" t="s">
        <v>84</v>
      </c>
      <c r="U13">
        <v>1</v>
      </c>
      <c r="V13">
        <v>5.0134179058575299</v>
      </c>
      <c r="W13">
        <v>1</v>
      </c>
      <c r="X13">
        <v>0</v>
      </c>
      <c r="Y13">
        <v>0.90999999998157799</v>
      </c>
      <c r="Z13">
        <v>6.9490076662922007E-2</v>
      </c>
      <c r="AA13">
        <v>6.2543076243049195E-2</v>
      </c>
      <c r="AB13">
        <v>0.65187843194600004</v>
      </c>
      <c r="AC13">
        <v>1.12552184824</v>
      </c>
      <c r="AD13">
        <v>1.5983569043300001</v>
      </c>
      <c r="AE13">
        <v>29307.637732445201</v>
      </c>
      <c r="AF13">
        <v>384460.96215524798</v>
      </c>
      <c r="AG13">
        <v>5.5848522484774303</v>
      </c>
      <c r="AH13">
        <v>7.6230464513613094E-2</v>
      </c>
      <c r="AI13" t="s">
        <v>85</v>
      </c>
      <c r="AJ13" t="s">
        <v>86</v>
      </c>
      <c r="AK13">
        <v>2</v>
      </c>
      <c r="AL13">
        <v>12</v>
      </c>
      <c r="AO13">
        <v>0.65187843194614004</v>
      </c>
      <c r="AP13">
        <v>1.1255218482437499</v>
      </c>
      <c r="AQ13">
        <v>1.59835690432843</v>
      </c>
      <c r="AR13">
        <v>16974.363455390099</v>
      </c>
      <c r="AS13">
        <v>29307.637732445201</v>
      </c>
      <c r="AT13">
        <v>41619.862992713199</v>
      </c>
      <c r="AU13">
        <v>1</v>
      </c>
      <c r="AV13">
        <v>26039.154884622101</v>
      </c>
      <c r="AW13">
        <v>0.75127344699935905</v>
      </c>
      <c r="AX13">
        <v>19588.598964622099</v>
      </c>
      <c r="AY13">
        <v>14716.394266039701</v>
      </c>
      <c r="AZ13">
        <v>20660.430769676001</v>
      </c>
      <c r="BA13">
        <v>27674.597834675598</v>
      </c>
      <c r="BB13">
        <v>23964.756489290801</v>
      </c>
      <c r="BC13">
        <v>0.90999999998199999</v>
      </c>
      <c r="BD13">
        <v>93855.407179999995</v>
      </c>
      <c r="BE13">
        <v>0.77301294215899996</v>
      </c>
      <c r="BF13">
        <v>87404.851259999996</v>
      </c>
      <c r="BG13">
        <v>67565.081231499993</v>
      </c>
      <c r="BH13">
        <v>1</v>
      </c>
      <c r="BI13">
        <v>26039.154884622101</v>
      </c>
      <c r="BZ13" t="s">
        <v>87</v>
      </c>
    </row>
    <row r="14" spans="1:78" x14ac:dyDescent="0.25">
      <c r="A14">
        <v>12</v>
      </c>
      <c r="B14" t="s">
        <v>77</v>
      </c>
      <c r="C14" t="s">
        <v>78</v>
      </c>
      <c r="D14" t="s">
        <v>79</v>
      </c>
      <c r="E14" t="s">
        <v>80</v>
      </c>
      <c r="F14">
        <v>103137.81009</v>
      </c>
      <c r="G14">
        <v>6450.5559199999998</v>
      </c>
      <c r="H14">
        <v>93855.407179999995</v>
      </c>
      <c r="I14">
        <v>7167.0543299999999</v>
      </c>
      <c r="J14">
        <v>1</v>
      </c>
      <c r="K14" t="s">
        <v>81</v>
      </c>
      <c r="L14">
        <v>0</v>
      </c>
      <c r="M14">
        <v>0</v>
      </c>
      <c r="N14">
        <v>0</v>
      </c>
      <c r="O14" t="s">
        <v>107</v>
      </c>
      <c r="P14" t="s">
        <v>108</v>
      </c>
      <c r="Q14">
        <v>2018</v>
      </c>
      <c r="R14">
        <v>6</v>
      </c>
      <c r="S14">
        <v>1</v>
      </c>
      <c r="T14" t="s">
        <v>84</v>
      </c>
      <c r="U14">
        <v>1</v>
      </c>
      <c r="V14">
        <v>5.0134179058575299</v>
      </c>
      <c r="W14">
        <v>1</v>
      </c>
      <c r="X14">
        <v>0</v>
      </c>
      <c r="Y14">
        <v>0.90999999998157799</v>
      </c>
      <c r="Z14">
        <v>6.9490076662922007E-2</v>
      </c>
      <c r="AA14">
        <v>6.2543076243049195E-2</v>
      </c>
      <c r="AB14">
        <v>9.9274724195316202E-2</v>
      </c>
      <c r="AC14">
        <v>0.27466200203646901</v>
      </c>
      <c r="AD14">
        <v>0.39002383680285702</v>
      </c>
      <c r="AE14">
        <v>28328.037404976501</v>
      </c>
      <c r="AF14">
        <v>384460.96215524798</v>
      </c>
      <c r="AG14">
        <v>5.5848522484774303</v>
      </c>
      <c r="AH14">
        <v>7.3682480650759594E-2</v>
      </c>
      <c r="AI14" t="s">
        <v>85</v>
      </c>
      <c r="AJ14" t="s">
        <v>86</v>
      </c>
      <c r="AK14">
        <v>2</v>
      </c>
      <c r="AL14">
        <v>13</v>
      </c>
      <c r="AO14">
        <v>9.9274724195316202E-2</v>
      </c>
      <c r="AP14">
        <v>0.27466200203646901</v>
      </c>
      <c r="AQ14">
        <v>0.39002383680285702</v>
      </c>
      <c r="AR14">
        <v>10238.9776507936</v>
      </c>
      <c r="AS14">
        <v>28328.037404976501</v>
      </c>
      <c r="AT14">
        <v>40226.204410746199</v>
      </c>
      <c r="AU14">
        <v>0.24401548599480599</v>
      </c>
      <c r="AV14">
        <v>25167.2228535514</v>
      </c>
      <c r="AW14">
        <v>0.74862926438015898</v>
      </c>
      <c r="AX14">
        <v>18716.666933551402</v>
      </c>
      <c r="AY14">
        <v>14011.844598113001</v>
      </c>
      <c r="AZ14">
        <v>20556.130445757601</v>
      </c>
      <c r="BA14">
        <v>26315.878679282301</v>
      </c>
      <c r="BB14">
        <v>23163.294440984799</v>
      </c>
      <c r="BC14">
        <v>0.90999999998157799</v>
      </c>
      <c r="BD14">
        <v>93855.407179999995</v>
      </c>
      <c r="BE14">
        <v>0.77307161391083601</v>
      </c>
      <c r="BF14">
        <v>87404.851259999996</v>
      </c>
      <c r="BG14">
        <v>67570.209427204798</v>
      </c>
      <c r="BH14">
        <v>1</v>
      </c>
      <c r="BI14">
        <v>25167.2228535514</v>
      </c>
      <c r="BZ14" t="s">
        <v>87</v>
      </c>
    </row>
    <row r="15" spans="1:78" x14ac:dyDescent="0.25">
      <c r="A15">
        <v>13</v>
      </c>
      <c r="B15" t="s">
        <v>77</v>
      </c>
      <c r="C15" t="s">
        <v>78</v>
      </c>
      <c r="D15" t="s">
        <v>79</v>
      </c>
      <c r="E15" t="s">
        <v>80</v>
      </c>
      <c r="F15">
        <v>103137.81009</v>
      </c>
      <c r="G15">
        <v>6450.5559199999998</v>
      </c>
      <c r="H15">
        <v>93855.407179999995</v>
      </c>
      <c r="I15">
        <v>7167.0543299999999</v>
      </c>
      <c r="J15">
        <v>1</v>
      </c>
      <c r="K15" t="s">
        <v>81</v>
      </c>
      <c r="L15">
        <v>0</v>
      </c>
      <c r="M15">
        <v>0</v>
      </c>
      <c r="N15">
        <v>0</v>
      </c>
      <c r="O15" t="s">
        <v>109</v>
      </c>
      <c r="P15" t="s">
        <v>110</v>
      </c>
      <c r="Q15">
        <v>2018</v>
      </c>
      <c r="R15">
        <v>6</v>
      </c>
      <c r="S15">
        <v>1</v>
      </c>
      <c r="T15" t="s">
        <v>84</v>
      </c>
      <c r="U15">
        <v>1</v>
      </c>
      <c r="V15">
        <v>5.0134179058575299</v>
      </c>
      <c r="W15">
        <v>1</v>
      </c>
      <c r="X15">
        <v>0</v>
      </c>
      <c r="Y15">
        <v>0.90999999998157799</v>
      </c>
      <c r="Z15">
        <v>6.9490076662922007E-2</v>
      </c>
      <c r="AA15">
        <v>6.2543076243049195E-2</v>
      </c>
      <c r="AB15">
        <v>0.65187843194600004</v>
      </c>
      <c r="AC15">
        <v>1.1255925045799999</v>
      </c>
      <c r="AD15">
        <v>1.5983569043300001</v>
      </c>
      <c r="AE15">
        <v>28328.037404976501</v>
      </c>
      <c r="AF15">
        <v>384460.96215524798</v>
      </c>
      <c r="AG15">
        <v>5.5848522484774303</v>
      </c>
      <c r="AH15">
        <v>7.3682480650759594E-2</v>
      </c>
      <c r="AI15" t="s">
        <v>85</v>
      </c>
      <c r="AJ15" t="s">
        <v>86</v>
      </c>
      <c r="AK15">
        <v>2</v>
      </c>
      <c r="AL15">
        <v>14</v>
      </c>
      <c r="AO15">
        <v>0.65187843194614004</v>
      </c>
      <c r="AP15">
        <v>1.1255925045770001</v>
      </c>
      <c r="AQ15">
        <v>1.59835690432843</v>
      </c>
      <c r="AR15">
        <v>16405.969770212101</v>
      </c>
      <c r="AS15">
        <v>28328.037404976501</v>
      </c>
      <c r="AT15">
        <v>40226.204410746199</v>
      </c>
      <c r="AU15">
        <v>1</v>
      </c>
      <c r="AV15">
        <v>25167.2228535514</v>
      </c>
      <c r="AW15">
        <v>0.74862926438015898</v>
      </c>
      <c r="AX15">
        <v>18716.666933551402</v>
      </c>
      <c r="AY15">
        <v>14011.844598113001</v>
      </c>
      <c r="AZ15">
        <v>20077.580053908001</v>
      </c>
      <c r="BA15">
        <v>26769.611144130598</v>
      </c>
      <c r="BB15">
        <v>23163.294440984799</v>
      </c>
      <c r="BC15">
        <v>0.90999999998199999</v>
      </c>
      <c r="BD15">
        <v>93855.407179999995</v>
      </c>
      <c r="BE15">
        <v>0.77307161391099999</v>
      </c>
      <c r="BF15">
        <v>87404.851259999996</v>
      </c>
      <c r="BG15">
        <v>67570.209427199996</v>
      </c>
      <c r="BH15">
        <v>1</v>
      </c>
      <c r="BI15">
        <v>25167.2228535514</v>
      </c>
      <c r="BZ15" t="s">
        <v>87</v>
      </c>
    </row>
    <row r="16" spans="1:78" x14ac:dyDescent="0.25">
      <c r="A16">
        <v>14</v>
      </c>
      <c r="B16" t="s">
        <v>77</v>
      </c>
      <c r="C16" t="s">
        <v>78</v>
      </c>
      <c r="D16" t="s">
        <v>79</v>
      </c>
      <c r="E16" t="s">
        <v>80</v>
      </c>
      <c r="F16">
        <v>13057.20644</v>
      </c>
      <c r="G16">
        <v>1591.9825000000001</v>
      </c>
      <c r="H16">
        <v>13057.20644</v>
      </c>
      <c r="I16">
        <v>1591.9825000000001</v>
      </c>
      <c r="J16">
        <v>1</v>
      </c>
      <c r="K16" t="s">
        <v>81</v>
      </c>
      <c r="L16">
        <v>0</v>
      </c>
      <c r="M16">
        <v>0</v>
      </c>
      <c r="N16">
        <v>0</v>
      </c>
      <c r="O16" t="s">
        <v>111</v>
      </c>
      <c r="P16" t="s">
        <v>112</v>
      </c>
      <c r="Q16">
        <v>2018</v>
      </c>
      <c r="R16">
        <v>6</v>
      </c>
      <c r="S16">
        <v>1</v>
      </c>
      <c r="T16" t="s">
        <v>84</v>
      </c>
      <c r="U16">
        <v>1</v>
      </c>
      <c r="V16">
        <v>4.1158502705479902</v>
      </c>
      <c r="W16">
        <v>1</v>
      </c>
      <c r="X16">
        <v>0</v>
      </c>
      <c r="Y16">
        <v>1</v>
      </c>
      <c r="Z16">
        <v>0.121923667770393</v>
      </c>
      <c r="AA16">
        <v>0.121923667770393</v>
      </c>
      <c r="AB16">
        <v>0.15341295398300001</v>
      </c>
      <c r="AC16">
        <v>0.77499549844000004</v>
      </c>
      <c r="AD16">
        <v>2.5959931941700001</v>
      </c>
      <c r="AE16">
        <v>1483.9486630229901</v>
      </c>
      <c r="AF16">
        <v>384460.96215524798</v>
      </c>
      <c r="AG16">
        <v>5.5848522484774303</v>
      </c>
      <c r="AH16">
        <v>3.8598162338878998E-3</v>
      </c>
      <c r="AI16" t="s">
        <v>85</v>
      </c>
      <c r="AJ16" t="s">
        <v>86</v>
      </c>
      <c r="AK16">
        <v>2</v>
      </c>
      <c r="AL16">
        <v>15</v>
      </c>
      <c r="AO16">
        <v>0.15341295398252</v>
      </c>
      <c r="AP16">
        <v>0.77499549843958104</v>
      </c>
      <c r="AQ16">
        <v>2.5959931941659602</v>
      </c>
      <c r="AR16">
        <v>293.752606835969</v>
      </c>
      <c r="AS16">
        <v>1483.9486630229901</v>
      </c>
      <c r="AT16">
        <v>4970.7651689020704</v>
      </c>
      <c r="AU16">
        <v>1.5833334662024301</v>
      </c>
      <c r="AV16">
        <v>3031.7409391686101</v>
      </c>
      <c r="AW16">
        <v>0.15758634733631499</v>
      </c>
      <c r="AX16">
        <v>1439.75843916861</v>
      </c>
      <c r="AY16">
        <v>226.886273475216</v>
      </c>
      <c r="AZ16">
        <v>1576.0626749999999</v>
      </c>
      <c r="BA16">
        <v>3646.9261511811001</v>
      </c>
      <c r="BB16">
        <v>1591.9825000000001</v>
      </c>
      <c r="BC16">
        <v>1</v>
      </c>
      <c r="BD16">
        <v>13057.20644</v>
      </c>
      <c r="BE16">
        <v>0.36062341528699998</v>
      </c>
      <c r="BF16">
        <v>11465.22394</v>
      </c>
      <c r="BG16">
        <v>4134.6282142700002</v>
      </c>
      <c r="BH16">
        <v>1.5833334662024301</v>
      </c>
      <c r="BI16">
        <v>3031.7409391686101</v>
      </c>
      <c r="BZ16" t="s">
        <v>87</v>
      </c>
    </row>
    <row r="17" spans="1:78" x14ac:dyDescent="0.25">
      <c r="A17">
        <v>15</v>
      </c>
      <c r="B17" t="s">
        <v>77</v>
      </c>
      <c r="C17" t="s">
        <v>78</v>
      </c>
      <c r="D17" t="s">
        <v>79</v>
      </c>
      <c r="E17" t="s">
        <v>80</v>
      </c>
      <c r="F17">
        <v>3619.53856</v>
      </c>
      <c r="G17">
        <v>597.34655999999995</v>
      </c>
      <c r="H17">
        <v>3619.53856</v>
      </c>
      <c r="I17">
        <v>597.34655999999995</v>
      </c>
      <c r="J17">
        <v>1</v>
      </c>
      <c r="K17" t="s">
        <v>81</v>
      </c>
      <c r="L17">
        <v>0</v>
      </c>
      <c r="M17">
        <v>0</v>
      </c>
      <c r="N17">
        <v>0</v>
      </c>
      <c r="O17" t="s">
        <v>111</v>
      </c>
      <c r="P17" t="s">
        <v>113</v>
      </c>
      <c r="Q17">
        <v>2018</v>
      </c>
      <c r="R17">
        <v>6</v>
      </c>
      <c r="S17">
        <v>1</v>
      </c>
      <c r="T17" t="s">
        <v>84</v>
      </c>
      <c r="U17">
        <v>1</v>
      </c>
      <c r="V17">
        <v>3.5586532076548898</v>
      </c>
      <c r="W17">
        <v>1</v>
      </c>
      <c r="X17">
        <v>0</v>
      </c>
      <c r="Y17">
        <v>1</v>
      </c>
      <c r="Z17">
        <v>0.16503389868569299</v>
      </c>
      <c r="AA17">
        <v>0.16503389868569299</v>
      </c>
      <c r="AB17">
        <v>0.167584839737</v>
      </c>
      <c r="AC17">
        <v>1.6399180436</v>
      </c>
      <c r="AD17">
        <v>3.4782886229700001</v>
      </c>
      <c r="AE17">
        <v>1326.7994704165901</v>
      </c>
      <c r="AF17">
        <v>384460.96215524798</v>
      </c>
      <c r="AG17">
        <v>5.5848522484774303</v>
      </c>
      <c r="AH17">
        <v>3.4510642198331198E-3</v>
      </c>
      <c r="AI17" t="s">
        <v>85</v>
      </c>
      <c r="AJ17" t="s">
        <v>86</v>
      </c>
      <c r="AK17">
        <v>2</v>
      </c>
      <c r="AL17">
        <v>16</v>
      </c>
      <c r="AO17">
        <v>0.167584839737103</v>
      </c>
      <c r="AP17">
        <v>1.6399180435978999</v>
      </c>
      <c r="AQ17">
        <v>3.4782886229706</v>
      </c>
      <c r="AR17">
        <v>135.586944409252</v>
      </c>
      <c r="AS17">
        <v>1326.7994704165901</v>
      </c>
      <c r="AT17">
        <v>2814.1598422738198</v>
      </c>
      <c r="AU17">
        <v>1.83887913467716</v>
      </c>
      <c r="AV17">
        <v>1487.77182589986</v>
      </c>
      <c r="AW17">
        <v>0.421722474896288</v>
      </c>
      <c r="AX17">
        <v>890.42526589986596</v>
      </c>
      <c r="AY17">
        <v>375.512346845477</v>
      </c>
      <c r="AZ17">
        <v>798.68774811593596</v>
      </c>
      <c r="BA17">
        <v>1721.6970562265899</v>
      </c>
      <c r="BB17">
        <v>810.75588630075902</v>
      </c>
      <c r="BC17">
        <v>1</v>
      </c>
      <c r="BD17">
        <v>3619.53856</v>
      </c>
      <c r="BE17">
        <v>0.74947614738500001</v>
      </c>
      <c r="BF17">
        <v>3022.192</v>
      </c>
      <c r="BG17">
        <v>2265.0608168200001</v>
      </c>
      <c r="BH17">
        <v>1.83887913467716</v>
      </c>
      <c r="BI17">
        <v>1487.77182589986</v>
      </c>
      <c r="BZ17" t="s">
        <v>87</v>
      </c>
    </row>
    <row r="18" spans="1:78" x14ac:dyDescent="0.25">
      <c r="A18">
        <v>16</v>
      </c>
      <c r="B18" t="s">
        <v>77</v>
      </c>
      <c r="C18" t="s">
        <v>78</v>
      </c>
      <c r="D18" t="s">
        <v>79</v>
      </c>
      <c r="E18" t="s">
        <v>80</v>
      </c>
      <c r="F18">
        <v>14649.957549999999</v>
      </c>
      <c r="G18">
        <v>0.91413999999999995</v>
      </c>
      <c r="H18">
        <v>14649.957549999999</v>
      </c>
      <c r="I18">
        <v>0</v>
      </c>
      <c r="J18">
        <v>1</v>
      </c>
      <c r="K18" t="s">
        <v>81</v>
      </c>
      <c r="L18">
        <v>0</v>
      </c>
      <c r="M18">
        <v>0</v>
      </c>
      <c r="N18">
        <v>0</v>
      </c>
      <c r="O18" t="s">
        <v>114</v>
      </c>
      <c r="P18" t="s">
        <v>115</v>
      </c>
      <c r="Q18">
        <v>2018</v>
      </c>
      <c r="R18">
        <v>6</v>
      </c>
      <c r="S18">
        <v>1</v>
      </c>
      <c r="T18" t="s">
        <v>84</v>
      </c>
      <c r="U18">
        <v>1</v>
      </c>
      <c r="V18">
        <v>4.1658363662718703</v>
      </c>
      <c r="W18">
        <v>1</v>
      </c>
      <c r="X18">
        <v>0</v>
      </c>
      <c r="Y18">
        <v>1</v>
      </c>
      <c r="Z18">
        <v>0</v>
      </c>
      <c r="AA18" s="1">
        <v>6.2398815619776302E-5</v>
      </c>
      <c r="AB18">
        <v>0.476387247535</v>
      </c>
      <c r="AC18">
        <v>0.94008928535799996</v>
      </c>
      <c r="AD18">
        <v>1.6867151767999999</v>
      </c>
      <c r="AE18">
        <v>5442.4026003160798</v>
      </c>
      <c r="AF18">
        <v>384460.96215524798</v>
      </c>
      <c r="AG18">
        <v>5.5848522484774303</v>
      </c>
      <c r="AH18">
        <v>1.41559303441538E-2</v>
      </c>
      <c r="AI18" t="s">
        <v>85</v>
      </c>
      <c r="AJ18" t="s">
        <v>86</v>
      </c>
      <c r="AK18">
        <v>2</v>
      </c>
      <c r="AL18">
        <v>17</v>
      </c>
      <c r="AO18">
        <v>0.47638724753480999</v>
      </c>
      <c r="AP18">
        <v>0.94008928535799696</v>
      </c>
      <c r="AQ18">
        <v>1.6867151767969899</v>
      </c>
      <c r="AR18">
        <v>2757.92016260833</v>
      </c>
      <c r="AS18">
        <v>5442.4026003160798</v>
      </c>
      <c r="AT18">
        <v>9764.7991602168004</v>
      </c>
      <c r="AU18">
        <v>1</v>
      </c>
      <c r="AV18">
        <v>5789.2401127022204</v>
      </c>
      <c r="AW18">
        <v>0.76497947499556596</v>
      </c>
      <c r="AX18">
        <v>5788.3259727022196</v>
      </c>
      <c r="AY18">
        <v>4427.9505637009497</v>
      </c>
      <c r="AZ18">
        <v>2457.3914665298298</v>
      </c>
      <c r="BA18">
        <v>5980.4998429221496</v>
      </c>
      <c r="BB18">
        <v>4279.4615562910003</v>
      </c>
      <c r="BC18">
        <v>1</v>
      </c>
      <c r="BD18">
        <v>14649.957549999999</v>
      </c>
      <c r="BE18">
        <v>0.43323832990599997</v>
      </c>
      <c r="BF18">
        <v>14649.04341</v>
      </c>
      <c r="BG18">
        <v>6346.5271016699999</v>
      </c>
      <c r="BH18">
        <v>1</v>
      </c>
      <c r="BI18">
        <v>5789.2401127022204</v>
      </c>
      <c r="BZ18" t="s">
        <v>87</v>
      </c>
    </row>
    <row r="19" spans="1:78" x14ac:dyDescent="0.25">
      <c r="A19">
        <v>17</v>
      </c>
      <c r="B19" t="s">
        <v>77</v>
      </c>
      <c r="C19" t="s">
        <v>78</v>
      </c>
      <c r="D19" t="s">
        <v>79</v>
      </c>
      <c r="E19" t="s">
        <v>80</v>
      </c>
      <c r="F19">
        <v>1643.2577699999999</v>
      </c>
      <c r="G19">
        <v>55.870890000000003</v>
      </c>
      <c r="H19">
        <v>1643.2577699999999</v>
      </c>
      <c r="I19">
        <v>0</v>
      </c>
      <c r="J19">
        <v>1</v>
      </c>
      <c r="K19" t="s">
        <v>116</v>
      </c>
      <c r="L19">
        <v>0</v>
      </c>
      <c r="M19">
        <v>0</v>
      </c>
      <c r="N19">
        <v>0</v>
      </c>
      <c r="O19" t="s">
        <v>117</v>
      </c>
      <c r="P19" t="s">
        <v>118</v>
      </c>
      <c r="Q19">
        <v>2018</v>
      </c>
      <c r="R19">
        <v>6</v>
      </c>
      <c r="S19">
        <v>1</v>
      </c>
      <c r="T19" t="s">
        <v>84</v>
      </c>
      <c r="U19">
        <v>1</v>
      </c>
      <c r="V19">
        <v>3.21570569448056</v>
      </c>
      <c r="W19">
        <v>1</v>
      </c>
      <c r="X19">
        <v>0</v>
      </c>
      <c r="Y19">
        <v>1</v>
      </c>
      <c r="Z19">
        <v>0</v>
      </c>
      <c r="AA19">
        <v>3.4000076567415202E-2</v>
      </c>
      <c r="AB19">
        <v>0.65187843194600004</v>
      </c>
      <c r="AC19">
        <v>1.13514440626</v>
      </c>
      <c r="AD19">
        <v>1.5983569043300001</v>
      </c>
      <c r="AE19">
        <v>285.91579211686098</v>
      </c>
      <c r="AF19">
        <v>384460.96215524798</v>
      </c>
      <c r="AG19">
        <v>5.5848522484774303</v>
      </c>
      <c r="AH19">
        <v>7.4367964568898396E-4</v>
      </c>
      <c r="AI19" t="s">
        <v>85</v>
      </c>
      <c r="AJ19" t="s">
        <v>86</v>
      </c>
      <c r="AK19">
        <v>2</v>
      </c>
      <c r="AL19">
        <v>18</v>
      </c>
      <c r="AO19">
        <v>0.65187843194614004</v>
      </c>
      <c r="AP19">
        <v>1.13514440625831</v>
      </c>
      <c r="AQ19">
        <v>1.59835690432843</v>
      </c>
      <c r="AR19">
        <v>164.192623604723</v>
      </c>
      <c r="AS19">
        <v>285.91579211686098</v>
      </c>
      <c r="AT19">
        <v>402.58796842674502</v>
      </c>
      <c r="AU19">
        <v>1</v>
      </c>
      <c r="AV19">
        <v>251.87614063949999</v>
      </c>
      <c r="AW19">
        <v>0.757834527158182</v>
      </c>
      <c r="AX19">
        <v>196.00525063949999</v>
      </c>
      <c r="AY19">
        <v>148.539546438907</v>
      </c>
      <c r="AZ19">
        <v>199.87973532191199</v>
      </c>
      <c r="BA19">
        <v>268.263779820173</v>
      </c>
      <c r="BB19">
        <v>233.184261195608</v>
      </c>
      <c r="BC19">
        <v>1</v>
      </c>
      <c r="BD19">
        <v>1643.2577699999999</v>
      </c>
      <c r="BE19">
        <v>0.67978916772599995</v>
      </c>
      <c r="BF19">
        <v>1587.38688</v>
      </c>
      <c r="BG19">
        <v>1079.08840601</v>
      </c>
      <c r="BH19">
        <v>1</v>
      </c>
      <c r="BI19">
        <v>251.87614063949999</v>
      </c>
      <c r="BZ19" t="s">
        <v>119</v>
      </c>
    </row>
    <row r="20" spans="1:78" x14ac:dyDescent="0.25">
      <c r="A20">
        <v>18</v>
      </c>
      <c r="B20" t="s">
        <v>77</v>
      </c>
      <c r="C20" t="s">
        <v>78</v>
      </c>
      <c r="D20" t="s">
        <v>79</v>
      </c>
      <c r="E20" t="s">
        <v>80</v>
      </c>
      <c r="F20">
        <v>4108.14444</v>
      </c>
      <c r="G20">
        <v>139.67690999999999</v>
      </c>
      <c r="H20">
        <v>4108.14444</v>
      </c>
      <c r="I20">
        <v>0</v>
      </c>
      <c r="J20">
        <v>1</v>
      </c>
      <c r="K20" t="s">
        <v>116</v>
      </c>
      <c r="L20">
        <v>0</v>
      </c>
      <c r="M20">
        <v>0</v>
      </c>
      <c r="N20">
        <v>0</v>
      </c>
      <c r="O20" t="s">
        <v>117</v>
      </c>
      <c r="P20" t="s">
        <v>120</v>
      </c>
      <c r="Q20">
        <v>2018</v>
      </c>
      <c r="R20">
        <v>6</v>
      </c>
      <c r="S20">
        <v>1</v>
      </c>
      <c r="T20" t="s">
        <v>84</v>
      </c>
      <c r="U20">
        <v>1</v>
      </c>
      <c r="V20">
        <v>3.6136457047383299</v>
      </c>
      <c r="W20">
        <v>1</v>
      </c>
      <c r="X20">
        <v>0</v>
      </c>
      <c r="Y20">
        <v>1</v>
      </c>
      <c r="Z20">
        <v>0</v>
      </c>
      <c r="AA20">
        <v>3.3999999766317797E-2</v>
      </c>
      <c r="AB20">
        <v>0.65187843194600004</v>
      </c>
      <c r="AC20">
        <v>1.13359851092</v>
      </c>
      <c r="AD20">
        <v>1.5983569043300001</v>
      </c>
      <c r="AE20">
        <v>601.55124598228895</v>
      </c>
      <c r="AF20">
        <v>384460.96215524798</v>
      </c>
      <c r="AG20">
        <v>5.5848522484774303</v>
      </c>
      <c r="AH20">
        <v>1.5646614486164001E-3</v>
      </c>
      <c r="AI20" t="s">
        <v>85</v>
      </c>
      <c r="AJ20" t="s">
        <v>86</v>
      </c>
      <c r="AK20">
        <v>2</v>
      </c>
      <c r="AL20">
        <v>19</v>
      </c>
      <c r="AO20">
        <v>0.65187843194614004</v>
      </c>
      <c r="AP20">
        <v>1.13359851092474</v>
      </c>
      <c r="AQ20">
        <v>1.59835690432843</v>
      </c>
      <c r="AR20">
        <v>345.92342808062602</v>
      </c>
      <c r="AS20">
        <v>601.55124598228895</v>
      </c>
      <c r="AT20">
        <v>848.178237759691</v>
      </c>
      <c r="AU20">
        <v>1</v>
      </c>
      <c r="AV20">
        <v>530.65634806768196</v>
      </c>
      <c r="AW20">
        <v>0.74578032042986697</v>
      </c>
      <c r="AX20">
        <v>390.979438067682</v>
      </c>
      <c r="AY20">
        <v>291.58477060360502</v>
      </c>
      <c r="AZ20">
        <v>430.52917630065099</v>
      </c>
      <c r="BA20">
        <v>566.99594694383597</v>
      </c>
      <c r="BB20">
        <v>490.81106111214399</v>
      </c>
      <c r="BC20">
        <v>1</v>
      </c>
      <c r="BD20">
        <v>4108.14444</v>
      </c>
      <c r="BE20">
        <v>0.67801780037000003</v>
      </c>
      <c r="BF20">
        <v>3968.4675299999999</v>
      </c>
      <c r="BG20">
        <v>2690.6916255299998</v>
      </c>
      <c r="BH20">
        <v>1</v>
      </c>
      <c r="BI20">
        <v>530.65634806768196</v>
      </c>
      <c r="BZ20" t="s">
        <v>119</v>
      </c>
    </row>
    <row r="21" spans="1:78" x14ac:dyDescent="0.25">
      <c r="A21">
        <v>19</v>
      </c>
      <c r="B21" t="s">
        <v>77</v>
      </c>
      <c r="C21" t="s">
        <v>78</v>
      </c>
      <c r="D21" t="s">
        <v>79</v>
      </c>
      <c r="E21" t="s">
        <v>80</v>
      </c>
      <c r="F21">
        <v>350.02656000000002</v>
      </c>
      <c r="G21">
        <v>11.9076</v>
      </c>
      <c r="H21">
        <v>350.02656000000002</v>
      </c>
      <c r="I21">
        <v>252.01911999999999</v>
      </c>
      <c r="J21">
        <v>1</v>
      </c>
      <c r="K21" t="s">
        <v>116</v>
      </c>
      <c r="L21">
        <v>0</v>
      </c>
      <c r="M21">
        <v>0</v>
      </c>
      <c r="N21">
        <v>0</v>
      </c>
      <c r="O21" t="s">
        <v>121</v>
      </c>
      <c r="P21" t="s">
        <v>122</v>
      </c>
      <c r="Q21">
        <v>2018</v>
      </c>
      <c r="R21">
        <v>6</v>
      </c>
      <c r="S21">
        <v>1</v>
      </c>
      <c r="T21" t="s">
        <v>84</v>
      </c>
      <c r="U21">
        <v>1</v>
      </c>
      <c r="V21">
        <v>2.54410099984683</v>
      </c>
      <c r="W21">
        <v>1</v>
      </c>
      <c r="X21">
        <v>0</v>
      </c>
      <c r="Y21">
        <v>1</v>
      </c>
      <c r="Z21">
        <v>0.71999999085783595</v>
      </c>
      <c r="AA21">
        <v>3.4019132719528403E-2</v>
      </c>
      <c r="AB21">
        <v>0.65187843194600004</v>
      </c>
      <c r="AC21">
        <v>1.13574822532</v>
      </c>
      <c r="AD21">
        <v>1.5983569043300001</v>
      </c>
      <c r="AE21">
        <v>213.826857328882</v>
      </c>
      <c r="AF21">
        <v>384460.96215524798</v>
      </c>
      <c r="AG21">
        <v>5.5848522484774303</v>
      </c>
      <c r="AH21">
        <v>5.5617313167555498E-4</v>
      </c>
      <c r="AI21" t="s">
        <v>85</v>
      </c>
      <c r="AJ21" t="s">
        <v>86</v>
      </c>
      <c r="AK21">
        <v>2</v>
      </c>
      <c r="AL21">
        <v>20</v>
      </c>
      <c r="AO21">
        <v>0.65187843194614004</v>
      </c>
      <c r="AP21">
        <v>1.1357482253236599</v>
      </c>
      <c r="AQ21">
        <v>1.59835690432843</v>
      </c>
      <c r="AR21">
        <v>122.728887754854</v>
      </c>
      <c r="AS21">
        <v>213.826857328882</v>
      </c>
      <c r="AT21">
        <v>300.92200553082199</v>
      </c>
      <c r="AU21">
        <v>1</v>
      </c>
      <c r="AV21">
        <v>188.269594053687</v>
      </c>
      <c r="AW21">
        <v>0.79715251028688305</v>
      </c>
      <c r="AX21">
        <v>176.361994053687</v>
      </c>
      <c r="AY21">
        <v>140.587406279097</v>
      </c>
      <c r="AZ21">
        <v>135.594148422373</v>
      </c>
      <c r="BA21">
        <v>198.505321578121</v>
      </c>
      <c r="BB21">
        <v>174.36242785194801</v>
      </c>
      <c r="BC21">
        <v>1</v>
      </c>
      <c r="BD21">
        <v>350.02656000000002</v>
      </c>
      <c r="BE21">
        <v>0.68047912237599995</v>
      </c>
      <c r="BF21">
        <v>338.11896000000002</v>
      </c>
      <c r="BG21">
        <v>230.08289316</v>
      </c>
      <c r="BH21">
        <v>1</v>
      </c>
      <c r="BI21">
        <v>188.269594053687</v>
      </c>
      <c r="BZ21" t="s">
        <v>123</v>
      </c>
    </row>
    <row r="23" spans="1:78" x14ac:dyDescent="0.25">
      <c r="B23" s="2" t="s">
        <v>5</v>
      </c>
      <c r="C23" s="2" t="s">
        <v>4</v>
      </c>
      <c r="D23" s="2" t="s">
        <v>46</v>
      </c>
      <c r="E23" s="2" t="s">
        <v>50</v>
      </c>
      <c r="F23" s="2" t="s">
        <v>51</v>
      </c>
      <c r="G23" s="2" t="s">
        <v>52</v>
      </c>
      <c r="H23" s="2" t="s">
        <v>4</v>
      </c>
      <c r="I23" s="2"/>
      <c r="J23" s="2"/>
      <c r="K23" s="2" t="s">
        <v>124</v>
      </c>
      <c r="L23" s="2" t="s">
        <v>125</v>
      </c>
      <c r="M23" s="2" t="s">
        <v>126</v>
      </c>
      <c r="N23" s="2" t="s">
        <v>127</v>
      </c>
      <c r="O23" s="2"/>
      <c r="P23" s="2"/>
      <c r="Q23" s="2"/>
      <c r="R23" s="2"/>
    </row>
    <row r="24" spans="1:78" x14ac:dyDescent="0.25">
      <c r="B24">
        <f>G2</f>
        <v>6450.5559199999998</v>
      </c>
      <c r="C24">
        <f>F2</f>
        <v>103137.81009</v>
      </c>
      <c r="D24">
        <f>AV2</f>
        <v>41256.124036000001</v>
      </c>
      <c r="E24">
        <v>41255.124036000001</v>
      </c>
      <c r="F24">
        <v>41668.685276360004</v>
      </c>
      <c r="G24">
        <v>41256.124036000001</v>
      </c>
      <c r="H24">
        <v>103137.81009</v>
      </c>
      <c r="K24" t="b">
        <f>AND(D24&lt;=F24,D24&gt;=E24)</f>
        <v>1</v>
      </c>
      <c r="L24" t="b">
        <f>AND(G24&lt;=F24,G24&gt;=E24)</f>
        <v>1</v>
      </c>
      <c r="M24" t="b">
        <f>OR(B24&lt;=C24,B24&gt;H24)</f>
        <v>1</v>
      </c>
      <c r="N24" t="b">
        <f>OR(B24&lt;=G24,B24&gt;H24)</f>
        <v>1</v>
      </c>
    </row>
    <row r="25" spans="1:78" x14ac:dyDescent="0.25">
      <c r="B25">
        <f t="shared" ref="B25:B43" si="0">G3</f>
        <v>6450.5559199999998</v>
      </c>
      <c r="C25">
        <f t="shared" ref="C25:C43" si="1">F3</f>
        <v>103137.81009</v>
      </c>
      <c r="D25">
        <f t="shared" ref="D25:D43" si="2">AV3</f>
        <v>55695.417448599997</v>
      </c>
      <c r="E25">
        <v>55694.417448599997</v>
      </c>
      <c r="F25">
        <v>56252.371623086001</v>
      </c>
      <c r="G25">
        <v>55695.417448599997</v>
      </c>
      <c r="H25">
        <v>103137.81009</v>
      </c>
      <c r="K25" t="b">
        <f t="shared" ref="K25:K43" si="3">AND(D25&lt;=F25,D25&gt;=E25)</f>
        <v>1</v>
      </c>
      <c r="L25" s="3" t="b">
        <f t="shared" ref="L25:L43" si="4">AND(G25&lt;=F25,G25&gt;=E25)</f>
        <v>1</v>
      </c>
      <c r="M25" t="b">
        <f t="shared" ref="M25:M43" si="5">OR(B25&lt;=C25,B25&gt;H25)</f>
        <v>1</v>
      </c>
      <c r="N25" s="3" t="b">
        <f t="shared" ref="N25:N43" si="6">OR(B25&lt;=G25,B25&gt;H25)</f>
        <v>1</v>
      </c>
    </row>
    <row r="26" spans="1:78" x14ac:dyDescent="0.25">
      <c r="B26">
        <f t="shared" si="0"/>
        <v>6450.5559199999998</v>
      </c>
      <c r="C26">
        <f t="shared" si="1"/>
        <v>103137.81009</v>
      </c>
      <c r="D26">
        <f t="shared" si="2"/>
        <v>55695.417448599997</v>
      </c>
      <c r="E26">
        <v>55694.417448599997</v>
      </c>
      <c r="F26">
        <v>56252.371623086001</v>
      </c>
      <c r="G26">
        <v>55695.417448599997</v>
      </c>
      <c r="H26">
        <v>103137.81009</v>
      </c>
      <c r="K26" t="b">
        <f t="shared" si="3"/>
        <v>1</v>
      </c>
      <c r="L26" t="b">
        <f t="shared" si="4"/>
        <v>1</v>
      </c>
      <c r="M26" t="b">
        <f t="shared" si="5"/>
        <v>1</v>
      </c>
      <c r="N26" t="b">
        <f t="shared" si="6"/>
        <v>1</v>
      </c>
    </row>
    <row r="27" spans="1:78" x14ac:dyDescent="0.25">
      <c r="B27">
        <f t="shared" si="0"/>
        <v>6450.5559199999998</v>
      </c>
      <c r="C27">
        <f t="shared" si="1"/>
        <v>103137.81009</v>
      </c>
      <c r="D27">
        <f t="shared" si="2"/>
        <v>6791.0588631578903</v>
      </c>
      <c r="E27">
        <v>6790.0588631578903</v>
      </c>
      <c r="F27">
        <v>6858.9694517894704</v>
      </c>
      <c r="G27">
        <v>6791.0588631578903</v>
      </c>
      <c r="H27">
        <v>103137.81009</v>
      </c>
      <c r="K27" t="b">
        <f t="shared" si="3"/>
        <v>1</v>
      </c>
      <c r="L27" t="b">
        <f t="shared" si="4"/>
        <v>1</v>
      </c>
      <c r="M27" t="b">
        <f t="shared" si="5"/>
        <v>1</v>
      </c>
      <c r="N27" t="b">
        <f t="shared" si="6"/>
        <v>1</v>
      </c>
    </row>
    <row r="28" spans="1:78" x14ac:dyDescent="0.25">
      <c r="B28">
        <f t="shared" si="0"/>
        <v>6450.5559199999998</v>
      </c>
      <c r="C28">
        <f t="shared" si="1"/>
        <v>103137.81009</v>
      </c>
      <c r="D28">
        <f t="shared" si="2"/>
        <v>25167.2228535514</v>
      </c>
      <c r="E28">
        <v>20077.580053908001</v>
      </c>
      <c r="F28">
        <v>26769.611144130598</v>
      </c>
      <c r="G28">
        <v>23163.294440984799</v>
      </c>
      <c r="H28">
        <v>103137.81009</v>
      </c>
      <c r="K28" t="b">
        <f t="shared" si="3"/>
        <v>1</v>
      </c>
      <c r="L28" t="b">
        <f t="shared" si="4"/>
        <v>1</v>
      </c>
      <c r="M28" t="b">
        <f t="shared" si="5"/>
        <v>1</v>
      </c>
      <c r="N28" t="b">
        <f t="shared" si="6"/>
        <v>1</v>
      </c>
    </row>
    <row r="29" spans="1:78" x14ac:dyDescent="0.25">
      <c r="B29">
        <f t="shared" si="0"/>
        <v>6450.5559199999998</v>
      </c>
      <c r="C29">
        <f t="shared" si="1"/>
        <v>103137.81009</v>
      </c>
      <c r="D29">
        <f t="shared" si="2"/>
        <v>9086.2900281690108</v>
      </c>
      <c r="E29">
        <v>9085.2900281690108</v>
      </c>
      <c r="F29">
        <v>9177.1529284506996</v>
      </c>
      <c r="G29">
        <v>9086.2900281690108</v>
      </c>
      <c r="H29">
        <v>103137.81009</v>
      </c>
      <c r="K29" t="b">
        <f t="shared" si="3"/>
        <v>1</v>
      </c>
      <c r="L29" t="b">
        <f t="shared" si="4"/>
        <v>1</v>
      </c>
      <c r="M29" t="b">
        <f t="shared" si="5"/>
        <v>1</v>
      </c>
      <c r="N29" t="b">
        <f t="shared" si="6"/>
        <v>1</v>
      </c>
    </row>
    <row r="30" spans="1:78" x14ac:dyDescent="0.25">
      <c r="B30">
        <f t="shared" si="0"/>
        <v>6450.5559199999998</v>
      </c>
      <c r="C30">
        <f t="shared" si="1"/>
        <v>103137.81009</v>
      </c>
      <c r="D30">
        <f t="shared" si="2"/>
        <v>6450.5559199999998</v>
      </c>
      <c r="E30">
        <v>6386.0503607999999</v>
      </c>
      <c r="F30">
        <v>6515.0614791999997</v>
      </c>
      <c r="G30">
        <v>6450.5559199999998</v>
      </c>
      <c r="H30">
        <v>103137.81009</v>
      </c>
      <c r="K30" t="b">
        <f t="shared" si="3"/>
        <v>1</v>
      </c>
      <c r="L30" t="b">
        <f t="shared" si="4"/>
        <v>1</v>
      </c>
      <c r="M30" t="b">
        <f t="shared" si="5"/>
        <v>1</v>
      </c>
      <c r="N30" t="b">
        <f t="shared" si="6"/>
        <v>1</v>
      </c>
    </row>
    <row r="31" spans="1:78" x14ac:dyDescent="0.25">
      <c r="B31">
        <f t="shared" si="0"/>
        <v>6450.5559199999998</v>
      </c>
      <c r="C31">
        <f t="shared" si="1"/>
        <v>103137.81009</v>
      </c>
      <c r="D31">
        <f t="shared" si="2"/>
        <v>9215.07988571428</v>
      </c>
      <c r="E31">
        <v>9214.07988571428</v>
      </c>
      <c r="F31">
        <v>9307.2306845714193</v>
      </c>
      <c r="G31">
        <v>9215.07988571428</v>
      </c>
      <c r="H31">
        <v>103137.81009</v>
      </c>
      <c r="K31" t="b">
        <f t="shared" si="3"/>
        <v>1</v>
      </c>
      <c r="L31" t="b">
        <f t="shared" si="4"/>
        <v>1</v>
      </c>
      <c r="M31" t="b">
        <f t="shared" si="5"/>
        <v>1</v>
      </c>
      <c r="N31" t="b">
        <f t="shared" si="6"/>
        <v>1</v>
      </c>
    </row>
    <row r="32" spans="1:78" x14ac:dyDescent="0.25">
      <c r="B32">
        <f t="shared" si="0"/>
        <v>6450.5559199999998</v>
      </c>
      <c r="C32">
        <f t="shared" si="1"/>
        <v>103137.81009</v>
      </c>
      <c r="D32">
        <f t="shared" si="2"/>
        <v>9215.07988571428</v>
      </c>
      <c r="E32">
        <v>9214.07988571428</v>
      </c>
      <c r="F32">
        <v>9307.2306845714193</v>
      </c>
      <c r="G32">
        <v>9215.07988571428</v>
      </c>
      <c r="H32">
        <v>103137.81009</v>
      </c>
      <c r="K32" t="b">
        <f t="shared" si="3"/>
        <v>1</v>
      </c>
      <c r="L32" t="b">
        <f t="shared" si="4"/>
        <v>1</v>
      </c>
      <c r="M32" t="b">
        <f t="shared" si="5"/>
        <v>1</v>
      </c>
      <c r="N32" t="b">
        <f t="shared" si="6"/>
        <v>1</v>
      </c>
    </row>
    <row r="33" spans="2:14" x14ac:dyDescent="0.25">
      <c r="B33">
        <f t="shared" si="0"/>
        <v>6450.5559199999998</v>
      </c>
      <c r="C33">
        <f t="shared" si="1"/>
        <v>103137.81009</v>
      </c>
      <c r="D33">
        <f t="shared" si="2"/>
        <v>13165.399836734599</v>
      </c>
      <c r="E33">
        <v>13164.399836734599</v>
      </c>
      <c r="F33">
        <v>13297.053835102</v>
      </c>
      <c r="G33">
        <v>13165.399836734599</v>
      </c>
      <c r="H33">
        <v>103137.81009</v>
      </c>
      <c r="K33" t="b">
        <f t="shared" si="3"/>
        <v>1</v>
      </c>
      <c r="L33" t="b">
        <f t="shared" si="4"/>
        <v>1</v>
      </c>
      <c r="M33" t="b">
        <f t="shared" si="5"/>
        <v>1</v>
      </c>
      <c r="N33" t="b">
        <f t="shared" si="6"/>
        <v>1</v>
      </c>
    </row>
    <row r="34" spans="2:14" x14ac:dyDescent="0.25">
      <c r="B34">
        <f t="shared" si="0"/>
        <v>6450.5559199999998</v>
      </c>
      <c r="C34">
        <f t="shared" si="1"/>
        <v>103137.81009</v>
      </c>
      <c r="D34">
        <f t="shared" si="2"/>
        <v>26039.154884622101</v>
      </c>
      <c r="E34">
        <v>20660.430769676001</v>
      </c>
      <c r="F34">
        <v>27674.597834675598</v>
      </c>
      <c r="G34">
        <v>23964.756489290801</v>
      </c>
      <c r="H34">
        <v>103137.81009</v>
      </c>
      <c r="K34" t="b">
        <f t="shared" si="3"/>
        <v>1</v>
      </c>
      <c r="L34" t="b">
        <f t="shared" si="4"/>
        <v>1</v>
      </c>
      <c r="M34" t="b">
        <f t="shared" si="5"/>
        <v>1</v>
      </c>
      <c r="N34" t="b">
        <f t="shared" si="6"/>
        <v>1</v>
      </c>
    </row>
    <row r="35" spans="2:14" x14ac:dyDescent="0.25">
      <c r="B35">
        <f t="shared" si="0"/>
        <v>6450.5559199999998</v>
      </c>
      <c r="C35">
        <f t="shared" si="1"/>
        <v>103137.81009</v>
      </c>
      <c r="D35">
        <f t="shared" si="2"/>
        <v>26039.154884622101</v>
      </c>
      <c r="E35">
        <v>20660.430769676001</v>
      </c>
      <c r="F35">
        <v>27674.597834675598</v>
      </c>
      <c r="G35">
        <v>23964.756489290801</v>
      </c>
      <c r="H35">
        <v>103137.81009</v>
      </c>
      <c r="K35" t="b">
        <f t="shared" si="3"/>
        <v>1</v>
      </c>
      <c r="L35" t="b">
        <f t="shared" si="4"/>
        <v>1</v>
      </c>
      <c r="M35" t="b">
        <f t="shared" si="5"/>
        <v>1</v>
      </c>
      <c r="N35" t="b">
        <f t="shared" si="6"/>
        <v>1</v>
      </c>
    </row>
    <row r="36" spans="2:14" x14ac:dyDescent="0.25">
      <c r="B36">
        <f t="shared" si="0"/>
        <v>6450.5559199999998</v>
      </c>
      <c r="C36">
        <f t="shared" si="1"/>
        <v>103137.81009</v>
      </c>
      <c r="D36">
        <f t="shared" si="2"/>
        <v>25167.2228535514</v>
      </c>
      <c r="E36">
        <v>20556.130445757601</v>
      </c>
      <c r="F36">
        <v>26315.878679282301</v>
      </c>
      <c r="G36">
        <v>23163.294440984799</v>
      </c>
      <c r="H36">
        <v>103137.81009</v>
      </c>
      <c r="K36" t="b">
        <f t="shared" si="3"/>
        <v>1</v>
      </c>
      <c r="L36" t="b">
        <f t="shared" si="4"/>
        <v>1</v>
      </c>
      <c r="M36" t="b">
        <f t="shared" si="5"/>
        <v>1</v>
      </c>
      <c r="N36" t="b">
        <f t="shared" si="6"/>
        <v>1</v>
      </c>
    </row>
    <row r="37" spans="2:14" x14ac:dyDescent="0.25">
      <c r="B37">
        <f t="shared" si="0"/>
        <v>6450.5559199999998</v>
      </c>
      <c r="C37">
        <f t="shared" si="1"/>
        <v>103137.81009</v>
      </c>
      <c r="D37">
        <f t="shared" si="2"/>
        <v>25167.2228535514</v>
      </c>
      <c r="E37">
        <v>20077.580053908001</v>
      </c>
      <c r="F37">
        <v>26769.611144130598</v>
      </c>
      <c r="G37">
        <v>23163.294440984799</v>
      </c>
      <c r="H37">
        <v>103137.81009</v>
      </c>
      <c r="K37" t="b">
        <f t="shared" si="3"/>
        <v>1</v>
      </c>
      <c r="L37" t="b">
        <f t="shared" si="4"/>
        <v>1</v>
      </c>
      <c r="M37" t="b">
        <f t="shared" si="5"/>
        <v>1</v>
      </c>
      <c r="N37" t="b">
        <f t="shared" si="6"/>
        <v>1</v>
      </c>
    </row>
    <row r="38" spans="2:14" x14ac:dyDescent="0.25">
      <c r="B38">
        <f t="shared" si="0"/>
        <v>1591.9825000000001</v>
      </c>
      <c r="C38">
        <f t="shared" si="1"/>
        <v>13057.20644</v>
      </c>
      <c r="D38">
        <f t="shared" si="2"/>
        <v>3031.7409391686101</v>
      </c>
      <c r="E38">
        <v>1576.0626749999999</v>
      </c>
      <c r="F38">
        <v>3646.9261511811001</v>
      </c>
      <c r="G38">
        <v>1591.9825000000001</v>
      </c>
      <c r="H38">
        <v>13057.20644</v>
      </c>
      <c r="K38" t="b">
        <f t="shared" si="3"/>
        <v>1</v>
      </c>
      <c r="L38" t="b">
        <f t="shared" si="4"/>
        <v>1</v>
      </c>
      <c r="M38" t="b">
        <f t="shared" si="5"/>
        <v>1</v>
      </c>
      <c r="N38" t="b">
        <f t="shared" si="6"/>
        <v>1</v>
      </c>
    </row>
    <row r="39" spans="2:14" x14ac:dyDescent="0.25">
      <c r="B39">
        <f t="shared" si="0"/>
        <v>597.34655999999995</v>
      </c>
      <c r="C39">
        <f t="shared" si="1"/>
        <v>3619.53856</v>
      </c>
      <c r="D39">
        <f t="shared" si="2"/>
        <v>1487.77182589986</v>
      </c>
      <c r="E39">
        <v>798.68774811593596</v>
      </c>
      <c r="F39">
        <v>1721.6970562265899</v>
      </c>
      <c r="G39">
        <v>810.75588630075902</v>
      </c>
      <c r="H39">
        <v>3619.53856</v>
      </c>
      <c r="K39" t="b">
        <f t="shared" si="3"/>
        <v>1</v>
      </c>
      <c r="L39" t="b">
        <f t="shared" si="4"/>
        <v>1</v>
      </c>
      <c r="M39" t="b">
        <f t="shared" si="5"/>
        <v>1</v>
      </c>
      <c r="N39" t="b">
        <f t="shared" si="6"/>
        <v>1</v>
      </c>
    </row>
    <row r="40" spans="2:14" x14ac:dyDescent="0.25">
      <c r="B40">
        <f t="shared" si="0"/>
        <v>0.91413999999999995</v>
      </c>
      <c r="C40">
        <f t="shared" si="1"/>
        <v>14649.957549999999</v>
      </c>
      <c r="D40">
        <f t="shared" si="2"/>
        <v>5789.2401127022204</v>
      </c>
      <c r="E40">
        <v>2457.3914665298298</v>
      </c>
      <c r="F40">
        <v>5980.4998429221496</v>
      </c>
      <c r="G40">
        <v>4279.4615562910003</v>
      </c>
      <c r="H40">
        <v>14649.957549999999</v>
      </c>
      <c r="K40" t="b">
        <f t="shared" si="3"/>
        <v>1</v>
      </c>
      <c r="L40" t="b">
        <f t="shared" si="4"/>
        <v>1</v>
      </c>
      <c r="M40" t="b">
        <f t="shared" si="5"/>
        <v>1</v>
      </c>
      <c r="N40" t="b">
        <f t="shared" si="6"/>
        <v>1</v>
      </c>
    </row>
    <row r="41" spans="2:14" x14ac:dyDescent="0.25">
      <c r="B41">
        <f t="shared" si="0"/>
        <v>55.870890000000003</v>
      </c>
      <c r="C41">
        <f t="shared" si="1"/>
        <v>1643.2577699999999</v>
      </c>
      <c r="D41">
        <f t="shared" si="2"/>
        <v>251.87614063949999</v>
      </c>
      <c r="E41">
        <v>199.87973532191199</v>
      </c>
      <c r="F41">
        <v>268.263779820173</v>
      </c>
      <c r="G41">
        <v>233.184261195608</v>
      </c>
      <c r="H41">
        <v>1643.2577699999999</v>
      </c>
      <c r="K41" t="b">
        <f t="shared" si="3"/>
        <v>1</v>
      </c>
      <c r="L41" t="b">
        <f t="shared" si="4"/>
        <v>1</v>
      </c>
      <c r="M41" t="b">
        <f t="shared" si="5"/>
        <v>1</v>
      </c>
      <c r="N41" t="b">
        <f t="shared" si="6"/>
        <v>1</v>
      </c>
    </row>
    <row r="42" spans="2:14" x14ac:dyDescent="0.25">
      <c r="B42">
        <f t="shared" si="0"/>
        <v>139.67690999999999</v>
      </c>
      <c r="C42">
        <f t="shared" si="1"/>
        <v>4108.14444</v>
      </c>
      <c r="D42">
        <f t="shared" si="2"/>
        <v>530.65634806768196</v>
      </c>
      <c r="E42">
        <v>430.52917630065099</v>
      </c>
      <c r="F42">
        <v>566.99594694383597</v>
      </c>
      <c r="G42">
        <v>490.81106111214399</v>
      </c>
      <c r="H42">
        <v>4108.14444</v>
      </c>
      <c r="K42" t="b">
        <f t="shared" si="3"/>
        <v>1</v>
      </c>
      <c r="L42" t="b">
        <f t="shared" si="4"/>
        <v>1</v>
      </c>
      <c r="M42" t="b">
        <f t="shared" si="5"/>
        <v>1</v>
      </c>
      <c r="N42" t="b">
        <f t="shared" si="6"/>
        <v>1</v>
      </c>
    </row>
    <row r="43" spans="2:14" x14ac:dyDescent="0.25">
      <c r="B43">
        <f t="shared" si="0"/>
        <v>11.9076</v>
      </c>
      <c r="C43">
        <f t="shared" si="1"/>
        <v>350.02656000000002</v>
      </c>
      <c r="D43">
        <f t="shared" si="2"/>
        <v>188.269594053687</v>
      </c>
      <c r="E43">
        <v>135.594148422373</v>
      </c>
      <c r="F43">
        <v>198.505321578121</v>
      </c>
      <c r="G43">
        <v>174.36242785194801</v>
      </c>
      <c r="H43">
        <v>350.02656000000002</v>
      </c>
      <c r="K43" t="b">
        <f t="shared" si="3"/>
        <v>1</v>
      </c>
      <c r="L43" t="b">
        <f t="shared" si="4"/>
        <v>1</v>
      </c>
      <c r="M43" t="b">
        <f t="shared" si="5"/>
        <v>1</v>
      </c>
      <c r="N43" t="b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quote_out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ibm_admin</cp:lastModifiedBy>
  <dcterms:created xsi:type="dcterms:W3CDTF">2018-06-26T10:26:10Z</dcterms:created>
  <dcterms:modified xsi:type="dcterms:W3CDTF">2018-06-26T10:31:00Z</dcterms:modified>
</cp:coreProperties>
</file>