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lederman/score_vsp/myproject/myapp/data/"/>
    </mc:Choice>
  </mc:AlternateContent>
  <xr:revisionPtr revIDLastSave="0" documentId="13_ncr:1_{EF5F9B68-8116-8A4B-9A04-842641FC7AE6}" xr6:coauthVersionLast="47" xr6:coauthVersionMax="47" xr10:uidLastSave="{00000000-0000-0000-0000-000000000000}"/>
  <bookViews>
    <workbookView xWindow="1160" yWindow="1480" windowWidth="34560" windowHeight="19940" xr2:uid="{3E7ADDA8-0A73-3246-9A2F-B4D66F5C7879}"/>
  </bookViews>
  <sheets>
    <sheet name="pesos" sheetId="8" r:id="rId1"/>
    <sheet name="alineacion_vsp" sheetId="4" r:id="rId2"/>
    <sheet name="potencial_impacto" sheetId="7" r:id="rId3"/>
    <sheet name="ods" sheetId="5" r:id="rId4"/>
    <sheet name="alineacion_pais" sheetId="2" r:id="rId5"/>
    <sheet name="estado_derecho" sheetId="3" r:id="rId6"/>
    <sheet name="brecha_desempleo" sheetId="6" r:id="rId7"/>
    <sheet name="instrumento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6" l="1"/>
  <c r="B22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3" i="2"/>
  <c r="V2" i="2"/>
  <c r="DB40" i="1"/>
  <c r="DA40" i="1"/>
  <c r="CZ40" i="1"/>
  <c r="CY40" i="1"/>
  <c r="BT40" i="1"/>
  <c r="BJ40" i="1"/>
  <c r="BE40" i="1"/>
  <c r="AF40" i="1"/>
  <c r="AA40" i="1"/>
  <c r="DB39" i="1"/>
  <c r="DA39" i="1"/>
  <c r="CZ39" i="1"/>
  <c r="CY39" i="1"/>
  <c r="BT39" i="1"/>
  <c r="BJ39" i="1"/>
  <c r="BE39" i="1"/>
  <c r="AF39" i="1"/>
  <c r="AA39" i="1"/>
  <c r="DB38" i="1"/>
  <c r="DA38" i="1"/>
  <c r="CZ38" i="1"/>
  <c r="CY38" i="1"/>
  <c r="BT38" i="1"/>
  <c r="BJ38" i="1"/>
  <c r="BE38" i="1"/>
  <c r="AF38" i="1"/>
  <c r="AA38" i="1"/>
  <c r="DB37" i="1"/>
  <c r="DA37" i="1"/>
  <c r="CZ37" i="1"/>
  <c r="CY37" i="1"/>
  <c r="BT37" i="1"/>
  <c r="BJ37" i="1"/>
  <c r="BE37" i="1"/>
  <c r="AF37" i="1"/>
  <c r="AA37" i="1"/>
  <c r="DB36" i="1"/>
  <c r="DA36" i="1"/>
  <c r="CZ36" i="1"/>
  <c r="CY36" i="1"/>
  <c r="BT36" i="1"/>
  <c r="BJ36" i="1"/>
  <c r="BE36" i="1"/>
  <c r="AF36" i="1"/>
  <c r="AA36" i="1"/>
  <c r="DB35" i="1"/>
  <c r="DA35" i="1"/>
  <c r="CZ35" i="1"/>
  <c r="CY35" i="1"/>
  <c r="BT35" i="1"/>
  <c r="BJ35" i="1"/>
  <c r="BE35" i="1"/>
  <c r="AF35" i="1"/>
  <c r="AA35" i="1"/>
  <c r="CX35" i="1" s="1"/>
  <c r="DB34" i="1"/>
  <c r="DA34" i="1"/>
  <c r="CZ34" i="1"/>
  <c r="CY34" i="1"/>
  <c r="BT34" i="1"/>
  <c r="BJ34" i="1"/>
  <c r="BE34" i="1"/>
  <c r="AF34" i="1"/>
  <c r="AA34" i="1"/>
  <c r="DB33" i="1"/>
  <c r="DA33" i="1"/>
  <c r="CZ33" i="1"/>
  <c r="CY33" i="1"/>
  <c r="BT33" i="1"/>
  <c r="BJ33" i="1"/>
  <c r="BE33" i="1"/>
  <c r="AF33" i="1"/>
  <c r="AA33" i="1"/>
  <c r="CX33" i="1" s="1"/>
  <c r="DB32" i="1"/>
  <c r="DA32" i="1"/>
  <c r="CZ32" i="1"/>
  <c r="CY32" i="1"/>
  <c r="BT32" i="1"/>
  <c r="BJ32" i="1"/>
  <c r="BE32" i="1"/>
  <c r="AF32" i="1"/>
  <c r="AA32" i="1"/>
  <c r="DB31" i="1"/>
  <c r="DA31" i="1"/>
  <c r="CZ31" i="1"/>
  <c r="CY31" i="1"/>
  <c r="BT31" i="1"/>
  <c r="BJ31" i="1"/>
  <c r="BE31" i="1"/>
  <c r="AF31" i="1"/>
  <c r="AA31" i="1"/>
  <c r="DB30" i="1"/>
  <c r="DA30" i="1"/>
  <c r="CZ30" i="1"/>
  <c r="CY30" i="1"/>
  <c r="BT30" i="1"/>
  <c r="BJ30" i="1"/>
  <c r="BE30" i="1"/>
  <c r="AF30" i="1"/>
  <c r="AA30" i="1"/>
  <c r="DB29" i="1"/>
  <c r="DA29" i="1"/>
  <c r="CZ29" i="1"/>
  <c r="CY29" i="1"/>
  <c r="BT29" i="1"/>
  <c r="BJ29" i="1"/>
  <c r="BE29" i="1"/>
  <c r="AF29" i="1"/>
  <c r="AA29" i="1"/>
  <c r="DB28" i="1"/>
  <c r="DA28" i="1"/>
  <c r="CZ28" i="1"/>
  <c r="CY28" i="1"/>
  <c r="BT28" i="1"/>
  <c r="BJ28" i="1"/>
  <c r="BE28" i="1"/>
  <c r="AF28" i="1"/>
  <c r="AA28" i="1"/>
  <c r="DB27" i="1"/>
  <c r="DA27" i="1"/>
  <c r="CZ27" i="1"/>
  <c r="CY27" i="1"/>
  <c r="BT27" i="1"/>
  <c r="BJ27" i="1"/>
  <c r="BE27" i="1"/>
  <c r="AF27" i="1"/>
  <c r="AA27" i="1"/>
  <c r="DB26" i="1"/>
  <c r="DA26" i="1"/>
  <c r="CZ26" i="1"/>
  <c r="CY26" i="1"/>
  <c r="BT26" i="1"/>
  <c r="BJ26" i="1"/>
  <c r="BE26" i="1"/>
  <c r="AF26" i="1"/>
  <c r="AA26" i="1"/>
  <c r="CX26" i="1" s="1"/>
  <c r="DB25" i="1"/>
  <c r="DA25" i="1"/>
  <c r="CZ25" i="1"/>
  <c r="CY25" i="1"/>
  <c r="BT25" i="1"/>
  <c r="BJ25" i="1"/>
  <c r="BE25" i="1"/>
  <c r="AF25" i="1"/>
  <c r="AA25" i="1"/>
  <c r="DB24" i="1"/>
  <c r="DA24" i="1"/>
  <c r="CZ24" i="1"/>
  <c r="CY24" i="1"/>
  <c r="BT24" i="1"/>
  <c r="BJ24" i="1"/>
  <c r="BE24" i="1"/>
  <c r="AF24" i="1"/>
  <c r="AA24" i="1"/>
  <c r="DB23" i="1"/>
  <c r="DA23" i="1"/>
  <c r="CZ23" i="1"/>
  <c r="CY23" i="1"/>
  <c r="BT23" i="1"/>
  <c r="BJ23" i="1"/>
  <c r="BE23" i="1"/>
  <c r="AF23" i="1"/>
  <c r="AA23" i="1"/>
  <c r="DB22" i="1"/>
  <c r="DA22" i="1"/>
  <c r="CZ22" i="1"/>
  <c r="CY22" i="1"/>
  <c r="BT22" i="1"/>
  <c r="BJ22" i="1"/>
  <c r="BE22" i="1"/>
  <c r="AF22" i="1"/>
  <c r="AA22" i="1"/>
  <c r="DB21" i="1"/>
  <c r="DA21" i="1"/>
  <c r="CZ21" i="1"/>
  <c r="CY21" i="1"/>
  <c r="BT21" i="1"/>
  <c r="BJ21" i="1"/>
  <c r="BE21" i="1"/>
  <c r="AF21" i="1"/>
  <c r="AA21" i="1"/>
  <c r="DB20" i="1"/>
  <c r="DA20" i="1"/>
  <c r="CZ20" i="1"/>
  <c r="CY20" i="1"/>
  <c r="BT20" i="1"/>
  <c r="BJ20" i="1"/>
  <c r="BE20" i="1"/>
  <c r="AF20" i="1"/>
  <c r="AA20" i="1"/>
  <c r="DB19" i="1"/>
  <c r="DA19" i="1"/>
  <c r="CZ19" i="1"/>
  <c r="CY19" i="1"/>
  <c r="BT19" i="1"/>
  <c r="BJ19" i="1"/>
  <c r="BE19" i="1"/>
  <c r="AF19" i="1"/>
  <c r="AA19" i="1"/>
  <c r="CX19" i="1" s="1"/>
  <c r="DB18" i="1"/>
  <c r="DA18" i="1"/>
  <c r="CZ18" i="1"/>
  <c r="CY18" i="1"/>
  <c r="BT18" i="1"/>
  <c r="BJ18" i="1"/>
  <c r="BE18" i="1"/>
  <c r="AF18" i="1"/>
  <c r="AA18" i="1"/>
  <c r="CX18" i="1" s="1"/>
  <c r="DB17" i="1"/>
  <c r="DA17" i="1"/>
  <c r="CZ17" i="1"/>
  <c r="CY17" i="1"/>
  <c r="BT17" i="1"/>
  <c r="BJ17" i="1"/>
  <c r="BE17" i="1"/>
  <c r="AF17" i="1"/>
  <c r="AA17" i="1"/>
  <c r="CX17" i="1" s="1"/>
  <c r="DB16" i="1"/>
  <c r="DA16" i="1"/>
  <c r="CZ16" i="1"/>
  <c r="CY16" i="1"/>
  <c r="BT16" i="1"/>
  <c r="BJ16" i="1"/>
  <c r="BE16" i="1"/>
  <c r="AF16" i="1"/>
  <c r="AA16" i="1"/>
  <c r="DB15" i="1"/>
  <c r="DA15" i="1"/>
  <c r="CZ15" i="1"/>
  <c r="CY15" i="1"/>
  <c r="BT15" i="1"/>
  <c r="BJ15" i="1"/>
  <c r="BE15" i="1"/>
  <c r="AF15" i="1"/>
  <c r="AA15" i="1"/>
  <c r="DB14" i="1"/>
  <c r="DA14" i="1"/>
  <c r="CZ14" i="1"/>
  <c r="CY14" i="1"/>
  <c r="BT14" i="1"/>
  <c r="BJ14" i="1"/>
  <c r="BE14" i="1"/>
  <c r="AF14" i="1"/>
  <c r="AA14" i="1"/>
  <c r="DB13" i="1"/>
  <c r="DA13" i="1"/>
  <c r="CZ13" i="1"/>
  <c r="CY13" i="1"/>
  <c r="BT13" i="1"/>
  <c r="BJ13" i="1"/>
  <c r="BE13" i="1"/>
  <c r="AF13" i="1"/>
  <c r="AA13" i="1"/>
  <c r="DB12" i="1"/>
  <c r="DA12" i="1"/>
  <c r="CZ12" i="1"/>
  <c r="CY12" i="1"/>
  <c r="BT12" i="1"/>
  <c r="BJ12" i="1"/>
  <c r="BE12" i="1"/>
  <c r="AF12" i="1"/>
  <c r="AA12" i="1"/>
  <c r="DB11" i="1"/>
  <c r="DA11" i="1"/>
  <c r="CZ11" i="1"/>
  <c r="CY11" i="1"/>
  <c r="BT11" i="1"/>
  <c r="BJ11" i="1"/>
  <c r="BE11" i="1"/>
  <c r="AF11" i="1"/>
  <c r="AA11" i="1"/>
  <c r="DB10" i="1"/>
  <c r="DA10" i="1"/>
  <c r="CZ10" i="1"/>
  <c r="CY10" i="1"/>
  <c r="BT10" i="1"/>
  <c r="BJ10" i="1"/>
  <c r="BE10" i="1"/>
  <c r="AF10" i="1"/>
  <c r="AA10" i="1"/>
  <c r="CX10" i="1" s="1"/>
  <c r="DB9" i="1"/>
  <c r="DA9" i="1"/>
  <c r="CZ9" i="1"/>
  <c r="CY9" i="1"/>
  <c r="BT9" i="1"/>
  <c r="BJ9" i="1"/>
  <c r="BE9" i="1"/>
  <c r="AF9" i="1"/>
  <c r="AA9" i="1"/>
  <c r="DB8" i="1"/>
  <c r="DA8" i="1"/>
  <c r="CZ8" i="1"/>
  <c r="CY8" i="1"/>
  <c r="BT8" i="1"/>
  <c r="BJ8" i="1"/>
  <c r="BE8" i="1"/>
  <c r="AF8" i="1"/>
  <c r="AA8" i="1"/>
  <c r="DB7" i="1"/>
  <c r="DA7" i="1"/>
  <c r="CZ7" i="1"/>
  <c r="CY7" i="1"/>
  <c r="BT7" i="1"/>
  <c r="BJ7" i="1"/>
  <c r="BE7" i="1"/>
  <c r="AF7" i="1"/>
  <c r="AA7" i="1"/>
  <c r="DB6" i="1"/>
  <c r="DA6" i="1"/>
  <c r="CZ6" i="1"/>
  <c r="CY6" i="1"/>
  <c r="BT6" i="1"/>
  <c r="BJ6" i="1"/>
  <c r="BE6" i="1"/>
  <c r="AF6" i="1"/>
  <c r="AA6" i="1"/>
  <c r="DB5" i="1"/>
  <c r="DA5" i="1"/>
  <c r="CZ5" i="1"/>
  <c r="CY5" i="1"/>
  <c r="BT5" i="1"/>
  <c r="BJ5" i="1"/>
  <c r="BE5" i="1"/>
  <c r="AF5" i="1"/>
  <c r="AA5" i="1"/>
  <c r="DB4" i="1"/>
  <c r="DA4" i="1"/>
  <c r="CZ4" i="1"/>
  <c r="CY4" i="1"/>
  <c r="BT4" i="1"/>
  <c r="BJ4" i="1"/>
  <c r="BE4" i="1"/>
  <c r="AF4" i="1"/>
  <c r="AA4" i="1"/>
  <c r="DB3" i="1"/>
  <c r="DA3" i="1"/>
  <c r="CZ3" i="1"/>
  <c r="CY3" i="1"/>
  <c r="BT3" i="1"/>
  <c r="BJ3" i="1"/>
  <c r="BE3" i="1"/>
  <c r="AF3" i="1"/>
  <c r="AA3" i="1"/>
  <c r="CX3" i="1" s="1"/>
  <c r="CX34" i="1" l="1"/>
  <c r="CX11" i="1"/>
  <c r="CX12" i="1"/>
  <c r="CX39" i="1"/>
  <c r="CX13" i="1"/>
  <c r="CX29" i="1"/>
  <c r="CX22" i="1"/>
  <c r="CX38" i="1"/>
  <c r="CX8" i="1"/>
  <c r="CX24" i="1"/>
  <c r="CX28" i="1"/>
  <c r="CX9" i="1"/>
  <c r="CX25" i="1"/>
  <c r="CX23" i="1"/>
  <c r="CX27" i="1"/>
  <c r="CX4" i="1"/>
  <c r="CX6" i="1"/>
  <c r="CX20" i="1"/>
  <c r="CX36" i="1"/>
  <c r="CX40" i="1"/>
  <c r="CX7" i="1"/>
  <c r="CX5" i="1"/>
  <c r="CX21" i="1"/>
  <c r="CX37" i="1"/>
  <c r="CX14" i="1"/>
  <c r="CX30" i="1"/>
  <c r="CX15" i="1"/>
  <c r="CX31" i="1"/>
  <c r="CX16" i="1"/>
  <c r="CX32" i="1"/>
</calcChain>
</file>

<file path=xl/sharedStrings.xml><?xml version="1.0" encoding="utf-8"?>
<sst xmlns="http://schemas.openxmlformats.org/spreadsheetml/2006/main" count="366" uniqueCount="259">
  <si>
    <t>SUBSECTORES ECONÓMICOS</t>
  </si>
  <si>
    <t>INSTRUMENTOS FINANCIEROS DE ARGENTINA</t>
  </si>
  <si>
    <t>INSTRUMENTOS FINANCIEROS DE BARBADOS</t>
  </si>
  <si>
    <t>INSTRUMENTOS FINANCIEROS DE BOLIVIA</t>
  </si>
  <si>
    <t>INSTRUMENTOS FINANCIEROS DE BRASIL</t>
  </si>
  <si>
    <t>INSTRUMENTOS FINANCIEROS DE CHILE</t>
  </si>
  <si>
    <t>INSTRUMENTOS FINANCIEROS DE COLOMBIA</t>
  </si>
  <si>
    <t>INSTRUMENTOS FINANCIEROS DE COSTA RICA</t>
  </si>
  <si>
    <t>INSTRUMENTOS FINANCIEROS DE ECUADOR</t>
  </si>
  <si>
    <t>INSTRUMENTOS FINANCIEROS DE EL SALVADOR</t>
  </si>
  <si>
    <t>INSTRUMENTOS FINANCIEROS DE ESPAÑA</t>
  </si>
  <si>
    <t>INSTRUMENTOS FINANCIEROS DE JAMAICA</t>
  </si>
  <si>
    <t>INSTRUMENTOS FINANCIEROS DE MÉXICO</t>
  </si>
  <si>
    <t>INSTRUMENTOS FINANCIEROS DE PANAMÁ</t>
  </si>
  <si>
    <t>INSTRUMENTOS FINANCIEROS DE PARAGUAY</t>
  </si>
  <si>
    <t>INSTRUMENTOS FINANCIEROS DE PERÚ</t>
  </si>
  <si>
    <t>INSTRUMENTOS FINANCIEROS DE PORTUGAL</t>
  </si>
  <si>
    <t>INSTRUMENTOS FINANCIEROS DE REPÚBLICA DOMINICANA</t>
  </si>
  <si>
    <t>INSTRUMENTOS FINANCIEROS DE TRINIDAD Y TOBAGO</t>
  </si>
  <si>
    <t>INSTRUMENTOS FINANCIEROS DE URUGUAY</t>
  </si>
  <si>
    <t>INSTRUMENTOS FINANCIEROS DE VENEZUELA</t>
  </si>
  <si>
    <t>INSTRUMENTOS FINANCIEROS PROMEDIO MULTINACIONAL</t>
  </si>
  <si>
    <t>INSTRUMENTOS FINANCIEROS PAÍS(ES) NO CAF</t>
  </si>
  <si>
    <t>Avales y Garantias Argentina</t>
  </si>
  <si>
    <t>Inversiones Patrimoniales Argentina</t>
  </si>
  <si>
    <t>Línea de Crédito Argentina</t>
  </si>
  <si>
    <t>Préstamos Corporativos Argentina</t>
  </si>
  <si>
    <t>Programas y Proyectos de Inversión (PPI) Argentina</t>
  </si>
  <si>
    <t>Avales y Garantias Barbados</t>
  </si>
  <si>
    <t>Inversiones Patrimoniales Barbados</t>
  </si>
  <si>
    <t>Línea de Crédito Barbados</t>
  </si>
  <si>
    <t>Préstamos Corporativos Barbados</t>
  </si>
  <si>
    <t>Programas y Proyectos de Inversión (PPI) Barbados</t>
  </si>
  <si>
    <t>Avales y Garantias Bolivia</t>
  </si>
  <si>
    <t>Inversiones Patrimoniales Bolivia</t>
  </si>
  <si>
    <t>Línea de Crédito Bolivia</t>
  </si>
  <si>
    <t>Préstamos Corporativos Bolivia</t>
  </si>
  <si>
    <t>Programas y Proyectos de Inversión (PPI) Bolivia</t>
  </si>
  <si>
    <t>Avales y Garantias Brasil</t>
  </si>
  <si>
    <t>Inversiones Patrimoniales Brasil</t>
  </si>
  <si>
    <t>Línea de Crédito Brasil</t>
  </si>
  <si>
    <t>Préstamos Corporativos Brasil</t>
  </si>
  <si>
    <t>Programas y Proyectos de Inversión (PPI) Brasil</t>
  </si>
  <si>
    <t>Avales y Garantias Chile</t>
  </si>
  <si>
    <t>Inversiones Patrimoniales Chile</t>
  </si>
  <si>
    <t>Línea de Crédito Chile</t>
  </si>
  <si>
    <t>Préstamos Corporativos Chile</t>
  </si>
  <si>
    <t>Programas y Proyectos de Inversión (PPI) Chile</t>
  </si>
  <si>
    <t>Avales y Garantias Colombia</t>
  </si>
  <si>
    <t>Inversiones Patrimoniales Colombia</t>
  </si>
  <si>
    <t>Línea de Crédito Colombia</t>
  </si>
  <si>
    <t>Préstamos Corporativos Colombia</t>
  </si>
  <si>
    <t>Programas y Proyectos de Inversión (PPI) Colombia</t>
  </si>
  <si>
    <t>Avales y Garantias Costa Rica</t>
  </si>
  <si>
    <t>Inversiones Patrimoniales Costa Rica</t>
  </si>
  <si>
    <t>Línea de Crédito Costa Rica</t>
  </si>
  <si>
    <t>Préstamos Corporativos Costa Rica</t>
  </si>
  <si>
    <t>Programas y Proyectos de Inversión (PPI) Costa Rica</t>
  </si>
  <si>
    <t>Avales y Garantias Ecuador</t>
  </si>
  <si>
    <t>Inversiones Patrimoniales Ecuador</t>
  </si>
  <si>
    <t>Línea de Crédito Ecuador</t>
  </si>
  <si>
    <t>Préstamos Corporativos Ecuador</t>
  </si>
  <si>
    <t>Programas y Proyectos de Inversión (PPI) Ecuador</t>
  </si>
  <si>
    <t>Avales y Garantias El Salvador</t>
  </si>
  <si>
    <t>Inversiones Patrimoniales El Salvador</t>
  </si>
  <si>
    <t>Línea de Crédito El Salvador</t>
  </si>
  <si>
    <t>Préstamos Corporativos El Salvador</t>
  </si>
  <si>
    <t>Programas y Proyectos de Inversión (PPI) El Salvador</t>
  </si>
  <si>
    <t>Avales y Garantias España</t>
  </si>
  <si>
    <t>Inversiones Patrimoniales España</t>
  </si>
  <si>
    <t>Línea de Crédito España</t>
  </si>
  <si>
    <t>Préstamos Corporativos España</t>
  </si>
  <si>
    <t>Programas y Proyectos de Inversión (PPI) España</t>
  </si>
  <si>
    <t>Avales y Garantias Jamaica</t>
  </si>
  <si>
    <t>Inversiones Patrimoniales Jamaica</t>
  </si>
  <si>
    <t>Línea de Crédito Jamaica</t>
  </si>
  <si>
    <t>Préstamos Corporativos Jamaica</t>
  </si>
  <si>
    <t>Programas y Proyectos de Inversión (PPI) Jamaica</t>
  </si>
  <si>
    <t>Avales y Garantias México</t>
  </si>
  <si>
    <t>Inversiones Patrimoniales México</t>
  </si>
  <si>
    <t>Línea de Crédito México</t>
  </si>
  <si>
    <t>Préstamos Corporativos México</t>
  </si>
  <si>
    <t>Programas y Proyectos de Inversión (PPI) México</t>
  </si>
  <si>
    <t>Avales y Garantias Panamá</t>
  </si>
  <si>
    <t>Inversiones Patrimoniales Panamá</t>
  </si>
  <si>
    <t>Línea de Crédito Panamá</t>
  </si>
  <si>
    <t>Préstamos Corporativos Panamá</t>
  </si>
  <si>
    <t>Programas y Proyectos de Inversión (PPI) Panamá</t>
  </si>
  <si>
    <t>Avales y Garantias Paraguay</t>
  </si>
  <si>
    <t>Inversiones Patrimoniales Paraguay</t>
  </si>
  <si>
    <t>Línea de Crédito Paraguay</t>
  </si>
  <si>
    <t>Préstamos Corporativos Paraguay</t>
  </si>
  <si>
    <t>Programas y Proyectos de Inversión (PPI) Paraguay</t>
  </si>
  <si>
    <t>Avales y Garantias Perú</t>
  </si>
  <si>
    <t>Inversiones Patrimoniales Perú</t>
  </si>
  <si>
    <t>Línea de Crédito Perú</t>
  </si>
  <si>
    <t>Préstamos Corporativos Perú</t>
  </si>
  <si>
    <t>Programas y Proyectos de Inversión (PPI) Perú</t>
  </si>
  <si>
    <t>Avales y Garantias Portugal</t>
  </si>
  <si>
    <t>Inversiones Patrimoniales Portugal</t>
  </si>
  <si>
    <t>Línea de Crédito Portugal</t>
  </si>
  <si>
    <t>Préstamos Corporativos Portugal</t>
  </si>
  <si>
    <t>Programas y Proyectos de Inversión (PPI) Portugal</t>
  </si>
  <si>
    <t>Avales y Garantias República Dominicana</t>
  </si>
  <si>
    <t>Inversiones Patrimoniales República Dominicana</t>
  </si>
  <si>
    <t>Línea de Crédito República Dominicana</t>
  </si>
  <si>
    <t>Préstamos Corporativos República Dominicana</t>
  </si>
  <si>
    <t>Programas y Proyectos de Inversión (PPI) República Dominicana</t>
  </si>
  <si>
    <t>Avales y Garantias Trinidad y Tobago</t>
  </si>
  <si>
    <t>Inversiones Patrimoniales Trinidad y Tobago</t>
  </si>
  <si>
    <t>Línea de Crédito Trinidad y Tobago</t>
  </si>
  <si>
    <t>Préstamos Corporativos Trinidad y Tobago</t>
  </si>
  <si>
    <t>Programas y Proyectos de Inversión (PPI) Trinidad y Tobago</t>
  </si>
  <si>
    <t>Avales y Garantias Uruguay</t>
  </si>
  <si>
    <t>Inversiones Patrimoniales Uruguay</t>
  </si>
  <si>
    <t>Línea de Crédito Uruguay</t>
  </si>
  <si>
    <t>Préstamos Corporativos Uruguay</t>
  </si>
  <si>
    <t>Programas y Proyectos de Inversión (PPI) Uruguay</t>
  </si>
  <si>
    <t>Avales y Garantias Venezuela</t>
  </si>
  <si>
    <t>Inversiones Patrimoniales Venezuela</t>
  </si>
  <si>
    <t>Línea de Crédito Venezuela</t>
  </si>
  <si>
    <t>Préstamos Corporativos Venezuela</t>
  </si>
  <si>
    <t>Programas y Proyectos de Inversión (PPI) Venezuela</t>
  </si>
  <si>
    <t>Avales y Garantias Multinacional (al menos 2 países CAF)</t>
  </si>
  <si>
    <t>Inversiones Patrimoniales Multinacional (al menos 2 países CAF)</t>
  </si>
  <si>
    <t>Línea de Crédito Multinacional (al menos 2 países CAF)</t>
  </si>
  <si>
    <t>Préstamos Corporativos Multinacional (al menos 2 países CAF)</t>
  </si>
  <si>
    <t>Programas y Proyectos de Inversión (PPI) Multinacional (al menos 2 países CAF)</t>
  </si>
  <si>
    <t>Avales y Garantias País(es) No CAF</t>
  </si>
  <si>
    <t>Inversiones Patrimoniales País(es) No CAF</t>
  </si>
  <si>
    <t>Línea de Crédito País(es) No CAF</t>
  </si>
  <si>
    <t>Préstamos Corporativos País(es) No CAF</t>
  </si>
  <si>
    <t>Programas y Proyectos de Inversión (PPI) País(es) No CAF</t>
  </si>
  <si>
    <t>Agricultura, ganadería, pesca y silvicultura</t>
  </si>
  <si>
    <t xml:space="preserve">Irrigación </t>
  </si>
  <si>
    <t>Otros - Agricultura</t>
  </si>
  <si>
    <t xml:space="preserve">Educación </t>
  </si>
  <si>
    <t>Infraestructura educativa</t>
  </si>
  <si>
    <t>Cultura</t>
  </si>
  <si>
    <t>Deporte</t>
  </si>
  <si>
    <t>Otros - Educación</t>
  </si>
  <si>
    <t>Minería</t>
  </si>
  <si>
    <t>Petróleo</t>
  </si>
  <si>
    <t>Gas</t>
  </si>
  <si>
    <t>Generación de energía renovable (hidroeléctrica, solar, eólica, biomasa, geotérmica)</t>
  </si>
  <si>
    <t>Generación de energía no renovable</t>
  </si>
  <si>
    <t>Otros - Energía</t>
  </si>
  <si>
    <t>Salud</t>
  </si>
  <si>
    <t>Infraestructura de salud</t>
  </si>
  <si>
    <t>Otros - Salud</t>
  </si>
  <si>
    <t>Protección social</t>
  </si>
  <si>
    <t xml:space="preserve">Desarrollo urbano </t>
  </si>
  <si>
    <t>Otros - Servicios Sociales</t>
  </si>
  <si>
    <t>Banca de desarrollo</t>
  </si>
  <si>
    <t>Banca comercial</t>
  </si>
  <si>
    <t>Microfinanzas</t>
  </si>
  <si>
    <t>FinTech</t>
  </si>
  <si>
    <t>Otros - Finc</t>
  </si>
  <si>
    <t>Comercio</t>
  </si>
  <si>
    <t>Construcción</t>
  </si>
  <si>
    <t>Manufactura</t>
  </si>
  <si>
    <t>Servicios</t>
  </si>
  <si>
    <t>Hotelería y turismo</t>
  </si>
  <si>
    <t>Otros - Industria</t>
  </si>
  <si>
    <t>Gobierno central</t>
  </si>
  <si>
    <t xml:space="preserve">Gobierno subnacional </t>
  </si>
  <si>
    <t>GovTech</t>
  </si>
  <si>
    <t>Otros - Gob</t>
  </si>
  <si>
    <t>Agua, saneamiento, preservación de recursos hídricos y gestión de residuos</t>
  </si>
  <si>
    <t>Transporte</t>
  </si>
  <si>
    <t>Tecnologías de la información y la comunicación</t>
  </si>
  <si>
    <t>Argentina</t>
  </si>
  <si>
    <t>Barbados</t>
  </si>
  <si>
    <t>Bolivia</t>
  </si>
  <si>
    <t>Brasil</t>
  </si>
  <si>
    <t>Chile</t>
  </si>
  <si>
    <t>Colombia</t>
  </si>
  <si>
    <t>Costa Rica</t>
  </si>
  <si>
    <t>Ecuador</t>
  </si>
  <si>
    <t>El Salvador</t>
  </si>
  <si>
    <t>España</t>
  </si>
  <si>
    <t>Jamaica</t>
  </si>
  <si>
    <t>México</t>
  </si>
  <si>
    <t>Panamá</t>
  </si>
  <si>
    <t>Paraguay</t>
  </si>
  <si>
    <t>Perú</t>
  </si>
  <si>
    <t>Portugal</t>
  </si>
  <si>
    <t>República Dominicana</t>
  </si>
  <si>
    <t>Trinidad y Tobago</t>
  </si>
  <si>
    <t>Uruguay</t>
  </si>
  <si>
    <t>Venezuela</t>
  </si>
  <si>
    <t>Multinacional (al menos 2 países CAF)</t>
  </si>
  <si>
    <t>País(es) No CAF</t>
  </si>
  <si>
    <t>Rule of Law Index x 100</t>
  </si>
  <si>
    <t>WJP Rule of Law Index: Overall Score</t>
  </si>
  <si>
    <t>Otros</t>
  </si>
  <si>
    <t>Apoyo a empresas privadas o públicas que presten/desarrollen bienes o servicios públicos</t>
  </si>
  <si>
    <t>Desarrollo del mercado financiero</t>
  </si>
  <si>
    <t>Inclusión digital de personas y empresas</t>
  </si>
  <si>
    <t>Inclusión financiera de personas y empresas</t>
  </si>
  <si>
    <t>Infraestructura para la adaptación al CC</t>
  </si>
  <si>
    <t>Infraestructura para la mitigación del cambio climático</t>
  </si>
  <si>
    <t>Innovación empresarial y tecnológica</t>
  </si>
  <si>
    <t>Integración comercial regional y global</t>
  </si>
  <si>
    <t>Mercados de Carbonos</t>
  </si>
  <si>
    <t>Productividad de las pymes</t>
  </si>
  <si>
    <t>Transformación productiva hacia modelos limpios</t>
  </si>
  <si>
    <t>Uso y aprovechamiento sostenible de recursos naturales</t>
  </si>
  <si>
    <t>Área de actuación</t>
  </si>
  <si>
    <t>Alineación</t>
  </si>
  <si>
    <t>PAÍS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</si>
  <si>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</si>
  <si>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</si>
  <si>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</si>
  <si>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</si>
  <si>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</si>
  <si>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</si>
  <si>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</si>
  <si>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</si>
  <si>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</si>
  <si>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</si>
  <si>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</si>
  <si>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</si>
  <si>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</si>
  <si>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</si>
  <si>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</si>
  <si>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</si>
  <si>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</si>
  <si>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Índice de relevancia del desempleo (0-100)</t>
  </si>
  <si>
    <t>Conservación de Bosques</t>
  </si>
  <si>
    <t>Construcción de plantas de biomasa (bagazo)</t>
  </si>
  <si>
    <t>Desarrollo de infraestructura TICs</t>
  </si>
  <si>
    <t>Eficiencia Energética</t>
  </si>
  <si>
    <t>Enfoques top-down y bottom-up de servicios de agua, saneamiento y electricidad en asentamientos informales o de bajos ingresos</t>
  </si>
  <si>
    <t>Explotación de eucalipto</t>
  </si>
  <si>
    <t>Financiamiento a Microempresas (visión de género)</t>
  </si>
  <si>
    <t>Financiamiento a Pymes / Garantías</t>
  </si>
  <si>
    <t>Financiamiento de construcción de líneas de metro</t>
  </si>
  <si>
    <t>Financiamiento de construcción de puertos</t>
  </si>
  <si>
    <t>Financiamiento de Educación Superior</t>
  </si>
  <si>
    <t>Financiamiento de infraestructura de irrigación</t>
  </si>
  <si>
    <t>Financiamiento de infraestructura educativa</t>
  </si>
  <si>
    <t>Financiamiento para construcción ferroviaria</t>
  </si>
  <si>
    <t>Financiamiento Verde</t>
  </si>
  <si>
    <t>Fintech</t>
  </si>
  <si>
    <t>Generación de electricidad mediante páneles solares</t>
  </si>
  <si>
    <t>Reciclaje de Plástico</t>
  </si>
  <si>
    <t>Vialidad</t>
  </si>
  <si>
    <t>Actividades Prinicipales</t>
  </si>
  <si>
    <t>Puntaje</t>
  </si>
  <si>
    <t>Componentes</t>
  </si>
  <si>
    <t>Ponderación</t>
  </si>
  <si>
    <t>alineacion_estrategia_vsp</t>
  </si>
  <si>
    <t>potencial_impacto</t>
  </si>
  <si>
    <t>aportes_al_desarrollo</t>
  </si>
  <si>
    <t>alineacion_estrategia_pais</t>
  </si>
  <si>
    <t>indice_estado_de_derecho</t>
  </si>
  <si>
    <t>brecha_desempleo</t>
  </si>
  <si>
    <t>opinion_equipo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</si>
</sst>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0.000000"/>
    <numFmt numFmtId="166" formatCode="_(* #,##0_);_(* \(#,##0\);_(* &quot;-&quot;??_);_(@_)"/>
    <numFmt numFmtId="167" formatCode="0.00000000000000%"/>
  </numFmts>
  <fonts count="15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0"/>
      <name val="Verdana"/>
      <family val="2"/>
    </font>
    <font>
      <sz val="12"/>
      <color theme="1"/>
      <name val="Verdana"/>
      <family val="2"/>
    </font>
    <font>
      <sz val="12"/>
      <color rgb="FF000000"/>
      <name val="Verdana"/>
      <family val="2"/>
    </font>
    <font>
      <sz val="12"/>
      <color theme="1"/>
      <name val="Aptos Narrow"/>
      <family val="2"/>
      <scheme val="minor"/>
    </font>
    <font>
      <sz val="11"/>
      <name val="Calibri"/>
      <family val="2"/>
    </font>
    <font>
      <sz val="14"/>
      <color rgb="FF232A31"/>
      <name val="Helvetica Neue"/>
      <family val="2"/>
    </font>
    <font>
      <b/>
      <sz val="14"/>
      <color rgb="FF232A31"/>
      <name val="Helvetica Neue"/>
      <family val="2"/>
    </font>
    <font>
      <sz val="10"/>
      <color theme="1"/>
      <name val="Arial Unicode MS"/>
      <family val="2"/>
    </font>
    <font>
      <sz val="14"/>
      <color rgb="FF212529"/>
      <name val="Arial"/>
      <family val="2"/>
    </font>
    <font>
      <sz val="10"/>
      <color rgb="FF000000"/>
      <name val="Helvetica Neue"/>
      <family val="2"/>
    </font>
    <font>
      <sz val="12"/>
      <color theme="1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9" fontId="8" fillId="0" borderId="0" applyFont="0" applyFill="0" applyBorder="0" applyAlignment="0" applyProtection="0"/>
    <xf numFmtId="0" fontId="8" fillId="0" borderId="0"/>
  </cellStyleXfs>
  <cellXfs count="69">
    <xf numFmtId="0" fontId="0" fillId="0" borderId="0" xfId="0"/>
    <xf numFmtId="0" fontId="2" fillId="4" borderId="1" xfId="1" applyFont="1" applyFill="1" applyBorder="1" applyAlignment="1">
      <alignment horizontal="center"/>
    </xf>
    <xf numFmtId="0" fontId="5" fillId="0" borderId="1" xfId="1" applyFont="1" applyBorder="1" applyAlignment="1">
      <alignment vertical="top" wrapText="1"/>
    </xf>
    <xf numFmtId="0" fontId="5" fillId="5" borderId="1" xfId="1" applyFont="1" applyFill="1" applyBorder="1" applyAlignment="1">
      <alignment horizontal="center" vertical="top"/>
    </xf>
    <xf numFmtId="0" fontId="5" fillId="6" borderId="1" xfId="1" applyFont="1" applyFill="1" applyBorder="1" applyAlignment="1">
      <alignment horizontal="center" vertical="top"/>
    </xf>
    <xf numFmtId="0" fontId="5" fillId="5" borderId="1" xfId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5" fillId="9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8" borderId="1" xfId="1" applyFont="1" applyFill="1" applyBorder="1" applyAlignment="1">
      <alignment horizontal="center" vertical="top"/>
    </xf>
    <xf numFmtId="2" fontId="5" fillId="5" borderId="1" xfId="1" applyNumberFormat="1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5" fillId="5" borderId="7" xfId="1" applyFont="1" applyFill="1" applyBorder="1" applyAlignment="1">
      <alignment vertical="top" wrapText="1"/>
    </xf>
    <xf numFmtId="0" fontId="5" fillId="10" borderId="1" xfId="1" applyFont="1" applyFill="1" applyBorder="1" applyAlignment="1">
      <alignment vertical="top" wrapText="1"/>
    </xf>
    <xf numFmtId="0" fontId="5" fillId="10" borderId="1" xfId="1" applyFont="1" applyFill="1" applyBorder="1" applyAlignment="1">
      <alignment horizontal="center" vertical="top"/>
    </xf>
    <xf numFmtId="0" fontId="6" fillId="11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1" borderId="1" xfId="1" applyFont="1" applyFill="1" applyBorder="1" applyAlignment="1">
      <alignment horizontal="center" vertical="top"/>
    </xf>
    <xf numFmtId="2" fontId="5" fillId="10" borderId="1" xfId="1" applyNumberFormat="1" applyFont="1" applyFill="1" applyBorder="1" applyAlignment="1">
      <alignment horizontal="center" vertical="top"/>
    </xf>
    <xf numFmtId="0" fontId="5" fillId="10" borderId="1" xfId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/>
    </xf>
    <xf numFmtId="0" fontId="6" fillId="11" borderId="1" xfId="1" applyFont="1" applyFill="1" applyBorder="1" applyAlignment="1">
      <alignment horizontal="center"/>
    </xf>
    <xf numFmtId="2" fontId="5" fillId="10" borderId="1" xfId="1" applyNumberFormat="1" applyFont="1" applyFill="1" applyBorder="1" applyAlignment="1">
      <alignment horizontal="center"/>
    </xf>
    <xf numFmtId="0" fontId="5" fillId="5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2" fontId="5" fillId="5" borderId="1" xfId="1" applyNumberFormat="1" applyFont="1" applyFill="1" applyBorder="1" applyAlignment="1">
      <alignment horizontal="center"/>
    </xf>
    <xf numFmtId="0" fontId="5" fillId="5" borderId="1" xfId="1" applyFont="1" applyFill="1" applyBorder="1" applyAlignment="1">
      <alignment vertical="top" wrapText="1"/>
    </xf>
    <xf numFmtId="0" fontId="5" fillId="12" borderId="1" xfId="1" applyFont="1" applyFill="1" applyBorder="1" applyAlignment="1">
      <alignment horizontal="center" vertical="center"/>
    </xf>
    <xf numFmtId="0" fontId="3" fillId="0" borderId="0" xfId="1"/>
    <xf numFmtId="164" fontId="5" fillId="5" borderId="1" xfId="1" applyNumberFormat="1" applyFont="1" applyFill="1" applyBorder="1" applyAlignment="1">
      <alignment horizontal="center" vertical="top"/>
    </xf>
    <xf numFmtId="165" fontId="5" fillId="5" borderId="1" xfId="1" applyNumberFormat="1" applyFont="1" applyFill="1" applyBorder="1" applyAlignment="1">
      <alignment horizontal="center" vertical="top"/>
    </xf>
    <xf numFmtId="0" fontId="4" fillId="2" borderId="7" xfId="1" applyFont="1" applyFill="1" applyBorder="1" applyAlignment="1">
      <alignment vertical="top" wrapText="1"/>
    </xf>
    <xf numFmtId="0" fontId="2" fillId="4" borderId="2" xfId="1" applyFont="1" applyFill="1" applyBorder="1" applyAlignment="1">
      <alignment horizontal="center"/>
    </xf>
    <xf numFmtId="0" fontId="5" fillId="5" borderId="2" xfId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43" fontId="5" fillId="5" borderId="2" xfId="2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/>
    </xf>
    <xf numFmtId="2" fontId="5" fillId="5" borderId="1" xfId="1" applyNumberFormat="1" applyFont="1" applyFill="1" applyBorder="1" applyAlignment="1">
      <alignment horizontal="center" vertical="center" wrapText="1"/>
    </xf>
    <xf numFmtId="2" fontId="5" fillId="5" borderId="2" xfId="1" applyNumberFormat="1" applyFont="1" applyFill="1" applyBorder="1" applyAlignment="1">
      <alignment horizontal="center" vertical="center" wrapText="1"/>
    </xf>
    <xf numFmtId="2" fontId="5" fillId="5" borderId="2" xfId="1" applyNumberFormat="1" applyFont="1" applyFill="1" applyBorder="1" applyAlignment="1">
      <alignment horizontal="center" vertical="center"/>
    </xf>
    <xf numFmtId="10" fontId="0" fillId="0" borderId="0" xfId="0" applyNumberFormat="1"/>
    <xf numFmtId="10" fontId="9" fillId="0" borderId="0" xfId="0" applyNumberFormat="1" applyFont="1"/>
    <xf numFmtId="43" fontId="0" fillId="0" borderId="0" xfId="2" applyFont="1"/>
    <xf numFmtId="166" fontId="0" fillId="0" borderId="0" xfId="2" applyNumberFormat="1" applyFont="1"/>
    <xf numFmtId="166" fontId="0" fillId="0" borderId="0" xfId="0" applyNumberFormat="1"/>
    <xf numFmtId="10" fontId="0" fillId="0" borderId="0" xfId="3" applyNumberFormat="1" applyFont="1"/>
    <xf numFmtId="43" fontId="0" fillId="0" borderId="0" xfId="0" applyNumberFormat="1"/>
    <xf numFmtId="0" fontId="10" fillId="0" borderId="0" xfId="0" applyFont="1"/>
    <xf numFmtId="0" fontId="11" fillId="0" borderId="0" xfId="0" applyFont="1"/>
    <xf numFmtId="43" fontId="11" fillId="0" borderId="0" xfId="2" applyFont="1"/>
    <xf numFmtId="3" fontId="12" fillId="0" borderId="0" xfId="0" applyNumberFormat="1" applyFont="1"/>
    <xf numFmtId="166" fontId="11" fillId="0" borderId="0" xfId="2" applyNumberFormat="1" applyFont="1"/>
    <xf numFmtId="167" fontId="0" fillId="0" borderId="0" xfId="0" applyNumberFormat="1"/>
    <xf numFmtId="0" fontId="9" fillId="0" borderId="0" xfId="0" applyFont="1"/>
    <xf numFmtId="14" fontId="11" fillId="0" borderId="0" xfId="0" applyNumberFormat="1" applyFont="1"/>
    <xf numFmtId="43" fontId="13" fillId="0" borderId="0" xfId="2" applyFont="1"/>
    <xf numFmtId="43" fontId="12" fillId="0" borderId="0" xfId="2" applyFont="1"/>
    <xf numFmtId="0" fontId="14" fillId="0" borderId="0" xfId="0" applyFont="1"/>
    <xf numFmtId="2" fontId="0" fillId="0" borderId="0" xfId="0" applyNumberFormat="1"/>
    <xf numFmtId="0" fontId="1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top"/>
    </xf>
  </cellXfs>
  <cellStyles count="7">
    <cellStyle name="Comma" xfId="2" builtinId="3"/>
    <cellStyle name="Normal" xfId="0" builtinId="0"/>
    <cellStyle name="Normal 2" xfId="4" xr:uid="{3800FFA5-356B-8F49-B441-18126206B235}"/>
    <cellStyle name="Normal 2 2 2" xfId="6" xr:uid="{C132BC8E-4084-394A-8B51-3C2D97AADFC0}"/>
    <cellStyle name="Normal 3" xfId="1" xr:uid="{95B2C002-060E-674B-92DA-E98D425D5417}"/>
    <cellStyle name="Percent" xfId="3" builtinId="5"/>
    <cellStyle name="Porcentaje 2" xfId="5" xr:uid="{3A275DB0-B395-D345-9E00-C076E262A6FF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/>
        <right style="thin">
          <color rgb="FF000000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0E14F-4FC7-6F46-A33B-4B4D690DC8DE}" name="Tabla131" displayName="Tabla131" ref="A1:R23" totalsRowShown="0" headerRowDxfId="30" dataDxfId="28" headerRowBorderDxfId="29" tableBorderDxfId="27" totalsRowBorderDxfId="26">
  <tableColumns count="18">
    <tableColumn id="1" xr3:uid="{A1656060-34B4-3C45-B4CB-DA0EC153BBD9}" name="PAÍS" dataDxfId="25" dataCellStyle="Normal 2"/>
    <tableColumn id="2" xr3:uid="{5E0D2015-82F5-8F44-8EA5-A1C891878E59}" name="1" dataDxfId="24" dataCellStyle="Porcentaje 2"/>
    <tableColumn id="3" xr3:uid="{3C8F1970-C621-CB4A-9BD0-0DAE18B679BB}" name="2" dataDxfId="23" dataCellStyle="Porcentaje 2"/>
    <tableColumn id="4" xr3:uid="{6FAB31D0-436C-ED4C-9DF5-D835FBAA3E76}" name="3" dataDxfId="22" dataCellStyle="Porcentaje 2"/>
    <tableColumn id="5" xr3:uid="{ACB6F982-A5F6-C245-A1F1-C3A5EB21FAAD}" name="4" dataDxfId="21" dataCellStyle="Porcentaje 2"/>
    <tableColumn id="6" xr3:uid="{9BEDAEA9-4F58-7B4C-BD98-17CBA3FD481D}" name="5" dataDxfId="20" dataCellStyle="Porcentaje 2"/>
    <tableColumn id="7" xr3:uid="{2F702C05-4B5F-EA4C-88D5-515999BCA791}" name="6" dataDxfId="19" dataCellStyle="Porcentaje 2"/>
    <tableColumn id="8" xr3:uid="{4C8A5C61-4E8A-A94F-9737-4B828CBC1FF2}" name="7" dataDxfId="18" dataCellStyle="Porcentaje 2"/>
    <tableColumn id="9" xr3:uid="{2F90193D-AC1F-6749-B511-0FD3827A37E5}" name="8" dataDxfId="17" dataCellStyle="Porcentaje 2"/>
    <tableColumn id="10" xr3:uid="{91BFB56B-AA1D-0D40-BD6E-AE589FAD197B}" name="9" dataDxfId="16" dataCellStyle="Porcentaje 2"/>
    <tableColumn id="11" xr3:uid="{8CBFC4C9-C202-7744-B261-81007D462165}" name="10" dataDxfId="15" dataCellStyle="Porcentaje 2"/>
    <tableColumn id="12" xr3:uid="{1953C881-0098-E049-8BBC-667C73C197CF}" name="11" dataDxfId="14" dataCellStyle="Porcentaje 2"/>
    <tableColumn id="13" xr3:uid="{41C9B26E-3565-E944-A28D-C08EC054FB1C}" name="12" dataDxfId="13" dataCellStyle="Porcentaje 2"/>
    <tableColumn id="14" xr3:uid="{C830F82E-39F2-6141-A61A-A6D36F333D27}" name="13" dataDxfId="12" dataCellStyle="Porcentaje 2"/>
    <tableColumn id="15" xr3:uid="{ACDFEA64-CD81-C445-9615-52B2320ADEE3}" name="14" dataDxfId="11" dataCellStyle="Porcentaje 2"/>
    <tableColumn id="16" xr3:uid="{596A56A4-5F8D-A241-82DA-C85068D2B02C}" name="15" dataDxfId="10" dataCellStyle="Porcentaje 2"/>
    <tableColumn id="17" xr3:uid="{9E07ADD8-1A64-1441-8B31-D5D878793914}" name="16" dataDxfId="9" dataCellStyle="Porcentaje 2"/>
    <tableColumn id="18" xr3:uid="{32DE9B01-AA24-FB42-938A-FF3FE801548D}" name="17" dataDxfId="8" dataCellStyle="Porcentaj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435B-C825-BE4F-B88F-3F08EF68FAE2}">
  <dimension ref="A1:K130"/>
  <sheetViews>
    <sheetView tabSelected="1" workbookViewId="0">
      <selection activeCell="A9" sqref="A9"/>
    </sheetView>
  </sheetViews>
  <sheetFormatPr baseColWidth="10" defaultRowHeight="16" x14ac:dyDescent="0.2"/>
  <cols>
    <col min="1" max="1" width="79.5" bestFit="1" customWidth="1"/>
    <col min="2" max="2" width="16.6640625" bestFit="1" customWidth="1"/>
    <col min="3" max="24" width="10.83203125" customWidth="1"/>
  </cols>
  <sheetData>
    <row r="1" spans="1:11" ht="17" x14ac:dyDescent="0.25">
      <c r="A1" s="38" t="s">
        <v>250</v>
      </c>
      <c r="B1" s="44" t="s">
        <v>251</v>
      </c>
      <c r="F1" s="62"/>
    </row>
    <row r="2" spans="1:11" ht="17" x14ac:dyDescent="0.25">
      <c r="A2" s="17" t="s">
        <v>252</v>
      </c>
      <c r="B2" s="45">
        <v>0.3</v>
      </c>
      <c r="F2" s="62"/>
      <c r="G2" s="52"/>
      <c r="H2" s="63"/>
      <c r="I2" s="51"/>
    </row>
    <row r="3" spans="1:11" ht="17" x14ac:dyDescent="0.25">
      <c r="A3" s="17" t="s">
        <v>253</v>
      </c>
      <c r="B3" s="45">
        <v>0.2</v>
      </c>
      <c r="F3" s="62"/>
      <c r="G3" s="52"/>
      <c r="H3" s="63"/>
      <c r="I3" s="51"/>
    </row>
    <row r="4" spans="1:11" ht="17" x14ac:dyDescent="0.25">
      <c r="A4" s="17" t="s">
        <v>254</v>
      </c>
      <c r="B4" s="45">
        <v>0.2</v>
      </c>
      <c r="F4" s="62"/>
      <c r="G4" s="52"/>
      <c r="H4" s="63"/>
      <c r="I4" s="51"/>
      <c r="J4" s="51"/>
    </row>
    <row r="5" spans="1:11" ht="17" x14ac:dyDescent="0.25">
      <c r="A5" s="17" t="s">
        <v>255</v>
      </c>
      <c r="B5" s="45">
        <v>0.15</v>
      </c>
      <c r="F5" s="62"/>
      <c r="G5" s="52"/>
      <c r="H5" s="63"/>
      <c r="I5" s="51"/>
      <c r="J5" s="51"/>
      <c r="K5" s="52"/>
    </row>
    <row r="6" spans="1:11" ht="19" x14ac:dyDescent="0.25">
      <c r="A6" s="17" t="s">
        <v>256</v>
      </c>
      <c r="B6" s="45">
        <v>0.05</v>
      </c>
      <c r="F6" s="62"/>
      <c r="G6" s="52"/>
      <c r="H6" s="63"/>
      <c r="I6" s="51"/>
      <c r="J6" s="58"/>
      <c r="K6" s="53"/>
    </row>
    <row r="7" spans="1:11" ht="17" x14ac:dyDescent="0.25">
      <c r="A7" s="17" t="s">
        <v>257</v>
      </c>
      <c r="B7" s="45">
        <v>0.05</v>
      </c>
      <c r="F7" s="62"/>
      <c r="G7" s="52"/>
      <c r="H7" s="63"/>
      <c r="I7" s="51"/>
    </row>
    <row r="8" spans="1:11" ht="17" x14ac:dyDescent="0.25">
      <c r="A8" s="17" t="s">
        <v>258</v>
      </c>
      <c r="B8" s="45">
        <v>0.05</v>
      </c>
      <c r="F8" s="62"/>
      <c r="G8" s="52"/>
      <c r="H8" s="63"/>
      <c r="I8" s="51"/>
      <c r="J8" s="51"/>
      <c r="K8" s="52"/>
    </row>
    <row r="9" spans="1:11" ht="17" x14ac:dyDescent="0.25">
      <c r="F9" s="62"/>
      <c r="G9" s="52"/>
      <c r="H9" s="63"/>
      <c r="I9" s="51"/>
    </row>
    <row r="10" spans="1:11" ht="17" x14ac:dyDescent="0.25">
      <c r="F10" s="62"/>
      <c r="G10" s="52"/>
      <c r="H10" s="63"/>
      <c r="I10" s="51"/>
    </row>
    <row r="11" spans="1:11" ht="17" x14ac:dyDescent="0.25">
      <c r="F11" s="62"/>
      <c r="G11" s="52"/>
      <c r="H11" s="63"/>
      <c r="I11" s="51"/>
    </row>
    <row r="12" spans="1:11" ht="17" x14ac:dyDescent="0.25">
      <c r="F12" s="62"/>
      <c r="G12" s="52"/>
      <c r="H12" s="63"/>
      <c r="I12" s="51"/>
    </row>
    <row r="13" spans="1:11" ht="17" x14ac:dyDescent="0.25">
      <c r="F13" s="62"/>
      <c r="G13" s="52"/>
      <c r="H13" s="63"/>
      <c r="I13" s="51"/>
    </row>
    <row r="14" spans="1:11" ht="19" x14ac:dyDescent="0.25">
      <c r="D14" s="49"/>
      <c r="F14" s="62"/>
      <c r="G14" s="52"/>
      <c r="H14" s="63"/>
      <c r="I14" s="51"/>
    </row>
    <row r="15" spans="1:11" ht="17" x14ac:dyDescent="0.25">
      <c r="F15" s="62"/>
      <c r="G15" s="52"/>
      <c r="H15" s="63"/>
      <c r="I15" s="51"/>
    </row>
    <row r="16" spans="1:11" ht="17" x14ac:dyDescent="0.25">
      <c r="D16" s="48"/>
      <c r="F16" s="62"/>
      <c r="G16" s="52"/>
      <c r="H16" s="63"/>
      <c r="I16" s="51"/>
    </row>
    <row r="17" spans="2:11" ht="17" x14ac:dyDescent="0.25">
      <c r="F17" s="62"/>
      <c r="G17" s="52"/>
      <c r="H17" s="63"/>
      <c r="I17" s="51"/>
    </row>
    <row r="18" spans="2:11" ht="17" x14ac:dyDescent="0.25">
      <c r="B18" s="51"/>
      <c r="F18" s="62"/>
      <c r="G18" s="52"/>
      <c r="H18" s="63"/>
      <c r="I18" s="51"/>
    </row>
    <row r="19" spans="2:11" ht="17" x14ac:dyDescent="0.25">
      <c r="D19" s="50"/>
      <c r="F19" s="62"/>
      <c r="G19" s="52"/>
      <c r="H19" s="63"/>
      <c r="I19" s="51"/>
    </row>
    <row r="20" spans="2:11" ht="17" x14ac:dyDescent="0.25">
      <c r="F20" s="62"/>
      <c r="G20" s="52"/>
      <c r="H20" s="63"/>
      <c r="I20" s="51"/>
    </row>
    <row r="21" spans="2:11" ht="17" x14ac:dyDescent="0.25">
      <c r="D21" s="50"/>
      <c r="F21" s="62"/>
      <c r="G21" s="52"/>
      <c r="H21" s="63"/>
      <c r="I21" s="51"/>
    </row>
    <row r="22" spans="2:11" ht="17" x14ac:dyDescent="0.25">
      <c r="E22" s="57"/>
      <c r="F22" s="62"/>
      <c r="G22" s="52"/>
      <c r="H22" s="63"/>
      <c r="I22" s="51"/>
    </row>
    <row r="23" spans="2:11" ht="19" x14ac:dyDescent="0.25">
      <c r="E23" s="58"/>
      <c r="F23" s="62"/>
      <c r="G23" s="52"/>
      <c r="H23" s="63"/>
      <c r="I23" s="51"/>
    </row>
    <row r="24" spans="2:11" ht="19" x14ac:dyDescent="0.25">
      <c r="E24" s="61"/>
      <c r="F24" s="62"/>
      <c r="G24" s="52"/>
      <c r="H24" s="63"/>
      <c r="I24" s="51"/>
    </row>
    <row r="25" spans="2:11" ht="19" x14ac:dyDescent="0.25">
      <c r="C25" s="58"/>
      <c r="E25" s="51"/>
      <c r="F25" s="62"/>
      <c r="G25" s="52"/>
      <c r="H25" s="63"/>
      <c r="I25" s="51"/>
    </row>
    <row r="26" spans="2:11" ht="17" x14ac:dyDescent="0.25">
      <c r="E26" s="53"/>
      <c r="F26" s="62"/>
      <c r="G26" s="52"/>
      <c r="H26" s="63"/>
      <c r="I26" s="51"/>
    </row>
    <row r="27" spans="2:11" ht="17" x14ac:dyDescent="0.25">
      <c r="E27" s="51"/>
      <c r="F27" s="62"/>
      <c r="G27" s="52"/>
      <c r="H27" s="63"/>
      <c r="I27" s="51"/>
    </row>
    <row r="28" spans="2:11" ht="17" x14ac:dyDescent="0.25">
      <c r="F28" s="62"/>
      <c r="G28" s="52"/>
      <c r="H28" s="63"/>
      <c r="I28" s="51"/>
    </row>
    <row r="29" spans="2:11" ht="17" x14ac:dyDescent="0.25">
      <c r="D29" s="53"/>
      <c r="E29" s="59"/>
      <c r="F29" s="62"/>
      <c r="G29" s="52"/>
      <c r="H29" s="63"/>
      <c r="I29" s="51"/>
    </row>
    <row r="30" spans="2:11" ht="17" x14ac:dyDescent="0.25">
      <c r="C30" s="50"/>
      <c r="E30" s="59"/>
      <c r="F30" s="62"/>
      <c r="G30" s="52"/>
      <c r="H30" s="63"/>
      <c r="I30" s="51"/>
    </row>
    <row r="31" spans="2:11" ht="17" x14ac:dyDescent="0.25">
      <c r="F31" s="62"/>
      <c r="G31" s="52"/>
      <c r="H31" s="63"/>
      <c r="I31" s="51"/>
    </row>
    <row r="32" spans="2:11" ht="19" x14ac:dyDescent="0.25">
      <c r="B32" s="51"/>
      <c r="D32" s="53"/>
      <c r="E32" s="53"/>
      <c r="F32" s="62"/>
      <c r="G32" s="52"/>
      <c r="H32" s="63"/>
      <c r="I32" s="51"/>
      <c r="J32" s="58"/>
      <c r="K32" s="53"/>
    </row>
    <row r="33" spans="2:11" ht="19" x14ac:dyDescent="0.25">
      <c r="F33" s="62"/>
      <c r="G33" s="52"/>
      <c r="H33" s="63"/>
      <c r="I33" s="51"/>
      <c r="J33" s="58"/>
      <c r="K33" s="53"/>
    </row>
    <row r="34" spans="2:11" ht="17" x14ac:dyDescent="0.25">
      <c r="F34" s="62"/>
      <c r="G34" s="52"/>
      <c r="H34" s="63"/>
      <c r="I34" s="51"/>
    </row>
    <row r="35" spans="2:11" ht="19" x14ac:dyDescent="0.25">
      <c r="B35" s="51"/>
      <c r="E35" s="58"/>
      <c r="F35" s="62"/>
      <c r="G35" s="52"/>
      <c r="H35" s="63"/>
      <c r="I35" s="51"/>
    </row>
    <row r="36" spans="2:11" ht="17" x14ac:dyDescent="0.25">
      <c r="B36" s="51"/>
      <c r="E36" s="56"/>
      <c r="F36" s="62"/>
      <c r="G36" s="52"/>
      <c r="H36" s="63"/>
      <c r="I36" s="51"/>
    </row>
    <row r="37" spans="2:11" ht="17" x14ac:dyDescent="0.25">
      <c r="B37" s="51"/>
      <c r="F37" s="62"/>
      <c r="G37" s="52"/>
      <c r="H37" s="63"/>
      <c r="I37" s="51"/>
    </row>
    <row r="38" spans="2:11" ht="17" x14ac:dyDescent="0.25">
      <c r="E38" s="53"/>
      <c r="F38" s="62"/>
      <c r="G38" s="52"/>
      <c r="H38" s="63"/>
      <c r="I38" s="51"/>
    </row>
    <row r="39" spans="2:11" ht="19" x14ac:dyDescent="0.25">
      <c r="B39" s="55"/>
      <c r="F39" s="62"/>
      <c r="G39" s="52"/>
      <c r="H39" s="63"/>
      <c r="I39" s="51"/>
    </row>
    <row r="40" spans="2:11" ht="17" x14ac:dyDescent="0.25">
      <c r="B40" s="54"/>
      <c r="F40" s="62"/>
      <c r="G40" s="52"/>
      <c r="H40" s="63"/>
      <c r="I40" s="51"/>
    </row>
    <row r="41" spans="2:11" ht="17" x14ac:dyDescent="0.25">
      <c r="E41" s="60"/>
      <c r="F41" s="62"/>
      <c r="G41" s="52"/>
      <c r="H41" s="63"/>
      <c r="I41" s="51"/>
    </row>
    <row r="42" spans="2:11" ht="17" x14ac:dyDescent="0.25">
      <c r="F42" s="62"/>
      <c r="G42" s="52"/>
      <c r="H42" s="63"/>
      <c r="I42" s="51"/>
    </row>
    <row r="43" spans="2:11" ht="17" x14ac:dyDescent="0.25">
      <c r="F43" s="62"/>
      <c r="G43" s="52"/>
      <c r="H43" s="63"/>
      <c r="I43" s="51"/>
    </row>
    <row r="44" spans="2:11" ht="17" x14ac:dyDescent="0.25">
      <c r="F44" s="62"/>
      <c r="G44" s="52"/>
      <c r="H44" s="63"/>
      <c r="I44" s="51"/>
    </row>
    <row r="45" spans="2:11" ht="17" x14ac:dyDescent="0.25">
      <c r="B45" s="51"/>
      <c r="D45" s="51"/>
      <c r="F45" s="62"/>
      <c r="G45" s="52"/>
      <c r="H45" s="63"/>
      <c r="I45" s="51"/>
    </row>
    <row r="46" spans="2:11" ht="17" x14ac:dyDescent="0.25">
      <c r="F46" s="62"/>
      <c r="G46" s="52"/>
      <c r="H46" s="63"/>
      <c r="I46" s="51"/>
    </row>
    <row r="47" spans="2:11" ht="17" x14ac:dyDescent="0.25">
      <c r="B47" s="52"/>
      <c r="F47" s="62"/>
      <c r="G47" s="52"/>
      <c r="H47" s="63"/>
      <c r="I47" s="51"/>
    </row>
    <row r="48" spans="2:11" ht="17" x14ac:dyDescent="0.25">
      <c r="F48" s="62"/>
      <c r="G48" s="52"/>
      <c r="H48" s="63"/>
      <c r="I48" s="51"/>
    </row>
    <row r="49" spans="6:9" ht="17" x14ac:dyDescent="0.25">
      <c r="F49" s="62"/>
      <c r="G49" s="52"/>
      <c r="H49" s="63"/>
      <c r="I49" s="51"/>
    </row>
    <row r="50" spans="6:9" ht="17" x14ac:dyDescent="0.25">
      <c r="F50" s="62"/>
      <c r="G50" s="52"/>
      <c r="H50" s="63"/>
      <c r="I50" s="51"/>
    </row>
    <row r="51" spans="6:9" ht="17" x14ac:dyDescent="0.25">
      <c r="F51" s="62"/>
      <c r="G51" s="52"/>
      <c r="H51" s="63"/>
      <c r="I51" s="51"/>
    </row>
    <row r="52" spans="6:9" ht="17" x14ac:dyDescent="0.25">
      <c r="F52" s="62"/>
      <c r="G52" s="52"/>
      <c r="H52" s="63"/>
      <c r="I52" s="51"/>
    </row>
    <row r="53" spans="6:9" ht="17" x14ac:dyDescent="0.25">
      <c r="F53" s="62"/>
      <c r="G53" s="52"/>
      <c r="H53" s="63"/>
      <c r="I53" s="51"/>
    </row>
    <row r="54" spans="6:9" ht="17" x14ac:dyDescent="0.25">
      <c r="F54" s="62"/>
      <c r="G54" s="52"/>
      <c r="H54" s="63"/>
      <c r="I54" s="51"/>
    </row>
    <row r="55" spans="6:9" ht="17" x14ac:dyDescent="0.25">
      <c r="F55" s="62"/>
      <c r="G55" s="52"/>
      <c r="H55" s="63"/>
      <c r="I55" s="51"/>
    </row>
    <row r="56" spans="6:9" ht="17" x14ac:dyDescent="0.25">
      <c r="F56" s="62"/>
      <c r="G56" s="52"/>
      <c r="H56" s="63"/>
      <c r="I56" s="51"/>
    </row>
    <row r="57" spans="6:9" ht="17" x14ac:dyDescent="0.25">
      <c r="F57" s="62"/>
      <c r="G57" s="52"/>
      <c r="H57" s="63"/>
      <c r="I57" s="51"/>
    </row>
    <row r="58" spans="6:9" ht="17" x14ac:dyDescent="0.25">
      <c r="F58" s="62"/>
      <c r="G58" s="52"/>
      <c r="H58" s="63"/>
      <c r="I58" s="51"/>
    </row>
    <row r="59" spans="6:9" ht="17" x14ac:dyDescent="0.25">
      <c r="F59" s="62"/>
      <c r="G59" s="59"/>
      <c r="H59" s="63"/>
      <c r="I59" s="51"/>
    </row>
    <row r="60" spans="6:9" ht="17" x14ac:dyDescent="0.25">
      <c r="F60" s="62"/>
      <c r="G60" s="52"/>
      <c r="H60" s="63"/>
      <c r="I60" s="51"/>
    </row>
    <row r="61" spans="6:9" ht="17" x14ac:dyDescent="0.25">
      <c r="F61" s="62"/>
      <c r="G61" s="52"/>
      <c r="H61" s="63"/>
      <c r="I61" s="51"/>
    </row>
    <row r="62" spans="6:9" ht="17" x14ac:dyDescent="0.25">
      <c r="F62" s="62"/>
      <c r="G62" s="52"/>
      <c r="H62" s="63"/>
      <c r="I62" s="51"/>
    </row>
    <row r="63" spans="6:9" ht="17" x14ac:dyDescent="0.25">
      <c r="F63" s="62"/>
      <c r="G63" s="52"/>
      <c r="H63" s="63"/>
      <c r="I63" s="51"/>
    </row>
    <row r="64" spans="6:9" ht="17" x14ac:dyDescent="0.25">
      <c r="F64" s="62"/>
      <c r="G64" s="52"/>
      <c r="H64" s="63"/>
      <c r="I64" s="51"/>
    </row>
    <row r="65" spans="6:9" ht="17" x14ac:dyDescent="0.25">
      <c r="F65" s="62"/>
      <c r="G65" s="52"/>
      <c r="H65" s="63"/>
      <c r="I65" s="51"/>
    </row>
    <row r="66" spans="6:9" ht="17" x14ac:dyDescent="0.25">
      <c r="F66" s="62"/>
      <c r="G66" s="52"/>
      <c r="H66" s="63"/>
      <c r="I66" s="51"/>
    </row>
    <row r="67" spans="6:9" ht="17" x14ac:dyDescent="0.25">
      <c r="F67" s="62"/>
      <c r="G67" s="52"/>
      <c r="H67" s="63"/>
      <c r="I67" s="51"/>
    </row>
    <row r="68" spans="6:9" ht="17" x14ac:dyDescent="0.25">
      <c r="F68" s="62"/>
      <c r="G68" s="52"/>
      <c r="H68" s="63"/>
      <c r="I68" s="51"/>
    </row>
    <row r="69" spans="6:9" ht="17" x14ac:dyDescent="0.25">
      <c r="F69" s="62"/>
      <c r="G69" s="52"/>
      <c r="H69" s="63"/>
      <c r="I69" s="51"/>
    </row>
    <row r="70" spans="6:9" ht="17" x14ac:dyDescent="0.25">
      <c r="F70" s="62"/>
      <c r="G70" s="52"/>
      <c r="H70" s="63"/>
      <c r="I70" s="51"/>
    </row>
    <row r="71" spans="6:9" ht="17" x14ac:dyDescent="0.25">
      <c r="F71" s="62"/>
      <c r="G71" s="52"/>
      <c r="H71" s="63"/>
      <c r="I71" s="51"/>
    </row>
    <row r="72" spans="6:9" ht="17" x14ac:dyDescent="0.25">
      <c r="F72" s="62"/>
      <c r="G72" s="52"/>
      <c r="H72" s="63"/>
      <c r="I72" s="51"/>
    </row>
    <row r="73" spans="6:9" ht="17" x14ac:dyDescent="0.25">
      <c r="F73" s="62"/>
      <c r="G73" s="52"/>
      <c r="H73" s="63"/>
      <c r="I73" s="51"/>
    </row>
    <row r="74" spans="6:9" ht="17" x14ac:dyDescent="0.25">
      <c r="F74" s="62"/>
      <c r="G74" s="52"/>
      <c r="H74" s="63"/>
      <c r="I74" s="51"/>
    </row>
    <row r="75" spans="6:9" ht="17" x14ac:dyDescent="0.25">
      <c r="F75" s="62"/>
      <c r="G75" s="52"/>
      <c r="H75" s="63"/>
      <c r="I75" s="51"/>
    </row>
    <row r="76" spans="6:9" ht="17" x14ac:dyDescent="0.25">
      <c r="F76" s="62"/>
      <c r="G76" s="52"/>
      <c r="H76" s="63"/>
      <c r="I76" s="51"/>
    </row>
    <row r="77" spans="6:9" ht="17" x14ac:dyDescent="0.25">
      <c r="F77" s="62"/>
      <c r="G77" s="52"/>
      <c r="H77" s="63"/>
      <c r="I77" s="51"/>
    </row>
    <row r="78" spans="6:9" ht="17" x14ac:dyDescent="0.25">
      <c r="F78" s="62"/>
      <c r="G78" s="52"/>
      <c r="H78" s="63"/>
      <c r="I78" s="51"/>
    </row>
    <row r="79" spans="6:9" ht="17" x14ac:dyDescent="0.25">
      <c r="F79" s="62"/>
      <c r="G79" s="52"/>
      <c r="H79" s="63"/>
      <c r="I79" s="51"/>
    </row>
    <row r="80" spans="6:9" ht="17" x14ac:dyDescent="0.25">
      <c r="F80" s="62"/>
      <c r="G80" s="52"/>
      <c r="H80" s="63"/>
      <c r="I80" s="51"/>
    </row>
    <row r="81" spans="6:11" ht="17" x14ac:dyDescent="0.25">
      <c r="F81" s="62"/>
      <c r="G81" s="52"/>
      <c r="H81" s="63"/>
      <c r="I81" s="51"/>
    </row>
    <row r="82" spans="6:11" ht="17" x14ac:dyDescent="0.25">
      <c r="F82" s="62"/>
      <c r="G82" s="52"/>
      <c r="H82" s="63"/>
      <c r="I82" s="51"/>
    </row>
    <row r="83" spans="6:11" ht="17" x14ac:dyDescent="0.25">
      <c r="F83" s="62"/>
      <c r="G83" s="52"/>
      <c r="H83" s="63"/>
      <c r="I83" s="51"/>
    </row>
    <row r="84" spans="6:11" ht="17" x14ac:dyDescent="0.25">
      <c r="F84" s="62"/>
      <c r="G84" s="52"/>
      <c r="H84" s="63"/>
      <c r="I84" s="51"/>
    </row>
    <row r="85" spans="6:11" ht="17" x14ac:dyDescent="0.25">
      <c r="F85" s="62"/>
      <c r="G85" s="52"/>
      <c r="H85" s="63"/>
      <c r="I85" s="51"/>
    </row>
    <row r="86" spans="6:11" ht="17" x14ac:dyDescent="0.25">
      <c r="F86" s="62"/>
      <c r="G86" s="52"/>
      <c r="H86" s="63"/>
      <c r="I86" s="51"/>
    </row>
    <row r="87" spans="6:11" ht="17" x14ac:dyDescent="0.25">
      <c r="F87" s="62"/>
      <c r="G87" s="52"/>
      <c r="H87" s="63"/>
      <c r="I87" s="51"/>
    </row>
    <row r="88" spans="6:11" ht="17" x14ac:dyDescent="0.25">
      <c r="F88" s="62"/>
      <c r="G88" s="52"/>
      <c r="H88" s="63"/>
      <c r="I88" s="51"/>
    </row>
    <row r="89" spans="6:11" ht="17" x14ac:dyDescent="0.25">
      <c r="F89" s="62"/>
      <c r="G89" s="52"/>
      <c r="H89" s="63"/>
      <c r="I89" s="51"/>
    </row>
    <row r="90" spans="6:11" ht="17" x14ac:dyDescent="0.25">
      <c r="F90" s="62"/>
      <c r="G90" s="52"/>
      <c r="H90" s="63"/>
      <c r="I90" s="51"/>
    </row>
    <row r="91" spans="6:11" ht="17" x14ac:dyDescent="0.25">
      <c r="F91" s="62"/>
      <c r="G91" s="52"/>
      <c r="H91" s="63"/>
      <c r="I91" s="51"/>
    </row>
    <row r="92" spans="6:11" ht="17" x14ac:dyDescent="0.25">
      <c r="F92" s="62"/>
      <c r="G92" s="52"/>
      <c r="H92" s="63"/>
      <c r="I92" s="51"/>
    </row>
    <row r="93" spans="6:11" ht="17" x14ac:dyDescent="0.25">
      <c r="F93" s="62"/>
      <c r="G93" s="52"/>
      <c r="H93" s="63"/>
      <c r="I93" s="51"/>
    </row>
    <row r="94" spans="6:11" ht="17" x14ac:dyDescent="0.25">
      <c r="F94" s="62"/>
      <c r="G94" s="52"/>
      <c r="H94" s="63"/>
      <c r="I94" s="51"/>
    </row>
    <row r="95" spans="6:11" ht="19" x14ac:dyDescent="0.25">
      <c r="F95" s="62"/>
      <c r="G95" s="52"/>
      <c r="H95" s="63"/>
      <c r="I95" s="51"/>
      <c r="J95" s="58"/>
      <c r="K95" s="53"/>
    </row>
    <row r="96" spans="6:11" ht="17" x14ac:dyDescent="0.25">
      <c r="F96" s="62"/>
      <c r="G96" s="52"/>
      <c r="H96" s="63"/>
      <c r="I96" s="51"/>
    </row>
    <row r="97" spans="2:11" ht="17" x14ac:dyDescent="0.25">
      <c r="F97" s="62"/>
      <c r="G97" s="52"/>
      <c r="H97" s="63"/>
      <c r="I97" s="51"/>
    </row>
    <row r="98" spans="2:11" ht="17" x14ac:dyDescent="0.25">
      <c r="F98" s="62"/>
      <c r="G98" s="52"/>
      <c r="H98" s="63"/>
      <c r="I98" s="51"/>
    </row>
    <row r="99" spans="2:11" ht="17" x14ac:dyDescent="0.25">
      <c r="F99" s="62"/>
      <c r="G99" s="52"/>
      <c r="H99" s="63"/>
      <c r="I99" s="51"/>
    </row>
    <row r="100" spans="2:11" ht="17" x14ac:dyDescent="0.25">
      <c r="F100" s="62"/>
      <c r="G100" s="52"/>
      <c r="H100" s="63"/>
      <c r="I100" s="51"/>
    </row>
    <row r="101" spans="2:11" ht="17" x14ac:dyDescent="0.25">
      <c r="F101" s="62"/>
      <c r="G101" s="52"/>
      <c r="H101" s="63"/>
      <c r="I101" s="51"/>
    </row>
    <row r="102" spans="2:11" ht="17" x14ac:dyDescent="0.25">
      <c r="B102" s="56"/>
      <c r="F102" s="62"/>
      <c r="G102" s="52"/>
      <c r="H102" s="63"/>
      <c r="I102" s="51"/>
    </row>
    <row r="103" spans="2:11" ht="19" x14ac:dyDescent="0.25">
      <c r="B103" s="56"/>
      <c r="F103" s="62"/>
      <c r="G103" s="52"/>
      <c r="H103" s="63"/>
      <c r="I103" s="51"/>
      <c r="J103" s="64"/>
      <c r="K103" s="51"/>
    </row>
    <row r="104" spans="2:11" ht="17" x14ac:dyDescent="0.25">
      <c r="F104" s="62"/>
      <c r="G104" s="59"/>
      <c r="H104" s="63"/>
      <c r="I104" s="51"/>
    </row>
    <row r="108" spans="2:11" ht="17" x14ac:dyDescent="0.25">
      <c r="G108" s="56"/>
    </row>
    <row r="109" spans="2:11" x14ac:dyDescent="0.2">
      <c r="D109" s="65"/>
    </row>
    <row r="112" spans="2:11" x14ac:dyDescent="0.2">
      <c r="G112" s="53"/>
    </row>
    <row r="113" spans="4:9" x14ac:dyDescent="0.2">
      <c r="D113" s="53"/>
    </row>
    <row r="121" spans="4:9" x14ac:dyDescent="0.2">
      <c r="F121" s="53"/>
    </row>
    <row r="122" spans="4:9" x14ac:dyDescent="0.2">
      <c r="F122" s="53"/>
      <c r="I122" s="48"/>
    </row>
    <row r="123" spans="4:9" x14ac:dyDescent="0.2">
      <c r="F123" s="53"/>
      <c r="I123" s="48"/>
    </row>
    <row r="124" spans="4:9" x14ac:dyDescent="0.2">
      <c r="F124" s="53"/>
      <c r="I124" s="53"/>
    </row>
    <row r="125" spans="4:9" x14ac:dyDescent="0.2">
      <c r="F125" s="53"/>
    </row>
    <row r="126" spans="4:9" x14ac:dyDescent="0.2">
      <c r="F126" s="53"/>
    </row>
    <row r="127" spans="4:9" x14ac:dyDescent="0.2">
      <c r="F127" s="53"/>
    </row>
    <row r="128" spans="4:9" x14ac:dyDescent="0.2">
      <c r="F128" s="53"/>
    </row>
    <row r="129" spans="6:6" x14ac:dyDescent="0.2">
      <c r="F129" s="53"/>
    </row>
    <row r="130" spans="6:6" x14ac:dyDescent="0.2">
      <c r="F130" s="53"/>
    </row>
  </sheetData>
  <conditionalFormatting sqref="B2:B8">
    <cfRule type="cellIs" dxfId="7" priority="1" operator="equal">
      <formula>""" 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2329-E197-5C4C-94B0-2B5D8B6DAC04}">
  <dimension ref="A1:B23"/>
  <sheetViews>
    <sheetView workbookViewId="0">
      <selection activeCell="A2" sqref="A2"/>
    </sheetView>
  </sheetViews>
  <sheetFormatPr baseColWidth="10" defaultRowHeight="16" x14ac:dyDescent="0.2"/>
  <cols>
    <col min="1" max="1" width="94.5" bestFit="1" customWidth="1"/>
    <col min="2" max="2" width="10" bestFit="1" customWidth="1"/>
  </cols>
  <sheetData>
    <row r="1" spans="1:2" ht="17" x14ac:dyDescent="0.2">
      <c r="A1" s="38" t="s">
        <v>208</v>
      </c>
      <c r="B1" s="44" t="s">
        <v>209</v>
      </c>
    </row>
    <row r="2" spans="1:2" ht="17" x14ac:dyDescent="0.2">
      <c r="A2" s="17" t="s">
        <v>196</v>
      </c>
      <c r="B2" s="45">
        <v>100</v>
      </c>
    </row>
    <row r="3" spans="1:2" ht="17" x14ac:dyDescent="0.2">
      <c r="A3" s="17" t="s">
        <v>197</v>
      </c>
      <c r="B3" s="45">
        <v>100</v>
      </c>
    </row>
    <row r="4" spans="1:2" ht="17" x14ac:dyDescent="0.2">
      <c r="A4" s="17" t="s">
        <v>198</v>
      </c>
      <c r="B4" s="45">
        <v>100</v>
      </c>
    </row>
    <row r="5" spans="1:2" ht="17" x14ac:dyDescent="0.2">
      <c r="A5" s="17" t="s">
        <v>199</v>
      </c>
      <c r="B5" s="45">
        <v>100</v>
      </c>
    </row>
    <row r="6" spans="1:2" ht="17" x14ac:dyDescent="0.2">
      <c r="A6" s="17" t="s">
        <v>200</v>
      </c>
      <c r="B6" s="45">
        <v>100</v>
      </c>
    </row>
    <row r="7" spans="1:2" ht="17" x14ac:dyDescent="0.2">
      <c r="A7" s="17" t="s">
        <v>201</v>
      </c>
      <c r="B7" s="45">
        <v>100</v>
      </c>
    </row>
    <row r="8" spans="1:2" ht="17" x14ac:dyDescent="0.2">
      <c r="A8" s="17" t="s">
        <v>202</v>
      </c>
      <c r="B8" s="45">
        <v>100</v>
      </c>
    </row>
    <row r="9" spans="1:2" ht="17" x14ac:dyDescent="0.2">
      <c r="A9" s="17" t="s">
        <v>203</v>
      </c>
      <c r="B9" s="45">
        <v>100</v>
      </c>
    </row>
    <row r="10" spans="1:2" ht="17" x14ac:dyDescent="0.2">
      <c r="A10" s="17" t="s">
        <v>204</v>
      </c>
      <c r="B10" s="45">
        <v>100</v>
      </c>
    </row>
    <row r="11" spans="1:2" ht="17" x14ac:dyDescent="0.2">
      <c r="A11" s="17" t="s">
        <v>205</v>
      </c>
      <c r="B11" s="45">
        <v>100</v>
      </c>
    </row>
    <row r="12" spans="1:2" ht="17" x14ac:dyDescent="0.2">
      <c r="A12" s="17" t="s">
        <v>206</v>
      </c>
      <c r="B12" s="45">
        <v>100</v>
      </c>
    </row>
    <row r="13" spans="1:2" ht="17" x14ac:dyDescent="0.2">
      <c r="A13" s="17" t="s">
        <v>207</v>
      </c>
      <c r="B13" s="45">
        <v>100</v>
      </c>
    </row>
    <row r="14" spans="1:2" ht="17" x14ac:dyDescent="0.2">
      <c r="A14" s="17" t="s">
        <v>195</v>
      </c>
      <c r="B14" s="45">
        <v>0</v>
      </c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</sheetData>
  <conditionalFormatting sqref="B2:B14">
    <cfRule type="cellIs" dxfId="6" priority="1" operator="equal">
      <formula>""" """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98B1-CBD1-9A4F-96CC-DE8A1A7F7211}">
  <dimension ref="A1:B21"/>
  <sheetViews>
    <sheetView workbookViewId="0"/>
  </sheetViews>
  <sheetFormatPr baseColWidth="10" defaultRowHeight="16" x14ac:dyDescent="0.2"/>
  <cols>
    <col min="1" max="1" width="134.33203125" bestFit="1" customWidth="1"/>
  </cols>
  <sheetData>
    <row r="1" spans="1:2" ht="17" x14ac:dyDescent="0.2">
      <c r="A1" s="38" t="s">
        <v>248</v>
      </c>
      <c r="B1" s="44" t="s">
        <v>249</v>
      </c>
    </row>
    <row r="2" spans="1:2" ht="17" x14ac:dyDescent="0.2">
      <c r="A2" s="17" t="s">
        <v>229</v>
      </c>
      <c r="B2" s="45">
        <v>25</v>
      </c>
    </row>
    <row r="3" spans="1:2" ht="17" x14ac:dyDescent="0.2">
      <c r="A3" s="17" t="s">
        <v>230</v>
      </c>
      <c r="B3" s="45">
        <v>50</v>
      </c>
    </row>
    <row r="4" spans="1:2" ht="17" x14ac:dyDescent="0.2">
      <c r="A4" s="17" t="s">
        <v>231</v>
      </c>
      <c r="B4" s="45">
        <v>50</v>
      </c>
    </row>
    <row r="5" spans="1:2" ht="17" x14ac:dyDescent="0.2">
      <c r="A5" s="17" t="s">
        <v>232</v>
      </c>
      <c r="B5" s="45">
        <v>75</v>
      </c>
    </row>
    <row r="6" spans="1:2" ht="17" x14ac:dyDescent="0.2">
      <c r="A6" s="17" t="s">
        <v>233</v>
      </c>
      <c r="B6" s="45">
        <v>50</v>
      </c>
    </row>
    <row r="7" spans="1:2" ht="17" x14ac:dyDescent="0.2">
      <c r="A7" s="17" t="s">
        <v>234</v>
      </c>
      <c r="B7" s="45">
        <v>25</v>
      </c>
    </row>
    <row r="8" spans="1:2" ht="17" x14ac:dyDescent="0.2">
      <c r="A8" s="17" t="s">
        <v>235</v>
      </c>
      <c r="B8" s="45">
        <v>50</v>
      </c>
    </row>
    <row r="9" spans="1:2" ht="17" x14ac:dyDescent="0.2">
      <c r="A9" s="17" t="s">
        <v>236</v>
      </c>
      <c r="B9" s="45">
        <v>100</v>
      </c>
    </row>
    <row r="10" spans="1:2" ht="17" x14ac:dyDescent="0.2">
      <c r="A10" s="17" t="s">
        <v>237</v>
      </c>
      <c r="B10" s="45">
        <v>75</v>
      </c>
    </row>
    <row r="11" spans="1:2" ht="17" x14ac:dyDescent="0.2">
      <c r="A11" s="17" t="s">
        <v>238</v>
      </c>
      <c r="B11" s="45">
        <v>50</v>
      </c>
    </row>
    <row r="12" spans="1:2" ht="17" x14ac:dyDescent="0.2">
      <c r="A12" s="17" t="s">
        <v>239</v>
      </c>
      <c r="B12" s="45">
        <v>75</v>
      </c>
    </row>
    <row r="13" spans="1:2" ht="17" x14ac:dyDescent="0.2">
      <c r="A13" s="17" t="s">
        <v>240</v>
      </c>
      <c r="B13" s="45">
        <v>25</v>
      </c>
    </row>
    <row r="14" spans="1:2" ht="17" x14ac:dyDescent="0.2">
      <c r="A14" s="17" t="s">
        <v>241</v>
      </c>
      <c r="B14" s="45">
        <v>100</v>
      </c>
    </row>
    <row r="15" spans="1:2" ht="17" x14ac:dyDescent="0.2">
      <c r="A15" s="17" t="s">
        <v>242</v>
      </c>
      <c r="B15" s="45">
        <v>75</v>
      </c>
    </row>
    <row r="16" spans="1:2" ht="17" x14ac:dyDescent="0.2">
      <c r="A16" s="17" t="s">
        <v>243</v>
      </c>
      <c r="B16" s="45">
        <v>50</v>
      </c>
    </row>
    <row r="17" spans="1:2" ht="17" x14ac:dyDescent="0.2">
      <c r="A17" s="17" t="s">
        <v>244</v>
      </c>
      <c r="B17" s="45">
        <v>50</v>
      </c>
    </row>
    <row r="18" spans="1:2" ht="17" x14ac:dyDescent="0.2">
      <c r="A18" s="17" t="s">
        <v>245</v>
      </c>
      <c r="B18" s="45">
        <v>25</v>
      </c>
    </row>
    <row r="19" spans="1:2" ht="17" x14ac:dyDescent="0.2">
      <c r="A19" s="17" t="s">
        <v>246</v>
      </c>
      <c r="B19" s="45">
        <v>50</v>
      </c>
    </row>
    <row r="20" spans="1:2" ht="17" x14ac:dyDescent="0.2">
      <c r="A20" s="17" t="s">
        <v>247</v>
      </c>
      <c r="B20" s="45">
        <v>75</v>
      </c>
    </row>
    <row r="21" spans="1:2" ht="17" x14ac:dyDescent="0.2">
      <c r="A21" s="17" t="s">
        <v>195</v>
      </c>
      <c r="B21" s="45">
        <v>0</v>
      </c>
    </row>
  </sheetData>
  <conditionalFormatting sqref="B2:B21">
    <cfRule type="cellIs" dxfId="5" priority="1" operator="equal">
      <formula>""" """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EBD3-4EED-DA49-98CA-971EDF4DFEC6}">
  <dimension ref="A1:S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4" bestFit="1" customWidth="1"/>
  </cols>
  <sheetData>
    <row r="1" spans="1:18" ht="17" x14ac:dyDescent="0.2">
      <c r="A1" s="38" t="s">
        <v>210</v>
      </c>
      <c r="B1" s="39" t="s">
        <v>211</v>
      </c>
      <c r="C1" s="39" t="s">
        <v>212</v>
      </c>
      <c r="D1" s="39" t="s">
        <v>213</v>
      </c>
      <c r="E1" s="39" t="s">
        <v>214</v>
      </c>
      <c r="F1" s="39" t="s">
        <v>215</v>
      </c>
      <c r="G1" s="39" t="s">
        <v>216</v>
      </c>
      <c r="H1" s="39" t="s">
        <v>217</v>
      </c>
      <c r="I1" s="39" t="s">
        <v>218</v>
      </c>
      <c r="J1" s="39" t="s">
        <v>219</v>
      </c>
      <c r="K1" s="39" t="s">
        <v>220</v>
      </c>
      <c r="L1" s="39" t="s">
        <v>221</v>
      </c>
      <c r="M1" s="39" t="s">
        <v>222</v>
      </c>
      <c r="N1" s="39" t="s">
        <v>223</v>
      </c>
      <c r="O1" s="39" t="s">
        <v>224</v>
      </c>
      <c r="P1" s="39" t="s">
        <v>225</v>
      </c>
      <c r="Q1" s="39" t="s">
        <v>226</v>
      </c>
      <c r="R1" s="39" t="s">
        <v>227</v>
      </c>
    </row>
    <row r="2" spans="1:18" ht="17" x14ac:dyDescent="0.2">
      <c r="A2" s="17" t="s">
        <v>171</v>
      </c>
      <c r="B2" s="46">
        <v>96.62299999999999</v>
      </c>
      <c r="C2" s="46">
        <v>67.524249999999995</v>
      </c>
      <c r="D2" s="46">
        <v>79.249785714285707</v>
      </c>
      <c r="E2" s="46">
        <v>97.297499999999999</v>
      </c>
      <c r="F2" s="46">
        <v>81.23566666666666</v>
      </c>
      <c r="G2" s="46">
        <v>79.125999999999991</v>
      </c>
      <c r="H2" s="46">
        <v>72.371749999999992</v>
      </c>
      <c r="I2" s="46">
        <v>65.685000000000002</v>
      </c>
      <c r="J2" s="46">
        <v>48.45333333333334</v>
      </c>
      <c r="K2" s="46">
        <v>43.716000000000001</v>
      </c>
      <c r="L2" s="46">
        <v>82.07050000000001</v>
      </c>
      <c r="M2" s="46">
        <v>82.711142857142846</v>
      </c>
      <c r="N2" s="46">
        <v>88.161000000000001</v>
      </c>
      <c r="O2" s="46">
        <v>63.304666666666662</v>
      </c>
      <c r="P2" s="46">
        <v>61.177999999999997</v>
      </c>
      <c r="Q2" s="46">
        <v>65.410111111111121</v>
      </c>
      <c r="R2" s="46">
        <v>63.192750000000004</v>
      </c>
    </row>
    <row r="3" spans="1:18" ht="17" x14ac:dyDescent="0.2">
      <c r="A3" s="17" t="s">
        <v>172</v>
      </c>
      <c r="B3" s="46">
        <v>91.223500000000001</v>
      </c>
      <c r="C3" s="46">
        <v>55.355250000000005</v>
      </c>
      <c r="D3" s="46">
        <v>82.330538461538481</v>
      </c>
      <c r="E3" s="46">
        <v>90.363</v>
      </c>
      <c r="F3" s="46">
        <v>71.553249999999991</v>
      </c>
      <c r="G3" s="46">
        <v>52.713250000000002</v>
      </c>
      <c r="H3" s="46">
        <v>93.463333333333324</v>
      </c>
      <c r="I3" s="46">
        <v>69.348600000000005</v>
      </c>
      <c r="J3" s="46">
        <v>42.003500000000003</v>
      </c>
      <c r="K3" s="46">
        <v>0</v>
      </c>
      <c r="L3" s="46">
        <v>80.995000000000005</v>
      </c>
      <c r="M3" s="46">
        <v>68.768200000000007</v>
      </c>
      <c r="N3" s="46">
        <v>90.1995</v>
      </c>
      <c r="O3" s="46">
        <v>62.4925</v>
      </c>
      <c r="P3" s="46">
        <v>62.992750000000001</v>
      </c>
      <c r="Q3" s="46">
        <v>72.472250000000003</v>
      </c>
      <c r="R3" s="46">
        <v>73.733499999999992</v>
      </c>
    </row>
    <row r="4" spans="1:18" ht="17" x14ac:dyDescent="0.2">
      <c r="A4" s="17" t="s">
        <v>173</v>
      </c>
      <c r="B4" s="46">
        <v>89.647500000000008</v>
      </c>
      <c r="C4" s="46">
        <v>58.875571428571433</v>
      </c>
      <c r="D4" s="46">
        <v>65.491857142857143</v>
      </c>
      <c r="E4" s="46">
        <v>89.344000000000008</v>
      </c>
      <c r="F4" s="46">
        <v>68.008250000000004</v>
      </c>
      <c r="G4" s="46">
        <v>69.775599999999997</v>
      </c>
      <c r="H4" s="46">
        <v>65.459999999999994</v>
      </c>
      <c r="I4" s="46">
        <v>67.720833333333346</v>
      </c>
      <c r="J4" s="46">
        <v>29.067833333333336</v>
      </c>
      <c r="K4" s="46">
        <v>43.641000000000005</v>
      </c>
      <c r="L4" s="46">
        <v>72.114750000000001</v>
      </c>
      <c r="M4" s="46">
        <v>91.905714285714268</v>
      </c>
      <c r="N4" s="46">
        <v>93.066000000000017</v>
      </c>
      <c r="O4" s="46">
        <v>0</v>
      </c>
      <c r="P4" s="46">
        <v>66.724400000000003</v>
      </c>
      <c r="Q4" s="46">
        <v>53.054999999999993</v>
      </c>
      <c r="R4" s="46">
        <v>64.809333333333328</v>
      </c>
    </row>
    <row r="5" spans="1:18" ht="17" x14ac:dyDescent="0.2">
      <c r="A5" s="17" t="s">
        <v>174</v>
      </c>
      <c r="B5" s="46">
        <v>86.994500000000002</v>
      </c>
      <c r="C5" s="46">
        <v>69.898499999999999</v>
      </c>
      <c r="D5" s="46">
        <v>78.322285714285712</v>
      </c>
      <c r="E5" s="46">
        <v>90.486999999999995</v>
      </c>
      <c r="F5" s="46">
        <v>69.240250000000003</v>
      </c>
      <c r="G5" s="46">
        <v>87.129400000000004</v>
      </c>
      <c r="H5" s="46">
        <v>92.975499999999997</v>
      </c>
      <c r="I5" s="46">
        <v>65.291166666666683</v>
      </c>
      <c r="J5" s="46">
        <v>63.476333333333336</v>
      </c>
      <c r="K5" s="46">
        <v>13.521000000000001</v>
      </c>
      <c r="L5" s="46">
        <v>78.347250000000003</v>
      </c>
      <c r="M5" s="46">
        <v>84.56157142857144</v>
      </c>
      <c r="N5" s="46">
        <v>93.327999999999989</v>
      </c>
      <c r="O5" s="46">
        <v>63.083500000000008</v>
      </c>
      <c r="P5" s="46">
        <v>62.205200000000005</v>
      </c>
      <c r="Q5" s="46">
        <v>63.890200000000007</v>
      </c>
      <c r="R5" s="46">
        <v>74.838750000000005</v>
      </c>
    </row>
    <row r="6" spans="1:18" ht="17" x14ac:dyDescent="0.2">
      <c r="A6" s="17" t="s">
        <v>175</v>
      </c>
      <c r="B6" s="46">
        <v>99.804500000000004</v>
      </c>
      <c r="C6" s="46">
        <v>71.974625000000003</v>
      </c>
      <c r="D6" s="46">
        <v>88.053785714285723</v>
      </c>
      <c r="E6" s="46">
        <v>95.742250000000013</v>
      </c>
      <c r="F6" s="46">
        <v>66.201999999999998</v>
      </c>
      <c r="G6" s="46">
        <v>90.373000000000005</v>
      </c>
      <c r="H6" s="46">
        <v>83.203000000000003</v>
      </c>
      <c r="I6" s="46">
        <v>78.386333333333326</v>
      </c>
      <c r="J6" s="46">
        <v>70.311333333333351</v>
      </c>
      <c r="K6" s="46">
        <v>26.196999999999999</v>
      </c>
      <c r="L6" s="46">
        <v>87.553250000000006</v>
      </c>
      <c r="M6" s="46">
        <v>83.969142857142856</v>
      </c>
      <c r="N6" s="46">
        <v>78.34899999999999</v>
      </c>
      <c r="O6" s="46">
        <v>83.527799999999999</v>
      </c>
      <c r="P6" s="46">
        <v>60.830200000000005</v>
      </c>
      <c r="Q6" s="46">
        <v>76.750900000000001</v>
      </c>
      <c r="R6" s="46">
        <v>81.49433333333333</v>
      </c>
    </row>
    <row r="7" spans="1:18" ht="17" x14ac:dyDescent="0.2">
      <c r="A7" s="17" t="s">
        <v>176</v>
      </c>
      <c r="B7" s="47">
        <v>82.991500000000002</v>
      </c>
      <c r="C7" s="46">
        <v>63.163124999999994</v>
      </c>
      <c r="D7" s="47">
        <v>81.456142857142851</v>
      </c>
      <c r="E7" s="46">
        <v>92.155500000000004</v>
      </c>
      <c r="F7" s="47">
        <v>68.969250000000002</v>
      </c>
      <c r="G7" s="46">
        <v>81.938600000000008</v>
      </c>
      <c r="H7" s="47">
        <v>78.341000000000008</v>
      </c>
      <c r="I7" s="46">
        <v>61.764499999999998</v>
      </c>
      <c r="J7" s="47">
        <v>44.882000000000005</v>
      </c>
      <c r="K7" s="46">
        <v>16.478999999999999</v>
      </c>
      <c r="L7" s="47">
        <v>78.484000000000009</v>
      </c>
      <c r="M7" s="46">
        <v>90.73742857142858</v>
      </c>
      <c r="N7" s="47">
        <v>88.741333333333344</v>
      </c>
      <c r="O7" s="46">
        <v>70.800166666666669</v>
      </c>
      <c r="P7" s="47">
        <v>60.877800000000001</v>
      </c>
      <c r="Q7" s="46">
        <v>60.543099999999995</v>
      </c>
      <c r="R7" s="47">
        <v>69.810999999999993</v>
      </c>
    </row>
    <row r="8" spans="1:18" ht="17" x14ac:dyDescent="0.2">
      <c r="A8" s="17" t="s">
        <v>177</v>
      </c>
      <c r="B8" s="47">
        <v>99.572500000000005</v>
      </c>
      <c r="C8" s="46">
        <v>50.354749999999989</v>
      </c>
      <c r="D8" s="47">
        <v>87.09585714285717</v>
      </c>
      <c r="E8" s="46">
        <v>89.739750000000015</v>
      </c>
      <c r="F8" s="47">
        <v>80.91225</v>
      </c>
      <c r="G8" s="46">
        <v>76.495799999999988</v>
      </c>
      <c r="H8" s="47">
        <v>95.058250000000001</v>
      </c>
      <c r="I8" s="46">
        <v>68.77</v>
      </c>
      <c r="J8" s="47">
        <v>54.295666666666669</v>
      </c>
      <c r="K8" s="46">
        <v>20.844999999999999</v>
      </c>
      <c r="L8" s="47">
        <v>90.861750000000001</v>
      </c>
      <c r="M8" s="46">
        <v>83.583571428571432</v>
      </c>
      <c r="N8" s="47">
        <v>86.62166666666667</v>
      </c>
      <c r="O8" s="46">
        <v>59.62983333333333</v>
      </c>
      <c r="P8" s="47">
        <v>63.767800000000001</v>
      </c>
      <c r="Q8" s="46">
        <v>71.196899999999999</v>
      </c>
      <c r="R8" s="47">
        <v>75.201750000000004</v>
      </c>
    </row>
    <row r="9" spans="1:18" ht="17" x14ac:dyDescent="0.2">
      <c r="A9" s="17" t="s">
        <v>178</v>
      </c>
      <c r="B9" s="47">
        <v>85.459500000000006</v>
      </c>
      <c r="C9" s="46">
        <v>56.749250000000004</v>
      </c>
      <c r="D9" s="47">
        <v>77.843357142857144</v>
      </c>
      <c r="E9" s="46">
        <v>92.42625000000001</v>
      </c>
      <c r="F9" s="47">
        <v>76.861500000000007</v>
      </c>
      <c r="G9" s="46">
        <v>75.292400000000001</v>
      </c>
      <c r="H9" s="47">
        <v>75.699249999999992</v>
      </c>
      <c r="I9" s="46">
        <v>67.569666666666663</v>
      </c>
      <c r="J9" s="47">
        <v>41.262166666666666</v>
      </c>
      <c r="K9" s="46">
        <v>24.585000000000001</v>
      </c>
      <c r="L9" s="47">
        <v>87.447000000000003</v>
      </c>
      <c r="M9" s="46">
        <v>90.433428571428564</v>
      </c>
      <c r="N9" s="47">
        <v>91.75766666666668</v>
      </c>
      <c r="O9" s="46">
        <v>79.262833333333333</v>
      </c>
      <c r="P9" s="47">
        <v>59.506000000000007</v>
      </c>
      <c r="Q9" s="46">
        <v>59.626555555555555</v>
      </c>
      <c r="R9" s="47">
        <v>74.564333333333323</v>
      </c>
    </row>
    <row r="10" spans="1:18" ht="17" x14ac:dyDescent="0.2">
      <c r="A10" s="17" t="s">
        <v>179</v>
      </c>
      <c r="B10" s="47">
        <v>93.608000000000004</v>
      </c>
      <c r="C10" s="46">
        <v>54.137624999999993</v>
      </c>
      <c r="D10" s="47">
        <v>78.080642857142863</v>
      </c>
      <c r="E10" s="46">
        <v>76.139499999999998</v>
      </c>
      <c r="F10" s="47">
        <v>68.416749999999993</v>
      </c>
      <c r="G10" s="46">
        <v>72.444400000000002</v>
      </c>
      <c r="H10" s="47">
        <v>87.52324999999999</v>
      </c>
      <c r="I10" s="46">
        <v>62.338333333333338</v>
      </c>
      <c r="J10" s="47">
        <v>24.822666666666667</v>
      </c>
      <c r="K10" s="46">
        <v>58.490499999999997</v>
      </c>
      <c r="L10" s="47">
        <v>82.93950000000001</v>
      </c>
      <c r="M10" s="46">
        <v>89.869285714285724</v>
      </c>
      <c r="N10" s="47">
        <v>93.853666666666683</v>
      </c>
      <c r="O10" s="46">
        <v>47.586999999999996</v>
      </c>
      <c r="P10" s="47">
        <v>69.98599999999999</v>
      </c>
      <c r="Q10" s="46">
        <v>58.4529</v>
      </c>
      <c r="R10" s="47">
        <v>64.564250000000001</v>
      </c>
    </row>
    <row r="11" spans="1:18" ht="17" x14ac:dyDescent="0.2">
      <c r="A11" s="17" t="s">
        <v>180</v>
      </c>
      <c r="B11" s="47">
        <v>98.525000000000006</v>
      </c>
      <c r="C11" s="46">
        <v>64.028500000000008</v>
      </c>
      <c r="D11" s="47">
        <v>94.950230769230771</v>
      </c>
      <c r="E11" s="46">
        <v>95.619</v>
      </c>
      <c r="F11" s="47">
        <v>86.719499999999996</v>
      </c>
      <c r="G11" s="46">
        <v>87.193799999999996</v>
      </c>
      <c r="H11" s="47">
        <v>77.386250000000004</v>
      </c>
      <c r="I11" s="46">
        <v>74.074666666666658</v>
      </c>
      <c r="J11" s="47">
        <v>87.774666666666675</v>
      </c>
      <c r="K11" s="46">
        <v>80.796500000000009</v>
      </c>
      <c r="L11" s="47">
        <v>93.102249999999998</v>
      </c>
      <c r="M11" s="46">
        <v>72.465000000000003</v>
      </c>
      <c r="N11" s="47">
        <v>76.286333333333332</v>
      </c>
      <c r="O11" s="46">
        <v>57.624666666666677</v>
      </c>
      <c r="P11" s="47">
        <v>66.553400000000011</v>
      </c>
      <c r="Q11" s="46">
        <v>83.0505</v>
      </c>
      <c r="R11" s="47">
        <v>62.105249999999998</v>
      </c>
    </row>
    <row r="12" spans="1:18" ht="17" x14ac:dyDescent="0.2">
      <c r="A12" s="17" t="s">
        <v>181</v>
      </c>
      <c r="B12" s="47">
        <v>84.290999999999997</v>
      </c>
      <c r="C12" s="46">
        <v>55.550125000000001</v>
      </c>
      <c r="D12" s="47">
        <v>79.107428571428585</v>
      </c>
      <c r="E12" s="46">
        <v>81.116250000000008</v>
      </c>
      <c r="F12" s="47">
        <v>77.583250000000007</v>
      </c>
      <c r="G12" s="46">
        <v>70.688199999999995</v>
      </c>
      <c r="H12" s="47">
        <v>65.127749999999992</v>
      </c>
      <c r="I12" s="46">
        <v>72.284833333333339</v>
      </c>
      <c r="J12" s="47">
        <v>42.508666666666663</v>
      </c>
      <c r="K12" s="46">
        <v>49.295999999999999</v>
      </c>
      <c r="L12" s="47">
        <v>68.305999999999997</v>
      </c>
      <c r="M12" s="46">
        <v>87.555285714285702</v>
      </c>
      <c r="N12" s="47">
        <v>89.547666666666672</v>
      </c>
      <c r="O12" s="46">
        <v>66.266333333333336</v>
      </c>
      <c r="P12" s="47">
        <v>50.045400000000008</v>
      </c>
      <c r="Q12" s="46">
        <v>66.156099999999995</v>
      </c>
      <c r="R12" s="47">
        <v>67.841000000000008</v>
      </c>
    </row>
    <row r="13" spans="1:18" ht="17" x14ac:dyDescent="0.2">
      <c r="A13" s="2" t="s">
        <v>182</v>
      </c>
      <c r="B13" s="47">
        <v>90.788000000000011</v>
      </c>
      <c r="C13" s="46">
        <v>60.469000000000008</v>
      </c>
      <c r="D13" s="47">
        <v>78.25264285714286</v>
      </c>
      <c r="E13" s="46">
        <v>95.948750000000004</v>
      </c>
      <c r="F13" s="47">
        <v>77.875</v>
      </c>
      <c r="G13" s="46">
        <v>77.491599999999991</v>
      </c>
      <c r="H13" s="47">
        <v>68.335999999999999</v>
      </c>
      <c r="I13" s="46">
        <v>63.74283333333333</v>
      </c>
      <c r="J13" s="47">
        <v>49.008500000000005</v>
      </c>
      <c r="K13" s="46">
        <v>39.163499999999999</v>
      </c>
      <c r="L13" s="47">
        <v>81.218249999999998</v>
      </c>
      <c r="M13" s="46">
        <v>86.000142857142848</v>
      </c>
      <c r="N13" s="47">
        <v>84.857000000000014</v>
      </c>
      <c r="O13" s="46">
        <v>66.395833333333329</v>
      </c>
      <c r="P13" s="47">
        <v>55.03240000000001</v>
      </c>
      <c r="Q13" s="46">
        <v>54.37850000000001</v>
      </c>
      <c r="R13" s="47">
        <v>64.518250000000009</v>
      </c>
    </row>
    <row r="14" spans="1:18" ht="17" x14ac:dyDescent="0.2">
      <c r="A14" s="2" t="s">
        <v>183</v>
      </c>
      <c r="B14" s="47">
        <v>94.277000000000001</v>
      </c>
      <c r="C14" s="46">
        <v>49.009125000000004</v>
      </c>
      <c r="D14" s="47">
        <v>80.414714285714268</v>
      </c>
      <c r="E14" s="46">
        <v>59.711500000000001</v>
      </c>
      <c r="F14" s="47">
        <v>65.018749999999997</v>
      </c>
      <c r="G14" s="46">
        <v>73.935400000000001</v>
      </c>
      <c r="H14" s="47">
        <v>77.159000000000006</v>
      </c>
      <c r="I14" s="46">
        <v>64.531666666666666</v>
      </c>
      <c r="J14" s="47">
        <v>39.63300000000001</v>
      </c>
      <c r="K14" s="46">
        <v>18.5915</v>
      </c>
      <c r="L14" s="47">
        <v>84.887</v>
      </c>
      <c r="M14" s="46">
        <v>84.983571428571423</v>
      </c>
      <c r="N14" s="47">
        <v>63.117999999999995</v>
      </c>
      <c r="O14" s="46">
        <v>67.363500000000002</v>
      </c>
      <c r="P14" s="47">
        <v>57.733199999999997</v>
      </c>
      <c r="Q14" s="46">
        <v>67.705500000000001</v>
      </c>
      <c r="R14" s="47">
        <v>39.913250000000005</v>
      </c>
    </row>
    <row r="15" spans="1:18" ht="17" x14ac:dyDescent="0.2">
      <c r="A15" s="2" t="s">
        <v>184</v>
      </c>
      <c r="B15" s="47">
        <v>95.522999999999996</v>
      </c>
      <c r="C15" s="46">
        <v>73.634375000000006</v>
      </c>
      <c r="D15" s="47">
        <v>71.84950000000002</v>
      </c>
      <c r="E15" s="46">
        <v>69.637500000000003</v>
      </c>
      <c r="F15" s="47">
        <v>66.326250000000002</v>
      </c>
      <c r="G15" s="46">
        <v>76.664200000000008</v>
      </c>
      <c r="H15" s="47">
        <v>91.32</v>
      </c>
      <c r="I15" s="46">
        <v>67.425333333333342</v>
      </c>
      <c r="J15" s="47">
        <v>30.966166666666666</v>
      </c>
      <c r="K15" s="46">
        <v>24.366</v>
      </c>
      <c r="L15" s="47">
        <v>75.686666666666667</v>
      </c>
      <c r="M15" s="46">
        <v>84.847285714285718</v>
      </c>
      <c r="N15" s="47">
        <v>90.582000000000008</v>
      </c>
      <c r="O15" s="46">
        <v>0</v>
      </c>
      <c r="P15" s="47">
        <v>52.973599999999998</v>
      </c>
      <c r="Q15" s="46">
        <v>52.941500000000005</v>
      </c>
      <c r="R15" s="47">
        <v>54.596249999999998</v>
      </c>
    </row>
    <row r="16" spans="1:18" ht="17" x14ac:dyDescent="0.2">
      <c r="A16" s="2" t="s">
        <v>185</v>
      </c>
      <c r="B16" s="47">
        <v>92.044499999999999</v>
      </c>
      <c r="C16" s="46">
        <v>69.512875000000008</v>
      </c>
      <c r="D16" s="47">
        <v>79.437357142857152</v>
      </c>
      <c r="E16" s="46">
        <v>98.657499999999999</v>
      </c>
      <c r="F16" s="47">
        <v>65.392250000000004</v>
      </c>
      <c r="G16" s="46">
        <v>81.148800000000008</v>
      </c>
      <c r="H16" s="47">
        <v>77.567750000000018</v>
      </c>
      <c r="I16" s="46">
        <v>65.454499999999996</v>
      </c>
      <c r="J16" s="47">
        <v>39.588333333333331</v>
      </c>
      <c r="K16" s="46">
        <v>40.625</v>
      </c>
      <c r="L16" s="47">
        <v>72.456999999999994</v>
      </c>
      <c r="M16" s="46">
        <v>90.90557142857142</v>
      </c>
      <c r="N16" s="47">
        <v>92.653000000000006</v>
      </c>
      <c r="O16" s="46">
        <v>78.082666666666668</v>
      </c>
      <c r="P16" s="47">
        <v>58.404999999999994</v>
      </c>
      <c r="Q16" s="46">
        <v>60.765200000000007</v>
      </c>
      <c r="R16" s="47">
        <v>60.080250000000007</v>
      </c>
    </row>
    <row r="17" spans="1:19" ht="17" x14ac:dyDescent="0.2">
      <c r="A17" s="2" t="s">
        <v>186</v>
      </c>
      <c r="B17" s="47">
        <v>99.360500000000002</v>
      </c>
      <c r="C17" s="46">
        <v>64.005250000000004</v>
      </c>
      <c r="D17" s="47">
        <v>92.556285714285721</v>
      </c>
      <c r="E17" s="46">
        <v>94.952500000000001</v>
      </c>
      <c r="F17" s="47">
        <v>83.737250000000003</v>
      </c>
      <c r="G17" s="46">
        <v>80.87639999999999</v>
      </c>
      <c r="H17" s="47">
        <v>82.636750000000006</v>
      </c>
      <c r="I17" s="46">
        <v>80.273333333333326</v>
      </c>
      <c r="J17" s="47">
        <v>75.744833333333332</v>
      </c>
      <c r="K17" s="46">
        <v>83.424499999999995</v>
      </c>
      <c r="L17" s="47">
        <v>89.639499999999998</v>
      </c>
      <c r="M17" s="46">
        <v>71.983571428571423</v>
      </c>
      <c r="N17" s="47">
        <v>80.335999999999999</v>
      </c>
      <c r="O17" s="46">
        <v>42.994833333333332</v>
      </c>
      <c r="P17" s="47">
        <v>73.581000000000003</v>
      </c>
      <c r="Q17" s="46">
        <v>88.261500000000012</v>
      </c>
      <c r="R17" s="47">
        <v>62.485250000000008</v>
      </c>
    </row>
    <row r="18" spans="1:19" ht="17" x14ac:dyDescent="0.2">
      <c r="A18" s="2" t="s">
        <v>187</v>
      </c>
      <c r="B18" s="47">
        <v>98.390500000000003</v>
      </c>
      <c r="C18" s="46">
        <v>58.889999999999993</v>
      </c>
      <c r="D18" s="47">
        <v>67.224714285714299</v>
      </c>
      <c r="E18" s="46">
        <v>92.222250000000003</v>
      </c>
      <c r="F18" s="47">
        <v>71.774249999999995</v>
      </c>
      <c r="G18" s="46">
        <v>66.349599999999995</v>
      </c>
      <c r="H18" s="47">
        <v>71.600500000000011</v>
      </c>
      <c r="I18" s="46">
        <v>69.976333333333329</v>
      </c>
      <c r="J18" s="47">
        <v>36.037399999999998</v>
      </c>
      <c r="K18" s="46">
        <v>37.343500000000006</v>
      </c>
      <c r="L18" s="47">
        <v>83.471000000000004</v>
      </c>
      <c r="M18" s="46">
        <v>87.635285714285715</v>
      </c>
      <c r="N18" s="47">
        <v>90.36866666666667</v>
      </c>
      <c r="O18" s="46">
        <v>84.206666666666663</v>
      </c>
      <c r="P18" s="47">
        <v>75.467600000000004</v>
      </c>
      <c r="Q18" s="46">
        <v>58.280999999999992</v>
      </c>
      <c r="R18" s="47">
        <v>53.703249999999997</v>
      </c>
    </row>
    <row r="19" spans="1:19" ht="17" x14ac:dyDescent="0.2">
      <c r="A19" s="2" t="s">
        <v>188</v>
      </c>
      <c r="B19" s="47">
        <v>98.456500000000005</v>
      </c>
      <c r="C19" s="46">
        <v>54.997500000000002</v>
      </c>
      <c r="D19" s="47">
        <v>82.282928571428556</v>
      </c>
      <c r="E19" s="46">
        <v>90.194500000000005</v>
      </c>
      <c r="F19" s="47">
        <v>65.10175000000001</v>
      </c>
      <c r="G19" s="46">
        <v>71.414000000000001</v>
      </c>
      <c r="H19" s="47">
        <v>56.211750000000002</v>
      </c>
      <c r="I19" s="46">
        <v>77.078999999999994</v>
      </c>
      <c r="J19" s="47">
        <v>28.421000000000003</v>
      </c>
      <c r="K19" s="46">
        <v>0</v>
      </c>
      <c r="L19" s="47">
        <v>78.043666666666653</v>
      </c>
      <c r="M19" s="46">
        <v>70.108999999999995</v>
      </c>
      <c r="N19" s="47">
        <v>0</v>
      </c>
      <c r="O19" s="46">
        <v>49.949333333333335</v>
      </c>
      <c r="P19" s="47">
        <v>53.999199999999995</v>
      </c>
      <c r="Q19" s="46">
        <v>58.936500000000002</v>
      </c>
      <c r="R19" s="47">
        <v>55.997666666666667</v>
      </c>
    </row>
    <row r="20" spans="1:19" ht="17" x14ac:dyDescent="0.2">
      <c r="A20" s="2" t="s">
        <v>189</v>
      </c>
      <c r="B20" s="47">
        <v>99.932000000000002</v>
      </c>
      <c r="C20" s="46">
        <v>68.410250000000005</v>
      </c>
      <c r="D20" s="47">
        <v>84.640642857142865</v>
      </c>
      <c r="E20" s="46">
        <v>95.891000000000005</v>
      </c>
      <c r="F20" s="47">
        <v>71.415333333333336</v>
      </c>
      <c r="G20" s="46">
        <v>76.222999999999985</v>
      </c>
      <c r="H20" s="47">
        <v>97.697000000000003</v>
      </c>
      <c r="I20" s="46">
        <v>77.011333333333326</v>
      </c>
      <c r="J20" s="47">
        <v>50.773666666666664</v>
      </c>
      <c r="K20" s="46">
        <v>54.0045</v>
      </c>
      <c r="L20" s="47">
        <v>91.129000000000019</v>
      </c>
      <c r="M20" s="46">
        <v>75.097857142857137</v>
      </c>
      <c r="N20" s="47">
        <v>91.188000000000002</v>
      </c>
      <c r="O20" s="46">
        <v>57.878166666666665</v>
      </c>
      <c r="P20" s="47">
        <v>60.2102</v>
      </c>
      <c r="Q20" s="46">
        <v>81.39</v>
      </c>
      <c r="R20" s="47">
        <v>76.164666666666662</v>
      </c>
    </row>
    <row r="21" spans="1:19" ht="17" x14ac:dyDescent="0.2">
      <c r="A21" s="2" t="s">
        <v>190</v>
      </c>
      <c r="B21" s="47">
        <v>13.188499999999999</v>
      </c>
      <c r="C21" s="46">
        <v>44.576857142857143</v>
      </c>
      <c r="D21" s="47">
        <v>64.591714285714289</v>
      </c>
      <c r="E21" s="46">
        <v>81.22</v>
      </c>
      <c r="F21" s="47">
        <v>60.103666666666662</v>
      </c>
      <c r="G21" s="46">
        <v>77.574399999999997</v>
      </c>
      <c r="H21" s="47">
        <v>76.232249999999993</v>
      </c>
      <c r="I21" s="46">
        <v>73.267199999999988</v>
      </c>
      <c r="J21" s="47">
        <v>30.467833333333335</v>
      </c>
      <c r="K21" s="46">
        <v>51.268000000000001</v>
      </c>
      <c r="L21" s="47">
        <v>49.571333333333335</v>
      </c>
      <c r="M21" s="46">
        <v>85.456833333333336</v>
      </c>
      <c r="N21" s="47">
        <v>92.421999999999997</v>
      </c>
      <c r="O21" s="46">
        <v>75.456833333333336</v>
      </c>
      <c r="P21" s="47">
        <v>67.007599999999996</v>
      </c>
      <c r="Q21" s="46">
        <v>33.138555555555556</v>
      </c>
      <c r="R21" s="47">
        <v>50.19533333333333</v>
      </c>
    </row>
    <row r="22" spans="1:19" ht="17" x14ac:dyDescent="0.2">
      <c r="A22" s="2" t="s">
        <v>191</v>
      </c>
      <c r="B22" s="47">
        <v>89.535049999999998</v>
      </c>
      <c r="C22" s="46">
        <v>60.55584017857143</v>
      </c>
      <c r="D22" s="47">
        <v>79.661620604395608</v>
      </c>
      <c r="E22" s="46">
        <v>88.443275</v>
      </c>
      <c r="F22" s="47">
        <v>72.122320833333333</v>
      </c>
      <c r="G22" s="46">
        <v>76.242392499999994</v>
      </c>
      <c r="H22" s="47">
        <v>79.26851666666667</v>
      </c>
      <c r="I22" s="46">
        <v>69.599773333333331</v>
      </c>
      <c r="J22" s="47">
        <v>46.474945000000012</v>
      </c>
      <c r="K22" s="46">
        <v>40.35297222222222</v>
      </c>
      <c r="L22" s="47">
        <v>80.416233333333338</v>
      </c>
      <c r="M22" s="46">
        <v>83.17894452380952</v>
      </c>
      <c r="N22" s="47">
        <v>82.771825000000007</v>
      </c>
      <c r="O22" s="46">
        <v>65.328174074074084</v>
      </c>
      <c r="P22" s="47">
        <v>61.953837499999999</v>
      </c>
      <c r="Q22" s="46">
        <v>64.320138611111119</v>
      </c>
      <c r="R22" s="47">
        <v>64.490520833333321</v>
      </c>
    </row>
    <row r="23" spans="1:19" ht="17" x14ac:dyDescent="0.2">
      <c r="A23" s="2" t="s">
        <v>192</v>
      </c>
      <c r="B23" s="47">
        <v>0</v>
      </c>
      <c r="C23" s="46">
        <v>0</v>
      </c>
      <c r="D23" s="47">
        <v>0</v>
      </c>
      <c r="E23" s="46">
        <v>0</v>
      </c>
      <c r="F23" s="47">
        <v>0</v>
      </c>
      <c r="G23" s="46">
        <v>0</v>
      </c>
      <c r="H23" s="47">
        <v>0</v>
      </c>
      <c r="I23" s="46">
        <v>0</v>
      </c>
      <c r="J23" s="47">
        <v>0</v>
      </c>
      <c r="K23" s="46">
        <v>0</v>
      </c>
      <c r="L23" s="47">
        <v>0</v>
      </c>
      <c r="M23" s="46">
        <v>0</v>
      </c>
      <c r="N23" s="47">
        <v>0</v>
      </c>
      <c r="O23" s="46">
        <v>0</v>
      </c>
      <c r="P23" s="47">
        <v>0</v>
      </c>
      <c r="Q23" s="46">
        <v>0</v>
      </c>
      <c r="R23" s="47">
        <v>0</v>
      </c>
    </row>
    <row r="28" spans="1:19" x14ac:dyDescent="0.2"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</row>
    <row r="29" spans="1:19" x14ac:dyDescent="0.2"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</row>
    <row r="30" spans="1:19" x14ac:dyDescent="0.2"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</row>
    <row r="31" spans="1:19" x14ac:dyDescent="0.2"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</row>
    <row r="32" spans="1:19" x14ac:dyDescent="0.2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</row>
    <row r="33" spans="2:19" x14ac:dyDescent="0.2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</row>
    <row r="34" spans="2:19" x14ac:dyDescent="0.2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5" spans="2:19" x14ac:dyDescent="0.2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</row>
    <row r="36" spans="2:19" x14ac:dyDescent="0.2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</row>
    <row r="37" spans="2:19" x14ac:dyDescent="0.2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</row>
    <row r="38" spans="2:19" x14ac:dyDescent="0.2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</row>
    <row r="39" spans="2:19" x14ac:dyDescent="0.2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</row>
    <row r="40" spans="2:19" x14ac:dyDescent="0.2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</row>
    <row r="41" spans="2:19" x14ac:dyDescent="0.2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</row>
    <row r="42" spans="2:19" x14ac:dyDescent="0.2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</row>
    <row r="43" spans="2:19" x14ac:dyDescent="0.2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</row>
    <row r="44" spans="2:19" x14ac:dyDescent="0.2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</row>
    <row r="45" spans="2:19" x14ac:dyDescent="0.2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</row>
    <row r="46" spans="2:19" x14ac:dyDescent="0.2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</row>
    <row r="47" spans="2:19" x14ac:dyDescent="0.2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</row>
    <row r="48" spans="2:19" x14ac:dyDescent="0.2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</row>
    <row r="49" spans="2:19" x14ac:dyDescent="0.2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</row>
  </sheetData>
  <conditionalFormatting sqref="B2:C23">
    <cfRule type="cellIs" dxfId="4" priority="2" operator="equal">
      <formula>""" """</formula>
    </cfRule>
  </conditionalFormatting>
  <conditionalFormatting sqref="D2:R23">
    <cfRule type="cellIs" dxfId="3" priority="1" operator="equal">
      <formula>""" """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2CED-7284-1A43-A642-47569B8B39D0}">
  <dimension ref="A1:W39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V9" sqref="V9"/>
    </sheetView>
  </sheetViews>
  <sheetFormatPr baseColWidth="10" defaultRowHeight="16" x14ac:dyDescent="0.2"/>
  <cols>
    <col min="1" max="1" width="89" bestFit="1" customWidth="1"/>
    <col min="2" max="23" width="32.6640625" customWidth="1"/>
  </cols>
  <sheetData>
    <row r="1" spans="1:23" ht="17" customHeight="1" x14ac:dyDescent="0.2">
      <c r="A1" s="38" t="s">
        <v>0</v>
      </c>
      <c r="B1" s="39" t="s">
        <v>171</v>
      </c>
      <c r="C1" s="39" t="s">
        <v>172</v>
      </c>
      <c r="D1" s="39" t="s">
        <v>173</v>
      </c>
      <c r="E1" s="39" t="s">
        <v>174</v>
      </c>
      <c r="F1" s="39" t="s">
        <v>175</v>
      </c>
      <c r="G1" s="39" t="s">
        <v>176</v>
      </c>
      <c r="H1" s="39" t="s">
        <v>177</v>
      </c>
      <c r="I1" s="39" t="s">
        <v>178</v>
      </c>
      <c r="J1" s="39" t="s">
        <v>179</v>
      </c>
      <c r="K1" s="39" t="s">
        <v>180</v>
      </c>
      <c r="L1" s="39" t="s">
        <v>181</v>
      </c>
      <c r="M1" s="39" t="s">
        <v>182</v>
      </c>
      <c r="N1" s="39" t="s">
        <v>183</v>
      </c>
      <c r="O1" s="39" t="s">
        <v>184</v>
      </c>
      <c r="P1" s="39" t="s">
        <v>185</v>
      </c>
      <c r="Q1" s="39" t="s">
        <v>186</v>
      </c>
      <c r="R1" s="39" t="s">
        <v>187</v>
      </c>
      <c r="S1" s="39" t="s">
        <v>188</v>
      </c>
      <c r="T1" s="39" t="s">
        <v>189</v>
      </c>
      <c r="U1" s="39" t="s">
        <v>190</v>
      </c>
      <c r="V1" s="39" t="s">
        <v>191</v>
      </c>
      <c r="W1" s="39" t="s">
        <v>192</v>
      </c>
    </row>
    <row r="2" spans="1:23" ht="17" customHeight="1" x14ac:dyDescent="0.2">
      <c r="A2" s="17" t="s">
        <v>133</v>
      </c>
      <c r="B2" s="40">
        <v>-1</v>
      </c>
      <c r="C2" s="40">
        <v>0</v>
      </c>
      <c r="D2" s="40">
        <v>1</v>
      </c>
      <c r="E2" s="40">
        <v>0</v>
      </c>
      <c r="F2" s="40">
        <v>0</v>
      </c>
      <c r="G2" s="40">
        <v>1</v>
      </c>
      <c r="H2" s="40">
        <v>1</v>
      </c>
      <c r="I2" s="40">
        <v>1</v>
      </c>
      <c r="J2" s="40">
        <v>0</v>
      </c>
      <c r="K2" s="40">
        <v>0</v>
      </c>
      <c r="L2" s="40">
        <v>0</v>
      </c>
      <c r="M2" s="40">
        <v>1</v>
      </c>
      <c r="N2" s="40">
        <v>1</v>
      </c>
      <c r="O2" s="40">
        <v>1</v>
      </c>
      <c r="P2" s="40">
        <v>1</v>
      </c>
      <c r="Q2" s="40">
        <v>0</v>
      </c>
      <c r="R2" s="40">
        <v>-1</v>
      </c>
      <c r="S2" s="40">
        <v>0</v>
      </c>
      <c r="T2" s="40">
        <v>1</v>
      </c>
      <c r="U2" s="40">
        <v>1</v>
      </c>
      <c r="V2" s="43">
        <f>+AVERAGE(B2,D2:E2,G2:I2,M2:P2,R2,T2:U2)</f>
        <v>0.61538461538461542</v>
      </c>
      <c r="W2" s="40">
        <v>0</v>
      </c>
    </row>
    <row r="3" spans="1:23" ht="17" customHeight="1" x14ac:dyDescent="0.2">
      <c r="A3" s="17" t="s">
        <v>134</v>
      </c>
      <c r="B3" s="40">
        <v>-1</v>
      </c>
      <c r="C3" s="40">
        <v>0</v>
      </c>
      <c r="D3" s="40">
        <v>1</v>
      </c>
      <c r="E3" s="40">
        <v>0</v>
      </c>
      <c r="F3" s="40">
        <v>0</v>
      </c>
      <c r="G3" s="40">
        <v>1</v>
      </c>
      <c r="H3" s="40">
        <v>1</v>
      </c>
      <c r="I3" s="40">
        <v>-1</v>
      </c>
      <c r="J3" s="40">
        <v>0</v>
      </c>
      <c r="K3" s="40">
        <v>0</v>
      </c>
      <c r="L3" s="40">
        <v>0</v>
      </c>
      <c r="M3" s="40">
        <v>1</v>
      </c>
      <c r="N3" s="40">
        <v>1</v>
      </c>
      <c r="O3" s="40">
        <v>1</v>
      </c>
      <c r="P3" s="40">
        <v>1</v>
      </c>
      <c r="Q3" s="40">
        <v>0</v>
      </c>
      <c r="R3" s="40">
        <v>1</v>
      </c>
      <c r="S3" s="40">
        <v>0</v>
      </c>
      <c r="T3" s="40">
        <v>1</v>
      </c>
      <c r="U3" s="40">
        <v>1</v>
      </c>
      <c r="V3" s="43">
        <f>+AVERAGE(B3,D3:E3,G3:I3,M3:P3,R3,T3:U3)</f>
        <v>0.61538461538461542</v>
      </c>
      <c r="W3" s="40">
        <v>0</v>
      </c>
    </row>
    <row r="4" spans="1:23" ht="17" customHeight="1" x14ac:dyDescent="0.2">
      <c r="A4" s="17" t="s">
        <v>135</v>
      </c>
      <c r="B4" s="40">
        <v>-1</v>
      </c>
      <c r="C4" s="40">
        <v>0</v>
      </c>
      <c r="D4" s="40">
        <v>-1</v>
      </c>
      <c r="E4" s="40">
        <v>0.5</v>
      </c>
      <c r="F4" s="40">
        <v>0</v>
      </c>
      <c r="G4" s="40">
        <v>1</v>
      </c>
      <c r="H4" s="40">
        <v>0</v>
      </c>
      <c r="I4" s="40">
        <v>1</v>
      </c>
      <c r="J4" s="40">
        <v>0</v>
      </c>
      <c r="K4" s="40">
        <v>0</v>
      </c>
      <c r="L4" s="40">
        <v>0</v>
      </c>
      <c r="M4" s="40">
        <v>1</v>
      </c>
      <c r="N4" s="40">
        <v>1</v>
      </c>
      <c r="O4" s="40">
        <v>1</v>
      </c>
      <c r="P4" s="40">
        <v>-1</v>
      </c>
      <c r="Q4" s="40">
        <v>0</v>
      </c>
      <c r="R4" s="40">
        <v>-1</v>
      </c>
      <c r="S4" s="40">
        <v>0</v>
      </c>
      <c r="T4" s="40">
        <v>1</v>
      </c>
      <c r="U4" s="40">
        <v>-1</v>
      </c>
      <c r="V4" s="43">
        <f t="shared" ref="V4:V39" si="0">+AVERAGE(B4,D4:E4,G4:I4,M4:P4,R4,T4:U4)</f>
        <v>0.11538461538461539</v>
      </c>
      <c r="W4" s="40">
        <v>0</v>
      </c>
    </row>
    <row r="5" spans="1:23" ht="17" customHeight="1" x14ac:dyDescent="0.2">
      <c r="A5" s="17" t="s">
        <v>136</v>
      </c>
      <c r="B5" s="40">
        <v>1</v>
      </c>
      <c r="C5" s="40">
        <v>0</v>
      </c>
      <c r="D5" s="40">
        <v>1</v>
      </c>
      <c r="E5" s="40">
        <v>0.5</v>
      </c>
      <c r="F5" s="40">
        <v>0</v>
      </c>
      <c r="G5" s="40">
        <v>1</v>
      </c>
      <c r="H5" s="40">
        <v>1</v>
      </c>
      <c r="I5" s="40">
        <v>1</v>
      </c>
      <c r="J5" s="40">
        <v>0</v>
      </c>
      <c r="K5" s="40">
        <v>0</v>
      </c>
      <c r="L5" s="40">
        <v>0</v>
      </c>
      <c r="M5" s="40">
        <v>1</v>
      </c>
      <c r="N5" s="40">
        <v>1</v>
      </c>
      <c r="O5" s="40">
        <v>-1</v>
      </c>
      <c r="P5" s="40">
        <v>1</v>
      </c>
      <c r="Q5" s="40">
        <v>0</v>
      </c>
      <c r="R5" s="40">
        <v>1</v>
      </c>
      <c r="S5" s="40">
        <v>0</v>
      </c>
      <c r="T5" s="40">
        <v>1</v>
      </c>
      <c r="U5" s="40">
        <v>-1</v>
      </c>
      <c r="V5" s="43">
        <f t="shared" si="0"/>
        <v>0.65384615384615385</v>
      </c>
      <c r="W5" s="40">
        <v>0</v>
      </c>
    </row>
    <row r="6" spans="1:23" ht="17" customHeight="1" x14ac:dyDescent="0.2">
      <c r="A6" s="17" t="s">
        <v>137</v>
      </c>
      <c r="B6" s="40">
        <v>1</v>
      </c>
      <c r="C6" s="40">
        <v>0</v>
      </c>
      <c r="D6" s="40">
        <v>1</v>
      </c>
      <c r="E6" s="40">
        <v>1</v>
      </c>
      <c r="F6" s="40">
        <v>0</v>
      </c>
      <c r="G6" s="40">
        <v>1</v>
      </c>
      <c r="H6" s="40">
        <v>1</v>
      </c>
      <c r="I6" s="40">
        <v>1</v>
      </c>
      <c r="J6" s="40">
        <v>0</v>
      </c>
      <c r="K6" s="40">
        <v>0</v>
      </c>
      <c r="L6" s="40">
        <v>0</v>
      </c>
      <c r="M6" s="40">
        <v>1</v>
      </c>
      <c r="N6" s="40">
        <v>1</v>
      </c>
      <c r="O6" s="40">
        <v>-1</v>
      </c>
      <c r="P6" s="40">
        <v>1</v>
      </c>
      <c r="Q6" s="40">
        <v>0</v>
      </c>
      <c r="R6" s="40">
        <v>1</v>
      </c>
      <c r="S6" s="40">
        <v>0</v>
      </c>
      <c r="T6" s="40">
        <v>1</v>
      </c>
      <c r="U6" s="40">
        <v>-1</v>
      </c>
      <c r="V6" s="43">
        <f t="shared" si="0"/>
        <v>0.69230769230769229</v>
      </c>
      <c r="W6" s="40">
        <v>0</v>
      </c>
    </row>
    <row r="7" spans="1:23" ht="17" customHeight="1" x14ac:dyDescent="0.2">
      <c r="A7" s="17" t="s">
        <v>138</v>
      </c>
      <c r="B7" s="41">
        <v>-1</v>
      </c>
      <c r="C7" s="40">
        <v>0</v>
      </c>
      <c r="D7" s="41">
        <v>-1</v>
      </c>
      <c r="E7" s="40">
        <v>1</v>
      </c>
      <c r="F7" s="40">
        <v>0</v>
      </c>
      <c r="G7" s="40">
        <v>1</v>
      </c>
      <c r="H7" s="41">
        <v>1</v>
      </c>
      <c r="I7" s="41">
        <v>-1</v>
      </c>
      <c r="J7" s="40">
        <v>0</v>
      </c>
      <c r="K7" s="40">
        <v>0</v>
      </c>
      <c r="L7" s="40">
        <v>0</v>
      </c>
      <c r="M7" s="41">
        <v>1</v>
      </c>
      <c r="N7" s="40">
        <v>1</v>
      </c>
      <c r="O7" s="41">
        <v>-1</v>
      </c>
      <c r="P7" s="40">
        <v>-1</v>
      </c>
      <c r="Q7" s="40">
        <v>0</v>
      </c>
      <c r="R7" s="41">
        <v>-1</v>
      </c>
      <c r="S7" s="40">
        <v>0</v>
      </c>
      <c r="T7" s="41">
        <v>-1</v>
      </c>
      <c r="U7" s="41">
        <v>-1</v>
      </c>
      <c r="V7" s="43">
        <f t="shared" si="0"/>
        <v>-0.23076923076923078</v>
      </c>
      <c r="W7" s="40">
        <v>0</v>
      </c>
    </row>
    <row r="8" spans="1:23" ht="17" customHeight="1" x14ac:dyDescent="0.2">
      <c r="A8" s="17" t="s">
        <v>139</v>
      </c>
      <c r="B8" s="41">
        <v>-1</v>
      </c>
      <c r="C8" s="40">
        <v>0</v>
      </c>
      <c r="D8" s="41">
        <v>-1</v>
      </c>
      <c r="E8" s="41">
        <v>1</v>
      </c>
      <c r="F8" s="40">
        <v>0</v>
      </c>
      <c r="G8" s="41">
        <v>-1</v>
      </c>
      <c r="H8" s="41">
        <v>-1</v>
      </c>
      <c r="I8" s="41">
        <v>-1</v>
      </c>
      <c r="J8" s="40">
        <v>0</v>
      </c>
      <c r="K8" s="40">
        <v>0</v>
      </c>
      <c r="L8" s="40">
        <v>0</v>
      </c>
      <c r="M8" s="41">
        <v>-1</v>
      </c>
      <c r="N8" s="41">
        <v>-1</v>
      </c>
      <c r="O8" s="41">
        <v>-1</v>
      </c>
      <c r="P8" s="41">
        <v>-1</v>
      </c>
      <c r="Q8" s="40">
        <v>0</v>
      </c>
      <c r="R8" s="41">
        <v>-1</v>
      </c>
      <c r="S8" s="40">
        <v>0</v>
      </c>
      <c r="T8" s="41">
        <v>-1</v>
      </c>
      <c r="U8" s="41">
        <v>-1</v>
      </c>
      <c r="V8" s="43">
        <f t="shared" si="0"/>
        <v>-0.84615384615384615</v>
      </c>
      <c r="W8" s="40">
        <v>0</v>
      </c>
    </row>
    <row r="9" spans="1:23" ht="17" customHeight="1" x14ac:dyDescent="0.2">
      <c r="A9" s="17" t="s">
        <v>140</v>
      </c>
      <c r="B9" s="41">
        <v>1</v>
      </c>
      <c r="C9" s="40">
        <v>0</v>
      </c>
      <c r="D9" s="41">
        <v>-1</v>
      </c>
      <c r="E9" s="41">
        <v>0</v>
      </c>
      <c r="F9" s="40">
        <v>0</v>
      </c>
      <c r="G9" s="41">
        <v>-1</v>
      </c>
      <c r="H9" s="41">
        <v>1</v>
      </c>
      <c r="I9" s="41">
        <v>1</v>
      </c>
      <c r="J9" s="40">
        <v>0</v>
      </c>
      <c r="K9" s="40">
        <v>0</v>
      </c>
      <c r="L9" s="40">
        <v>0</v>
      </c>
      <c r="M9" s="41">
        <v>1</v>
      </c>
      <c r="N9" s="41">
        <v>-1</v>
      </c>
      <c r="O9" s="41">
        <v>1</v>
      </c>
      <c r="P9" s="41">
        <v>1</v>
      </c>
      <c r="Q9" s="40">
        <v>0</v>
      </c>
      <c r="R9" s="41">
        <v>1</v>
      </c>
      <c r="S9" s="40">
        <v>0</v>
      </c>
      <c r="T9" s="41">
        <v>1</v>
      </c>
      <c r="U9" s="41">
        <v>-1</v>
      </c>
      <c r="V9" s="43">
        <f t="shared" si="0"/>
        <v>0.30769230769230771</v>
      </c>
      <c r="W9" s="40">
        <v>0</v>
      </c>
    </row>
    <row r="10" spans="1:23" ht="17" customHeight="1" x14ac:dyDescent="0.2">
      <c r="A10" s="17" t="s">
        <v>141</v>
      </c>
      <c r="B10" s="41">
        <v>-1</v>
      </c>
      <c r="C10" s="40">
        <v>0</v>
      </c>
      <c r="D10" s="41">
        <v>-1</v>
      </c>
      <c r="E10" s="41">
        <v>0</v>
      </c>
      <c r="F10" s="40">
        <v>0</v>
      </c>
      <c r="G10" s="41">
        <v>-1</v>
      </c>
      <c r="H10" s="41">
        <v>-1</v>
      </c>
      <c r="I10" s="41">
        <v>-1</v>
      </c>
      <c r="J10" s="40">
        <v>0</v>
      </c>
      <c r="K10" s="40">
        <v>0</v>
      </c>
      <c r="L10" s="40">
        <v>0</v>
      </c>
      <c r="M10" s="41">
        <v>-1</v>
      </c>
      <c r="N10" s="41">
        <v>-1</v>
      </c>
      <c r="O10" s="41">
        <v>-1</v>
      </c>
      <c r="P10" s="41">
        <v>-1</v>
      </c>
      <c r="Q10" s="40">
        <v>0</v>
      </c>
      <c r="R10" s="41">
        <v>-1</v>
      </c>
      <c r="S10" s="40">
        <v>0</v>
      </c>
      <c r="T10" s="41">
        <v>-1</v>
      </c>
      <c r="U10" s="41">
        <v>-1</v>
      </c>
      <c r="V10" s="43">
        <f t="shared" si="0"/>
        <v>-0.92307692307692313</v>
      </c>
      <c r="W10" s="40">
        <v>0</v>
      </c>
    </row>
    <row r="11" spans="1:23" ht="17" customHeight="1" x14ac:dyDescent="0.2">
      <c r="A11" s="17" t="s">
        <v>142</v>
      </c>
      <c r="B11" s="41">
        <v>-1</v>
      </c>
      <c r="C11" s="40">
        <v>0</v>
      </c>
      <c r="D11" s="41">
        <v>-1</v>
      </c>
      <c r="E11" s="41">
        <v>0</v>
      </c>
      <c r="F11" s="40">
        <v>0</v>
      </c>
      <c r="G11" s="41">
        <v>-1</v>
      </c>
      <c r="H11" s="41">
        <v>-1</v>
      </c>
      <c r="I11" s="41">
        <v>-1</v>
      </c>
      <c r="J11" s="40">
        <v>0</v>
      </c>
      <c r="K11" s="40">
        <v>0</v>
      </c>
      <c r="L11" s="40">
        <v>0</v>
      </c>
      <c r="M11" s="41">
        <v>-1</v>
      </c>
      <c r="N11" s="41">
        <v>-1</v>
      </c>
      <c r="O11" s="41">
        <v>-1</v>
      </c>
      <c r="P11" s="41">
        <v>-1</v>
      </c>
      <c r="Q11" s="40">
        <v>0</v>
      </c>
      <c r="R11" s="41">
        <v>-1</v>
      </c>
      <c r="S11" s="40">
        <v>0</v>
      </c>
      <c r="T11" s="41">
        <v>-1</v>
      </c>
      <c r="U11" s="41">
        <v>-1</v>
      </c>
      <c r="V11" s="43">
        <f t="shared" si="0"/>
        <v>-0.92307692307692313</v>
      </c>
      <c r="W11" s="40">
        <v>0</v>
      </c>
    </row>
    <row r="12" spans="1:23" ht="17" customHeight="1" x14ac:dyDescent="0.2">
      <c r="A12" s="17" t="s">
        <v>143</v>
      </c>
      <c r="B12" s="41">
        <v>-1</v>
      </c>
      <c r="C12" s="40">
        <v>0</v>
      </c>
      <c r="D12" s="41">
        <v>-1</v>
      </c>
      <c r="E12" s="41">
        <v>0</v>
      </c>
      <c r="F12" s="40">
        <v>0</v>
      </c>
      <c r="G12" s="41">
        <v>1</v>
      </c>
      <c r="H12" s="41">
        <v>-1</v>
      </c>
      <c r="I12" s="41">
        <v>-1</v>
      </c>
      <c r="J12" s="40">
        <v>0</v>
      </c>
      <c r="K12" s="40">
        <v>0</v>
      </c>
      <c r="L12" s="40">
        <v>0</v>
      </c>
      <c r="M12" s="41">
        <v>1</v>
      </c>
      <c r="N12" s="41">
        <v>1</v>
      </c>
      <c r="O12" s="41">
        <v>-1</v>
      </c>
      <c r="P12" s="41">
        <v>-1</v>
      </c>
      <c r="Q12" s="40">
        <v>0</v>
      </c>
      <c r="R12" s="41">
        <v>-1</v>
      </c>
      <c r="S12" s="40">
        <v>0</v>
      </c>
      <c r="T12" s="41">
        <v>-1</v>
      </c>
      <c r="U12" s="41">
        <v>1</v>
      </c>
      <c r="V12" s="43">
        <f t="shared" si="0"/>
        <v>-0.30769230769230771</v>
      </c>
      <c r="W12" s="40">
        <v>0</v>
      </c>
    </row>
    <row r="13" spans="1:23" ht="17" customHeight="1" x14ac:dyDescent="0.2">
      <c r="A13" s="2" t="s">
        <v>144</v>
      </c>
      <c r="B13" s="41">
        <v>1</v>
      </c>
      <c r="C13" s="40">
        <v>0</v>
      </c>
      <c r="D13" s="41">
        <v>1</v>
      </c>
      <c r="E13" s="41">
        <v>0</v>
      </c>
      <c r="F13" s="40">
        <v>0</v>
      </c>
      <c r="G13" s="41">
        <v>1</v>
      </c>
      <c r="H13" s="41">
        <v>1</v>
      </c>
      <c r="I13" s="41">
        <v>1</v>
      </c>
      <c r="J13" s="40">
        <v>0</v>
      </c>
      <c r="K13" s="40">
        <v>0</v>
      </c>
      <c r="L13" s="40">
        <v>0</v>
      </c>
      <c r="M13" s="41">
        <v>1</v>
      </c>
      <c r="N13" s="41">
        <v>1</v>
      </c>
      <c r="O13" s="41">
        <v>0</v>
      </c>
      <c r="P13" s="41">
        <v>-1</v>
      </c>
      <c r="Q13" s="40">
        <v>0</v>
      </c>
      <c r="R13" s="41">
        <v>1</v>
      </c>
      <c r="S13" s="40">
        <v>0</v>
      </c>
      <c r="T13" s="41">
        <v>1</v>
      </c>
      <c r="U13" s="41">
        <v>1</v>
      </c>
      <c r="V13" s="43">
        <f t="shared" si="0"/>
        <v>0.69230769230769229</v>
      </c>
      <c r="W13" s="40">
        <v>0</v>
      </c>
    </row>
    <row r="14" spans="1:23" ht="17" customHeight="1" x14ac:dyDescent="0.2">
      <c r="A14" s="33" t="s">
        <v>145</v>
      </c>
      <c r="B14" s="42">
        <v>-1</v>
      </c>
      <c r="C14" s="40">
        <v>0</v>
      </c>
      <c r="D14" s="42">
        <v>1</v>
      </c>
      <c r="E14" s="42">
        <v>1</v>
      </c>
      <c r="F14" s="40">
        <v>0</v>
      </c>
      <c r="G14" s="42">
        <v>-1</v>
      </c>
      <c r="H14" s="42">
        <v>-1</v>
      </c>
      <c r="I14" s="42">
        <v>-1</v>
      </c>
      <c r="J14" s="40">
        <v>0</v>
      </c>
      <c r="K14" s="40">
        <v>0</v>
      </c>
      <c r="L14" s="40">
        <v>0</v>
      </c>
      <c r="M14" s="42">
        <v>-1</v>
      </c>
      <c r="N14" s="42">
        <v>-1</v>
      </c>
      <c r="O14" s="42">
        <v>0</v>
      </c>
      <c r="P14" s="42">
        <v>1</v>
      </c>
      <c r="Q14" s="40">
        <v>0</v>
      </c>
      <c r="R14" s="42">
        <v>1</v>
      </c>
      <c r="S14" s="40">
        <v>0</v>
      </c>
      <c r="T14" s="42">
        <v>-1</v>
      </c>
      <c r="U14" s="42">
        <v>1</v>
      </c>
      <c r="V14" s="43">
        <f t="shared" si="0"/>
        <v>-0.15384615384615385</v>
      </c>
      <c r="W14" s="40">
        <v>0</v>
      </c>
    </row>
    <row r="15" spans="1:23" ht="17" customHeight="1" x14ac:dyDescent="0.2">
      <c r="A15" s="33" t="s">
        <v>146</v>
      </c>
      <c r="B15" s="5">
        <v>1</v>
      </c>
      <c r="C15" s="40">
        <v>0</v>
      </c>
      <c r="D15" s="5">
        <v>1</v>
      </c>
      <c r="E15" s="5">
        <v>1</v>
      </c>
      <c r="F15" s="40">
        <v>0</v>
      </c>
      <c r="G15" s="5">
        <v>1</v>
      </c>
      <c r="H15" s="5">
        <v>-1</v>
      </c>
      <c r="I15" s="5">
        <v>1</v>
      </c>
      <c r="J15" s="40">
        <v>0</v>
      </c>
      <c r="K15" s="40">
        <v>0</v>
      </c>
      <c r="L15" s="40">
        <v>0</v>
      </c>
      <c r="M15" s="5">
        <v>-1</v>
      </c>
      <c r="N15" s="5">
        <v>1</v>
      </c>
      <c r="O15" s="5">
        <v>1</v>
      </c>
      <c r="P15" s="5">
        <v>1</v>
      </c>
      <c r="Q15" s="40">
        <v>0</v>
      </c>
      <c r="R15" s="5">
        <v>1</v>
      </c>
      <c r="S15" s="40">
        <v>0</v>
      </c>
      <c r="T15" s="5">
        <v>1</v>
      </c>
      <c r="U15" s="5">
        <v>1</v>
      </c>
      <c r="V15" s="43">
        <f t="shared" si="0"/>
        <v>0.69230769230769229</v>
      </c>
      <c r="W15" s="40">
        <v>0</v>
      </c>
    </row>
    <row r="16" spans="1:23" ht="17" customHeight="1" x14ac:dyDescent="0.2">
      <c r="A16" s="33" t="s">
        <v>147</v>
      </c>
      <c r="B16" s="5">
        <v>1</v>
      </c>
      <c r="C16" s="40">
        <v>0</v>
      </c>
      <c r="D16" s="5">
        <v>-1</v>
      </c>
      <c r="E16" s="5">
        <v>1</v>
      </c>
      <c r="F16" s="40">
        <v>0</v>
      </c>
      <c r="G16" s="5">
        <v>0</v>
      </c>
      <c r="H16" s="5">
        <v>1</v>
      </c>
      <c r="I16" s="5">
        <v>1</v>
      </c>
      <c r="J16" s="40">
        <v>0</v>
      </c>
      <c r="K16" s="40">
        <v>0</v>
      </c>
      <c r="L16" s="40">
        <v>0</v>
      </c>
      <c r="M16" s="5">
        <v>1</v>
      </c>
      <c r="N16" s="5">
        <v>0</v>
      </c>
      <c r="O16" s="5">
        <v>1</v>
      </c>
      <c r="P16" s="5">
        <v>-1</v>
      </c>
      <c r="Q16" s="40">
        <v>0</v>
      </c>
      <c r="R16" s="5">
        <v>1</v>
      </c>
      <c r="S16" s="40">
        <v>0</v>
      </c>
      <c r="T16" s="5">
        <v>1</v>
      </c>
      <c r="U16" s="5">
        <v>-1</v>
      </c>
      <c r="V16" s="43">
        <f t="shared" si="0"/>
        <v>0.38461538461538464</v>
      </c>
      <c r="W16" s="40">
        <v>0</v>
      </c>
    </row>
    <row r="17" spans="1:23" ht="17" customHeight="1" x14ac:dyDescent="0.2">
      <c r="A17" s="33" t="s">
        <v>148</v>
      </c>
      <c r="B17" s="5">
        <v>1</v>
      </c>
      <c r="C17" s="40">
        <v>0</v>
      </c>
      <c r="D17" s="5">
        <v>-1</v>
      </c>
      <c r="E17" s="5">
        <v>1</v>
      </c>
      <c r="F17" s="40">
        <v>0</v>
      </c>
      <c r="G17" s="5">
        <v>1</v>
      </c>
      <c r="H17" s="5">
        <v>1</v>
      </c>
      <c r="I17" s="5">
        <v>1</v>
      </c>
      <c r="J17" s="40">
        <v>0</v>
      </c>
      <c r="K17" s="40">
        <v>0</v>
      </c>
      <c r="L17" s="40">
        <v>0</v>
      </c>
      <c r="M17" s="5">
        <v>1</v>
      </c>
      <c r="N17" s="5">
        <v>1</v>
      </c>
      <c r="O17" s="5">
        <v>1</v>
      </c>
      <c r="P17" s="5">
        <v>1</v>
      </c>
      <c r="Q17" s="40">
        <v>0</v>
      </c>
      <c r="R17" s="5">
        <v>1</v>
      </c>
      <c r="S17" s="40">
        <v>0</v>
      </c>
      <c r="T17" s="5">
        <v>1</v>
      </c>
      <c r="U17" s="5">
        <v>-1</v>
      </c>
      <c r="V17" s="43">
        <f t="shared" si="0"/>
        <v>0.69230769230769229</v>
      </c>
      <c r="W17" s="40">
        <v>0</v>
      </c>
    </row>
    <row r="18" spans="1:23" ht="17" customHeight="1" x14ac:dyDescent="0.2">
      <c r="A18" s="33" t="s">
        <v>149</v>
      </c>
      <c r="B18" s="5">
        <v>1</v>
      </c>
      <c r="C18" s="40">
        <v>0</v>
      </c>
      <c r="D18" s="5">
        <v>-1</v>
      </c>
      <c r="E18" s="5">
        <v>1</v>
      </c>
      <c r="F18" s="40">
        <v>0</v>
      </c>
      <c r="G18" s="5">
        <v>1</v>
      </c>
      <c r="H18" s="5">
        <v>1</v>
      </c>
      <c r="I18" s="5">
        <v>1</v>
      </c>
      <c r="J18" s="40">
        <v>0</v>
      </c>
      <c r="K18" s="40">
        <v>0</v>
      </c>
      <c r="L18" s="40">
        <v>0</v>
      </c>
      <c r="M18" s="5">
        <v>1</v>
      </c>
      <c r="N18" s="5">
        <v>1</v>
      </c>
      <c r="O18" s="5">
        <v>1</v>
      </c>
      <c r="P18" s="5">
        <v>1</v>
      </c>
      <c r="Q18" s="40">
        <v>0</v>
      </c>
      <c r="R18" s="5">
        <v>1</v>
      </c>
      <c r="S18" s="40">
        <v>0</v>
      </c>
      <c r="T18" s="5">
        <v>-1</v>
      </c>
      <c r="U18" s="5">
        <v>1</v>
      </c>
      <c r="V18" s="43">
        <f t="shared" si="0"/>
        <v>0.69230769230769229</v>
      </c>
      <c r="W18" s="40">
        <v>0</v>
      </c>
    </row>
    <row r="19" spans="1:23" ht="17" customHeight="1" x14ac:dyDescent="0.2">
      <c r="A19" s="33" t="s">
        <v>150</v>
      </c>
      <c r="B19" s="5">
        <v>1</v>
      </c>
      <c r="C19" s="40">
        <v>0</v>
      </c>
      <c r="D19" s="5">
        <v>1</v>
      </c>
      <c r="E19" s="5">
        <v>0</v>
      </c>
      <c r="F19" s="40">
        <v>0</v>
      </c>
      <c r="G19" s="5">
        <v>1</v>
      </c>
      <c r="H19" s="5">
        <v>1</v>
      </c>
      <c r="I19" s="5">
        <v>1</v>
      </c>
      <c r="J19" s="40">
        <v>0</v>
      </c>
      <c r="K19" s="40">
        <v>0</v>
      </c>
      <c r="L19" s="40">
        <v>0</v>
      </c>
      <c r="M19" s="5">
        <v>1</v>
      </c>
      <c r="N19" s="5">
        <v>1</v>
      </c>
      <c r="O19" s="5">
        <v>1</v>
      </c>
      <c r="P19" s="5">
        <v>-1</v>
      </c>
      <c r="Q19" s="40">
        <v>0</v>
      </c>
      <c r="R19" s="5">
        <v>1</v>
      </c>
      <c r="S19" s="40">
        <v>0</v>
      </c>
      <c r="T19" s="5">
        <v>1</v>
      </c>
      <c r="U19" s="5">
        <v>1</v>
      </c>
      <c r="V19" s="43">
        <f t="shared" si="0"/>
        <v>0.76923076923076927</v>
      </c>
      <c r="W19" s="40">
        <v>0</v>
      </c>
    </row>
    <row r="20" spans="1:23" ht="17" customHeight="1" x14ac:dyDescent="0.2">
      <c r="A20" s="33" t="s">
        <v>151</v>
      </c>
      <c r="B20" s="5">
        <v>1</v>
      </c>
      <c r="C20" s="40">
        <v>0</v>
      </c>
      <c r="D20" s="5">
        <v>1</v>
      </c>
      <c r="E20" s="5">
        <v>0.5</v>
      </c>
      <c r="F20" s="40">
        <v>0</v>
      </c>
      <c r="G20" s="5">
        <v>1</v>
      </c>
      <c r="H20" s="5">
        <v>1</v>
      </c>
      <c r="I20" s="5">
        <v>1</v>
      </c>
      <c r="J20" s="40">
        <v>0</v>
      </c>
      <c r="K20" s="40">
        <v>0</v>
      </c>
      <c r="L20" s="40">
        <v>0</v>
      </c>
      <c r="M20" s="5">
        <v>1</v>
      </c>
      <c r="N20" s="5">
        <v>1</v>
      </c>
      <c r="O20" s="5">
        <v>1</v>
      </c>
      <c r="P20" s="5">
        <v>1</v>
      </c>
      <c r="Q20" s="40">
        <v>0</v>
      </c>
      <c r="R20" s="5">
        <v>1</v>
      </c>
      <c r="S20" s="40">
        <v>0</v>
      </c>
      <c r="T20" s="5">
        <v>1</v>
      </c>
      <c r="U20" s="5">
        <v>1</v>
      </c>
      <c r="V20" s="43">
        <f t="shared" si="0"/>
        <v>0.96153846153846156</v>
      </c>
      <c r="W20" s="40">
        <v>0</v>
      </c>
    </row>
    <row r="21" spans="1:23" ht="17" customHeight="1" x14ac:dyDescent="0.2">
      <c r="A21" s="33" t="s">
        <v>152</v>
      </c>
      <c r="B21" s="5">
        <v>-1</v>
      </c>
      <c r="C21" s="40">
        <v>0</v>
      </c>
      <c r="D21" s="5">
        <v>-1</v>
      </c>
      <c r="E21" s="5">
        <v>1</v>
      </c>
      <c r="F21" s="40">
        <v>0</v>
      </c>
      <c r="G21" s="5">
        <v>1</v>
      </c>
      <c r="H21" s="5">
        <v>1</v>
      </c>
      <c r="I21" s="5">
        <v>1</v>
      </c>
      <c r="J21" s="40">
        <v>0</v>
      </c>
      <c r="K21" s="40">
        <v>0</v>
      </c>
      <c r="L21" s="40">
        <v>0</v>
      </c>
      <c r="M21" s="5">
        <v>1</v>
      </c>
      <c r="N21" s="5">
        <v>1</v>
      </c>
      <c r="O21" s="5">
        <v>1</v>
      </c>
      <c r="P21" s="5">
        <v>1</v>
      </c>
      <c r="Q21" s="40">
        <v>0</v>
      </c>
      <c r="R21" s="5">
        <v>-1</v>
      </c>
      <c r="S21" s="40">
        <v>0</v>
      </c>
      <c r="T21" s="5">
        <v>-1</v>
      </c>
      <c r="U21" s="5">
        <v>1</v>
      </c>
      <c r="V21" s="43">
        <f t="shared" si="0"/>
        <v>0.38461538461538464</v>
      </c>
      <c r="W21" s="40">
        <v>0</v>
      </c>
    </row>
    <row r="22" spans="1:23" ht="17" customHeight="1" x14ac:dyDescent="0.2">
      <c r="A22" s="33" t="s">
        <v>153</v>
      </c>
      <c r="B22" s="5">
        <v>1</v>
      </c>
      <c r="C22" s="40">
        <v>0</v>
      </c>
      <c r="D22" s="5">
        <v>1</v>
      </c>
      <c r="E22" s="5">
        <v>0.5</v>
      </c>
      <c r="F22" s="40">
        <v>0</v>
      </c>
      <c r="G22" s="5">
        <v>1</v>
      </c>
      <c r="H22" s="5">
        <v>1</v>
      </c>
      <c r="I22" s="5">
        <v>1</v>
      </c>
      <c r="J22" s="40">
        <v>0</v>
      </c>
      <c r="K22" s="40">
        <v>0</v>
      </c>
      <c r="L22" s="40">
        <v>0</v>
      </c>
      <c r="M22" s="5">
        <v>1</v>
      </c>
      <c r="N22" s="5">
        <v>1</v>
      </c>
      <c r="O22" s="5">
        <v>1</v>
      </c>
      <c r="P22" s="5">
        <v>1</v>
      </c>
      <c r="Q22" s="40">
        <v>0</v>
      </c>
      <c r="R22" s="5">
        <v>1</v>
      </c>
      <c r="S22" s="40">
        <v>0</v>
      </c>
      <c r="T22" s="5">
        <v>1</v>
      </c>
      <c r="U22" s="5">
        <v>-1</v>
      </c>
      <c r="V22" s="43">
        <f t="shared" si="0"/>
        <v>0.80769230769230771</v>
      </c>
      <c r="W22" s="40">
        <v>0</v>
      </c>
    </row>
    <row r="23" spans="1:23" ht="17" customHeight="1" x14ac:dyDescent="0.2">
      <c r="A23" s="33" t="s">
        <v>154</v>
      </c>
      <c r="B23" s="5">
        <v>1</v>
      </c>
      <c r="C23" s="40">
        <v>0</v>
      </c>
      <c r="D23" s="5">
        <v>1</v>
      </c>
      <c r="E23" s="5">
        <v>1</v>
      </c>
      <c r="F23" s="40">
        <v>0</v>
      </c>
      <c r="G23" s="5">
        <v>1</v>
      </c>
      <c r="H23" s="5">
        <v>1</v>
      </c>
      <c r="I23" s="5">
        <v>-1</v>
      </c>
      <c r="J23" s="40">
        <v>0</v>
      </c>
      <c r="K23" s="40">
        <v>0</v>
      </c>
      <c r="L23" s="40">
        <v>0</v>
      </c>
      <c r="M23" s="5">
        <v>-1</v>
      </c>
      <c r="N23" s="5">
        <v>1</v>
      </c>
      <c r="O23" s="5">
        <v>1</v>
      </c>
      <c r="P23" s="5">
        <v>1</v>
      </c>
      <c r="Q23" s="40">
        <v>0</v>
      </c>
      <c r="R23" s="5">
        <v>1</v>
      </c>
      <c r="S23" s="40">
        <v>0</v>
      </c>
      <c r="T23" s="5">
        <v>1</v>
      </c>
      <c r="U23" s="5">
        <v>-1</v>
      </c>
      <c r="V23" s="43">
        <f t="shared" si="0"/>
        <v>0.53846153846153844</v>
      </c>
      <c r="W23" s="40">
        <v>0</v>
      </c>
    </row>
    <row r="24" spans="1:23" ht="17" customHeight="1" x14ac:dyDescent="0.2">
      <c r="A24" s="33" t="s">
        <v>155</v>
      </c>
      <c r="B24" s="5">
        <v>1</v>
      </c>
      <c r="C24" s="40">
        <v>0</v>
      </c>
      <c r="D24" s="5">
        <v>-1</v>
      </c>
      <c r="E24" s="5">
        <v>1</v>
      </c>
      <c r="F24" s="40">
        <v>0</v>
      </c>
      <c r="G24" s="5">
        <v>1</v>
      </c>
      <c r="H24" s="5">
        <v>1</v>
      </c>
      <c r="I24" s="5">
        <v>1</v>
      </c>
      <c r="J24" s="40">
        <v>0</v>
      </c>
      <c r="K24" s="40">
        <v>0</v>
      </c>
      <c r="L24" s="40">
        <v>0</v>
      </c>
      <c r="M24" s="5">
        <v>1</v>
      </c>
      <c r="N24" s="5">
        <v>1</v>
      </c>
      <c r="O24" s="5">
        <v>1</v>
      </c>
      <c r="P24" s="5">
        <v>1</v>
      </c>
      <c r="Q24" s="40">
        <v>0</v>
      </c>
      <c r="R24" s="5">
        <v>1</v>
      </c>
      <c r="S24" s="40">
        <v>0</v>
      </c>
      <c r="T24" s="5">
        <v>-1</v>
      </c>
      <c r="U24" s="5">
        <v>1</v>
      </c>
      <c r="V24" s="43">
        <f t="shared" si="0"/>
        <v>0.69230769230769229</v>
      </c>
      <c r="W24" s="40">
        <v>0</v>
      </c>
    </row>
    <row r="25" spans="1:23" ht="17" customHeight="1" x14ac:dyDescent="0.2">
      <c r="A25" s="33" t="s">
        <v>156</v>
      </c>
      <c r="B25" s="5">
        <v>1</v>
      </c>
      <c r="C25" s="40">
        <v>0</v>
      </c>
      <c r="D25" s="5">
        <v>-1</v>
      </c>
      <c r="E25" s="5">
        <v>1</v>
      </c>
      <c r="F25" s="40">
        <v>0</v>
      </c>
      <c r="G25" s="5">
        <v>1</v>
      </c>
      <c r="H25" s="5">
        <v>1</v>
      </c>
      <c r="I25" s="5">
        <v>-1</v>
      </c>
      <c r="J25" s="40">
        <v>0</v>
      </c>
      <c r="K25" s="40">
        <v>0</v>
      </c>
      <c r="L25" s="40">
        <v>0</v>
      </c>
      <c r="M25" s="5">
        <v>1</v>
      </c>
      <c r="N25" s="5">
        <v>1</v>
      </c>
      <c r="O25" s="5">
        <v>1</v>
      </c>
      <c r="P25" s="5">
        <v>1</v>
      </c>
      <c r="Q25" s="40">
        <v>0</v>
      </c>
      <c r="R25" s="5">
        <v>1</v>
      </c>
      <c r="S25" s="40">
        <v>0</v>
      </c>
      <c r="T25" s="5">
        <v>1</v>
      </c>
      <c r="U25" s="5">
        <v>1</v>
      </c>
      <c r="V25" s="43">
        <f t="shared" si="0"/>
        <v>0.69230769230769229</v>
      </c>
      <c r="W25" s="40">
        <v>0</v>
      </c>
    </row>
    <row r="26" spans="1:23" ht="17" customHeight="1" x14ac:dyDescent="0.2">
      <c r="A26" s="33" t="s">
        <v>157</v>
      </c>
      <c r="B26" s="5">
        <v>-1</v>
      </c>
      <c r="C26" s="40">
        <v>0</v>
      </c>
      <c r="D26" s="5">
        <v>-1</v>
      </c>
      <c r="E26" s="5">
        <v>0</v>
      </c>
      <c r="F26" s="40">
        <v>0</v>
      </c>
      <c r="G26" s="5">
        <v>-1</v>
      </c>
      <c r="H26" s="5">
        <v>1</v>
      </c>
      <c r="I26" s="5">
        <v>-1</v>
      </c>
      <c r="J26" s="40">
        <v>0</v>
      </c>
      <c r="K26" s="40">
        <v>0</v>
      </c>
      <c r="L26" s="40">
        <v>0</v>
      </c>
      <c r="M26" s="5">
        <v>1</v>
      </c>
      <c r="N26" s="5">
        <v>-1</v>
      </c>
      <c r="O26" s="5">
        <v>1</v>
      </c>
      <c r="P26" s="5">
        <v>-1</v>
      </c>
      <c r="Q26" s="40">
        <v>0</v>
      </c>
      <c r="R26" s="5">
        <v>-1</v>
      </c>
      <c r="S26" s="40">
        <v>0</v>
      </c>
      <c r="T26" s="5">
        <v>1</v>
      </c>
      <c r="U26" s="5">
        <v>-1</v>
      </c>
      <c r="V26" s="43">
        <f t="shared" si="0"/>
        <v>-0.30769230769230771</v>
      </c>
      <c r="W26" s="40">
        <v>0</v>
      </c>
    </row>
    <row r="27" spans="1:23" ht="17" customHeight="1" x14ac:dyDescent="0.2">
      <c r="A27" s="33" t="s">
        <v>158</v>
      </c>
      <c r="B27" s="5">
        <v>1</v>
      </c>
      <c r="C27" s="40">
        <v>0</v>
      </c>
      <c r="D27" s="5">
        <v>-1</v>
      </c>
      <c r="E27" s="5">
        <v>0</v>
      </c>
      <c r="F27" s="40">
        <v>0</v>
      </c>
      <c r="G27" s="5">
        <v>1</v>
      </c>
      <c r="H27" s="5">
        <v>-1</v>
      </c>
      <c r="I27" s="5">
        <v>-1</v>
      </c>
      <c r="J27" s="40">
        <v>0</v>
      </c>
      <c r="K27" s="40">
        <v>0</v>
      </c>
      <c r="L27" s="40">
        <v>0</v>
      </c>
      <c r="M27" s="5">
        <v>-1</v>
      </c>
      <c r="N27" s="5">
        <v>1</v>
      </c>
      <c r="O27" s="5">
        <v>0</v>
      </c>
      <c r="P27" s="5">
        <v>-1</v>
      </c>
      <c r="Q27" s="40">
        <v>0</v>
      </c>
      <c r="R27" s="5">
        <v>-1</v>
      </c>
      <c r="S27" s="40">
        <v>0</v>
      </c>
      <c r="T27" s="5">
        <v>1</v>
      </c>
      <c r="U27" s="5">
        <v>-1</v>
      </c>
      <c r="V27" s="43">
        <f t="shared" si="0"/>
        <v>-0.23076923076923078</v>
      </c>
      <c r="W27" s="40">
        <v>0</v>
      </c>
    </row>
    <row r="28" spans="1:23" ht="17" customHeight="1" x14ac:dyDescent="0.2">
      <c r="A28" s="33" t="s">
        <v>159</v>
      </c>
      <c r="B28" s="5">
        <v>1</v>
      </c>
      <c r="C28" s="40">
        <v>0</v>
      </c>
      <c r="D28" s="5">
        <v>-1</v>
      </c>
      <c r="E28" s="5">
        <v>0</v>
      </c>
      <c r="F28" s="40">
        <v>0</v>
      </c>
      <c r="G28" s="5">
        <v>-1</v>
      </c>
      <c r="H28" s="5">
        <v>-1</v>
      </c>
      <c r="I28" s="5">
        <v>-1</v>
      </c>
      <c r="J28" s="40">
        <v>0</v>
      </c>
      <c r="K28" s="40">
        <v>0</v>
      </c>
      <c r="L28" s="40">
        <v>0</v>
      </c>
      <c r="M28" s="5">
        <v>-1</v>
      </c>
      <c r="N28" s="5">
        <v>-1</v>
      </c>
      <c r="O28" s="5">
        <v>0</v>
      </c>
      <c r="P28" s="5">
        <v>-1</v>
      </c>
      <c r="Q28" s="40">
        <v>0</v>
      </c>
      <c r="R28" s="5">
        <v>-1</v>
      </c>
      <c r="S28" s="40">
        <v>0</v>
      </c>
      <c r="T28" s="5">
        <v>1</v>
      </c>
      <c r="U28" s="5">
        <v>-1</v>
      </c>
      <c r="V28" s="43">
        <f t="shared" si="0"/>
        <v>-0.53846153846153844</v>
      </c>
      <c r="W28" s="40">
        <v>0</v>
      </c>
    </row>
    <row r="29" spans="1:23" ht="17" customHeight="1" x14ac:dyDescent="0.2">
      <c r="A29" s="33" t="s">
        <v>160</v>
      </c>
      <c r="B29" s="5">
        <v>1</v>
      </c>
      <c r="C29" s="40">
        <v>0</v>
      </c>
      <c r="D29" s="5">
        <v>-1</v>
      </c>
      <c r="E29" s="5">
        <v>0</v>
      </c>
      <c r="F29" s="40">
        <v>0</v>
      </c>
      <c r="G29" s="5">
        <v>-1</v>
      </c>
      <c r="H29" s="5">
        <v>-1</v>
      </c>
      <c r="I29" s="5">
        <v>1</v>
      </c>
      <c r="J29" s="40">
        <v>0</v>
      </c>
      <c r="K29" s="40">
        <v>0</v>
      </c>
      <c r="L29" s="40">
        <v>0</v>
      </c>
      <c r="M29" s="5">
        <v>-1</v>
      </c>
      <c r="N29" s="5">
        <v>-1</v>
      </c>
      <c r="O29" s="5">
        <v>0</v>
      </c>
      <c r="P29" s="5">
        <v>-1</v>
      </c>
      <c r="Q29" s="40">
        <v>0</v>
      </c>
      <c r="R29" s="5">
        <v>-1</v>
      </c>
      <c r="S29" s="40">
        <v>0</v>
      </c>
      <c r="T29" s="5">
        <v>1</v>
      </c>
      <c r="U29" s="5">
        <v>-1</v>
      </c>
      <c r="V29" s="43">
        <f t="shared" si="0"/>
        <v>-0.38461538461538464</v>
      </c>
      <c r="W29" s="40">
        <v>0</v>
      </c>
    </row>
    <row r="30" spans="1:23" ht="17" customHeight="1" x14ac:dyDescent="0.2">
      <c r="A30" s="33" t="s">
        <v>161</v>
      </c>
      <c r="B30" s="5">
        <v>1</v>
      </c>
      <c r="C30" s="40">
        <v>0</v>
      </c>
      <c r="D30" s="5">
        <v>-1</v>
      </c>
      <c r="E30" s="5">
        <v>0</v>
      </c>
      <c r="F30" s="40">
        <v>0</v>
      </c>
      <c r="G30" s="5">
        <v>-1</v>
      </c>
      <c r="H30" s="5">
        <v>-1</v>
      </c>
      <c r="I30" s="5">
        <v>1</v>
      </c>
      <c r="J30" s="40">
        <v>0</v>
      </c>
      <c r="K30" s="40">
        <v>0</v>
      </c>
      <c r="L30" s="40">
        <v>0</v>
      </c>
      <c r="M30" s="5">
        <v>-1</v>
      </c>
      <c r="N30" s="5">
        <v>-1</v>
      </c>
      <c r="O30" s="5">
        <v>0</v>
      </c>
      <c r="P30" s="5">
        <v>-1</v>
      </c>
      <c r="Q30" s="40">
        <v>0</v>
      </c>
      <c r="R30" s="5">
        <v>-1</v>
      </c>
      <c r="S30" s="40">
        <v>0</v>
      </c>
      <c r="T30" s="5">
        <v>1</v>
      </c>
      <c r="U30" s="5">
        <v>-1</v>
      </c>
      <c r="V30" s="43">
        <f t="shared" si="0"/>
        <v>-0.38461538461538464</v>
      </c>
      <c r="W30" s="40">
        <v>0</v>
      </c>
    </row>
    <row r="31" spans="1:23" ht="17" customHeight="1" x14ac:dyDescent="0.2">
      <c r="A31" s="33" t="s">
        <v>162</v>
      </c>
      <c r="B31" s="5">
        <v>-1</v>
      </c>
      <c r="C31" s="40">
        <v>0</v>
      </c>
      <c r="D31" s="5">
        <v>1</v>
      </c>
      <c r="E31" s="5">
        <v>0</v>
      </c>
      <c r="F31" s="40">
        <v>0</v>
      </c>
      <c r="G31" s="5">
        <v>-1</v>
      </c>
      <c r="H31" s="5">
        <v>-1</v>
      </c>
      <c r="I31" s="5">
        <v>1</v>
      </c>
      <c r="J31" s="40">
        <v>0</v>
      </c>
      <c r="K31" s="40">
        <v>0</v>
      </c>
      <c r="L31" s="40">
        <v>0</v>
      </c>
      <c r="M31" s="5">
        <v>-1</v>
      </c>
      <c r="N31" s="5">
        <v>-1</v>
      </c>
      <c r="O31" s="5">
        <v>0</v>
      </c>
      <c r="P31" s="5">
        <v>-1</v>
      </c>
      <c r="Q31" s="40">
        <v>0</v>
      </c>
      <c r="R31" s="5">
        <v>-1</v>
      </c>
      <c r="S31" s="40">
        <v>0</v>
      </c>
      <c r="T31" s="5">
        <v>-1</v>
      </c>
      <c r="U31" s="5">
        <v>1</v>
      </c>
      <c r="V31" s="43">
        <f t="shared" si="0"/>
        <v>-0.38461538461538464</v>
      </c>
      <c r="W31" s="40">
        <v>0</v>
      </c>
    </row>
    <row r="32" spans="1:23" ht="17" customHeight="1" x14ac:dyDescent="0.2">
      <c r="A32" s="33" t="s">
        <v>163</v>
      </c>
      <c r="B32" s="5">
        <v>-1</v>
      </c>
      <c r="C32" s="40">
        <v>0</v>
      </c>
      <c r="D32" s="5">
        <v>-1</v>
      </c>
      <c r="E32" s="5">
        <v>0.5</v>
      </c>
      <c r="F32" s="40">
        <v>0</v>
      </c>
      <c r="G32" s="5">
        <v>-1</v>
      </c>
      <c r="H32" s="5">
        <v>-1</v>
      </c>
      <c r="I32" s="5">
        <v>-1</v>
      </c>
      <c r="J32" s="40">
        <v>0</v>
      </c>
      <c r="K32" s="40">
        <v>0</v>
      </c>
      <c r="L32" s="40">
        <v>0</v>
      </c>
      <c r="M32" s="5">
        <v>-1</v>
      </c>
      <c r="N32" s="5">
        <v>-1</v>
      </c>
      <c r="O32" s="5">
        <v>0</v>
      </c>
      <c r="P32" s="5">
        <v>-1</v>
      </c>
      <c r="Q32" s="40">
        <v>0</v>
      </c>
      <c r="R32" s="5">
        <v>-1</v>
      </c>
      <c r="S32" s="40">
        <v>0</v>
      </c>
      <c r="T32" s="5">
        <v>-1</v>
      </c>
      <c r="U32" s="5">
        <v>-1</v>
      </c>
      <c r="V32" s="43">
        <f t="shared" si="0"/>
        <v>-0.80769230769230771</v>
      </c>
      <c r="W32" s="40">
        <v>0</v>
      </c>
    </row>
    <row r="33" spans="1:23" ht="17" customHeight="1" x14ac:dyDescent="0.2">
      <c r="A33" s="33" t="s">
        <v>164</v>
      </c>
      <c r="B33" s="5">
        <v>1</v>
      </c>
      <c r="C33" s="40">
        <v>0</v>
      </c>
      <c r="D33" s="5">
        <v>1</v>
      </c>
      <c r="E33" s="5">
        <v>0.5</v>
      </c>
      <c r="F33" s="40">
        <v>0</v>
      </c>
      <c r="G33" s="5">
        <v>1</v>
      </c>
      <c r="H33" s="5">
        <v>1</v>
      </c>
      <c r="I33" s="5">
        <v>1</v>
      </c>
      <c r="J33" s="40">
        <v>0</v>
      </c>
      <c r="K33" s="40">
        <v>0</v>
      </c>
      <c r="L33" s="40">
        <v>0</v>
      </c>
      <c r="M33" s="5">
        <v>1</v>
      </c>
      <c r="N33" s="5">
        <v>1</v>
      </c>
      <c r="O33" s="5">
        <v>1</v>
      </c>
      <c r="P33" s="5">
        <v>1</v>
      </c>
      <c r="Q33" s="40">
        <v>0</v>
      </c>
      <c r="R33" s="5">
        <v>1</v>
      </c>
      <c r="S33" s="40">
        <v>0</v>
      </c>
      <c r="T33" s="5">
        <v>1</v>
      </c>
      <c r="U33" s="5">
        <v>1</v>
      </c>
      <c r="V33" s="43">
        <f t="shared" si="0"/>
        <v>0.96153846153846156</v>
      </c>
      <c r="W33" s="40">
        <v>0</v>
      </c>
    </row>
    <row r="34" spans="1:23" ht="17" customHeight="1" x14ac:dyDescent="0.2">
      <c r="A34" s="33" t="s">
        <v>165</v>
      </c>
      <c r="B34" s="5">
        <v>1</v>
      </c>
      <c r="C34" s="40">
        <v>0</v>
      </c>
      <c r="D34" s="5">
        <v>1</v>
      </c>
      <c r="E34" s="5">
        <v>0.5</v>
      </c>
      <c r="F34" s="40">
        <v>0</v>
      </c>
      <c r="G34" s="5">
        <v>1</v>
      </c>
      <c r="H34" s="5">
        <v>1</v>
      </c>
      <c r="I34" s="5">
        <v>1</v>
      </c>
      <c r="J34" s="40">
        <v>0</v>
      </c>
      <c r="K34" s="40">
        <v>0</v>
      </c>
      <c r="L34" s="40">
        <v>0</v>
      </c>
      <c r="M34" s="5">
        <v>1</v>
      </c>
      <c r="N34" s="5">
        <v>1</v>
      </c>
      <c r="O34" s="5">
        <v>-1</v>
      </c>
      <c r="P34" s="5">
        <v>1</v>
      </c>
      <c r="Q34" s="40">
        <v>0</v>
      </c>
      <c r="R34" s="5">
        <v>-1</v>
      </c>
      <c r="S34" s="40">
        <v>0</v>
      </c>
      <c r="T34" s="5">
        <v>1</v>
      </c>
      <c r="U34" s="5">
        <v>-1</v>
      </c>
      <c r="V34" s="43">
        <f t="shared" si="0"/>
        <v>0.5</v>
      </c>
      <c r="W34" s="40">
        <v>0</v>
      </c>
    </row>
    <row r="35" spans="1:23" ht="17" customHeight="1" x14ac:dyDescent="0.2">
      <c r="A35" s="33" t="s">
        <v>166</v>
      </c>
      <c r="B35" s="5">
        <v>1</v>
      </c>
      <c r="C35" s="40">
        <v>0</v>
      </c>
      <c r="D35" s="5">
        <v>1</v>
      </c>
      <c r="E35" s="5">
        <v>1</v>
      </c>
      <c r="F35" s="40">
        <v>0</v>
      </c>
      <c r="G35" s="5">
        <v>1</v>
      </c>
      <c r="H35" s="5">
        <v>1</v>
      </c>
      <c r="I35" s="5">
        <v>-1</v>
      </c>
      <c r="J35" s="40">
        <v>0</v>
      </c>
      <c r="K35" s="40">
        <v>0</v>
      </c>
      <c r="L35" s="40">
        <v>0</v>
      </c>
      <c r="M35" s="5">
        <v>1</v>
      </c>
      <c r="N35" s="5">
        <v>1</v>
      </c>
      <c r="O35" s="5">
        <v>0</v>
      </c>
      <c r="P35" s="5">
        <v>1</v>
      </c>
      <c r="Q35" s="40">
        <v>0</v>
      </c>
      <c r="R35" s="5">
        <v>1</v>
      </c>
      <c r="S35" s="40">
        <v>0</v>
      </c>
      <c r="T35" s="5">
        <v>-1</v>
      </c>
      <c r="U35" s="5">
        <v>1</v>
      </c>
      <c r="V35" s="43">
        <f t="shared" si="0"/>
        <v>0.61538461538461542</v>
      </c>
      <c r="W35" s="40">
        <v>0</v>
      </c>
    </row>
    <row r="36" spans="1:23" ht="17" customHeight="1" x14ac:dyDescent="0.2">
      <c r="A36" s="33" t="s">
        <v>167</v>
      </c>
      <c r="B36" s="5">
        <v>-1</v>
      </c>
      <c r="C36" s="40">
        <v>0</v>
      </c>
      <c r="D36" s="5">
        <v>-1</v>
      </c>
      <c r="E36" s="5">
        <v>1</v>
      </c>
      <c r="F36" s="40">
        <v>0</v>
      </c>
      <c r="G36" s="5">
        <v>1</v>
      </c>
      <c r="H36" s="5">
        <v>1</v>
      </c>
      <c r="I36" s="5">
        <v>1</v>
      </c>
      <c r="J36" s="40">
        <v>0</v>
      </c>
      <c r="K36" s="40">
        <v>0</v>
      </c>
      <c r="L36" s="40">
        <v>0</v>
      </c>
      <c r="M36" s="5">
        <v>1</v>
      </c>
      <c r="N36" s="5">
        <v>1</v>
      </c>
      <c r="O36" s="5">
        <v>0</v>
      </c>
      <c r="P36" s="5">
        <v>1</v>
      </c>
      <c r="Q36" s="40">
        <v>0</v>
      </c>
      <c r="R36" s="5">
        <v>-1</v>
      </c>
      <c r="S36" s="40">
        <v>0</v>
      </c>
      <c r="T36" s="5">
        <v>-1</v>
      </c>
      <c r="U36" s="5">
        <v>1</v>
      </c>
      <c r="V36" s="43">
        <f t="shared" si="0"/>
        <v>0.30769230769230771</v>
      </c>
      <c r="W36" s="40">
        <v>0</v>
      </c>
    </row>
    <row r="37" spans="1:23" ht="17" customHeight="1" x14ac:dyDescent="0.2">
      <c r="A37" s="33" t="s">
        <v>168</v>
      </c>
      <c r="B37" s="5">
        <v>1</v>
      </c>
      <c r="C37" s="40">
        <v>0</v>
      </c>
      <c r="D37" s="5">
        <v>1</v>
      </c>
      <c r="E37" s="5">
        <v>1</v>
      </c>
      <c r="F37" s="40">
        <v>0</v>
      </c>
      <c r="G37" s="5">
        <v>1</v>
      </c>
      <c r="H37" s="5">
        <v>1</v>
      </c>
      <c r="I37" s="5">
        <v>1</v>
      </c>
      <c r="J37" s="40">
        <v>0</v>
      </c>
      <c r="K37" s="40">
        <v>0</v>
      </c>
      <c r="L37" s="40">
        <v>0</v>
      </c>
      <c r="M37" s="5">
        <v>1</v>
      </c>
      <c r="N37" s="5">
        <v>1</v>
      </c>
      <c r="O37" s="5">
        <v>1</v>
      </c>
      <c r="P37" s="5">
        <v>1</v>
      </c>
      <c r="Q37" s="40">
        <v>0</v>
      </c>
      <c r="R37" s="5">
        <v>1</v>
      </c>
      <c r="S37" s="40">
        <v>0</v>
      </c>
      <c r="T37" s="5">
        <v>1</v>
      </c>
      <c r="U37" s="5">
        <v>1</v>
      </c>
      <c r="V37" s="43">
        <f t="shared" si="0"/>
        <v>1</v>
      </c>
      <c r="W37" s="40">
        <v>0</v>
      </c>
    </row>
    <row r="38" spans="1:23" ht="17" customHeight="1" x14ac:dyDescent="0.2">
      <c r="A38" s="33" t="s">
        <v>169</v>
      </c>
      <c r="B38" s="5">
        <v>1</v>
      </c>
      <c r="C38" s="40">
        <v>0</v>
      </c>
      <c r="D38" s="5">
        <v>1</v>
      </c>
      <c r="E38" s="5">
        <v>1</v>
      </c>
      <c r="F38" s="40">
        <v>0</v>
      </c>
      <c r="G38" s="5">
        <v>1</v>
      </c>
      <c r="H38" s="5">
        <v>1</v>
      </c>
      <c r="I38" s="5">
        <v>1</v>
      </c>
      <c r="J38" s="40">
        <v>0</v>
      </c>
      <c r="K38" s="40">
        <v>0</v>
      </c>
      <c r="L38" s="40">
        <v>0</v>
      </c>
      <c r="M38" s="5">
        <v>1</v>
      </c>
      <c r="N38" s="5">
        <v>1</v>
      </c>
      <c r="O38" s="5">
        <v>1</v>
      </c>
      <c r="P38" s="5">
        <v>1</v>
      </c>
      <c r="Q38" s="40">
        <v>0</v>
      </c>
      <c r="R38" s="5">
        <v>1</v>
      </c>
      <c r="S38" s="40">
        <v>0</v>
      </c>
      <c r="T38" s="5">
        <v>1</v>
      </c>
      <c r="U38" s="5">
        <v>1</v>
      </c>
      <c r="V38" s="43">
        <f t="shared" si="0"/>
        <v>1</v>
      </c>
      <c r="W38" s="40">
        <v>0</v>
      </c>
    </row>
    <row r="39" spans="1:23" ht="17" customHeight="1" x14ac:dyDescent="0.2">
      <c r="A39" s="33" t="s">
        <v>170</v>
      </c>
      <c r="B39" s="5">
        <v>1</v>
      </c>
      <c r="C39" s="40">
        <v>0</v>
      </c>
      <c r="D39" s="5">
        <v>1</v>
      </c>
      <c r="E39" s="5">
        <v>1</v>
      </c>
      <c r="F39" s="40">
        <v>0</v>
      </c>
      <c r="G39" s="5">
        <v>1</v>
      </c>
      <c r="H39" s="5">
        <v>1</v>
      </c>
      <c r="I39" s="5">
        <v>-1</v>
      </c>
      <c r="J39" s="40">
        <v>0</v>
      </c>
      <c r="K39" s="40">
        <v>0</v>
      </c>
      <c r="L39" s="40">
        <v>0</v>
      </c>
      <c r="M39" s="5">
        <v>1</v>
      </c>
      <c r="N39" s="5">
        <v>1</v>
      </c>
      <c r="O39" s="5">
        <v>1</v>
      </c>
      <c r="P39" s="5">
        <v>1</v>
      </c>
      <c r="Q39" s="40">
        <v>0</v>
      </c>
      <c r="R39" s="5">
        <v>1</v>
      </c>
      <c r="S39" s="40">
        <v>0</v>
      </c>
      <c r="T39" s="5">
        <v>1</v>
      </c>
      <c r="U39" s="5">
        <v>1</v>
      </c>
      <c r="V39" s="43">
        <f t="shared" si="0"/>
        <v>0.84615384615384615</v>
      </c>
      <c r="W39" s="40">
        <v>0</v>
      </c>
    </row>
  </sheetData>
  <conditionalFormatting sqref="B2:W39">
    <cfRule type="cellIs" dxfId="2" priority="1" operator="equal">
      <formula>""" """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F0CC-E439-4744-9E42-C4A6C5727070}">
  <dimension ref="A1:B23"/>
  <sheetViews>
    <sheetView workbookViewId="0"/>
  </sheetViews>
  <sheetFormatPr baseColWidth="10" defaultRowHeight="16" x14ac:dyDescent="0.2"/>
  <cols>
    <col min="1" max="1" width="40.33203125" bestFit="1" customWidth="1"/>
    <col min="2" max="2" width="31.1640625" bestFit="1" customWidth="1"/>
    <col min="3" max="92" width="10.83203125" customWidth="1"/>
  </cols>
  <sheetData>
    <row r="1" spans="1:2" ht="17" x14ac:dyDescent="0.2">
      <c r="A1" s="38" t="s">
        <v>193</v>
      </c>
      <c r="B1" s="44" t="s">
        <v>194</v>
      </c>
    </row>
    <row r="2" spans="1:2" ht="17" x14ac:dyDescent="0.2">
      <c r="A2" s="17" t="s">
        <v>171</v>
      </c>
      <c r="B2" s="45">
        <v>55.838839729400981</v>
      </c>
    </row>
    <row r="3" spans="1:2" ht="17" x14ac:dyDescent="0.2">
      <c r="A3" s="17" t="s">
        <v>172</v>
      </c>
      <c r="B3" s="45">
        <v>65.068471403703271</v>
      </c>
    </row>
    <row r="4" spans="1:2" ht="17" x14ac:dyDescent="0.2">
      <c r="A4" s="17" t="s">
        <v>173</v>
      </c>
      <c r="B4" s="45">
        <v>38.67225041705197</v>
      </c>
    </row>
    <row r="5" spans="1:2" ht="17" x14ac:dyDescent="0.2">
      <c r="A5" s="17" t="s">
        <v>174</v>
      </c>
      <c r="B5" s="45">
        <v>50.013473679702059</v>
      </c>
    </row>
    <row r="6" spans="1:2" ht="17" x14ac:dyDescent="0.2">
      <c r="A6" s="17" t="s">
        <v>175</v>
      </c>
      <c r="B6" s="45">
        <v>66.403596153898064</v>
      </c>
    </row>
    <row r="7" spans="1:2" ht="17" x14ac:dyDescent="0.2">
      <c r="A7" s="17" t="s">
        <v>176</v>
      </c>
      <c r="B7" s="45">
        <v>48.943212502558545</v>
      </c>
    </row>
    <row r="8" spans="1:2" ht="17" x14ac:dyDescent="0.2">
      <c r="A8" s="17" t="s">
        <v>177</v>
      </c>
      <c r="B8" s="45">
        <v>67.720896908812335</v>
      </c>
    </row>
    <row r="9" spans="1:2" ht="17" x14ac:dyDescent="0.2">
      <c r="A9" s="17" t="s">
        <v>178</v>
      </c>
      <c r="B9" s="45">
        <v>47.79977516053394</v>
      </c>
    </row>
    <row r="10" spans="1:2" ht="17" x14ac:dyDescent="0.2">
      <c r="A10" s="17" t="s">
        <v>179</v>
      </c>
      <c r="B10" s="45">
        <v>48.478985739884337</v>
      </c>
    </row>
    <row r="11" spans="1:2" ht="17" x14ac:dyDescent="0.2">
      <c r="A11" s="17" t="s">
        <v>180</v>
      </c>
      <c r="B11" s="45">
        <v>47.707601174287554</v>
      </c>
    </row>
    <row r="12" spans="1:2" ht="17" x14ac:dyDescent="0.2">
      <c r="A12" s="17" t="s">
        <v>181</v>
      </c>
      <c r="B12" s="45">
        <v>57.126355680913917</v>
      </c>
    </row>
    <row r="13" spans="1:2" ht="17" x14ac:dyDescent="0.2">
      <c r="A13" s="17" t="s">
        <v>182</v>
      </c>
      <c r="B13" s="45">
        <v>42.812533306960269</v>
      </c>
    </row>
    <row r="14" spans="1:2" ht="17" x14ac:dyDescent="0.2">
      <c r="A14" s="17" t="s">
        <v>183</v>
      </c>
      <c r="B14" s="45">
        <v>51.797315333821693</v>
      </c>
    </row>
    <row r="15" spans="1:2" ht="17" x14ac:dyDescent="0.2">
      <c r="A15" s="17" t="s">
        <v>184</v>
      </c>
      <c r="B15" s="45">
        <v>47.603859952117681</v>
      </c>
    </row>
    <row r="16" spans="1:2" ht="17" x14ac:dyDescent="0.2">
      <c r="A16" s="17" t="s">
        <v>185</v>
      </c>
      <c r="B16" s="45">
        <v>48.930748017257407</v>
      </c>
    </row>
    <row r="17" spans="1:2" ht="17" x14ac:dyDescent="0.2">
      <c r="A17" s="17" t="s">
        <v>186</v>
      </c>
      <c r="B17" s="45">
        <v>69.981312369995152</v>
      </c>
    </row>
    <row r="18" spans="1:2" ht="17" x14ac:dyDescent="0.2">
      <c r="A18" s="17" t="s">
        <v>187</v>
      </c>
      <c r="B18" s="45">
        <v>72.89153914595552</v>
      </c>
    </row>
    <row r="19" spans="1:2" ht="17" x14ac:dyDescent="0.2">
      <c r="A19" s="17" t="s">
        <v>188</v>
      </c>
      <c r="B19" s="45">
        <v>53.415138002799246</v>
      </c>
    </row>
    <row r="20" spans="1:2" ht="17" x14ac:dyDescent="0.2">
      <c r="A20" s="17" t="s">
        <v>189</v>
      </c>
      <c r="B20" s="45">
        <v>71.386186417810734</v>
      </c>
    </row>
    <row r="21" spans="1:2" ht="17" x14ac:dyDescent="0.2">
      <c r="A21" s="17" t="s">
        <v>190</v>
      </c>
      <c r="B21" s="45">
        <v>26.506162710726283</v>
      </c>
    </row>
    <row r="22" spans="1:2" ht="17" x14ac:dyDescent="0.2">
      <c r="A22" s="17" t="s">
        <v>191</v>
      </c>
      <c r="B22" s="45">
        <f>+AVERAGE(B2:B21)</f>
        <v>53.954912690409557</v>
      </c>
    </row>
    <row r="23" spans="1:2" ht="17" x14ac:dyDescent="0.2">
      <c r="A23" s="17" t="s">
        <v>192</v>
      </c>
      <c r="B23" s="45">
        <v>0</v>
      </c>
    </row>
  </sheetData>
  <conditionalFormatting sqref="B2:B23">
    <cfRule type="cellIs" dxfId="1" priority="1" operator="equal">
      <formula>""" """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E238-1FB3-0241-A8D9-69138A6A9EAC}">
  <dimension ref="A1:B23"/>
  <sheetViews>
    <sheetView workbookViewId="0"/>
  </sheetViews>
  <sheetFormatPr baseColWidth="10" defaultRowHeight="16" x14ac:dyDescent="0.2"/>
  <cols>
    <col min="1" max="1" width="40.33203125" bestFit="1" customWidth="1"/>
    <col min="2" max="2" width="37.5" bestFit="1" customWidth="1"/>
  </cols>
  <sheetData>
    <row r="1" spans="1:2" ht="17" x14ac:dyDescent="0.2">
      <c r="A1" s="38" t="s">
        <v>210</v>
      </c>
      <c r="B1" s="44" t="s">
        <v>228</v>
      </c>
    </row>
    <row r="2" spans="1:2" ht="17" x14ac:dyDescent="0.2">
      <c r="A2" s="33" t="s">
        <v>171</v>
      </c>
      <c r="B2" s="45">
        <v>6</v>
      </c>
    </row>
    <row r="3" spans="1:2" ht="17" x14ac:dyDescent="0.2">
      <c r="A3" s="33" t="s">
        <v>172</v>
      </c>
      <c r="B3" s="45">
        <v>0</v>
      </c>
    </row>
    <row r="4" spans="1:2" ht="17" x14ac:dyDescent="0.2">
      <c r="A4" s="33" t="s">
        <v>173</v>
      </c>
      <c r="B4" s="45">
        <v>100</v>
      </c>
    </row>
    <row r="5" spans="1:2" ht="17" x14ac:dyDescent="0.2">
      <c r="A5" s="33" t="s">
        <v>174</v>
      </c>
      <c r="B5" s="45">
        <v>100</v>
      </c>
    </row>
    <row r="6" spans="1:2" ht="17" x14ac:dyDescent="0.2">
      <c r="A6" s="33" t="s">
        <v>175</v>
      </c>
      <c r="B6" s="45">
        <v>33</v>
      </c>
    </row>
    <row r="7" spans="1:2" ht="17" x14ac:dyDescent="0.2">
      <c r="A7" s="33" t="s">
        <v>176</v>
      </c>
      <c r="B7" s="45">
        <v>73</v>
      </c>
    </row>
    <row r="8" spans="1:2" ht="17" x14ac:dyDescent="0.2">
      <c r="A8" s="33" t="s">
        <v>177</v>
      </c>
      <c r="B8" s="45">
        <v>100</v>
      </c>
    </row>
    <row r="9" spans="1:2" ht="17" x14ac:dyDescent="0.2">
      <c r="A9" s="33" t="s">
        <v>178</v>
      </c>
      <c r="B9" s="45">
        <v>41</v>
      </c>
    </row>
    <row r="10" spans="1:2" ht="17" x14ac:dyDescent="0.2">
      <c r="A10" s="33" t="s">
        <v>179</v>
      </c>
      <c r="B10" s="45">
        <v>19</v>
      </c>
    </row>
    <row r="11" spans="1:2" ht="17" x14ac:dyDescent="0.2">
      <c r="A11" s="33" t="s">
        <v>180</v>
      </c>
      <c r="B11" s="45">
        <v>0</v>
      </c>
    </row>
    <row r="12" spans="1:2" ht="17" x14ac:dyDescent="0.2">
      <c r="A12" s="33" t="s">
        <v>181</v>
      </c>
      <c r="B12" s="45">
        <v>0</v>
      </c>
    </row>
    <row r="13" spans="1:2" ht="17" x14ac:dyDescent="0.2">
      <c r="A13" s="33" t="s">
        <v>182</v>
      </c>
      <c r="B13" s="45">
        <v>23</v>
      </c>
    </row>
    <row r="14" spans="1:2" ht="17" x14ac:dyDescent="0.2">
      <c r="A14" s="33" t="s">
        <v>183</v>
      </c>
      <c r="B14" s="45">
        <v>56</v>
      </c>
    </row>
    <row r="15" spans="1:2" ht="17" x14ac:dyDescent="0.2">
      <c r="A15" s="33" t="s">
        <v>184</v>
      </c>
      <c r="B15" s="45">
        <v>49</v>
      </c>
    </row>
    <row r="16" spans="1:2" ht="17" x14ac:dyDescent="0.2">
      <c r="A16" s="33" t="s">
        <v>185</v>
      </c>
      <c r="B16" s="45">
        <v>0</v>
      </c>
    </row>
    <row r="17" spans="1:2" ht="17" x14ac:dyDescent="0.2">
      <c r="A17" s="33" t="s">
        <v>186</v>
      </c>
      <c r="B17" s="45">
        <v>0</v>
      </c>
    </row>
    <row r="18" spans="1:2" ht="17" x14ac:dyDescent="0.2">
      <c r="A18" s="33" t="s">
        <v>187</v>
      </c>
      <c r="B18" s="45">
        <v>11</v>
      </c>
    </row>
    <row r="19" spans="1:2" ht="17" x14ac:dyDescent="0.2">
      <c r="A19" s="33" t="s">
        <v>188</v>
      </c>
      <c r="B19" s="45">
        <v>0</v>
      </c>
    </row>
    <row r="20" spans="1:2" ht="17" x14ac:dyDescent="0.2">
      <c r="A20" s="33" t="s">
        <v>189</v>
      </c>
      <c r="B20" s="45">
        <v>10</v>
      </c>
    </row>
    <row r="21" spans="1:2" ht="17" x14ac:dyDescent="0.2">
      <c r="A21" s="33" t="s">
        <v>190</v>
      </c>
      <c r="B21" s="45">
        <v>0</v>
      </c>
    </row>
    <row r="22" spans="1:2" ht="17" x14ac:dyDescent="0.2">
      <c r="A22" s="33" t="s">
        <v>191</v>
      </c>
      <c r="B22" s="45">
        <f>+AVERAGE(B2:B21)</f>
        <v>31.05</v>
      </c>
    </row>
    <row r="23" spans="1:2" ht="17" x14ac:dyDescent="0.2">
      <c r="A23" s="33" t="s">
        <v>192</v>
      </c>
      <c r="B23" s="45">
        <v>0</v>
      </c>
    </row>
  </sheetData>
  <conditionalFormatting sqref="B2:B23">
    <cfRule type="cellIs" dxfId="0" priority="1" operator="equal">
      <formula>""" """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EAD0-A834-E94E-A9F4-2393EB7414D4}">
  <dimension ref="A1:DG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baseColWidth="10" defaultColWidth="12.5" defaultRowHeight="13" x14ac:dyDescent="0.15"/>
  <cols>
    <col min="1" max="1" width="89" style="35" bestFit="1" customWidth="1"/>
    <col min="2" max="2" width="29" style="35" bestFit="1" customWidth="1"/>
    <col min="3" max="3" width="35.83203125" style="35" customWidth="1"/>
    <col min="4" max="4" width="26.83203125" style="35" bestFit="1" customWidth="1"/>
    <col min="5" max="5" width="34.1640625" style="35" bestFit="1" customWidth="1"/>
    <col min="6" max="6" width="50.5" style="35" bestFit="1" customWidth="1"/>
    <col min="7" max="7" width="29" style="35" bestFit="1" customWidth="1"/>
    <col min="8" max="8" width="36" style="35" bestFit="1" customWidth="1"/>
    <col min="9" max="9" width="26.83203125" style="35" bestFit="1" customWidth="1"/>
    <col min="10" max="10" width="34.1640625" style="35" bestFit="1" customWidth="1"/>
    <col min="11" max="11" width="50.5" style="35" bestFit="1" customWidth="1"/>
    <col min="12" max="12" width="28.5" style="35" bestFit="1" customWidth="1"/>
    <col min="13" max="13" width="35.5" style="35" bestFit="1" customWidth="1"/>
    <col min="14" max="14" width="26.33203125" style="35" bestFit="1" customWidth="1"/>
    <col min="15" max="15" width="33.6640625" style="35" bestFit="1" customWidth="1"/>
    <col min="16" max="16" width="50.1640625" style="35" bestFit="1" customWidth="1"/>
    <col min="17" max="17" width="25" style="35" bestFit="1" customWidth="1"/>
    <col min="18" max="18" width="32.6640625" style="35" bestFit="1" customWidth="1"/>
    <col min="19" max="19" width="23.83203125" style="35" bestFit="1" customWidth="1"/>
    <col min="20" max="20" width="31.83203125" style="35" bestFit="1" customWidth="1"/>
    <col min="21" max="21" width="48" style="35" bestFit="1" customWidth="1"/>
    <col min="22" max="22" width="25" style="35" bestFit="1" customWidth="1"/>
    <col min="23" max="23" width="31.83203125" style="35" bestFit="1" customWidth="1"/>
    <col min="24" max="24" width="23" style="35" bestFit="1" customWidth="1"/>
    <col min="25" max="25" width="30.5" style="35" bestFit="1" customWidth="1"/>
    <col min="26" max="26" width="47" style="35" bestFit="1" customWidth="1"/>
    <col min="27" max="27" width="28.5" style="35" bestFit="1" customWidth="1"/>
    <col min="28" max="28" width="35.33203125" style="35" bestFit="1" customWidth="1"/>
    <col min="29" max="29" width="26.83203125" style="35" bestFit="1" customWidth="1"/>
    <col min="30" max="30" width="34.33203125" style="35" bestFit="1" customWidth="1"/>
    <col min="31" max="31" width="51" style="35" bestFit="1" customWidth="1"/>
    <col min="32" max="32" width="28.5" style="35" bestFit="1" customWidth="1"/>
    <col min="33" max="33" width="35.33203125" style="35" bestFit="1" customWidth="1"/>
    <col min="34" max="34" width="26.83203125" style="35" bestFit="1" customWidth="1"/>
    <col min="35" max="35" width="34.33203125" style="35" bestFit="1" customWidth="1"/>
    <col min="36" max="36" width="51" style="35" bestFit="1" customWidth="1"/>
    <col min="37" max="37" width="29.33203125" style="35" bestFit="1" customWidth="1"/>
    <col min="38" max="38" width="36.5" style="35" bestFit="1" customWidth="1"/>
    <col min="39" max="39" width="27.5" style="35" bestFit="1" customWidth="1"/>
    <col min="40" max="40" width="35" style="35" bestFit="1" customWidth="1"/>
    <col min="41" max="41" width="51.83203125" style="35" bestFit="1" customWidth="1"/>
    <col min="42" max="42" width="29.83203125" style="35" bestFit="1" customWidth="1"/>
    <col min="43" max="43" width="37" style="35" bestFit="1" customWidth="1"/>
    <col min="44" max="44" width="28.5" style="35" bestFit="1" customWidth="1"/>
    <col min="45" max="45" width="35.83203125" style="35" bestFit="1" customWidth="1"/>
    <col min="46" max="46" width="52.5" style="35" bestFit="1" customWidth="1"/>
    <col min="47" max="47" width="29.83203125" style="35" bestFit="1" customWidth="1"/>
    <col min="48" max="48" width="37" style="35" bestFit="1" customWidth="1"/>
    <col min="49" max="49" width="28.5" style="35" bestFit="1" customWidth="1"/>
    <col min="50" max="50" width="12.5" style="35"/>
    <col min="51" max="51" width="52.5" style="35" bestFit="1" customWidth="1"/>
    <col min="52" max="52" width="26.5" style="35" bestFit="1" customWidth="1"/>
    <col min="53" max="53" width="33.83203125" style="35" bestFit="1" customWidth="1"/>
    <col min="54" max="54" width="24.5" style="35" bestFit="1" customWidth="1"/>
    <col min="55" max="55" width="32" style="35" bestFit="1" customWidth="1"/>
    <col min="56" max="56" width="48.5" style="35" bestFit="1" customWidth="1"/>
    <col min="57" max="57" width="26.5" style="35" bestFit="1" customWidth="1"/>
    <col min="58" max="58" width="33.83203125" style="35" bestFit="1" customWidth="1"/>
    <col min="59" max="59" width="24.5" style="35" bestFit="1" customWidth="1"/>
    <col min="60" max="60" width="32" style="35" bestFit="1" customWidth="1"/>
    <col min="61" max="61" width="48.5" style="35" bestFit="1" customWidth="1"/>
    <col min="62" max="62" width="26.5" style="35" bestFit="1" customWidth="1"/>
    <col min="63" max="63" width="33.83203125" style="35" bestFit="1" customWidth="1"/>
    <col min="64" max="64" width="24.5" style="35" bestFit="1" customWidth="1"/>
    <col min="65" max="65" width="32" style="35" bestFit="1" customWidth="1"/>
    <col min="66" max="66" width="48.5" style="35" bestFit="1" customWidth="1"/>
    <col min="67" max="67" width="26.5" style="35" bestFit="1" customWidth="1"/>
    <col min="68" max="68" width="33.83203125" style="35" bestFit="1" customWidth="1"/>
    <col min="69" max="69" width="24.5" style="35" bestFit="1" customWidth="1"/>
    <col min="70" max="70" width="32" style="35" bestFit="1" customWidth="1"/>
    <col min="71" max="71" width="48.5" style="35" bestFit="1" customWidth="1"/>
    <col min="72" max="81" width="48.5" style="35" customWidth="1"/>
    <col min="82" max="82" width="41.33203125" style="35" bestFit="1" customWidth="1"/>
    <col min="83" max="83" width="48.5" style="35" bestFit="1" customWidth="1"/>
    <col min="84" max="84" width="39.5" style="35" bestFit="1" customWidth="1"/>
    <col min="85" max="85" width="46.83203125" style="35" bestFit="1" customWidth="1"/>
    <col min="86" max="86" width="63.5" style="35" bestFit="1" customWidth="1"/>
    <col min="87" max="87" width="41.33203125" style="35" bestFit="1" customWidth="1"/>
    <col min="88" max="88" width="48.5" style="35" bestFit="1" customWidth="1"/>
    <col min="89" max="89" width="39.5" style="35" bestFit="1" customWidth="1"/>
    <col min="90" max="90" width="46.83203125" style="35" bestFit="1" customWidth="1"/>
    <col min="91" max="91" width="63.5" style="35" bestFit="1" customWidth="1"/>
    <col min="92" max="92" width="26.5" style="35" bestFit="1" customWidth="1"/>
    <col min="93" max="93" width="33.83203125" style="35" bestFit="1" customWidth="1"/>
    <col min="94" max="94" width="24.5" style="35" bestFit="1" customWidth="1"/>
    <col min="95" max="95" width="32" style="35" bestFit="1" customWidth="1"/>
    <col min="96" max="96" width="48.5" style="35" bestFit="1" customWidth="1"/>
    <col min="97" max="97" width="26.5" style="35" bestFit="1" customWidth="1"/>
    <col min="98" max="98" width="33.83203125" style="35" bestFit="1" customWidth="1"/>
    <col min="99" max="99" width="24.5" style="35" bestFit="1" customWidth="1"/>
    <col min="100" max="100" width="32" style="35" bestFit="1" customWidth="1"/>
    <col min="101" max="101" width="48.5" style="35" bestFit="1" customWidth="1"/>
    <col min="102" max="102" width="57.33203125" style="35" bestFit="1" customWidth="1"/>
    <col min="103" max="103" width="64.5" style="35" bestFit="1" customWidth="1"/>
    <col min="104" max="104" width="55.1640625" style="35" bestFit="1" customWidth="1"/>
    <col min="105" max="105" width="62.83203125" style="35" bestFit="1" customWidth="1"/>
    <col min="106" max="106" width="80.1640625" style="35" bestFit="1" customWidth="1"/>
    <col min="107" max="107" width="57.33203125" style="35" bestFit="1" customWidth="1"/>
    <col min="108" max="108" width="64.5" style="35" bestFit="1" customWidth="1"/>
    <col min="109" max="109" width="55.1640625" style="35" bestFit="1" customWidth="1"/>
    <col min="110" max="110" width="62.83203125" style="35" bestFit="1" customWidth="1"/>
    <col min="111" max="111" width="80.1640625" style="35" bestFit="1" customWidth="1"/>
    <col min="112" max="16384" width="12.5" style="35"/>
  </cols>
  <sheetData>
    <row r="1" spans="1:111" ht="16" x14ac:dyDescent="0.2">
      <c r="A1" s="68" t="s">
        <v>0</v>
      </c>
      <c r="B1" s="67" t="s">
        <v>1</v>
      </c>
      <c r="C1" s="67"/>
      <c r="D1" s="67"/>
      <c r="E1" s="67"/>
      <c r="F1" s="67"/>
      <c r="G1" s="67" t="s">
        <v>2</v>
      </c>
      <c r="H1" s="67"/>
      <c r="I1" s="67"/>
      <c r="J1" s="67"/>
      <c r="K1" s="67"/>
      <c r="L1" s="67" t="s">
        <v>3</v>
      </c>
      <c r="M1" s="67"/>
      <c r="N1" s="67"/>
      <c r="O1" s="67"/>
      <c r="P1" s="67"/>
      <c r="Q1" s="67" t="s">
        <v>4</v>
      </c>
      <c r="R1" s="67"/>
      <c r="S1" s="67"/>
      <c r="T1" s="67"/>
      <c r="U1" s="67"/>
      <c r="V1" s="67" t="s">
        <v>5</v>
      </c>
      <c r="W1" s="67"/>
      <c r="X1" s="67"/>
      <c r="Y1" s="67"/>
      <c r="Z1" s="67"/>
      <c r="AA1" s="67" t="s">
        <v>6</v>
      </c>
      <c r="AB1" s="67"/>
      <c r="AC1" s="67"/>
      <c r="AD1" s="67"/>
      <c r="AE1" s="67"/>
      <c r="AF1" s="67" t="s">
        <v>7</v>
      </c>
      <c r="AG1" s="67"/>
      <c r="AH1" s="67"/>
      <c r="AI1" s="67"/>
      <c r="AJ1" s="67"/>
      <c r="AK1" s="67" t="s">
        <v>8</v>
      </c>
      <c r="AL1" s="67"/>
      <c r="AM1" s="67"/>
      <c r="AN1" s="67"/>
      <c r="AO1" s="67"/>
      <c r="AP1" s="67" t="s">
        <v>9</v>
      </c>
      <c r="AQ1" s="67"/>
      <c r="AR1" s="67"/>
      <c r="AS1" s="67"/>
      <c r="AT1" s="67"/>
      <c r="AU1" s="67" t="s">
        <v>10</v>
      </c>
      <c r="AV1" s="67"/>
      <c r="AW1" s="67"/>
      <c r="AX1" s="67"/>
      <c r="AY1" s="67"/>
      <c r="AZ1" s="67" t="s">
        <v>11</v>
      </c>
      <c r="BA1" s="67"/>
      <c r="BB1" s="67"/>
      <c r="BC1" s="67"/>
      <c r="BD1" s="67"/>
      <c r="BE1" s="67" t="s">
        <v>12</v>
      </c>
      <c r="BF1" s="67"/>
      <c r="BG1" s="67"/>
      <c r="BH1" s="67"/>
      <c r="BI1" s="67"/>
      <c r="BJ1" s="67" t="s">
        <v>13</v>
      </c>
      <c r="BK1" s="67"/>
      <c r="BL1" s="67"/>
      <c r="BM1" s="67"/>
      <c r="BN1" s="67"/>
      <c r="BO1" s="67" t="s">
        <v>14</v>
      </c>
      <c r="BP1" s="67"/>
      <c r="BQ1" s="67"/>
      <c r="BR1" s="67"/>
      <c r="BS1" s="67"/>
      <c r="BT1" s="67" t="s">
        <v>15</v>
      </c>
      <c r="BU1" s="67"/>
      <c r="BV1" s="67"/>
      <c r="BW1" s="67"/>
      <c r="BX1" s="67"/>
      <c r="BY1" s="67" t="s">
        <v>16</v>
      </c>
      <c r="BZ1" s="67"/>
      <c r="CA1" s="67"/>
      <c r="CB1" s="67"/>
      <c r="CC1" s="67"/>
      <c r="CD1" s="67" t="s">
        <v>17</v>
      </c>
      <c r="CE1" s="67"/>
      <c r="CF1" s="67"/>
      <c r="CG1" s="67"/>
      <c r="CH1" s="67"/>
      <c r="CI1" s="67" t="s">
        <v>18</v>
      </c>
      <c r="CJ1" s="67"/>
      <c r="CK1" s="67"/>
      <c r="CL1" s="67"/>
      <c r="CM1" s="67"/>
      <c r="CN1" s="67" t="s">
        <v>19</v>
      </c>
      <c r="CO1" s="67"/>
      <c r="CP1" s="67"/>
      <c r="CQ1" s="67"/>
      <c r="CR1" s="67"/>
      <c r="CS1" s="67" t="s">
        <v>20</v>
      </c>
      <c r="CT1" s="67"/>
      <c r="CU1" s="67"/>
      <c r="CV1" s="67"/>
      <c r="CW1" s="67"/>
      <c r="CX1" s="67" t="s">
        <v>21</v>
      </c>
      <c r="CY1" s="67"/>
      <c r="CZ1" s="67"/>
      <c r="DA1" s="67"/>
      <c r="DB1" s="67"/>
      <c r="DC1" s="67" t="s">
        <v>22</v>
      </c>
      <c r="DD1" s="67"/>
      <c r="DE1" s="67"/>
      <c r="DF1" s="67"/>
      <c r="DG1" s="67"/>
    </row>
    <row r="2" spans="1:111" ht="16" x14ac:dyDescent="0.2">
      <c r="A2" s="68"/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  <c r="W2" s="1" t="s">
        <v>44</v>
      </c>
      <c r="X2" s="1" t="s">
        <v>45</v>
      </c>
      <c r="Y2" s="1" t="s">
        <v>46</v>
      </c>
      <c r="Z2" s="1" t="s">
        <v>47</v>
      </c>
      <c r="AA2" s="1" t="s">
        <v>48</v>
      </c>
      <c r="AB2" s="1" t="s">
        <v>49</v>
      </c>
      <c r="AC2" s="1" t="s">
        <v>50</v>
      </c>
      <c r="AD2" s="1" t="s">
        <v>51</v>
      </c>
      <c r="AE2" s="1" t="s">
        <v>52</v>
      </c>
      <c r="AF2" s="1" t="s">
        <v>53</v>
      </c>
      <c r="AG2" s="1" t="s">
        <v>54</v>
      </c>
      <c r="AH2" s="1" t="s">
        <v>55</v>
      </c>
      <c r="AI2" s="1" t="s">
        <v>56</v>
      </c>
      <c r="AJ2" s="1" t="s">
        <v>57</v>
      </c>
      <c r="AK2" s="1" t="s">
        <v>58</v>
      </c>
      <c r="AL2" s="1" t="s">
        <v>59</v>
      </c>
      <c r="AM2" s="1" t="s">
        <v>60</v>
      </c>
      <c r="AN2" s="1" t="s">
        <v>61</v>
      </c>
      <c r="AO2" s="1" t="s">
        <v>62</v>
      </c>
      <c r="AP2" s="1" t="s">
        <v>63</v>
      </c>
      <c r="AQ2" s="1" t="s">
        <v>64</v>
      </c>
      <c r="AR2" s="1" t="s">
        <v>65</v>
      </c>
      <c r="AS2" s="1" t="s">
        <v>66</v>
      </c>
      <c r="AT2" s="1" t="s">
        <v>67</v>
      </c>
      <c r="AU2" s="1" t="s">
        <v>68</v>
      </c>
      <c r="AV2" s="1" t="s">
        <v>69</v>
      </c>
      <c r="AW2" s="1" t="s">
        <v>70</v>
      </c>
      <c r="AX2" s="1" t="s">
        <v>71</v>
      </c>
      <c r="AY2" s="1" t="s">
        <v>72</v>
      </c>
      <c r="AZ2" s="1" t="s">
        <v>73</v>
      </c>
      <c r="BA2" s="1" t="s">
        <v>74</v>
      </c>
      <c r="BB2" s="1" t="s">
        <v>75</v>
      </c>
      <c r="BC2" s="1" t="s">
        <v>76</v>
      </c>
      <c r="BD2" s="1" t="s">
        <v>77</v>
      </c>
      <c r="BE2" s="1" t="s">
        <v>78</v>
      </c>
      <c r="BF2" s="1" t="s">
        <v>79</v>
      </c>
      <c r="BG2" s="1" t="s">
        <v>80</v>
      </c>
      <c r="BH2" s="1" t="s">
        <v>81</v>
      </c>
      <c r="BI2" s="1" t="s">
        <v>82</v>
      </c>
      <c r="BJ2" s="1" t="s">
        <v>83</v>
      </c>
      <c r="BK2" s="1" t="s">
        <v>84</v>
      </c>
      <c r="BL2" s="1" t="s">
        <v>85</v>
      </c>
      <c r="BM2" s="1" t="s">
        <v>86</v>
      </c>
      <c r="BN2" s="1" t="s">
        <v>87</v>
      </c>
      <c r="BO2" s="1" t="s">
        <v>88</v>
      </c>
      <c r="BP2" s="1" t="s">
        <v>89</v>
      </c>
      <c r="BQ2" s="1" t="s">
        <v>90</v>
      </c>
      <c r="BR2" s="1" t="s">
        <v>91</v>
      </c>
      <c r="BS2" s="1" t="s">
        <v>92</v>
      </c>
      <c r="BT2" s="1" t="s">
        <v>93</v>
      </c>
      <c r="BU2" s="1" t="s">
        <v>94</v>
      </c>
      <c r="BV2" s="1" t="s">
        <v>95</v>
      </c>
      <c r="BW2" s="1" t="s">
        <v>96</v>
      </c>
      <c r="BX2" s="1" t="s">
        <v>97</v>
      </c>
      <c r="BY2" s="1" t="s">
        <v>98</v>
      </c>
      <c r="BZ2" s="1" t="s">
        <v>99</v>
      </c>
      <c r="CA2" s="1" t="s">
        <v>100</v>
      </c>
      <c r="CB2" s="1" t="s">
        <v>101</v>
      </c>
      <c r="CC2" s="1" t="s">
        <v>102</v>
      </c>
      <c r="CD2" s="1" t="s">
        <v>103</v>
      </c>
      <c r="CE2" s="1" t="s">
        <v>104</v>
      </c>
      <c r="CF2" s="1" t="s">
        <v>105</v>
      </c>
      <c r="CG2" s="1" t="s">
        <v>106</v>
      </c>
      <c r="CH2" s="1" t="s">
        <v>107</v>
      </c>
      <c r="CI2" s="1" t="s">
        <v>108</v>
      </c>
      <c r="CJ2" s="1" t="s">
        <v>109</v>
      </c>
      <c r="CK2" s="1" t="s">
        <v>110</v>
      </c>
      <c r="CL2" s="1" t="s">
        <v>111</v>
      </c>
      <c r="CM2" s="1" t="s">
        <v>112</v>
      </c>
      <c r="CN2" s="1" t="s">
        <v>113</v>
      </c>
      <c r="CO2" s="1" t="s">
        <v>114</v>
      </c>
      <c r="CP2" s="1" t="s">
        <v>115</v>
      </c>
      <c r="CQ2" s="1" t="s">
        <v>116</v>
      </c>
      <c r="CR2" s="1" t="s">
        <v>117</v>
      </c>
      <c r="CS2" s="1" t="s">
        <v>118</v>
      </c>
      <c r="CT2" s="1" t="s">
        <v>119</v>
      </c>
      <c r="CU2" s="1" t="s">
        <v>120</v>
      </c>
      <c r="CV2" s="1" t="s">
        <v>121</v>
      </c>
      <c r="CW2" s="1" t="s">
        <v>122</v>
      </c>
      <c r="CX2" s="1" t="s">
        <v>123</v>
      </c>
      <c r="CY2" s="1" t="s">
        <v>124</v>
      </c>
      <c r="CZ2" s="1" t="s">
        <v>125</v>
      </c>
      <c r="DA2" s="1" t="s">
        <v>126</v>
      </c>
      <c r="DB2" s="1" t="s">
        <v>127</v>
      </c>
      <c r="DC2" s="1" t="s">
        <v>128</v>
      </c>
      <c r="DD2" s="1" t="s">
        <v>129</v>
      </c>
      <c r="DE2" s="1" t="s">
        <v>130</v>
      </c>
      <c r="DF2" s="1" t="s">
        <v>131</v>
      </c>
      <c r="DG2" s="1" t="s">
        <v>132</v>
      </c>
    </row>
    <row r="3" spans="1:111" ht="17" x14ac:dyDescent="0.15">
      <c r="A3" s="2" t="s">
        <v>133</v>
      </c>
      <c r="B3" s="3">
        <v>2</v>
      </c>
      <c r="C3" s="3">
        <v>0</v>
      </c>
      <c r="D3" s="3">
        <v>3</v>
      </c>
      <c r="E3" s="3">
        <v>4</v>
      </c>
      <c r="F3" s="3">
        <v>4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3">
        <v>1</v>
      </c>
      <c r="M3" s="3">
        <v>2</v>
      </c>
      <c r="N3" s="3">
        <v>3</v>
      </c>
      <c r="O3" s="3">
        <v>3</v>
      </c>
      <c r="P3" s="3">
        <v>4</v>
      </c>
      <c r="Q3" s="5">
        <v>5</v>
      </c>
      <c r="R3" s="5">
        <v>2</v>
      </c>
      <c r="S3" s="5">
        <v>4</v>
      </c>
      <c r="T3" s="5">
        <v>2</v>
      </c>
      <c r="U3" s="5">
        <v>2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6">
        <f>+AVERAGE(AB3:AE3)</f>
        <v>1.25</v>
      </c>
      <c r="AB3" s="5">
        <v>0</v>
      </c>
      <c r="AC3" s="5">
        <v>0</v>
      </c>
      <c r="AD3" s="5">
        <v>0</v>
      </c>
      <c r="AE3" s="5">
        <v>5</v>
      </c>
      <c r="AF3" s="6">
        <f>+AVERAGE(AG3:AJ3)</f>
        <v>1.5</v>
      </c>
      <c r="AG3" s="5">
        <v>0</v>
      </c>
      <c r="AH3" s="5">
        <v>2</v>
      </c>
      <c r="AI3" s="5">
        <v>1</v>
      </c>
      <c r="AJ3" s="5">
        <v>3</v>
      </c>
      <c r="AK3" s="7">
        <v>1</v>
      </c>
      <c r="AL3" s="8">
        <v>0</v>
      </c>
      <c r="AM3" s="9">
        <v>4</v>
      </c>
      <c r="AN3" s="10">
        <v>1</v>
      </c>
      <c r="AO3" s="8">
        <v>4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6">
        <f>+AVERAGE(BF3:BI3)</f>
        <v>1</v>
      </c>
      <c r="BF3" s="5">
        <v>1</v>
      </c>
      <c r="BG3" s="5">
        <v>0</v>
      </c>
      <c r="BH3" s="5">
        <v>0</v>
      </c>
      <c r="BI3" s="5">
        <v>3</v>
      </c>
      <c r="BJ3" s="6">
        <f>+AVERAGE(BK3:BN3)</f>
        <v>1.25</v>
      </c>
      <c r="BK3" s="11">
        <v>0</v>
      </c>
      <c r="BL3" s="11">
        <v>0</v>
      </c>
      <c r="BM3" s="11">
        <v>0</v>
      </c>
      <c r="BN3" s="11">
        <v>5</v>
      </c>
      <c r="BO3" s="3">
        <v>3</v>
      </c>
      <c r="BP3" s="3">
        <v>4</v>
      </c>
      <c r="BQ3" s="3">
        <v>5</v>
      </c>
      <c r="BR3" s="3">
        <v>5</v>
      </c>
      <c r="BS3" s="3">
        <v>5</v>
      </c>
      <c r="BT3" s="12">
        <f>+AVERAGE(BU3:BX3)</f>
        <v>1</v>
      </c>
      <c r="BU3" s="5">
        <v>2</v>
      </c>
      <c r="BV3" s="5">
        <v>0</v>
      </c>
      <c r="BW3" s="5">
        <v>0</v>
      </c>
      <c r="BX3" s="5">
        <v>2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3">
        <v>1</v>
      </c>
      <c r="CE3" s="3">
        <v>1</v>
      </c>
      <c r="CF3" s="3">
        <v>3</v>
      </c>
      <c r="CG3" s="3">
        <v>4</v>
      </c>
      <c r="CH3" s="3">
        <v>2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13">
        <v>1</v>
      </c>
      <c r="CO3" s="13">
        <v>1</v>
      </c>
      <c r="CP3" s="13">
        <v>2</v>
      </c>
      <c r="CQ3" s="13">
        <v>3</v>
      </c>
      <c r="CR3" s="13">
        <v>3</v>
      </c>
      <c r="CS3" s="3">
        <v>2</v>
      </c>
      <c r="CT3" s="3">
        <v>0</v>
      </c>
      <c r="CU3" s="3">
        <v>5</v>
      </c>
      <c r="CV3" s="3">
        <v>2</v>
      </c>
      <c r="CW3" s="3">
        <v>1</v>
      </c>
      <c r="CX3" s="36">
        <f>+AVERAGE(B3,G3,L3,Q3,V3,AA3,AF3,AK3,AP3,AU3,AZ3,BE3,BJ3,BO3,BT3,BY3,CD3,CI3,CN3,CS3)</f>
        <v>1.1000000000000001</v>
      </c>
      <c r="CY3" s="14">
        <f>+AVERAGE(C3,H3,M3,R3,W3,AB3,AG3,AL3,AQ3,AV3,BA3,BF3,BK3,BP3,BU3,BZ3,CE3,CJ3,CO3,CT3)</f>
        <v>0.65</v>
      </c>
      <c r="CZ3" s="14">
        <f t="shared" ref="CZ3:DB18" si="0">+AVERAGE(D3,I3,N3,S3,X3,AC3,AH3,AM3,AR3,AW3,BB3,BG3,BL3,BQ3,BV3,CA3,CF3,CK3,CP3,CU3)</f>
        <v>1.55</v>
      </c>
      <c r="DA3" s="14">
        <f t="shared" si="0"/>
        <v>1.25</v>
      </c>
      <c r="DB3" s="14">
        <f t="shared" si="0"/>
        <v>2.15</v>
      </c>
      <c r="DC3" s="14">
        <v>0</v>
      </c>
      <c r="DD3" s="14">
        <v>0</v>
      </c>
      <c r="DE3" s="14">
        <v>0</v>
      </c>
      <c r="DF3" s="14">
        <v>0</v>
      </c>
      <c r="DG3" s="14">
        <v>0</v>
      </c>
    </row>
    <row r="4" spans="1:111" ht="17" x14ac:dyDescent="0.15">
      <c r="A4" s="2" t="s">
        <v>134</v>
      </c>
      <c r="B4" s="3">
        <v>2</v>
      </c>
      <c r="C4" s="3">
        <v>0</v>
      </c>
      <c r="D4" s="3">
        <v>3</v>
      </c>
      <c r="E4" s="3">
        <v>4</v>
      </c>
      <c r="F4" s="3">
        <v>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3">
        <v>2</v>
      </c>
      <c r="M4" s="3">
        <v>3</v>
      </c>
      <c r="N4" s="3">
        <v>4</v>
      </c>
      <c r="O4" s="3">
        <v>3</v>
      </c>
      <c r="P4" s="3">
        <v>5</v>
      </c>
      <c r="Q4" s="5">
        <v>5</v>
      </c>
      <c r="R4" s="5">
        <v>2</v>
      </c>
      <c r="S4" s="5">
        <v>4</v>
      </c>
      <c r="T4" s="5">
        <v>2</v>
      </c>
      <c r="U4" s="5">
        <v>2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6">
        <f t="shared" ref="AA4:AA40" si="1">+AVERAGE(AB4:AE4)</f>
        <v>1.25</v>
      </c>
      <c r="AB4" s="5">
        <v>0</v>
      </c>
      <c r="AC4" s="5">
        <v>0</v>
      </c>
      <c r="AD4" s="5">
        <v>0</v>
      </c>
      <c r="AE4" s="5">
        <v>5</v>
      </c>
      <c r="AF4" s="6">
        <f t="shared" ref="AF4:AF40" si="2">+AVERAGE(AG4:AJ4)</f>
        <v>2.25</v>
      </c>
      <c r="AG4" s="5">
        <v>0</v>
      </c>
      <c r="AH4" s="5">
        <v>2</v>
      </c>
      <c r="AI4" s="5">
        <v>3</v>
      </c>
      <c r="AJ4" s="5">
        <v>4</v>
      </c>
      <c r="AK4" s="7">
        <v>0</v>
      </c>
      <c r="AL4" s="15">
        <v>0</v>
      </c>
      <c r="AM4" s="7">
        <v>0</v>
      </c>
      <c r="AN4" s="16">
        <v>0</v>
      </c>
      <c r="AO4" s="15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6">
        <f t="shared" ref="BE4:BE40" si="3">+AVERAGE(BF4:BI4)</f>
        <v>3</v>
      </c>
      <c r="BF4" s="5">
        <v>0</v>
      </c>
      <c r="BG4" s="5">
        <v>2</v>
      </c>
      <c r="BH4" s="5">
        <v>5</v>
      </c>
      <c r="BI4" s="5">
        <v>5</v>
      </c>
      <c r="BJ4" s="6">
        <f t="shared" ref="BJ4:BJ40" si="4">+AVERAGE(BK4:BN4)</f>
        <v>1.25</v>
      </c>
      <c r="BK4" s="11">
        <v>0</v>
      </c>
      <c r="BL4" s="11">
        <v>0</v>
      </c>
      <c r="BM4" s="11">
        <v>0</v>
      </c>
      <c r="BN4" s="11">
        <v>5</v>
      </c>
      <c r="BO4" s="3">
        <v>5</v>
      </c>
      <c r="BP4" s="3">
        <v>5</v>
      </c>
      <c r="BQ4" s="3">
        <v>5</v>
      </c>
      <c r="BR4" s="3">
        <v>5</v>
      </c>
      <c r="BS4" s="3">
        <v>5</v>
      </c>
      <c r="BT4" s="12">
        <f t="shared" ref="BT4:BT40" si="5">+AVERAGE(BU4:BX4)</f>
        <v>2.5</v>
      </c>
      <c r="BU4" s="5">
        <v>0</v>
      </c>
      <c r="BV4" s="5">
        <v>0</v>
      </c>
      <c r="BW4" s="5">
        <v>5</v>
      </c>
      <c r="BX4" s="5">
        <v>5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3">
        <v>2</v>
      </c>
      <c r="CE4" s="3">
        <v>3</v>
      </c>
      <c r="CF4" s="3">
        <v>3</v>
      </c>
      <c r="CG4" s="3">
        <v>3</v>
      </c>
      <c r="CH4" s="3">
        <v>4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13">
        <v>0</v>
      </c>
      <c r="CO4" s="13">
        <v>1</v>
      </c>
      <c r="CP4" s="13">
        <v>1</v>
      </c>
      <c r="CQ4" s="13">
        <v>2</v>
      </c>
      <c r="CR4" s="13">
        <v>4</v>
      </c>
      <c r="CS4" s="3">
        <v>1</v>
      </c>
      <c r="CT4" s="3">
        <v>0</v>
      </c>
      <c r="CU4" s="3">
        <v>3</v>
      </c>
      <c r="CV4" s="3">
        <v>0</v>
      </c>
      <c r="CW4" s="3">
        <v>1</v>
      </c>
      <c r="CX4" s="37">
        <f t="shared" ref="CX4:DB40" si="6">+AVERAGE(B4,G4,L4,Q4,V4,AA4,AF4,AK4,AP4,AU4,AZ4,BE4,BJ4,BO4,BT4,BY4,CD4,CI4,CN4,CS4)</f>
        <v>1.3625</v>
      </c>
      <c r="CY4" s="14">
        <f t="shared" si="6"/>
        <v>0.7</v>
      </c>
      <c r="CZ4" s="14">
        <f t="shared" si="0"/>
        <v>1.35</v>
      </c>
      <c r="DA4" s="14">
        <f t="shared" si="0"/>
        <v>1.6</v>
      </c>
      <c r="DB4" s="14">
        <f t="shared" si="0"/>
        <v>2.5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</row>
    <row r="5" spans="1:111" ht="17" x14ac:dyDescent="0.15">
      <c r="A5" s="17" t="s">
        <v>135</v>
      </c>
      <c r="B5" s="3">
        <v>2</v>
      </c>
      <c r="C5" s="3">
        <v>0</v>
      </c>
      <c r="D5" s="3">
        <v>3</v>
      </c>
      <c r="E5" s="3">
        <v>4</v>
      </c>
      <c r="F5" s="3">
        <v>5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3">
        <v>0</v>
      </c>
      <c r="M5" s="3">
        <v>0</v>
      </c>
      <c r="N5" s="3">
        <v>2</v>
      </c>
      <c r="O5" s="3">
        <v>2</v>
      </c>
      <c r="P5" s="3">
        <v>1</v>
      </c>
      <c r="Q5" s="5">
        <v>1</v>
      </c>
      <c r="R5" s="5">
        <v>1</v>
      </c>
      <c r="S5" s="5">
        <v>4</v>
      </c>
      <c r="T5" s="5">
        <v>2</v>
      </c>
      <c r="U5" s="5">
        <v>5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6">
        <f t="shared" si="1"/>
        <v>1</v>
      </c>
      <c r="AB5" s="5">
        <v>0</v>
      </c>
      <c r="AC5" s="5">
        <v>0</v>
      </c>
      <c r="AD5" s="5">
        <v>2</v>
      </c>
      <c r="AE5" s="5">
        <v>2</v>
      </c>
      <c r="AF5" s="6">
        <f t="shared" si="2"/>
        <v>0.5</v>
      </c>
      <c r="AG5" s="5">
        <v>0</v>
      </c>
      <c r="AH5" s="5">
        <v>0</v>
      </c>
      <c r="AI5" s="5">
        <v>1</v>
      </c>
      <c r="AJ5" s="5">
        <v>1</v>
      </c>
      <c r="AK5" s="7">
        <v>2</v>
      </c>
      <c r="AL5" s="15">
        <v>0</v>
      </c>
      <c r="AM5" s="7">
        <v>1</v>
      </c>
      <c r="AN5" s="16">
        <v>0</v>
      </c>
      <c r="AO5" s="15">
        <v>1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6">
        <f t="shared" si="3"/>
        <v>1.25</v>
      </c>
      <c r="BF5" s="5">
        <v>0</v>
      </c>
      <c r="BG5" s="5">
        <v>0</v>
      </c>
      <c r="BH5" s="5">
        <v>2</v>
      </c>
      <c r="BI5" s="5">
        <v>3</v>
      </c>
      <c r="BJ5" s="6">
        <f t="shared" si="4"/>
        <v>1</v>
      </c>
      <c r="BK5" s="11">
        <v>0</v>
      </c>
      <c r="BL5" s="11">
        <v>0</v>
      </c>
      <c r="BM5" s="11">
        <v>2</v>
      </c>
      <c r="BN5" s="11">
        <v>2</v>
      </c>
      <c r="BO5" s="3">
        <v>3</v>
      </c>
      <c r="BP5" s="3">
        <v>3</v>
      </c>
      <c r="BQ5" s="3">
        <v>3</v>
      </c>
      <c r="BR5" s="3">
        <v>3</v>
      </c>
      <c r="BS5" s="3">
        <v>3</v>
      </c>
      <c r="BT5" s="12">
        <f t="shared" si="5"/>
        <v>1.5</v>
      </c>
      <c r="BU5" s="5">
        <v>2</v>
      </c>
      <c r="BV5" s="5">
        <v>0</v>
      </c>
      <c r="BW5" s="5">
        <v>2</v>
      </c>
      <c r="BX5" s="5">
        <v>2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3">
        <v>1</v>
      </c>
      <c r="CE5" s="3">
        <v>2</v>
      </c>
      <c r="CF5" s="3">
        <v>3</v>
      </c>
      <c r="CG5" s="3">
        <v>3</v>
      </c>
      <c r="CH5" s="3">
        <v>1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13">
        <v>0</v>
      </c>
      <c r="CO5" s="13">
        <v>0</v>
      </c>
      <c r="CP5" s="13">
        <v>1</v>
      </c>
      <c r="CQ5" s="13">
        <v>2</v>
      </c>
      <c r="CR5" s="13">
        <v>4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14">
        <f t="shared" si="6"/>
        <v>0.71250000000000002</v>
      </c>
      <c r="CY5" s="14">
        <f t="shared" si="6"/>
        <v>0.4</v>
      </c>
      <c r="CZ5" s="14">
        <f t="shared" si="0"/>
        <v>0.85</v>
      </c>
      <c r="DA5" s="14">
        <f t="shared" si="0"/>
        <v>1.25</v>
      </c>
      <c r="DB5" s="14">
        <f t="shared" si="0"/>
        <v>1.5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</row>
    <row r="6" spans="1:111" ht="17" x14ac:dyDescent="0.15">
      <c r="A6" s="18" t="s">
        <v>136</v>
      </c>
      <c r="B6" s="19">
        <v>0</v>
      </c>
      <c r="C6" s="19">
        <v>0</v>
      </c>
      <c r="D6" s="19">
        <v>2</v>
      </c>
      <c r="E6" s="19">
        <v>3</v>
      </c>
      <c r="F6" s="19">
        <v>5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9">
        <v>0</v>
      </c>
      <c r="M6" s="19">
        <v>0</v>
      </c>
      <c r="N6" s="19">
        <v>2</v>
      </c>
      <c r="O6" s="19">
        <v>2</v>
      </c>
      <c r="P6" s="19">
        <v>4</v>
      </c>
      <c r="Q6" s="5">
        <v>1</v>
      </c>
      <c r="R6" s="5">
        <v>1</v>
      </c>
      <c r="S6" s="5">
        <v>4</v>
      </c>
      <c r="T6" s="5">
        <v>2</v>
      </c>
      <c r="U6" s="5">
        <v>5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6">
        <f t="shared" si="1"/>
        <v>1.25</v>
      </c>
      <c r="AB6" s="5">
        <v>0</v>
      </c>
      <c r="AC6" s="5">
        <v>0</v>
      </c>
      <c r="AD6" s="5">
        <v>0</v>
      </c>
      <c r="AE6" s="5">
        <v>5</v>
      </c>
      <c r="AF6" s="6">
        <f t="shared" si="2"/>
        <v>1.5</v>
      </c>
      <c r="AG6" s="19">
        <v>1</v>
      </c>
      <c r="AH6" s="19">
        <v>0</v>
      </c>
      <c r="AI6" s="19">
        <v>2</v>
      </c>
      <c r="AJ6" s="19">
        <v>3</v>
      </c>
      <c r="AK6" s="20">
        <v>0</v>
      </c>
      <c r="AL6" s="21">
        <v>0</v>
      </c>
      <c r="AM6" s="20">
        <v>1</v>
      </c>
      <c r="AN6" s="22">
        <v>0</v>
      </c>
      <c r="AO6" s="21">
        <v>4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6">
        <f t="shared" si="3"/>
        <v>2</v>
      </c>
      <c r="BF6" s="19">
        <v>1</v>
      </c>
      <c r="BG6" s="19">
        <v>0</v>
      </c>
      <c r="BH6" s="19">
        <v>2</v>
      </c>
      <c r="BI6" s="19">
        <v>5</v>
      </c>
      <c r="BJ6" s="6">
        <f t="shared" si="4"/>
        <v>1.25</v>
      </c>
      <c r="BK6" s="11">
        <v>0</v>
      </c>
      <c r="BL6" s="11">
        <v>0</v>
      </c>
      <c r="BM6" s="11">
        <v>0</v>
      </c>
      <c r="BN6" s="11">
        <v>5</v>
      </c>
      <c r="BO6" s="19">
        <v>0</v>
      </c>
      <c r="BP6" s="19">
        <v>0</v>
      </c>
      <c r="BQ6" s="19">
        <v>2</v>
      </c>
      <c r="BR6" s="19">
        <v>2</v>
      </c>
      <c r="BS6" s="19">
        <v>2</v>
      </c>
      <c r="BT6" s="12">
        <f t="shared" si="5"/>
        <v>2.25</v>
      </c>
      <c r="BU6" s="5">
        <v>2</v>
      </c>
      <c r="BV6" s="5">
        <v>0</v>
      </c>
      <c r="BW6" s="5">
        <v>2</v>
      </c>
      <c r="BX6" s="5">
        <v>5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19">
        <v>1</v>
      </c>
      <c r="CE6" s="19">
        <v>1</v>
      </c>
      <c r="CF6" s="19">
        <v>0</v>
      </c>
      <c r="CG6" s="19">
        <v>1</v>
      </c>
      <c r="CH6" s="19">
        <v>4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23">
        <v>2</v>
      </c>
      <c r="CO6" s="23">
        <v>1</v>
      </c>
      <c r="CP6" s="23">
        <v>3</v>
      </c>
      <c r="CQ6" s="23">
        <v>3</v>
      </c>
      <c r="CR6" s="23">
        <v>5</v>
      </c>
      <c r="CS6" s="19">
        <v>0</v>
      </c>
      <c r="CT6" s="19">
        <v>0</v>
      </c>
      <c r="CU6" s="19">
        <v>0</v>
      </c>
      <c r="CV6" s="19">
        <v>0</v>
      </c>
      <c r="CW6" s="19">
        <v>2</v>
      </c>
      <c r="CX6" s="24">
        <f t="shared" si="6"/>
        <v>0.61250000000000004</v>
      </c>
      <c r="CY6" s="24">
        <f t="shared" si="6"/>
        <v>0.35</v>
      </c>
      <c r="CZ6" s="24">
        <f t="shared" si="0"/>
        <v>0.7</v>
      </c>
      <c r="DA6" s="24">
        <f t="shared" si="0"/>
        <v>0.95</v>
      </c>
      <c r="DB6" s="24">
        <f t="shared" si="0"/>
        <v>2.7</v>
      </c>
      <c r="DC6" s="24">
        <v>0</v>
      </c>
      <c r="DD6" s="24">
        <v>0</v>
      </c>
      <c r="DE6" s="24">
        <v>0</v>
      </c>
      <c r="DF6" s="24">
        <v>0</v>
      </c>
      <c r="DG6" s="24">
        <v>0</v>
      </c>
    </row>
    <row r="7" spans="1:111" ht="17" x14ac:dyDescent="0.15">
      <c r="A7" s="18" t="s">
        <v>137</v>
      </c>
      <c r="B7" s="19">
        <v>2</v>
      </c>
      <c r="C7" s="19">
        <v>0</v>
      </c>
      <c r="D7" s="19">
        <v>2</v>
      </c>
      <c r="E7" s="19">
        <v>2</v>
      </c>
      <c r="F7" s="19">
        <v>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19">
        <v>1</v>
      </c>
      <c r="M7" s="19">
        <v>0</v>
      </c>
      <c r="N7" s="19">
        <v>1</v>
      </c>
      <c r="O7" s="19">
        <v>2</v>
      </c>
      <c r="P7" s="19">
        <v>3</v>
      </c>
      <c r="Q7" s="25">
        <v>0</v>
      </c>
      <c r="R7" s="25">
        <v>1</v>
      </c>
      <c r="S7" s="25">
        <v>4</v>
      </c>
      <c r="T7" s="25">
        <v>0</v>
      </c>
      <c r="U7" s="25">
        <v>5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6">
        <f t="shared" si="1"/>
        <v>0.75</v>
      </c>
      <c r="AB7" s="25">
        <v>0</v>
      </c>
      <c r="AC7" s="25">
        <v>0</v>
      </c>
      <c r="AD7" s="25">
        <v>0</v>
      </c>
      <c r="AE7" s="25">
        <v>3</v>
      </c>
      <c r="AF7" s="6">
        <f t="shared" si="2"/>
        <v>2</v>
      </c>
      <c r="AG7" s="19">
        <v>0</v>
      </c>
      <c r="AH7" s="19">
        <v>0</v>
      </c>
      <c r="AI7" s="19">
        <v>4</v>
      </c>
      <c r="AJ7" s="19">
        <v>4</v>
      </c>
      <c r="AK7" s="26">
        <v>0</v>
      </c>
      <c r="AL7" s="26">
        <v>0</v>
      </c>
      <c r="AM7" s="26">
        <v>2</v>
      </c>
      <c r="AN7" s="26">
        <v>0</v>
      </c>
      <c r="AO7" s="26">
        <v>5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6">
        <f t="shared" si="3"/>
        <v>2.25</v>
      </c>
      <c r="BF7" s="19">
        <v>0</v>
      </c>
      <c r="BG7" s="19">
        <v>0</v>
      </c>
      <c r="BH7" s="19">
        <v>4</v>
      </c>
      <c r="BI7" s="19">
        <v>5</v>
      </c>
      <c r="BJ7" s="6">
        <f t="shared" si="4"/>
        <v>0.75</v>
      </c>
      <c r="BK7" s="11">
        <v>0</v>
      </c>
      <c r="BL7" s="11">
        <v>0</v>
      </c>
      <c r="BM7" s="11">
        <v>0</v>
      </c>
      <c r="BN7" s="11">
        <v>3</v>
      </c>
      <c r="BO7" s="19">
        <v>0</v>
      </c>
      <c r="BP7" s="19">
        <v>2</v>
      </c>
      <c r="BQ7" s="19">
        <v>2</v>
      </c>
      <c r="BR7" s="19">
        <v>2</v>
      </c>
      <c r="BS7" s="19">
        <v>2</v>
      </c>
      <c r="BT7" s="12">
        <f t="shared" si="5"/>
        <v>2.25</v>
      </c>
      <c r="BU7" s="25">
        <v>0</v>
      </c>
      <c r="BV7" s="25">
        <v>0</v>
      </c>
      <c r="BW7" s="25">
        <v>4</v>
      </c>
      <c r="BX7" s="25">
        <v>5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19">
        <v>1</v>
      </c>
      <c r="CE7" s="19">
        <v>1</v>
      </c>
      <c r="CF7" s="19">
        <v>0</v>
      </c>
      <c r="CG7" s="19">
        <v>1</v>
      </c>
      <c r="CH7" s="19">
        <v>4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23">
        <v>2</v>
      </c>
      <c r="CO7" s="23">
        <v>1</v>
      </c>
      <c r="CP7" s="23">
        <v>3</v>
      </c>
      <c r="CQ7" s="23">
        <v>3</v>
      </c>
      <c r="CR7" s="23">
        <v>5</v>
      </c>
      <c r="CS7" s="19">
        <v>0</v>
      </c>
      <c r="CT7" s="19">
        <v>0</v>
      </c>
      <c r="CU7" s="19">
        <v>0</v>
      </c>
      <c r="CV7" s="19">
        <v>0</v>
      </c>
      <c r="CW7" s="19">
        <v>1</v>
      </c>
      <c r="CX7" s="24">
        <f t="shared" si="6"/>
        <v>0.7</v>
      </c>
      <c r="CY7" s="24">
        <f t="shared" si="6"/>
        <v>0.25</v>
      </c>
      <c r="CZ7" s="24">
        <f t="shared" si="0"/>
        <v>0.7</v>
      </c>
      <c r="DA7" s="24">
        <f t="shared" si="0"/>
        <v>1.1000000000000001</v>
      </c>
      <c r="DB7" s="24">
        <f t="shared" si="0"/>
        <v>2.4500000000000002</v>
      </c>
      <c r="DC7" s="24">
        <v>0</v>
      </c>
      <c r="DD7" s="24">
        <v>0</v>
      </c>
      <c r="DE7" s="24">
        <v>0</v>
      </c>
      <c r="DF7" s="24">
        <v>0</v>
      </c>
      <c r="DG7" s="24">
        <v>0</v>
      </c>
    </row>
    <row r="8" spans="1:111" ht="17" x14ac:dyDescent="0.2">
      <c r="A8" s="18" t="s">
        <v>138</v>
      </c>
      <c r="B8" s="27">
        <v>0</v>
      </c>
      <c r="C8" s="27">
        <v>0</v>
      </c>
      <c r="D8" s="27">
        <v>1</v>
      </c>
      <c r="E8" s="27">
        <v>0</v>
      </c>
      <c r="F8" s="27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27">
        <v>0</v>
      </c>
      <c r="M8" s="27">
        <v>0</v>
      </c>
      <c r="N8" s="27">
        <v>1</v>
      </c>
      <c r="O8" s="27">
        <v>1</v>
      </c>
      <c r="P8" s="27">
        <v>2</v>
      </c>
      <c r="Q8" s="25">
        <v>0</v>
      </c>
      <c r="R8" s="25">
        <v>1</v>
      </c>
      <c r="S8" s="25">
        <v>4</v>
      </c>
      <c r="T8" s="25">
        <v>0</v>
      </c>
      <c r="U8" s="25">
        <v>5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6">
        <f t="shared" si="1"/>
        <v>0.5</v>
      </c>
      <c r="AB8" s="25">
        <v>0</v>
      </c>
      <c r="AC8" s="25">
        <v>0</v>
      </c>
      <c r="AD8" s="25">
        <v>0</v>
      </c>
      <c r="AE8" s="25">
        <v>2</v>
      </c>
      <c r="AF8" s="6">
        <f t="shared" si="2"/>
        <v>0.5</v>
      </c>
      <c r="AG8" s="27">
        <v>0</v>
      </c>
      <c r="AH8" s="27">
        <v>0</v>
      </c>
      <c r="AI8" s="27">
        <v>1</v>
      </c>
      <c r="AJ8" s="27">
        <v>1</v>
      </c>
      <c r="AK8" s="26">
        <v>0</v>
      </c>
      <c r="AL8" s="26">
        <v>0</v>
      </c>
      <c r="AM8" s="26">
        <v>2</v>
      </c>
      <c r="AN8" s="26">
        <v>0</v>
      </c>
      <c r="AO8" s="26">
        <v>1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6">
        <f t="shared" si="3"/>
        <v>1</v>
      </c>
      <c r="BF8" s="27">
        <v>0</v>
      </c>
      <c r="BG8" s="27">
        <v>0</v>
      </c>
      <c r="BH8" s="27">
        <v>2</v>
      </c>
      <c r="BI8" s="27">
        <v>2</v>
      </c>
      <c r="BJ8" s="6">
        <f t="shared" si="4"/>
        <v>0.5</v>
      </c>
      <c r="BK8" s="11">
        <v>0</v>
      </c>
      <c r="BL8" s="11">
        <v>0</v>
      </c>
      <c r="BM8" s="11">
        <v>0</v>
      </c>
      <c r="BN8" s="11">
        <v>2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12">
        <f t="shared" si="5"/>
        <v>0.75</v>
      </c>
      <c r="BU8" s="25">
        <v>0</v>
      </c>
      <c r="BV8" s="25">
        <v>0</v>
      </c>
      <c r="BW8" s="25">
        <v>1</v>
      </c>
      <c r="BX8" s="25">
        <v>2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27">
        <v>1</v>
      </c>
      <c r="CE8" s="27">
        <v>0</v>
      </c>
      <c r="CF8" s="27">
        <v>1</v>
      </c>
      <c r="CG8" s="27">
        <v>1</v>
      </c>
      <c r="CH8" s="27">
        <v>3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28">
        <v>0</v>
      </c>
      <c r="CO8" s="28">
        <v>0</v>
      </c>
      <c r="CP8" s="28">
        <v>0</v>
      </c>
      <c r="CQ8" s="28">
        <v>1</v>
      </c>
      <c r="CR8" s="28">
        <v>1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9">
        <f t="shared" si="6"/>
        <v>0.21249999999999999</v>
      </c>
      <c r="CY8" s="29">
        <f t="shared" si="6"/>
        <v>0.05</v>
      </c>
      <c r="CZ8" s="29">
        <f t="shared" si="0"/>
        <v>0.45</v>
      </c>
      <c r="DA8" s="29">
        <f t="shared" si="0"/>
        <v>0.35</v>
      </c>
      <c r="DB8" s="29">
        <f t="shared" si="0"/>
        <v>1.1000000000000001</v>
      </c>
      <c r="DC8" s="29">
        <v>0</v>
      </c>
      <c r="DD8" s="29">
        <v>0</v>
      </c>
      <c r="DE8" s="29">
        <v>0</v>
      </c>
      <c r="DF8" s="29">
        <v>0</v>
      </c>
      <c r="DG8" s="29">
        <v>0</v>
      </c>
    </row>
    <row r="9" spans="1:111" ht="17" x14ac:dyDescent="0.2">
      <c r="A9" s="18" t="s">
        <v>139</v>
      </c>
      <c r="B9" s="27">
        <v>0</v>
      </c>
      <c r="C9" s="27">
        <v>0</v>
      </c>
      <c r="D9" s="27">
        <v>1</v>
      </c>
      <c r="E9" s="27">
        <v>0</v>
      </c>
      <c r="F9" s="27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27">
        <v>0</v>
      </c>
      <c r="M9" s="27">
        <v>0</v>
      </c>
      <c r="N9" s="27">
        <v>0</v>
      </c>
      <c r="O9" s="27">
        <v>1</v>
      </c>
      <c r="P9" s="27">
        <v>1</v>
      </c>
      <c r="Q9" s="25">
        <v>0</v>
      </c>
      <c r="R9" s="25">
        <v>2</v>
      </c>
      <c r="S9" s="25">
        <v>4</v>
      </c>
      <c r="T9" s="25">
        <v>0</v>
      </c>
      <c r="U9" s="25">
        <v>5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6">
        <f t="shared" si="1"/>
        <v>0</v>
      </c>
      <c r="AB9" s="25">
        <v>0</v>
      </c>
      <c r="AC9" s="25">
        <v>0</v>
      </c>
      <c r="AD9" s="25">
        <v>0</v>
      </c>
      <c r="AE9" s="25">
        <v>0</v>
      </c>
      <c r="AF9" s="6">
        <f t="shared" si="2"/>
        <v>0.75</v>
      </c>
      <c r="AG9" s="27">
        <v>0</v>
      </c>
      <c r="AH9" s="27">
        <v>0</v>
      </c>
      <c r="AI9" s="27">
        <v>1</v>
      </c>
      <c r="AJ9" s="27">
        <v>2</v>
      </c>
      <c r="AK9" s="26">
        <v>0</v>
      </c>
      <c r="AL9" s="26">
        <v>0</v>
      </c>
      <c r="AM9" s="26">
        <v>1</v>
      </c>
      <c r="AN9" s="26">
        <v>0</v>
      </c>
      <c r="AO9" s="26">
        <v>1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6">
        <f t="shared" si="3"/>
        <v>1</v>
      </c>
      <c r="BF9" s="27">
        <v>0</v>
      </c>
      <c r="BG9" s="27">
        <v>0</v>
      </c>
      <c r="BH9" s="27">
        <v>1</v>
      </c>
      <c r="BI9" s="27">
        <v>3</v>
      </c>
      <c r="BJ9" s="6">
        <f t="shared" si="4"/>
        <v>0</v>
      </c>
      <c r="BK9" s="11">
        <v>0</v>
      </c>
      <c r="BL9" s="11">
        <v>0</v>
      </c>
      <c r="BM9" s="11">
        <v>0</v>
      </c>
      <c r="BN9" s="11">
        <v>0</v>
      </c>
      <c r="BO9" s="27">
        <v>0</v>
      </c>
      <c r="BP9" s="27">
        <v>0</v>
      </c>
      <c r="BQ9" s="27">
        <v>1</v>
      </c>
      <c r="BR9" s="27">
        <v>2</v>
      </c>
      <c r="BS9" s="27">
        <v>2</v>
      </c>
      <c r="BT9" s="12">
        <f t="shared" si="5"/>
        <v>0.75</v>
      </c>
      <c r="BU9" s="25">
        <v>0</v>
      </c>
      <c r="BV9" s="25">
        <v>0</v>
      </c>
      <c r="BW9" s="25">
        <v>1</v>
      </c>
      <c r="BX9" s="25">
        <v>2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27">
        <v>0</v>
      </c>
      <c r="CE9" s="27">
        <v>0</v>
      </c>
      <c r="CF9" s="27">
        <v>1</v>
      </c>
      <c r="CG9" s="27">
        <v>0</v>
      </c>
      <c r="CH9" s="27">
        <v>2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28">
        <v>0</v>
      </c>
      <c r="CO9" s="28">
        <v>0</v>
      </c>
      <c r="CP9" s="28">
        <v>0</v>
      </c>
      <c r="CQ9" s="28">
        <v>1</v>
      </c>
      <c r="CR9" s="28">
        <v>1</v>
      </c>
      <c r="CS9" s="27">
        <v>0</v>
      </c>
      <c r="CT9" s="27">
        <v>0</v>
      </c>
      <c r="CU9" s="27">
        <v>0</v>
      </c>
      <c r="CV9" s="27">
        <v>0</v>
      </c>
      <c r="CW9" s="27">
        <v>0</v>
      </c>
      <c r="CX9" s="29">
        <f t="shared" si="6"/>
        <v>0.125</v>
      </c>
      <c r="CY9" s="29">
        <f t="shared" si="6"/>
        <v>0.1</v>
      </c>
      <c r="CZ9" s="29">
        <f t="shared" si="0"/>
        <v>0.4</v>
      </c>
      <c r="DA9" s="29">
        <f t="shared" si="0"/>
        <v>0.35</v>
      </c>
      <c r="DB9" s="29">
        <f t="shared" si="0"/>
        <v>1</v>
      </c>
      <c r="DC9" s="29">
        <v>0</v>
      </c>
      <c r="DD9" s="29">
        <v>0</v>
      </c>
      <c r="DE9" s="29">
        <v>0</v>
      </c>
      <c r="DF9" s="29">
        <v>0</v>
      </c>
      <c r="DG9" s="29">
        <v>0</v>
      </c>
    </row>
    <row r="10" spans="1:111" ht="17" x14ac:dyDescent="0.2">
      <c r="A10" s="18" t="s">
        <v>140</v>
      </c>
      <c r="B10" s="27">
        <v>0</v>
      </c>
      <c r="C10" s="27">
        <v>0</v>
      </c>
      <c r="D10" s="27">
        <v>2</v>
      </c>
      <c r="E10" s="27">
        <v>3</v>
      </c>
      <c r="F10" s="27">
        <v>4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27">
        <v>3</v>
      </c>
      <c r="M10" s="27">
        <v>1</v>
      </c>
      <c r="N10" s="27">
        <v>0</v>
      </c>
      <c r="O10" s="27">
        <v>3</v>
      </c>
      <c r="P10" s="27">
        <v>2</v>
      </c>
      <c r="Q10" s="25">
        <v>0</v>
      </c>
      <c r="R10" s="25">
        <v>2</v>
      </c>
      <c r="S10" s="25">
        <v>5</v>
      </c>
      <c r="T10" s="25">
        <v>0</v>
      </c>
      <c r="U10" s="25">
        <v>5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6">
        <f t="shared" si="1"/>
        <v>1.25</v>
      </c>
      <c r="AB10" s="25">
        <v>0</v>
      </c>
      <c r="AC10" s="25">
        <v>0</v>
      </c>
      <c r="AD10" s="25">
        <v>2</v>
      </c>
      <c r="AE10" s="25">
        <v>3</v>
      </c>
      <c r="AF10" s="6">
        <f t="shared" si="2"/>
        <v>1.25</v>
      </c>
      <c r="AG10" s="27">
        <v>0</v>
      </c>
      <c r="AH10" s="27">
        <v>0</v>
      </c>
      <c r="AI10" s="27">
        <v>2</v>
      </c>
      <c r="AJ10" s="27">
        <v>3</v>
      </c>
      <c r="AK10" s="26">
        <v>0</v>
      </c>
      <c r="AL10" s="26">
        <v>0</v>
      </c>
      <c r="AM10" s="26">
        <v>1</v>
      </c>
      <c r="AN10" s="26">
        <v>0</v>
      </c>
      <c r="AO10" s="26">
        <v>4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6">
        <f t="shared" si="3"/>
        <v>1.5</v>
      </c>
      <c r="BF10" s="27">
        <v>0</v>
      </c>
      <c r="BG10" s="27">
        <v>0</v>
      </c>
      <c r="BH10" s="27">
        <v>2</v>
      </c>
      <c r="BI10" s="27">
        <v>4</v>
      </c>
      <c r="BJ10" s="6">
        <f t="shared" si="4"/>
        <v>1.25</v>
      </c>
      <c r="BK10" s="11">
        <v>0</v>
      </c>
      <c r="BL10" s="11">
        <v>0</v>
      </c>
      <c r="BM10" s="11">
        <v>2</v>
      </c>
      <c r="BN10" s="11">
        <v>3</v>
      </c>
      <c r="BO10" s="27">
        <v>0</v>
      </c>
      <c r="BP10" s="27">
        <v>5</v>
      </c>
      <c r="BQ10" s="27">
        <v>0</v>
      </c>
      <c r="BR10" s="27">
        <v>2</v>
      </c>
      <c r="BS10" s="27">
        <v>2</v>
      </c>
      <c r="BT10" s="12">
        <f t="shared" si="5"/>
        <v>1.25</v>
      </c>
      <c r="BU10" s="25">
        <v>0</v>
      </c>
      <c r="BV10" s="25">
        <v>0</v>
      </c>
      <c r="BW10" s="25">
        <v>2</v>
      </c>
      <c r="BX10" s="25">
        <v>3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27">
        <v>1</v>
      </c>
      <c r="CE10" s="27">
        <v>0</v>
      </c>
      <c r="CF10" s="27">
        <v>0</v>
      </c>
      <c r="CG10" s="27">
        <v>3</v>
      </c>
      <c r="CH10" s="27">
        <v>3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28">
        <v>2</v>
      </c>
      <c r="CO10" s="28">
        <v>0</v>
      </c>
      <c r="CP10" s="28">
        <v>3</v>
      </c>
      <c r="CQ10" s="28">
        <v>3</v>
      </c>
      <c r="CR10" s="28">
        <v>5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9">
        <f t="shared" si="6"/>
        <v>0.625</v>
      </c>
      <c r="CY10" s="29">
        <f t="shared" si="6"/>
        <v>0.4</v>
      </c>
      <c r="CZ10" s="29">
        <f t="shared" si="0"/>
        <v>0.55000000000000004</v>
      </c>
      <c r="DA10" s="29">
        <f t="shared" si="0"/>
        <v>1.2</v>
      </c>
      <c r="DB10" s="29">
        <f t="shared" si="0"/>
        <v>2.0499999999999998</v>
      </c>
      <c r="DC10" s="29">
        <v>0</v>
      </c>
      <c r="DD10" s="29">
        <v>0</v>
      </c>
      <c r="DE10" s="29">
        <v>0</v>
      </c>
      <c r="DF10" s="29">
        <v>0</v>
      </c>
      <c r="DG10" s="29">
        <v>0</v>
      </c>
    </row>
    <row r="11" spans="1:111" ht="17" x14ac:dyDescent="0.2">
      <c r="A11" s="2" t="s">
        <v>141</v>
      </c>
      <c r="B11" s="30">
        <v>2</v>
      </c>
      <c r="C11" s="30">
        <v>2</v>
      </c>
      <c r="D11" s="30">
        <v>3</v>
      </c>
      <c r="E11" s="30">
        <v>4</v>
      </c>
      <c r="F11" s="30">
        <v>4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30">
        <v>2</v>
      </c>
      <c r="M11" s="30">
        <v>2</v>
      </c>
      <c r="N11" s="30">
        <v>3</v>
      </c>
      <c r="O11" s="30">
        <v>1</v>
      </c>
      <c r="P11" s="30">
        <v>2</v>
      </c>
      <c r="Q11" s="25">
        <v>0</v>
      </c>
      <c r="R11" s="25">
        <v>2</v>
      </c>
      <c r="S11" s="25">
        <v>5</v>
      </c>
      <c r="T11" s="25">
        <v>0</v>
      </c>
      <c r="U11" s="25">
        <v>5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6">
        <f t="shared" si="1"/>
        <v>0</v>
      </c>
      <c r="AB11" s="25">
        <v>0</v>
      </c>
      <c r="AC11" s="25">
        <v>0</v>
      </c>
      <c r="AD11" s="25">
        <v>0</v>
      </c>
      <c r="AE11" s="25">
        <v>0</v>
      </c>
      <c r="AF11" s="6">
        <f t="shared" si="2"/>
        <v>0</v>
      </c>
      <c r="AG11" s="30">
        <v>0</v>
      </c>
      <c r="AH11" s="30">
        <v>0</v>
      </c>
      <c r="AI11" s="30">
        <v>0</v>
      </c>
      <c r="AJ11" s="30">
        <v>0</v>
      </c>
      <c r="AK11" s="15">
        <v>0</v>
      </c>
      <c r="AL11" s="15">
        <v>1</v>
      </c>
      <c r="AM11" s="15">
        <v>2</v>
      </c>
      <c r="AN11" s="15">
        <v>2</v>
      </c>
      <c r="AO11" s="15">
        <v>1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6">
        <f t="shared" si="3"/>
        <v>-0.25</v>
      </c>
      <c r="BF11" s="30">
        <v>0</v>
      </c>
      <c r="BG11" s="30">
        <v>0</v>
      </c>
      <c r="BH11" s="30">
        <v>0</v>
      </c>
      <c r="BI11" s="30">
        <v>-1</v>
      </c>
      <c r="BJ11" s="6">
        <f t="shared" si="4"/>
        <v>0</v>
      </c>
      <c r="BK11" s="11">
        <v>0</v>
      </c>
      <c r="BL11" s="11">
        <v>0</v>
      </c>
      <c r="BM11" s="11">
        <v>0</v>
      </c>
      <c r="BN11" s="11">
        <v>0</v>
      </c>
      <c r="BO11" s="30">
        <v>0</v>
      </c>
      <c r="BP11" s="30">
        <v>0</v>
      </c>
      <c r="BQ11" s="30">
        <v>0</v>
      </c>
      <c r="BR11" s="30">
        <v>0</v>
      </c>
      <c r="BS11" s="30">
        <v>0</v>
      </c>
      <c r="BT11" s="12">
        <f t="shared" si="5"/>
        <v>-0.25</v>
      </c>
      <c r="BU11" s="25">
        <v>0</v>
      </c>
      <c r="BV11" s="25">
        <v>0</v>
      </c>
      <c r="BW11" s="25">
        <v>0</v>
      </c>
      <c r="BX11" s="25">
        <v>-1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30">
        <v>2</v>
      </c>
      <c r="CE11" s="30">
        <v>2</v>
      </c>
      <c r="CF11" s="30">
        <v>2</v>
      </c>
      <c r="CG11" s="30">
        <v>2</v>
      </c>
      <c r="CH11" s="30">
        <v>2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31">
        <v>0</v>
      </c>
      <c r="CO11" s="31">
        <v>0</v>
      </c>
      <c r="CP11" s="31">
        <v>0</v>
      </c>
      <c r="CQ11" s="31">
        <v>0</v>
      </c>
      <c r="CR11" s="31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2">
        <f t="shared" si="6"/>
        <v>0.27500000000000002</v>
      </c>
      <c r="CY11" s="32">
        <f t="shared" si="6"/>
        <v>0.45</v>
      </c>
      <c r="CZ11" s="32">
        <f t="shared" si="0"/>
        <v>0.75</v>
      </c>
      <c r="DA11" s="32">
        <f t="shared" si="0"/>
        <v>0.45</v>
      </c>
      <c r="DB11" s="32">
        <f t="shared" si="0"/>
        <v>0.6</v>
      </c>
      <c r="DC11" s="32">
        <v>0</v>
      </c>
      <c r="DD11" s="32">
        <v>0</v>
      </c>
      <c r="DE11" s="32">
        <v>0</v>
      </c>
      <c r="DF11" s="32">
        <v>0</v>
      </c>
      <c r="DG11" s="32">
        <v>0</v>
      </c>
    </row>
    <row r="12" spans="1:111" ht="17" x14ac:dyDescent="0.2">
      <c r="A12" s="2" t="s">
        <v>142</v>
      </c>
      <c r="B12" s="30">
        <v>2</v>
      </c>
      <c r="C12" s="30">
        <v>2</v>
      </c>
      <c r="D12" s="30">
        <v>3</v>
      </c>
      <c r="E12" s="30">
        <v>4</v>
      </c>
      <c r="F12" s="30">
        <v>4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30">
        <v>2</v>
      </c>
      <c r="M12" s="30">
        <v>2</v>
      </c>
      <c r="N12" s="30">
        <v>2</v>
      </c>
      <c r="O12" s="30">
        <v>3</v>
      </c>
      <c r="P12" s="30">
        <v>1</v>
      </c>
      <c r="Q12" s="5">
        <v>3</v>
      </c>
      <c r="R12" s="5">
        <v>3</v>
      </c>
      <c r="S12" s="5">
        <v>5</v>
      </c>
      <c r="T12" s="5">
        <v>4</v>
      </c>
      <c r="U12" s="5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6">
        <f t="shared" si="1"/>
        <v>0</v>
      </c>
      <c r="AB12" s="5">
        <v>0</v>
      </c>
      <c r="AC12" s="5">
        <v>0</v>
      </c>
      <c r="AD12" s="5">
        <v>0</v>
      </c>
      <c r="AE12" s="5">
        <v>0</v>
      </c>
      <c r="AF12" s="6">
        <f t="shared" si="2"/>
        <v>-0.75</v>
      </c>
      <c r="AG12" s="30">
        <v>0</v>
      </c>
      <c r="AH12" s="30">
        <v>0</v>
      </c>
      <c r="AI12" s="30">
        <v>0</v>
      </c>
      <c r="AJ12" s="30">
        <v>-3</v>
      </c>
      <c r="AK12" s="15">
        <v>0</v>
      </c>
      <c r="AL12" s="15">
        <v>1</v>
      </c>
      <c r="AM12" s="15">
        <v>2</v>
      </c>
      <c r="AN12" s="15">
        <v>2</v>
      </c>
      <c r="AO12" s="15">
        <v>2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6">
        <f t="shared" si="3"/>
        <v>-0.75</v>
      </c>
      <c r="BF12" s="30">
        <v>0</v>
      </c>
      <c r="BG12" s="30">
        <v>0</v>
      </c>
      <c r="BH12" s="30">
        <v>0</v>
      </c>
      <c r="BI12" s="30">
        <v>-3</v>
      </c>
      <c r="BJ12" s="6">
        <f t="shared" si="4"/>
        <v>0</v>
      </c>
      <c r="BK12" s="11">
        <v>0</v>
      </c>
      <c r="BL12" s="11">
        <v>0</v>
      </c>
      <c r="BM12" s="11">
        <v>0</v>
      </c>
      <c r="BN12" s="11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0</v>
      </c>
      <c r="BT12" s="12">
        <f t="shared" si="5"/>
        <v>0</v>
      </c>
      <c r="BU12" s="5">
        <v>0</v>
      </c>
      <c r="BV12" s="5">
        <v>1</v>
      </c>
      <c r="BW12" s="5">
        <v>0</v>
      </c>
      <c r="BX12" s="5">
        <v>-1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30">
        <v>1</v>
      </c>
      <c r="CE12" s="30">
        <v>0</v>
      </c>
      <c r="CF12" s="30">
        <v>1</v>
      </c>
      <c r="CG12" s="30">
        <v>2</v>
      </c>
      <c r="CH12" s="30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31">
        <v>0</v>
      </c>
      <c r="CO12" s="31">
        <v>0</v>
      </c>
      <c r="CP12" s="31">
        <v>0</v>
      </c>
      <c r="CQ12" s="31">
        <v>0</v>
      </c>
      <c r="CR12" s="31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2">
        <f t="shared" si="6"/>
        <v>0.32500000000000001</v>
      </c>
      <c r="CY12" s="32">
        <f t="shared" si="6"/>
        <v>0.4</v>
      </c>
      <c r="CZ12" s="32">
        <f t="shared" si="0"/>
        <v>0.7</v>
      </c>
      <c r="DA12" s="32">
        <f t="shared" si="0"/>
        <v>0.75</v>
      </c>
      <c r="DB12" s="32">
        <f t="shared" si="0"/>
        <v>0</v>
      </c>
      <c r="DC12" s="32">
        <v>0</v>
      </c>
      <c r="DD12" s="32">
        <v>0</v>
      </c>
      <c r="DE12" s="32">
        <v>0</v>
      </c>
      <c r="DF12" s="32">
        <v>0</v>
      </c>
      <c r="DG12" s="32">
        <v>0</v>
      </c>
    </row>
    <row r="13" spans="1:111" ht="17" x14ac:dyDescent="0.2">
      <c r="A13" s="2" t="s">
        <v>143</v>
      </c>
      <c r="B13" s="30">
        <v>2</v>
      </c>
      <c r="C13" s="30">
        <v>2</v>
      </c>
      <c r="D13" s="30">
        <v>3</v>
      </c>
      <c r="E13" s="30">
        <v>4</v>
      </c>
      <c r="F13" s="30">
        <v>4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30">
        <v>2</v>
      </c>
      <c r="M13" s="30">
        <v>2</v>
      </c>
      <c r="N13" s="30">
        <v>2</v>
      </c>
      <c r="O13" s="30">
        <v>3</v>
      </c>
      <c r="P13" s="30">
        <v>1</v>
      </c>
      <c r="Q13" s="5">
        <v>4</v>
      </c>
      <c r="R13" s="5">
        <v>4</v>
      </c>
      <c r="S13" s="5">
        <v>5</v>
      </c>
      <c r="T13" s="5">
        <v>4</v>
      </c>
      <c r="U13" s="5">
        <v>1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6">
        <f t="shared" si="1"/>
        <v>2</v>
      </c>
      <c r="AB13" s="5">
        <v>0</v>
      </c>
      <c r="AC13" s="5">
        <v>0</v>
      </c>
      <c r="AD13" s="5">
        <v>4</v>
      </c>
      <c r="AE13" s="5">
        <v>4</v>
      </c>
      <c r="AF13" s="6">
        <f t="shared" si="2"/>
        <v>-1</v>
      </c>
      <c r="AG13" s="30">
        <v>0</v>
      </c>
      <c r="AH13" s="30">
        <v>0</v>
      </c>
      <c r="AI13" s="30">
        <v>-1</v>
      </c>
      <c r="AJ13" s="30">
        <v>-3</v>
      </c>
      <c r="AK13" s="15">
        <v>1</v>
      </c>
      <c r="AL13" s="15">
        <v>2</v>
      </c>
      <c r="AM13" s="15">
        <v>2</v>
      </c>
      <c r="AN13" s="15">
        <v>2</v>
      </c>
      <c r="AO13" s="15">
        <v>2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6">
        <f t="shared" si="3"/>
        <v>0.5</v>
      </c>
      <c r="BF13" s="30">
        <v>0</v>
      </c>
      <c r="BG13" s="30">
        <v>0</v>
      </c>
      <c r="BH13" s="30">
        <v>2</v>
      </c>
      <c r="BI13" s="30">
        <v>0</v>
      </c>
      <c r="BJ13" s="6">
        <f t="shared" si="4"/>
        <v>2</v>
      </c>
      <c r="BK13" s="11">
        <v>0</v>
      </c>
      <c r="BL13" s="11">
        <v>0</v>
      </c>
      <c r="BM13" s="11">
        <v>4</v>
      </c>
      <c r="BN13" s="11">
        <v>4</v>
      </c>
      <c r="BO13" s="30">
        <v>0</v>
      </c>
      <c r="BP13" s="30">
        <v>0</v>
      </c>
      <c r="BQ13" s="30">
        <v>0</v>
      </c>
      <c r="BR13" s="30">
        <v>0</v>
      </c>
      <c r="BS13" s="30">
        <v>0</v>
      </c>
      <c r="BT13" s="12">
        <f t="shared" si="5"/>
        <v>0.25</v>
      </c>
      <c r="BU13" s="5">
        <v>0</v>
      </c>
      <c r="BV13" s="5">
        <v>0</v>
      </c>
      <c r="BW13" s="5">
        <v>2</v>
      </c>
      <c r="BX13" s="5">
        <v>-1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30">
        <v>1</v>
      </c>
      <c r="CE13" s="30">
        <v>0</v>
      </c>
      <c r="CF13" s="30">
        <v>1</v>
      </c>
      <c r="CG13" s="30">
        <v>2</v>
      </c>
      <c r="CH13" s="30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31">
        <v>0</v>
      </c>
      <c r="CO13" s="31">
        <v>0</v>
      </c>
      <c r="CP13" s="31">
        <v>0</v>
      </c>
      <c r="CQ13" s="31">
        <v>0</v>
      </c>
      <c r="CR13" s="31">
        <v>0</v>
      </c>
      <c r="CS13" s="30">
        <v>2</v>
      </c>
      <c r="CT13" s="30">
        <v>0</v>
      </c>
      <c r="CU13" s="30">
        <v>1</v>
      </c>
      <c r="CV13" s="30">
        <v>2</v>
      </c>
      <c r="CW13" s="30">
        <v>2</v>
      </c>
      <c r="CX13" s="32">
        <f t="shared" si="6"/>
        <v>0.78749999999999998</v>
      </c>
      <c r="CY13" s="32">
        <f t="shared" si="6"/>
        <v>0.5</v>
      </c>
      <c r="CZ13" s="32">
        <f t="shared" si="0"/>
        <v>0.7</v>
      </c>
      <c r="DA13" s="32">
        <f t="shared" si="0"/>
        <v>1.4</v>
      </c>
      <c r="DB13" s="32">
        <f t="shared" si="0"/>
        <v>0.7</v>
      </c>
      <c r="DC13" s="32">
        <v>0</v>
      </c>
      <c r="DD13" s="32">
        <v>0</v>
      </c>
      <c r="DE13" s="32">
        <v>0</v>
      </c>
      <c r="DF13" s="32">
        <v>0</v>
      </c>
      <c r="DG13" s="32">
        <v>0</v>
      </c>
    </row>
    <row r="14" spans="1:111" ht="17" x14ac:dyDescent="0.2">
      <c r="A14" s="2" t="s">
        <v>144</v>
      </c>
      <c r="B14" s="30">
        <v>3</v>
      </c>
      <c r="C14" s="30">
        <v>2</v>
      </c>
      <c r="D14" s="30">
        <v>4</v>
      </c>
      <c r="E14" s="30">
        <v>4</v>
      </c>
      <c r="F14" s="30">
        <v>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30">
        <v>2</v>
      </c>
      <c r="M14" s="30">
        <v>4</v>
      </c>
      <c r="N14" s="30">
        <v>4</v>
      </c>
      <c r="O14" s="30">
        <v>4</v>
      </c>
      <c r="P14" s="30">
        <v>5</v>
      </c>
      <c r="Q14" s="5">
        <v>4</v>
      </c>
      <c r="R14" s="5">
        <v>4</v>
      </c>
      <c r="S14" s="5">
        <v>5</v>
      </c>
      <c r="T14" s="5">
        <v>4</v>
      </c>
      <c r="U14" s="5">
        <v>1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6">
        <f t="shared" si="1"/>
        <v>2</v>
      </c>
      <c r="AB14" s="5">
        <v>0</v>
      </c>
      <c r="AC14" s="5">
        <v>0</v>
      </c>
      <c r="AD14" s="5">
        <v>4</v>
      </c>
      <c r="AE14" s="5">
        <v>4</v>
      </c>
      <c r="AF14" s="6">
        <f t="shared" si="2"/>
        <v>2</v>
      </c>
      <c r="AG14" s="30">
        <v>0</v>
      </c>
      <c r="AH14" s="30">
        <v>0</v>
      </c>
      <c r="AI14" s="30">
        <v>4</v>
      </c>
      <c r="AJ14" s="30">
        <v>4</v>
      </c>
      <c r="AK14" s="15">
        <v>3</v>
      </c>
      <c r="AL14" s="15">
        <v>2</v>
      </c>
      <c r="AM14" s="15">
        <v>3</v>
      </c>
      <c r="AN14" s="15">
        <v>2</v>
      </c>
      <c r="AO14" s="15">
        <v>3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6">
        <f t="shared" si="3"/>
        <v>1.75</v>
      </c>
      <c r="BF14" s="30">
        <v>0</v>
      </c>
      <c r="BG14" s="30">
        <v>0</v>
      </c>
      <c r="BH14" s="30">
        <v>3</v>
      </c>
      <c r="BI14" s="30">
        <v>4</v>
      </c>
      <c r="BJ14" s="6">
        <f t="shared" si="4"/>
        <v>2</v>
      </c>
      <c r="BK14" s="11">
        <v>0</v>
      </c>
      <c r="BL14" s="11">
        <v>0</v>
      </c>
      <c r="BM14" s="11">
        <v>4</v>
      </c>
      <c r="BN14" s="11">
        <v>4</v>
      </c>
      <c r="BO14" s="30">
        <v>5</v>
      </c>
      <c r="BP14" s="30">
        <v>5</v>
      </c>
      <c r="BQ14" s="30">
        <v>5</v>
      </c>
      <c r="BR14" s="30">
        <v>5</v>
      </c>
      <c r="BS14" s="30">
        <v>5</v>
      </c>
      <c r="BT14" s="12">
        <f t="shared" si="5"/>
        <v>1.25</v>
      </c>
      <c r="BU14" s="5">
        <v>0</v>
      </c>
      <c r="BV14" s="5">
        <v>0</v>
      </c>
      <c r="BW14" s="5">
        <v>3</v>
      </c>
      <c r="BX14" s="5">
        <v>2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30">
        <v>2</v>
      </c>
      <c r="CE14" s="30">
        <v>3</v>
      </c>
      <c r="CF14" s="30">
        <v>3</v>
      </c>
      <c r="CG14" s="30">
        <v>4</v>
      </c>
      <c r="CH14" s="30">
        <v>4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31">
        <v>2</v>
      </c>
      <c r="CO14" s="31">
        <v>2</v>
      </c>
      <c r="CP14" s="31">
        <v>3</v>
      </c>
      <c r="CQ14" s="31">
        <v>3</v>
      </c>
      <c r="CR14" s="31">
        <v>3</v>
      </c>
      <c r="CS14" s="30">
        <v>3</v>
      </c>
      <c r="CT14" s="30">
        <v>0</v>
      </c>
      <c r="CU14" s="30">
        <v>1</v>
      </c>
      <c r="CV14" s="30">
        <v>3</v>
      </c>
      <c r="CW14" s="30">
        <v>3</v>
      </c>
      <c r="CX14" s="32">
        <f t="shared" si="6"/>
        <v>1.65</v>
      </c>
      <c r="CY14" s="32">
        <f t="shared" si="6"/>
        <v>1.1000000000000001</v>
      </c>
      <c r="CZ14" s="32">
        <f t="shared" si="0"/>
        <v>1.4</v>
      </c>
      <c r="DA14" s="32">
        <f t="shared" si="0"/>
        <v>2.35</v>
      </c>
      <c r="DB14" s="32">
        <f t="shared" si="0"/>
        <v>2.35</v>
      </c>
      <c r="DC14" s="32">
        <v>0</v>
      </c>
      <c r="DD14" s="32">
        <v>0</v>
      </c>
      <c r="DE14" s="32">
        <v>0</v>
      </c>
      <c r="DF14" s="32">
        <v>0</v>
      </c>
      <c r="DG14" s="32">
        <v>0</v>
      </c>
    </row>
    <row r="15" spans="1:111" ht="17" x14ac:dyDescent="0.2">
      <c r="A15" s="2" t="s">
        <v>145</v>
      </c>
      <c r="B15" s="30">
        <v>2</v>
      </c>
      <c r="C15" s="30">
        <v>2</v>
      </c>
      <c r="D15" s="30">
        <v>3</v>
      </c>
      <c r="E15" s="30">
        <v>4</v>
      </c>
      <c r="F15" s="30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30">
        <v>2</v>
      </c>
      <c r="M15" s="30">
        <v>2</v>
      </c>
      <c r="N15" s="30">
        <v>3</v>
      </c>
      <c r="O15" s="30">
        <v>4</v>
      </c>
      <c r="P15" s="30">
        <v>2</v>
      </c>
      <c r="Q15" s="5">
        <v>5</v>
      </c>
      <c r="R15" s="5">
        <v>4</v>
      </c>
      <c r="S15" s="5">
        <v>4</v>
      </c>
      <c r="T15" s="5">
        <v>5</v>
      </c>
      <c r="U15" s="5">
        <v>1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6">
        <f t="shared" si="1"/>
        <v>0</v>
      </c>
      <c r="AB15" s="5">
        <v>0</v>
      </c>
      <c r="AC15" s="5">
        <v>0</v>
      </c>
      <c r="AD15" s="5">
        <v>0</v>
      </c>
      <c r="AE15" s="5">
        <v>0</v>
      </c>
      <c r="AF15" s="6">
        <f t="shared" si="2"/>
        <v>-1.25</v>
      </c>
      <c r="AG15" s="30">
        <v>0</v>
      </c>
      <c r="AH15" s="30">
        <v>0</v>
      </c>
      <c r="AI15" s="30">
        <v>-2</v>
      </c>
      <c r="AJ15" s="30">
        <v>-3</v>
      </c>
      <c r="AK15" s="15">
        <v>0</v>
      </c>
      <c r="AL15" s="15">
        <v>1</v>
      </c>
      <c r="AM15" s="15">
        <v>1</v>
      </c>
      <c r="AN15" s="15">
        <v>1</v>
      </c>
      <c r="AO15" s="15">
        <v>1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6">
        <f t="shared" si="3"/>
        <v>-0.75</v>
      </c>
      <c r="BF15" s="30">
        <v>0</v>
      </c>
      <c r="BG15" s="30">
        <v>0</v>
      </c>
      <c r="BH15" s="30">
        <v>0</v>
      </c>
      <c r="BI15" s="30">
        <v>-3</v>
      </c>
      <c r="BJ15" s="6">
        <f t="shared" si="4"/>
        <v>0</v>
      </c>
      <c r="BK15" s="11">
        <v>0</v>
      </c>
      <c r="BL15" s="11">
        <v>0</v>
      </c>
      <c r="BM15" s="11">
        <v>0</v>
      </c>
      <c r="BN15" s="11">
        <v>0</v>
      </c>
      <c r="BO15" s="30">
        <v>5</v>
      </c>
      <c r="BP15" s="30">
        <v>5</v>
      </c>
      <c r="BQ15" s="30">
        <v>5</v>
      </c>
      <c r="BR15" s="30">
        <v>5</v>
      </c>
      <c r="BS15" s="30">
        <v>5</v>
      </c>
      <c r="BT15" s="12">
        <f t="shared" si="5"/>
        <v>1.25</v>
      </c>
      <c r="BU15" s="5">
        <v>0</v>
      </c>
      <c r="BV15" s="5">
        <v>0</v>
      </c>
      <c r="BW15" s="5">
        <v>3</v>
      </c>
      <c r="BX15" s="5">
        <v>2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30">
        <v>3</v>
      </c>
      <c r="CE15" s="30">
        <v>3</v>
      </c>
      <c r="CF15" s="30">
        <v>2</v>
      </c>
      <c r="CG15" s="30">
        <v>4</v>
      </c>
      <c r="CH15" s="30">
        <v>5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31">
        <v>0</v>
      </c>
      <c r="CO15" s="31">
        <v>0</v>
      </c>
      <c r="CP15" s="31">
        <v>0</v>
      </c>
      <c r="CQ15" s="31">
        <v>0</v>
      </c>
      <c r="CR15" s="31">
        <v>0</v>
      </c>
      <c r="CS15" s="30">
        <v>0</v>
      </c>
      <c r="CT15" s="30">
        <v>0</v>
      </c>
      <c r="CU15" s="30">
        <v>1</v>
      </c>
      <c r="CV15" s="30">
        <v>3</v>
      </c>
      <c r="CW15" s="30">
        <v>3</v>
      </c>
      <c r="CX15" s="32">
        <f t="shared" si="6"/>
        <v>0.8125</v>
      </c>
      <c r="CY15" s="32">
        <f t="shared" si="6"/>
        <v>0.85</v>
      </c>
      <c r="CZ15" s="32">
        <f t="shared" si="0"/>
        <v>0.95</v>
      </c>
      <c r="DA15" s="32">
        <f t="shared" si="0"/>
        <v>1.35</v>
      </c>
      <c r="DB15" s="32">
        <f t="shared" si="0"/>
        <v>0.85</v>
      </c>
      <c r="DC15" s="32">
        <v>0</v>
      </c>
      <c r="DD15" s="32">
        <v>0</v>
      </c>
      <c r="DE15" s="32">
        <v>0</v>
      </c>
      <c r="DF15" s="32">
        <v>0</v>
      </c>
      <c r="DG15" s="32">
        <v>0</v>
      </c>
    </row>
    <row r="16" spans="1:111" ht="17" x14ac:dyDescent="0.2">
      <c r="A16" s="33" t="s">
        <v>146</v>
      </c>
      <c r="B16" s="30">
        <v>1</v>
      </c>
      <c r="C16" s="30">
        <v>2</v>
      </c>
      <c r="D16" s="30">
        <v>2</v>
      </c>
      <c r="E16" s="30">
        <v>2</v>
      </c>
      <c r="F16" s="30">
        <v>4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30">
        <v>2</v>
      </c>
      <c r="M16" s="30">
        <v>4</v>
      </c>
      <c r="N16" s="30">
        <v>4</v>
      </c>
      <c r="O16" s="30">
        <v>5</v>
      </c>
      <c r="P16" s="30">
        <v>5</v>
      </c>
      <c r="Q16" s="5">
        <v>4</v>
      </c>
      <c r="R16" s="5">
        <v>5</v>
      </c>
      <c r="S16" s="5">
        <v>4</v>
      </c>
      <c r="T16" s="5">
        <v>5</v>
      </c>
      <c r="U16" s="5">
        <v>5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6">
        <f t="shared" si="1"/>
        <v>2</v>
      </c>
      <c r="AB16" s="5">
        <v>0</v>
      </c>
      <c r="AC16" s="5">
        <v>0</v>
      </c>
      <c r="AD16" s="5">
        <v>4</v>
      </c>
      <c r="AE16" s="5">
        <v>4</v>
      </c>
      <c r="AF16" s="6">
        <f t="shared" si="2"/>
        <v>0.5</v>
      </c>
      <c r="AG16" s="30">
        <v>0</v>
      </c>
      <c r="AH16" s="30">
        <v>0</v>
      </c>
      <c r="AI16" s="30">
        <v>1</v>
      </c>
      <c r="AJ16" s="30">
        <v>1</v>
      </c>
      <c r="AK16" s="15">
        <v>2</v>
      </c>
      <c r="AL16" s="15">
        <v>1</v>
      </c>
      <c r="AM16" s="15">
        <v>2</v>
      </c>
      <c r="AN16" s="15">
        <v>1</v>
      </c>
      <c r="AO16" s="15">
        <v>4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6">
        <f t="shared" si="3"/>
        <v>0.5</v>
      </c>
      <c r="BF16" s="30">
        <v>0</v>
      </c>
      <c r="BG16" s="30">
        <v>0</v>
      </c>
      <c r="BH16" s="30">
        <v>1</v>
      </c>
      <c r="BI16" s="30">
        <v>1</v>
      </c>
      <c r="BJ16" s="6">
        <f t="shared" si="4"/>
        <v>2</v>
      </c>
      <c r="BK16" s="11">
        <v>0</v>
      </c>
      <c r="BL16" s="11">
        <v>0</v>
      </c>
      <c r="BM16" s="11">
        <v>4</v>
      </c>
      <c r="BN16" s="11">
        <v>4</v>
      </c>
      <c r="BO16" s="30">
        <v>5</v>
      </c>
      <c r="BP16" s="30">
        <v>5</v>
      </c>
      <c r="BQ16" s="30">
        <v>5</v>
      </c>
      <c r="BR16" s="30">
        <v>5</v>
      </c>
      <c r="BS16" s="30">
        <v>5</v>
      </c>
      <c r="BT16" s="12">
        <f t="shared" si="5"/>
        <v>1</v>
      </c>
      <c r="BU16" s="5">
        <v>0</v>
      </c>
      <c r="BV16" s="5">
        <v>0</v>
      </c>
      <c r="BW16" s="5">
        <v>2</v>
      </c>
      <c r="BX16" s="5">
        <v>2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30">
        <v>3</v>
      </c>
      <c r="CE16" s="30">
        <v>2</v>
      </c>
      <c r="CF16" s="30">
        <v>2</v>
      </c>
      <c r="CG16" s="30">
        <v>3</v>
      </c>
      <c r="CH16" s="30">
        <v>5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31">
        <v>1</v>
      </c>
      <c r="CO16" s="31">
        <v>0</v>
      </c>
      <c r="CP16" s="31">
        <v>0</v>
      </c>
      <c r="CQ16" s="31">
        <v>2</v>
      </c>
      <c r="CR16" s="31">
        <v>3</v>
      </c>
      <c r="CS16" s="30">
        <v>2</v>
      </c>
      <c r="CT16" s="30">
        <v>0</v>
      </c>
      <c r="CU16" s="30">
        <v>1</v>
      </c>
      <c r="CV16" s="30">
        <v>2</v>
      </c>
      <c r="CW16" s="30">
        <v>4</v>
      </c>
      <c r="CX16" s="32">
        <f t="shared" si="6"/>
        <v>1.3</v>
      </c>
      <c r="CY16" s="32">
        <f t="shared" si="6"/>
        <v>0.95</v>
      </c>
      <c r="CZ16" s="32">
        <f t="shared" si="0"/>
        <v>1</v>
      </c>
      <c r="DA16" s="32">
        <f t="shared" si="0"/>
        <v>1.85</v>
      </c>
      <c r="DB16" s="32">
        <f t="shared" si="0"/>
        <v>2.35</v>
      </c>
      <c r="DC16" s="32">
        <v>0</v>
      </c>
      <c r="DD16" s="32">
        <v>0</v>
      </c>
      <c r="DE16" s="32">
        <v>0</v>
      </c>
      <c r="DF16" s="32">
        <v>0</v>
      </c>
      <c r="DG16" s="32">
        <v>0</v>
      </c>
    </row>
    <row r="17" spans="1:111" ht="17" x14ac:dyDescent="0.2">
      <c r="A17" s="18" t="s">
        <v>147</v>
      </c>
      <c r="B17" s="27">
        <v>0</v>
      </c>
      <c r="C17" s="27">
        <v>0</v>
      </c>
      <c r="D17" s="27">
        <v>1</v>
      </c>
      <c r="E17" s="27">
        <v>1</v>
      </c>
      <c r="F17" s="27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27">
        <v>1</v>
      </c>
      <c r="M17" s="27">
        <v>0</v>
      </c>
      <c r="N17" s="27">
        <v>1</v>
      </c>
      <c r="O17" s="27">
        <v>2</v>
      </c>
      <c r="P17" s="27">
        <v>4</v>
      </c>
      <c r="Q17" s="5">
        <v>4</v>
      </c>
      <c r="R17" s="5">
        <v>5</v>
      </c>
      <c r="S17" s="5">
        <v>4</v>
      </c>
      <c r="T17" s="5">
        <v>5</v>
      </c>
      <c r="U17" s="5">
        <v>5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6">
        <f t="shared" si="1"/>
        <v>0</v>
      </c>
      <c r="AB17" s="5">
        <v>0</v>
      </c>
      <c r="AC17" s="5">
        <v>0</v>
      </c>
      <c r="AD17" s="5">
        <v>0</v>
      </c>
      <c r="AE17" s="5">
        <v>0</v>
      </c>
      <c r="AF17" s="6">
        <f t="shared" si="2"/>
        <v>1.75</v>
      </c>
      <c r="AG17" s="27">
        <v>0</v>
      </c>
      <c r="AH17" s="27">
        <v>0</v>
      </c>
      <c r="AI17" s="27">
        <v>3</v>
      </c>
      <c r="AJ17" s="27">
        <v>4</v>
      </c>
      <c r="AK17" s="26">
        <v>1</v>
      </c>
      <c r="AL17" s="26">
        <v>0</v>
      </c>
      <c r="AM17" s="26">
        <v>1</v>
      </c>
      <c r="AN17" s="26">
        <v>1</v>
      </c>
      <c r="AO17" s="26">
        <v>4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6">
        <f t="shared" si="3"/>
        <v>1.75</v>
      </c>
      <c r="BF17" s="27">
        <v>0</v>
      </c>
      <c r="BG17" s="27">
        <v>0</v>
      </c>
      <c r="BH17" s="27">
        <v>2</v>
      </c>
      <c r="BI17" s="27">
        <v>5</v>
      </c>
      <c r="BJ17" s="6">
        <f t="shared" si="4"/>
        <v>0</v>
      </c>
      <c r="BK17" s="11">
        <v>0</v>
      </c>
      <c r="BL17" s="11">
        <v>0</v>
      </c>
      <c r="BM17" s="11">
        <v>0</v>
      </c>
      <c r="BN17" s="11">
        <v>0</v>
      </c>
      <c r="BO17" s="27">
        <v>4</v>
      </c>
      <c r="BP17" s="27">
        <v>2</v>
      </c>
      <c r="BQ17" s="27">
        <v>5</v>
      </c>
      <c r="BR17" s="27">
        <v>5</v>
      </c>
      <c r="BS17" s="27">
        <v>5</v>
      </c>
      <c r="BT17" s="12">
        <f t="shared" si="5"/>
        <v>1.25</v>
      </c>
      <c r="BU17" s="5">
        <v>0</v>
      </c>
      <c r="BV17" s="5">
        <v>0</v>
      </c>
      <c r="BW17" s="5">
        <v>0</v>
      </c>
      <c r="BX17" s="5">
        <v>5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27">
        <v>1</v>
      </c>
      <c r="CE17" s="27">
        <v>0</v>
      </c>
      <c r="CF17" s="27">
        <v>1</v>
      </c>
      <c r="CG17" s="27">
        <v>3</v>
      </c>
      <c r="CH17" s="27">
        <v>4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28">
        <v>1</v>
      </c>
      <c r="CO17" s="28">
        <v>0</v>
      </c>
      <c r="CP17" s="28">
        <v>1</v>
      </c>
      <c r="CQ17" s="28">
        <v>1</v>
      </c>
      <c r="CR17" s="28">
        <v>3</v>
      </c>
      <c r="CS17" s="27">
        <v>0</v>
      </c>
      <c r="CT17" s="27">
        <v>0</v>
      </c>
      <c r="CU17" s="27">
        <v>0</v>
      </c>
      <c r="CV17" s="27">
        <v>0</v>
      </c>
      <c r="CW17" s="27">
        <v>2</v>
      </c>
      <c r="CX17" s="29">
        <f t="shared" si="6"/>
        <v>0.83750000000000002</v>
      </c>
      <c r="CY17" s="29">
        <f t="shared" si="6"/>
        <v>0.35</v>
      </c>
      <c r="CZ17" s="29">
        <f t="shared" si="0"/>
        <v>0.7</v>
      </c>
      <c r="DA17" s="29">
        <f t="shared" si="0"/>
        <v>1.1499999999999999</v>
      </c>
      <c r="DB17" s="29">
        <f t="shared" si="0"/>
        <v>2.1</v>
      </c>
      <c r="DC17" s="29">
        <v>0</v>
      </c>
      <c r="DD17" s="29">
        <v>0</v>
      </c>
      <c r="DE17" s="29">
        <v>0</v>
      </c>
      <c r="DF17" s="29">
        <v>0</v>
      </c>
      <c r="DG17" s="29">
        <v>0</v>
      </c>
    </row>
    <row r="18" spans="1:111" ht="17" x14ac:dyDescent="0.2">
      <c r="A18" s="18" t="s">
        <v>148</v>
      </c>
      <c r="B18" s="27">
        <v>1</v>
      </c>
      <c r="C18" s="27">
        <v>0</v>
      </c>
      <c r="D18" s="27">
        <v>1</v>
      </c>
      <c r="E18" s="27">
        <v>2</v>
      </c>
      <c r="F18" s="27">
        <v>4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27">
        <v>1</v>
      </c>
      <c r="M18" s="27">
        <v>1</v>
      </c>
      <c r="N18" s="27">
        <v>1</v>
      </c>
      <c r="O18" s="27">
        <v>2</v>
      </c>
      <c r="P18" s="27">
        <v>4</v>
      </c>
      <c r="Q18" s="25">
        <v>1</v>
      </c>
      <c r="R18" s="25">
        <v>1</v>
      </c>
      <c r="S18" s="25">
        <v>4</v>
      </c>
      <c r="T18" s="25">
        <v>3</v>
      </c>
      <c r="U18" s="25">
        <v>5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6">
        <f t="shared" si="1"/>
        <v>1</v>
      </c>
      <c r="AB18" s="25">
        <v>0</v>
      </c>
      <c r="AC18" s="25">
        <v>0</v>
      </c>
      <c r="AD18" s="25">
        <v>0</v>
      </c>
      <c r="AE18" s="25">
        <v>4</v>
      </c>
      <c r="AF18" s="6">
        <f t="shared" si="2"/>
        <v>1.75</v>
      </c>
      <c r="AG18" s="27">
        <v>0</v>
      </c>
      <c r="AH18" s="27">
        <v>0</v>
      </c>
      <c r="AI18" s="27">
        <v>3</v>
      </c>
      <c r="AJ18" s="27">
        <v>4</v>
      </c>
      <c r="AK18" s="26">
        <v>0</v>
      </c>
      <c r="AL18" s="26">
        <v>0</v>
      </c>
      <c r="AM18" s="26">
        <v>1</v>
      </c>
      <c r="AN18" s="26">
        <v>1</v>
      </c>
      <c r="AO18" s="26">
        <v>4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6">
        <f t="shared" si="3"/>
        <v>2.5</v>
      </c>
      <c r="BF18" s="27">
        <v>0</v>
      </c>
      <c r="BG18" s="27">
        <v>0</v>
      </c>
      <c r="BH18" s="27">
        <v>5</v>
      </c>
      <c r="BI18" s="27">
        <v>5</v>
      </c>
      <c r="BJ18" s="6">
        <f t="shared" si="4"/>
        <v>1</v>
      </c>
      <c r="BK18" s="11">
        <v>0</v>
      </c>
      <c r="BL18" s="11">
        <v>0</v>
      </c>
      <c r="BM18" s="11">
        <v>0</v>
      </c>
      <c r="BN18" s="11">
        <v>4</v>
      </c>
      <c r="BO18" s="27">
        <v>4</v>
      </c>
      <c r="BP18" s="27">
        <v>2</v>
      </c>
      <c r="BQ18" s="27">
        <v>5</v>
      </c>
      <c r="BR18" s="27">
        <v>5</v>
      </c>
      <c r="BS18" s="27">
        <v>5</v>
      </c>
      <c r="BT18" s="12">
        <f t="shared" si="5"/>
        <v>2.5</v>
      </c>
      <c r="BU18" s="25">
        <v>0</v>
      </c>
      <c r="BV18" s="25">
        <v>0</v>
      </c>
      <c r="BW18" s="25">
        <v>5</v>
      </c>
      <c r="BX18" s="25">
        <v>5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27">
        <v>1</v>
      </c>
      <c r="CE18" s="27">
        <v>0</v>
      </c>
      <c r="CF18" s="27">
        <v>1</v>
      </c>
      <c r="CG18" s="27">
        <v>3</v>
      </c>
      <c r="CH18" s="27">
        <v>5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28">
        <v>2</v>
      </c>
      <c r="CO18" s="28">
        <v>0</v>
      </c>
      <c r="CP18" s="28">
        <v>1</v>
      </c>
      <c r="CQ18" s="28">
        <v>1</v>
      </c>
      <c r="CR18" s="28">
        <v>3</v>
      </c>
      <c r="CS18" s="27">
        <v>0</v>
      </c>
      <c r="CT18" s="27">
        <v>0</v>
      </c>
      <c r="CU18" s="27">
        <v>0</v>
      </c>
      <c r="CV18" s="27">
        <v>0</v>
      </c>
      <c r="CW18" s="27">
        <v>2</v>
      </c>
      <c r="CX18" s="29">
        <f t="shared" si="6"/>
        <v>0.9375</v>
      </c>
      <c r="CY18" s="29">
        <f t="shared" si="6"/>
        <v>0.2</v>
      </c>
      <c r="CZ18" s="29">
        <f t="shared" si="0"/>
        <v>0.7</v>
      </c>
      <c r="DA18" s="29">
        <f t="shared" si="0"/>
        <v>1.5</v>
      </c>
      <c r="DB18" s="29">
        <f t="shared" si="0"/>
        <v>2.7</v>
      </c>
      <c r="DC18" s="29">
        <v>0</v>
      </c>
      <c r="DD18" s="29">
        <v>0</v>
      </c>
      <c r="DE18" s="29">
        <v>0</v>
      </c>
      <c r="DF18" s="29">
        <v>0</v>
      </c>
      <c r="DG18" s="29">
        <v>0</v>
      </c>
    </row>
    <row r="19" spans="1:111" ht="17" x14ac:dyDescent="0.2">
      <c r="A19" s="18" t="s">
        <v>149</v>
      </c>
      <c r="B19" s="27">
        <v>1</v>
      </c>
      <c r="C19" s="27">
        <v>0</v>
      </c>
      <c r="D19" s="27">
        <v>1</v>
      </c>
      <c r="E19" s="27">
        <v>3</v>
      </c>
      <c r="F19" s="27">
        <v>3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27">
        <v>1</v>
      </c>
      <c r="M19" s="27">
        <v>0</v>
      </c>
      <c r="N19" s="27">
        <v>1</v>
      </c>
      <c r="O19" s="27">
        <v>2</v>
      </c>
      <c r="P19" s="27">
        <v>3</v>
      </c>
      <c r="Q19" s="25">
        <v>1</v>
      </c>
      <c r="R19" s="25">
        <v>3</v>
      </c>
      <c r="S19" s="25">
        <v>4</v>
      </c>
      <c r="T19" s="25">
        <v>3</v>
      </c>
      <c r="U19" s="25">
        <v>5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6">
        <f t="shared" si="1"/>
        <v>2</v>
      </c>
      <c r="AB19" s="25">
        <v>0</v>
      </c>
      <c r="AC19" s="25">
        <v>0</v>
      </c>
      <c r="AD19" s="25">
        <v>3</v>
      </c>
      <c r="AE19" s="25">
        <v>5</v>
      </c>
      <c r="AF19" s="6">
        <f t="shared" si="2"/>
        <v>1.75</v>
      </c>
      <c r="AG19" s="27">
        <v>0</v>
      </c>
      <c r="AH19" s="27">
        <v>0</v>
      </c>
      <c r="AI19" s="27">
        <v>3</v>
      </c>
      <c r="AJ19" s="27">
        <v>4</v>
      </c>
      <c r="AK19" s="26">
        <v>1</v>
      </c>
      <c r="AL19" s="26">
        <v>1</v>
      </c>
      <c r="AM19" s="26">
        <v>1</v>
      </c>
      <c r="AN19" s="26">
        <v>2</v>
      </c>
      <c r="AO19" s="26">
        <v>2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6">
        <f t="shared" si="3"/>
        <v>2</v>
      </c>
      <c r="BF19" s="27">
        <v>0</v>
      </c>
      <c r="BG19" s="27">
        <v>0</v>
      </c>
      <c r="BH19" s="27">
        <v>3</v>
      </c>
      <c r="BI19" s="27">
        <v>5</v>
      </c>
      <c r="BJ19" s="6">
        <f t="shared" si="4"/>
        <v>2</v>
      </c>
      <c r="BK19" s="11">
        <v>0</v>
      </c>
      <c r="BL19" s="11">
        <v>0</v>
      </c>
      <c r="BM19" s="11">
        <v>3</v>
      </c>
      <c r="BN19" s="11">
        <v>5</v>
      </c>
      <c r="BO19" s="27">
        <v>4</v>
      </c>
      <c r="BP19" s="27">
        <v>2</v>
      </c>
      <c r="BQ19" s="27">
        <v>5</v>
      </c>
      <c r="BR19" s="27">
        <v>5</v>
      </c>
      <c r="BS19" s="27">
        <v>5</v>
      </c>
      <c r="BT19" s="12">
        <f t="shared" si="5"/>
        <v>2</v>
      </c>
      <c r="BU19" s="25">
        <v>0</v>
      </c>
      <c r="BV19" s="25">
        <v>0</v>
      </c>
      <c r="BW19" s="25">
        <v>3</v>
      </c>
      <c r="BX19" s="25">
        <v>5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27">
        <v>1</v>
      </c>
      <c r="CE19" s="27">
        <v>0</v>
      </c>
      <c r="CF19" s="27">
        <v>3</v>
      </c>
      <c r="CG19" s="27">
        <v>3</v>
      </c>
      <c r="CH19" s="27">
        <v>2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28">
        <v>2</v>
      </c>
      <c r="CO19" s="28">
        <v>0</v>
      </c>
      <c r="CP19" s="28">
        <v>1</v>
      </c>
      <c r="CQ19" s="28">
        <v>2</v>
      </c>
      <c r="CR19" s="28">
        <v>3</v>
      </c>
      <c r="CS19" s="27">
        <v>0</v>
      </c>
      <c r="CT19" s="27">
        <v>0</v>
      </c>
      <c r="CU19" s="27">
        <v>0</v>
      </c>
      <c r="CV19" s="27">
        <v>0</v>
      </c>
      <c r="CW19" s="27">
        <v>3</v>
      </c>
      <c r="CX19" s="29">
        <f t="shared" si="6"/>
        <v>1.0375000000000001</v>
      </c>
      <c r="CY19" s="29">
        <f t="shared" si="6"/>
        <v>0.3</v>
      </c>
      <c r="CZ19" s="29">
        <f t="shared" si="6"/>
        <v>0.8</v>
      </c>
      <c r="DA19" s="29">
        <f t="shared" si="6"/>
        <v>1.75</v>
      </c>
      <c r="DB19" s="29">
        <f t="shared" si="6"/>
        <v>2.5</v>
      </c>
      <c r="DC19" s="29">
        <v>0</v>
      </c>
      <c r="DD19" s="29">
        <v>0</v>
      </c>
      <c r="DE19" s="29">
        <v>0</v>
      </c>
      <c r="DF19" s="29">
        <v>0</v>
      </c>
      <c r="DG19" s="29">
        <v>0</v>
      </c>
    </row>
    <row r="20" spans="1:111" ht="17" x14ac:dyDescent="0.2">
      <c r="A20" s="2" t="s">
        <v>150</v>
      </c>
      <c r="B20" s="30">
        <v>0</v>
      </c>
      <c r="C20" s="30">
        <v>0</v>
      </c>
      <c r="D20" s="30">
        <v>0</v>
      </c>
      <c r="E20" s="30">
        <v>0</v>
      </c>
      <c r="F20" s="30">
        <v>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30">
        <v>0</v>
      </c>
      <c r="M20" s="30">
        <v>0</v>
      </c>
      <c r="N20" s="30">
        <v>1</v>
      </c>
      <c r="O20" s="30">
        <v>1</v>
      </c>
      <c r="P20" s="30">
        <v>4</v>
      </c>
      <c r="Q20" s="25">
        <v>1</v>
      </c>
      <c r="R20" s="25">
        <v>3</v>
      </c>
      <c r="S20" s="25">
        <v>4</v>
      </c>
      <c r="T20" s="25">
        <v>3</v>
      </c>
      <c r="U20" s="25">
        <v>5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6">
        <f t="shared" si="1"/>
        <v>0</v>
      </c>
      <c r="AB20" s="25">
        <v>0</v>
      </c>
      <c r="AC20" s="25">
        <v>0</v>
      </c>
      <c r="AD20" s="25">
        <v>0</v>
      </c>
      <c r="AE20" s="25">
        <v>0</v>
      </c>
      <c r="AF20" s="6">
        <f t="shared" si="2"/>
        <v>1.5</v>
      </c>
      <c r="AG20" s="30">
        <v>0</v>
      </c>
      <c r="AH20" s="30">
        <v>3</v>
      </c>
      <c r="AI20" s="30">
        <v>0</v>
      </c>
      <c r="AJ20" s="30">
        <v>3</v>
      </c>
      <c r="AK20" s="15">
        <v>0</v>
      </c>
      <c r="AL20" s="15">
        <v>0</v>
      </c>
      <c r="AM20" s="15">
        <v>2</v>
      </c>
      <c r="AN20" s="15">
        <v>0</v>
      </c>
      <c r="AO20" s="15">
        <v>4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6">
        <f t="shared" si="3"/>
        <v>1.25</v>
      </c>
      <c r="BF20" s="30">
        <v>0</v>
      </c>
      <c r="BG20" s="30">
        <v>2</v>
      </c>
      <c r="BH20" s="30">
        <v>0</v>
      </c>
      <c r="BI20" s="30">
        <v>3</v>
      </c>
      <c r="BJ20" s="6">
        <f t="shared" si="4"/>
        <v>0</v>
      </c>
      <c r="BK20" s="11">
        <v>0</v>
      </c>
      <c r="BL20" s="11">
        <v>0</v>
      </c>
      <c r="BM20" s="11">
        <v>0</v>
      </c>
      <c r="BN20" s="11">
        <v>0</v>
      </c>
      <c r="BO20" s="30">
        <v>3</v>
      </c>
      <c r="BP20" s="30">
        <v>5</v>
      </c>
      <c r="BQ20" s="30">
        <v>5</v>
      </c>
      <c r="BR20" s="30">
        <v>5</v>
      </c>
      <c r="BS20" s="30">
        <v>5</v>
      </c>
      <c r="BT20" s="12">
        <f t="shared" si="5"/>
        <v>0.25</v>
      </c>
      <c r="BU20" s="25">
        <v>0</v>
      </c>
      <c r="BV20" s="25">
        <v>0</v>
      </c>
      <c r="BW20" s="25">
        <v>0</v>
      </c>
      <c r="BX20" s="25">
        <v>1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30">
        <v>1</v>
      </c>
      <c r="CE20" s="30">
        <v>0</v>
      </c>
      <c r="CF20" s="30">
        <v>1</v>
      </c>
      <c r="CG20" s="30">
        <v>3</v>
      </c>
      <c r="CH20" s="30">
        <v>4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31">
        <v>0</v>
      </c>
      <c r="CO20" s="31">
        <v>0</v>
      </c>
      <c r="CP20" s="31">
        <v>2</v>
      </c>
      <c r="CQ20" s="31">
        <v>0</v>
      </c>
      <c r="CR20" s="31">
        <v>3</v>
      </c>
      <c r="CS20" s="30">
        <v>0</v>
      </c>
      <c r="CT20" s="30">
        <v>0</v>
      </c>
      <c r="CU20" s="30">
        <v>0</v>
      </c>
      <c r="CV20" s="30">
        <v>0</v>
      </c>
      <c r="CW20" s="30">
        <v>5</v>
      </c>
      <c r="CX20" s="32">
        <f t="shared" si="6"/>
        <v>0.4</v>
      </c>
      <c r="CY20" s="32">
        <f t="shared" si="6"/>
        <v>0.4</v>
      </c>
      <c r="CZ20" s="32">
        <f t="shared" si="6"/>
        <v>1</v>
      </c>
      <c r="DA20" s="32">
        <f t="shared" si="6"/>
        <v>0.6</v>
      </c>
      <c r="DB20" s="32">
        <f t="shared" si="6"/>
        <v>2</v>
      </c>
      <c r="DC20" s="32">
        <v>0</v>
      </c>
      <c r="DD20" s="32">
        <v>0</v>
      </c>
      <c r="DE20" s="32">
        <v>0</v>
      </c>
      <c r="DF20" s="32">
        <v>0</v>
      </c>
      <c r="DG20" s="32">
        <v>0</v>
      </c>
    </row>
    <row r="21" spans="1:111" ht="17" x14ac:dyDescent="0.2">
      <c r="A21" s="2" t="s">
        <v>151</v>
      </c>
      <c r="B21" s="30">
        <v>0</v>
      </c>
      <c r="C21" s="30">
        <v>1</v>
      </c>
      <c r="D21" s="30">
        <v>2</v>
      </c>
      <c r="E21" s="30">
        <v>2</v>
      </c>
      <c r="F21" s="30">
        <v>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30">
        <v>2</v>
      </c>
      <c r="M21" s="30">
        <v>3</v>
      </c>
      <c r="N21" s="30">
        <v>3</v>
      </c>
      <c r="O21" s="30">
        <v>3</v>
      </c>
      <c r="P21" s="30">
        <v>4</v>
      </c>
      <c r="Q21" s="5">
        <v>0</v>
      </c>
      <c r="R21" s="5">
        <v>0</v>
      </c>
      <c r="S21" s="5">
        <v>1</v>
      </c>
      <c r="T21" s="5">
        <v>0</v>
      </c>
      <c r="U21" s="5">
        <v>5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6">
        <f t="shared" si="1"/>
        <v>2.5</v>
      </c>
      <c r="AB21" s="5">
        <v>0</v>
      </c>
      <c r="AC21" s="5">
        <v>0</v>
      </c>
      <c r="AD21" s="5">
        <v>5</v>
      </c>
      <c r="AE21" s="5">
        <v>5</v>
      </c>
      <c r="AF21" s="6">
        <f t="shared" si="2"/>
        <v>2.5</v>
      </c>
      <c r="AG21" s="30">
        <v>0</v>
      </c>
      <c r="AH21" s="30">
        <v>0</v>
      </c>
      <c r="AI21" s="30">
        <v>5</v>
      </c>
      <c r="AJ21" s="30">
        <v>5</v>
      </c>
      <c r="AK21" s="15">
        <v>1</v>
      </c>
      <c r="AL21" s="15">
        <v>0</v>
      </c>
      <c r="AM21" s="15">
        <v>3</v>
      </c>
      <c r="AN21" s="15">
        <v>0</v>
      </c>
      <c r="AO21" s="15">
        <v>5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6">
        <f t="shared" si="3"/>
        <v>2.5</v>
      </c>
      <c r="BF21" s="30">
        <v>0</v>
      </c>
      <c r="BG21" s="30">
        <v>0</v>
      </c>
      <c r="BH21" s="30">
        <v>5</v>
      </c>
      <c r="BI21" s="30">
        <v>5</v>
      </c>
      <c r="BJ21" s="6">
        <f t="shared" si="4"/>
        <v>2.5</v>
      </c>
      <c r="BK21" s="11">
        <v>0</v>
      </c>
      <c r="BL21" s="11">
        <v>0</v>
      </c>
      <c r="BM21" s="11">
        <v>5</v>
      </c>
      <c r="BN21" s="11">
        <v>5</v>
      </c>
      <c r="BO21" s="30">
        <v>3</v>
      </c>
      <c r="BP21" s="30">
        <v>5</v>
      </c>
      <c r="BQ21" s="30">
        <v>5</v>
      </c>
      <c r="BR21" s="30">
        <v>5</v>
      </c>
      <c r="BS21" s="30">
        <v>5</v>
      </c>
      <c r="BT21" s="12">
        <f t="shared" si="5"/>
        <v>2.5</v>
      </c>
      <c r="BU21" s="5">
        <v>0</v>
      </c>
      <c r="BV21" s="5">
        <v>0</v>
      </c>
      <c r="BW21" s="5">
        <v>5</v>
      </c>
      <c r="BX21" s="5">
        <v>5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30">
        <v>0</v>
      </c>
      <c r="CE21" s="30">
        <v>0</v>
      </c>
      <c r="CF21" s="30">
        <v>3</v>
      </c>
      <c r="CG21" s="30">
        <v>3</v>
      </c>
      <c r="CH21" s="30">
        <v>4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31">
        <v>1</v>
      </c>
      <c r="CO21" s="31">
        <v>0</v>
      </c>
      <c r="CP21" s="31">
        <v>2</v>
      </c>
      <c r="CQ21" s="31">
        <v>2</v>
      </c>
      <c r="CR21" s="31">
        <v>3</v>
      </c>
      <c r="CS21" s="30">
        <v>0</v>
      </c>
      <c r="CT21" s="30">
        <v>0</v>
      </c>
      <c r="CU21" s="30">
        <v>0</v>
      </c>
      <c r="CV21" s="30">
        <v>2</v>
      </c>
      <c r="CW21" s="30">
        <v>4</v>
      </c>
      <c r="CX21" s="32">
        <f t="shared" si="6"/>
        <v>0.97499999999999998</v>
      </c>
      <c r="CY21" s="32">
        <f t="shared" si="6"/>
        <v>0.45</v>
      </c>
      <c r="CZ21" s="32">
        <f t="shared" si="6"/>
        <v>0.95</v>
      </c>
      <c r="DA21" s="32">
        <f t="shared" si="6"/>
        <v>2.1</v>
      </c>
      <c r="DB21" s="32">
        <f t="shared" si="6"/>
        <v>2.9</v>
      </c>
      <c r="DC21" s="32">
        <v>0</v>
      </c>
      <c r="DD21" s="32">
        <v>0</v>
      </c>
      <c r="DE21" s="32">
        <v>0</v>
      </c>
      <c r="DF21" s="32">
        <v>0</v>
      </c>
      <c r="DG21" s="32">
        <v>0</v>
      </c>
    </row>
    <row r="22" spans="1:111" ht="17" x14ac:dyDescent="0.2">
      <c r="A22" s="33" t="s">
        <v>152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30">
        <v>0</v>
      </c>
      <c r="M22" s="30">
        <v>0</v>
      </c>
      <c r="N22" s="30">
        <v>1</v>
      </c>
      <c r="O22" s="30">
        <v>0</v>
      </c>
      <c r="P22" s="30">
        <v>2</v>
      </c>
      <c r="Q22" s="5">
        <v>0</v>
      </c>
      <c r="R22" s="5">
        <v>0</v>
      </c>
      <c r="S22" s="5">
        <v>1</v>
      </c>
      <c r="T22" s="5">
        <v>0</v>
      </c>
      <c r="U22" s="5">
        <v>5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6">
        <f t="shared" si="1"/>
        <v>1.25</v>
      </c>
      <c r="AB22" s="5">
        <v>0</v>
      </c>
      <c r="AC22" s="5">
        <v>0</v>
      </c>
      <c r="AD22" s="5">
        <v>2</v>
      </c>
      <c r="AE22" s="5">
        <v>3</v>
      </c>
      <c r="AF22" s="6">
        <f t="shared" si="2"/>
        <v>1.25</v>
      </c>
      <c r="AG22" s="30">
        <v>0</v>
      </c>
      <c r="AH22" s="30">
        <v>0</v>
      </c>
      <c r="AI22" s="30">
        <v>2</v>
      </c>
      <c r="AJ22" s="30">
        <v>3</v>
      </c>
      <c r="AK22" s="15">
        <v>1</v>
      </c>
      <c r="AL22" s="15">
        <v>0</v>
      </c>
      <c r="AM22" s="15">
        <v>1</v>
      </c>
      <c r="AN22" s="15">
        <v>0</v>
      </c>
      <c r="AO22" s="15">
        <v>2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6">
        <f t="shared" si="3"/>
        <v>1.25</v>
      </c>
      <c r="BF22" s="30">
        <v>0</v>
      </c>
      <c r="BG22" s="30">
        <v>0</v>
      </c>
      <c r="BH22" s="30">
        <v>2</v>
      </c>
      <c r="BI22" s="30">
        <v>3</v>
      </c>
      <c r="BJ22" s="6">
        <f t="shared" si="4"/>
        <v>1.25</v>
      </c>
      <c r="BK22" s="11">
        <v>0</v>
      </c>
      <c r="BL22" s="11">
        <v>0</v>
      </c>
      <c r="BM22" s="11">
        <v>2</v>
      </c>
      <c r="BN22" s="11">
        <v>3</v>
      </c>
      <c r="BO22" s="30">
        <v>3</v>
      </c>
      <c r="BP22" s="30">
        <v>5</v>
      </c>
      <c r="BQ22" s="30">
        <v>5</v>
      </c>
      <c r="BR22" s="30">
        <v>5</v>
      </c>
      <c r="BS22" s="30">
        <v>5</v>
      </c>
      <c r="BT22" s="12">
        <f t="shared" si="5"/>
        <v>1.25</v>
      </c>
      <c r="BU22" s="5">
        <v>0</v>
      </c>
      <c r="BV22" s="5">
        <v>0</v>
      </c>
      <c r="BW22" s="5">
        <v>2</v>
      </c>
      <c r="BX22" s="5">
        <v>3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30">
        <v>0</v>
      </c>
      <c r="CE22" s="30">
        <v>0</v>
      </c>
      <c r="CF22" s="30">
        <v>0</v>
      </c>
      <c r="CG22" s="30">
        <v>2</v>
      </c>
      <c r="CH22" s="30">
        <v>3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31">
        <v>0</v>
      </c>
      <c r="CO22" s="31">
        <v>0</v>
      </c>
      <c r="CP22" s="31">
        <v>0</v>
      </c>
      <c r="CQ22" s="31">
        <v>0</v>
      </c>
      <c r="CR22" s="31">
        <v>2</v>
      </c>
      <c r="CS22" s="30">
        <v>0</v>
      </c>
      <c r="CT22" s="30">
        <v>0</v>
      </c>
      <c r="CU22" s="30">
        <v>0</v>
      </c>
      <c r="CV22" s="30">
        <v>0</v>
      </c>
      <c r="CW22" s="30">
        <v>3</v>
      </c>
      <c r="CX22" s="32">
        <f t="shared" si="6"/>
        <v>0.51249999999999996</v>
      </c>
      <c r="CY22" s="32">
        <f t="shared" si="6"/>
        <v>0.25</v>
      </c>
      <c r="CZ22" s="32">
        <f t="shared" si="6"/>
        <v>0.4</v>
      </c>
      <c r="DA22" s="32">
        <f t="shared" si="6"/>
        <v>0.85</v>
      </c>
      <c r="DB22" s="32">
        <f t="shared" si="6"/>
        <v>1.85</v>
      </c>
      <c r="DC22" s="32">
        <v>0</v>
      </c>
      <c r="DD22" s="32">
        <v>0</v>
      </c>
      <c r="DE22" s="32">
        <v>0</v>
      </c>
      <c r="DF22" s="32">
        <v>0</v>
      </c>
      <c r="DG22" s="32">
        <v>0</v>
      </c>
    </row>
    <row r="23" spans="1:111" ht="17" x14ac:dyDescent="0.2">
      <c r="A23" s="18" t="s">
        <v>153</v>
      </c>
      <c r="B23" s="27">
        <v>2</v>
      </c>
      <c r="C23" s="27">
        <v>3</v>
      </c>
      <c r="D23" s="27">
        <v>5</v>
      </c>
      <c r="E23" s="27">
        <v>4</v>
      </c>
      <c r="F23" s="27">
        <v>1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27">
        <v>4</v>
      </c>
      <c r="M23" s="27">
        <v>4</v>
      </c>
      <c r="N23" s="27">
        <v>3</v>
      </c>
      <c r="O23" s="27">
        <v>3</v>
      </c>
      <c r="P23" s="27">
        <v>3</v>
      </c>
      <c r="Q23" s="5">
        <v>0</v>
      </c>
      <c r="R23" s="5">
        <v>0</v>
      </c>
      <c r="S23" s="5">
        <v>1</v>
      </c>
      <c r="T23" s="5">
        <v>0</v>
      </c>
      <c r="U23" s="5">
        <v>5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6">
        <f t="shared" si="1"/>
        <v>2</v>
      </c>
      <c r="AB23" s="5">
        <v>0</v>
      </c>
      <c r="AC23" s="5">
        <v>2</v>
      </c>
      <c r="AD23" s="5">
        <v>3</v>
      </c>
      <c r="AE23" s="5">
        <v>3</v>
      </c>
      <c r="AF23" s="6">
        <f t="shared" si="2"/>
        <v>1.25</v>
      </c>
      <c r="AG23" s="27">
        <v>0</v>
      </c>
      <c r="AH23" s="27">
        <v>2</v>
      </c>
      <c r="AI23" s="27">
        <v>2</v>
      </c>
      <c r="AJ23" s="27">
        <v>1</v>
      </c>
      <c r="AK23" s="26">
        <v>3</v>
      </c>
      <c r="AL23" s="26">
        <v>1</v>
      </c>
      <c r="AM23" s="26">
        <v>5</v>
      </c>
      <c r="AN23" s="26">
        <v>1</v>
      </c>
      <c r="AO23" s="26">
        <v>5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6">
        <f t="shared" si="3"/>
        <v>2</v>
      </c>
      <c r="BF23" s="27">
        <v>0</v>
      </c>
      <c r="BG23" s="27">
        <v>2</v>
      </c>
      <c r="BH23" s="27">
        <v>3</v>
      </c>
      <c r="BI23" s="27">
        <v>3</v>
      </c>
      <c r="BJ23" s="6">
        <f t="shared" si="4"/>
        <v>2</v>
      </c>
      <c r="BK23" s="11">
        <v>0</v>
      </c>
      <c r="BL23" s="11">
        <v>2</v>
      </c>
      <c r="BM23" s="11">
        <v>3</v>
      </c>
      <c r="BN23" s="11">
        <v>3</v>
      </c>
      <c r="BO23" s="27">
        <v>5</v>
      </c>
      <c r="BP23" s="27">
        <v>5</v>
      </c>
      <c r="BQ23" s="27">
        <v>5</v>
      </c>
      <c r="BR23" s="27">
        <v>5</v>
      </c>
      <c r="BS23" s="27">
        <v>5</v>
      </c>
      <c r="BT23" s="12">
        <f t="shared" si="5"/>
        <v>2</v>
      </c>
      <c r="BU23" s="5">
        <v>0</v>
      </c>
      <c r="BV23" s="5">
        <v>2</v>
      </c>
      <c r="BW23" s="5">
        <v>3</v>
      </c>
      <c r="BX23" s="5">
        <v>3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27">
        <v>4</v>
      </c>
      <c r="CE23" s="27">
        <v>4</v>
      </c>
      <c r="CF23" s="27">
        <v>4</v>
      </c>
      <c r="CG23" s="27">
        <v>4</v>
      </c>
      <c r="CH23" s="27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28">
        <v>2</v>
      </c>
      <c r="CO23" s="28">
        <v>0</v>
      </c>
      <c r="CP23" s="28">
        <v>4</v>
      </c>
      <c r="CQ23" s="28">
        <v>2</v>
      </c>
      <c r="CR23" s="28">
        <v>3</v>
      </c>
      <c r="CS23" s="27">
        <v>2</v>
      </c>
      <c r="CT23" s="27">
        <v>2</v>
      </c>
      <c r="CU23" s="27">
        <v>3</v>
      </c>
      <c r="CV23" s="27">
        <v>0</v>
      </c>
      <c r="CW23" s="27">
        <v>1</v>
      </c>
      <c r="CX23" s="29">
        <f t="shared" si="6"/>
        <v>1.5625</v>
      </c>
      <c r="CY23" s="29">
        <f t="shared" si="6"/>
        <v>0.95</v>
      </c>
      <c r="CZ23" s="29">
        <f t="shared" si="6"/>
        <v>2</v>
      </c>
      <c r="DA23" s="29">
        <f t="shared" si="6"/>
        <v>1.65</v>
      </c>
      <c r="DB23" s="29">
        <f t="shared" si="6"/>
        <v>1.8</v>
      </c>
      <c r="DC23" s="29">
        <v>0</v>
      </c>
      <c r="DD23" s="29">
        <v>0</v>
      </c>
      <c r="DE23" s="29">
        <v>0</v>
      </c>
      <c r="DF23" s="29">
        <v>0</v>
      </c>
      <c r="DG23" s="29">
        <v>0</v>
      </c>
    </row>
    <row r="24" spans="1:111" ht="17" x14ac:dyDescent="0.2">
      <c r="A24" s="18" t="s">
        <v>154</v>
      </c>
      <c r="B24" s="27">
        <v>2</v>
      </c>
      <c r="C24" s="27">
        <v>2</v>
      </c>
      <c r="D24" s="27">
        <v>4</v>
      </c>
      <c r="E24" s="27">
        <v>4</v>
      </c>
      <c r="F24" s="27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27">
        <v>4</v>
      </c>
      <c r="M24" s="27">
        <v>4</v>
      </c>
      <c r="N24" s="27">
        <v>4</v>
      </c>
      <c r="O24" s="27">
        <v>4</v>
      </c>
      <c r="P24" s="27">
        <v>1</v>
      </c>
      <c r="Q24" s="25">
        <v>4</v>
      </c>
      <c r="R24" s="25">
        <v>4</v>
      </c>
      <c r="S24" s="25">
        <v>5</v>
      </c>
      <c r="T24" s="25">
        <v>3</v>
      </c>
      <c r="U24" s="25">
        <v>2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6">
        <f t="shared" si="1"/>
        <v>1.5</v>
      </c>
      <c r="AB24" s="25">
        <v>0</v>
      </c>
      <c r="AC24" s="25">
        <v>2</v>
      </c>
      <c r="AD24" s="25">
        <v>2</v>
      </c>
      <c r="AE24" s="25">
        <v>2</v>
      </c>
      <c r="AF24" s="6">
        <f t="shared" si="2"/>
        <v>1.25</v>
      </c>
      <c r="AG24" s="27">
        <v>0</v>
      </c>
      <c r="AH24" s="27">
        <v>2</v>
      </c>
      <c r="AI24" s="27">
        <v>2</v>
      </c>
      <c r="AJ24" s="27">
        <v>1</v>
      </c>
      <c r="AK24" s="26">
        <v>0</v>
      </c>
      <c r="AL24" s="26">
        <v>1</v>
      </c>
      <c r="AM24" s="26">
        <v>3</v>
      </c>
      <c r="AN24" s="26">
        <v>2</v>
      </c>
      <c r="AO24" s="26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6">
        <f t="shared" si="3"/>
        <v>1.5</v>
      </c>
      <c r="BF24" s="27">
        <v>0</v>
      </c>
      <c r="BG24" s="27">
        <v>2</v>
      </c>
      <c r="BH24" s="27">
        <v>2</v>
      </c>
      <c r="BI24" s="27">
        <v>2</v>
      </c>
      <c r="BJ24" s="6">
        <f t="shared" si="4"/>
        <v>1.5</v>
      </c>
      <c r="BK24" s="11">
        <v>0</v>
      </c>
      <c r="BL24" s="11">
        <v>2</v>
      </c>
      <c r="BM24" s="11">
        <v>2</v>
      </c>
      <c r="BN24" s="11">
        <v>2</v>
      </c>
      <c r="BO24" s="27">
        <v>5</v>
      </c>
      <c r="BP24" s="27">
        <v>5</v>
      </c>
      <c r="BQ24" s="27">
        <v>5</v>
      </c>
      <c r="BR24" s="27">
        <v>5</v>
      </c>
      <c r="BS24" s="27">
        <v>5</v>
      </c>
      <c r="BT24" s="12">
        <f t="shared" si="5"/>
        <v>1.5</v>
      </c>
      <c r="BU24" s="25">
        <v>0</v>
      </c>
      <c r="BV24" s="25">
        <v>2</v>
      </c>
      <c r="BW24" s="25">
        <v>2</v>
      </c>
      <c r="BX24" s="25">
        <v>2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27">
        <v>4</v>
      </c>
      <c r="CE24" s="27">
        <v>3</v>
      </c>
      <c r="CF24" s="27">
        <v>4</v>
      </c>
      <c r="CG24" s="27">
        <v>4</v>
      </c>
      <c r="CH24" s="27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28">
        <v>2</v>
      </c>
      <c r="CO24" s="28">
        <v>0</v>
      </c>
      <c r="CP24" s="28">
        <v>4</v>
      </c>
      <c r="CQ24" s="28">
        <v>3</v>
      </c>
      <c r="CR24" s="28">
        <v>2</v>
      </c>
      <c r="CS24" s="27">
        <v>3</v>
      </c>
      <c r="CT24" s="27">
        <v>2</v>
      </c>
      <c r="CU24" s="27">
        <v>3</v>
      </c>
      <c r="CV24" s="27">
        <v>0</v>
      </c>
      <c r="CW24" s="27">
        <v>2</v>
      </c>
      <c r="CX24" s="29">
        <f t="shared" si="6"/>
        <v>1.5625</v>
      </c>
      <c r="CY24" s="29">
        <f t="shared" si="6"/>
        <v>1.05</v>
      </c>
      <c r="CZ24" s="29">
        <f t="shared" si="6"/>
        <v>2.1</v>
      </c>
      <c r="DA24" s="29">
        <f t="shared" si="6"/>
        <v>1.75</v>
      </c>
      <c r="DB24" s="29">
        <f t="shared" si="6"/>
        <v>1.1000000000000001</v>
      </c>
      <c r="DC24" s="29">
        <v>0</v>
      </c>
      <c r="DD24" s="29">
        <v>0</v>
      </c>
      <c r="DE24" s="29">
        <v>0</v>
      </c>
      <c r="DF24" s="29">
        <v>0</v>
      </c>
      <c r="DG24" s="29">
        <v>0</v>
      </c>
    </row>
    <row r="25" spans="1:111" ht="17" x14ac:dyDescent="0.2">
      <c r="A25" s="18" t="s">
        <v>155</v>
      </c>
      <c r="B25" s="27">
        <v>2</v>
      </c>
      <c r="C25" s="27">
        <v>2</v>
      </c>
      <c r="D25" s="27">
        <v>2</v>
      </c>
      <c r="E25" s="27">
        <v>2</v>
      </c>
      <c r="F25" s="27">
        <v>2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27">
        <v>4</v>
      </c>
      <c r="M25" s="27">
        <v>4</v>
      </c>
      <c r="N25" s="27">
        <v>5</v>
      </c>
      <c r="O25" s="27">
        <v>2</v>
      </c>
      <c r="P25" s="27">
        <v>1</v>
      </c>
      <c r="Q25" s="25">
        <v>4</v>
      </c>
      <c r="R25" s="25">
        <v>2</v>
      </c>
      <c r="S25" s="25">
        <v>3</v>
      </c>
      <c r="T25" s="25">
        <v>1</v>
      </c>
      <c r="U25" s="25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6">
        <f t="shared" si="1"/>
        <v>2</v>
      </c>
      <c r="AB25" s="25">
        <v>2</v>
      </c>
      <c r="AC25" s="25">
        <v>2</v>
      </c>
      <c r="AD25" s="25">
        <v>2</v>
      </c>
      <c r="AE25" s="25">
        <v>2</v>
      </c>
      <c r="AF25" s="6">
        <f t="shared" si="2"/>
        <v>2.25</v>
      </c>
      <c r="AG25" s="27">
        <v>2</v>
      </c>
      <c r="AH25" s="27">
        <v>2</v>
      </c>
      <c r="AI25" s="27">
        <v>3</v>
      </c>
      <c r="AJ25" s="27">
        <v>2</v>
      </c>
      <c r="AK25" s="26">
        <v>1</v>
      </c>
      <c r="AL25" s="26">
        <v>0</v>
      </c>
      <c r="AM25" s="26">
        <v>2</v>
      </c>
      <c r="AN25" s="26">
        <v>1</v>
      </c>
      <c r="AO25" s="26">
        <v>2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6">
        <f t="shared" si="3"/>
        <v>2</v>
      </c>
      <c r="BF25" s="27">
        <v>2</v>
      </c>
      <c r="BG25" s="27">
        <v>2</v>
      </c>
      <c r="BH25" s="27">
        <v>2</v>
      </c>
      <c r="BI25" s="27">
        <v>2</v>
      </c>
      <c r="BJ25" s="6">
        <f t="shared" si="4"/>
        <v>2</v>
      </c>
      <c r="BK25" s="11">
        <v>2</v>
      </c>
      <c r="BL25" s="11">
        <v>2</v>
      </c>
      <c r="BM25" s="11">
        <v>2</v>
      </c>
      <c r="BN25" s="11">
        <v>2</v>
      </c>
      <c r="BO25" s="27">
        <v>5</v>
      </c>
      <c r="BP25" s="27">
        <v>5</v>
      </c>
      <c r="BQ25" s="27">
        <v>5</v>
      </c>
      <c r="BR25" s="27">
        <v>5</v>
      </c>
      <c r="BS25" s="27">
        <v>5</v>
      </c>
      <c r="BT25" s="12">
        <f t="shared" si="5"/>
        <v>2</v>
      </c>
      <c r="BU25" s="25">
        <v>2</v>
      </c>
      <c r="BV25" s="25">
        <v>2</v>
      </c>
      <c r="BW25" s="25">
        <v>2</v>
      </c>
      <c r="BX25" s="25">
        <v>2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27">
        <v>4</v>
      </c>
      <c r="CE25" s="27">
        <v>2</v>
      </c>
      <c r="CF25" s="27">
        <v>3</v>
      </c>
      <c r="CG25" s="27">
        <v>3</v>
      </c>
      <c r="CH25" s="27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28">
        <v>2</v>
      </c>
      <c r="CO25" s="28">
        <v>1</v>
      </c>
      <c r="CP25" s="28">
        <v>4</v>
      </c>
      <c r="CQ25" s="28">
        <v>2</v>
      </c>
      <c r="CR25" s="28">
        <v>2</v>
      </c>
      <c r="CS25" s="27">
        <v>3</v>
      </c>
      <c r="CT25" s="27">
        <v>2</v>
      </c>
      <c r="CU25" s="27">
        <v>4</v>
      </c>
      <c r="CV25" s="27">
        <v>0</v>
      </c>
      <c r="CW25" s="27">
        <v>2</v>
      </c>
      <c r="CX25" s="29">
        <f t="shared" si="6"/>
        <v>1.7625</v>
      </c>
      <c r="CY25" s="29">
        <f t="shared" si="6"/>
        <v>1.4</v>
      </c>
      <c r="CZ25" s="29">
        <f t="shared" si="6"/>
        <v>1.9</v>
      </c>
      <c r="DA25" s="29">
        <f t="shared" si="6"/>
        <v>1.35</v>
      </c>
      <c r="DB25" s="29">
        <f t="shared" si="6"/>
        <v>1.2</v>
      </c>
      <c r="DC25" s="29">
        <v>0</v>
      </c>
      <c r="DD25" s="29">
        <v>0</v>
      </c>
      <c r="DE25" s="29">
        <v>0</v>
      </c>
      <c r="DF25" s="29">
        <v>0</v>
      </c>
      <c r="DG25" s="29">
        <v>0</v>
      </c>
    </row>
    <row r="26" spans="1:111" ht="17" x14ac:dyDescent="0.2">
      <c r="A26" s="18" t="s">
        <v>156</v>
      </c>
      <c r="B26" s="27">
        <v>2</v>
      </c>
      <c r="C26" s="27">
        <v>3</v>
      </c>
      <c r="D26" s="27">
        <v>3</v>
      </c>
      <c r="E26" s="27">
        <v>3</v>
      </c>
      <c r="F26" s="27">
        <v>2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27">
        <v>4</v>
      </c>
      <c r="M26" s="27">
        <v>4</v>
      </c>
      <c r="N26" s="27">
        <v>5</v>
      </c>
      <c r="O26" s="27">
        <v>3</v>
      </c>
      <c r="P26" s="27">
        <v>1</v>
      </c>
      <c r="Q26" s="25">
        <v>5</v>
      </c>
      <c r="R26" s="25">
        <v>1</v>
      </c>
      <c r="S26" s="25">
        <v>5</v>
      </c>
      <c r="T26" s="25">
        <v>1</v>
      </c>
      <c r="U26" s="25">
        <v>4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6">
        <f t="shared" si="1"/>
        <v>1.5</v>
      </c>
      <c r="AB26" s="25">
        <v>0</v>
      </c>
      <c r="AC26" s="25">
        <v>1</v>
      </c>
      <c r="AD26" s="25">
        <v>3</v>
      </c>
      <c r="AE26" s="25">
        <v>2</v>
      </c>
      <c r="AF26" s="6">
        <f t="shared" si="2"/>
        <v>1.5</v>
      </c>
      <c r="AG26" s="27">
        <v>0</v>
      </c>
      <c r="AH26" s="27">
        <v>1</v>
      </c>
      <c r="AI26" s="27">
        <v>3</v>
      </c>
      <c r="AJ26" s="27">
        <v>2</v>
      </c>
      <c r="AK26" s="26">
        <v>2</v>
      </c>
      <c r="AL26" s="26">
        <v>0</v>
      </c>
      <c r="AM26" s="26">
        <v>2</v>
      </c>
      <c r="AN26" s="26">
        <v>1</v>
      </c>
      <c r="AO26" s="26">
        <v>2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6">
        <f t="shared" si="3"/>
        <v>1.5</v>
      </c>
      <c r="BF26" s="27">
        <v>0</v>
      </c>
      <c r="BG26" s="27">
        <v>1</v>
      </c>
      <c r="BH26" s="27">
        <v>3</v>
      </c>
      <c r="BI26" s="27">
        <v>2</v>
      </c>
      <c r="BJ26" s="6">
        <f t="shared" si="4"/>
        <v>1.5</v>
      </c>
      <c r="BK26" s="11">
        <v>0</v>
      </c>
      <c r="BL26" s="11">
        <v>1</v>
      </c>
      <c r="BM26" s="11">
        <v>3</v>
      </c>
      <c r="BN26" s="11">
        <v>2</v>
      </c>
      <c r="BO26" s="27">
        <v>5</v>
      </c>
      <c r="BP26" s="27">
        <v>5</v>
      </c>
      <c r="BQ26" s="27">
        <v>5</v>
      </c>
      <c r="BR26" s="27">
        <v>5</v>
      </c>
      <c r="BS26" s="27">
        <v>5</v>
      </c>
      <c r="BT26" s="12">
        <f t="shared" si="5"/>
        <v>1.5</v>
      </c>
      <c r="BU26" s="25">
        <v>0</v>
      </c>
      <c r="BV26" s="25">
        <v>1</v>
      </c>
      <c r="BW26" s="25">
        <v>3</v>
      </c>
      <c r="BX26" s="25">
        <v>2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27">
        <v>5</v>
      </c>
      <c r="CE26" s="27">
        <v>3</v>
      </c>
      <c r="CF26" s="27">
        <v>3</v>
      </c>
      <c r="CG26" s="27">
        <v>2</v>
      </c>
      <c r="CH26" s="27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28">
        <v>2</v>
      </c>
      <c r="CO26" s="28">
        <v>2</v>
      </c>
      <c r="CP26" s="28">
        <v>4</v>
      </c>
      <c r="CQ26" s="28">
        <v>2</v>
      </c>
      <c r="CR26" s="28">
        <v>2</v>
      </c>
      <c r="CS26" s="27">
        <v>2</v>
      </c>
      <c r="CT26" s="27">
        <v>0</v>
      </c>
      <c r="CU26" s="27">
        <v>3</v>
      </c>
      <c r="CV26" s="27">
        <v>0</v>
      </c>
      <c r="CW26" s="27">
        <v>2</v>
      </c>
      <c r="CX26" s="29">
        <f t="shared" si="6"/>
        <v>1.7250000000000001</v>
      </c>
      <c r="CY26" s="29">
        <f t="shared" si="6"/>
        <v>0.9</v>
      </c>
      <c r="CZ26" s="29">
        <f t="shared" si="6"/>
        <v>1.75</v>
      </c>
      <c r="DA26" s="29">
        <f t="shared" si="6"/>
        <v>1.6</v>
      </c>
      <c r="DB26" s="29">
        <f t="shared" si="6"/>
        <v>1.4</v>
      </c>
      <c r="DC26" s="29">
        <v>0</v>
      </c>
      <c r="DD26" s="29">
        <v>0</v>
      </c>
      <c r="DE26" s="29">
        <v>0</v>
      </c>
      <c r="DF26" s="29">
        <v>0</v>
      </c>
      <c r="DG26" s="29">
        <v>0</v>
      </c>
    </row>
    <row r="27" spans="1:111" ht="17" x14ac:dyDescent="0.2">
      <c r="A27" s="18" t="s">
        <v>157</v>
      </c>
      <c r="B27" s="27">
        <v>0</v>
      </c>
      <c r="C27" s="27">
        <v>0</v>
      </c>
      <c r="D27" s="27">
        <v>0</v>
      </c>
      <c r="E27" s="27">
        <v>0</v>
      </c>
      <c r="F27" s="27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27">
        <v>3</v>
      </c>
      <c r="M27" s="27">
        <v>3</v>
      </c>
      <c r="N27" s="27">
        <v>4</v>
      </c>
      <c r="O27" s="27">
        <v>2</v>
      </c>
      <c r="P27" s="27">
        <v>0</v>
      </c>
      <c r="Q27" s="25">
        <v>5</v>
      </c>
      <c r="R27" s="25">
        <v>3</v>
      </c>
      <c r="S27" s="25">
        <v>4</v>
      </c>
      <c r="T27" s="25">
        <v>2</v>
      </c>
      <c r="U27" s="25">
        <v>4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6">
        <f t="shared" si="1"/>
        <v>0</v>
      </c>
      <c r="AB27" s="25">
        <v>0</v>
      </c>
      <c r="AC27" s="25">
        <v>0</v>
      </c>
      <c r="AD27" s="25">
        <v>0</v>
      </c>
      <c r="AE27" s="25">
        <v>0</v>
      </c>
      <c r="AF27" s="6">
        <f t="shared" si="2"/>
        <v>0</v>
      </c>
      <c r="AG27" s="27">
        <v>0</v>
      </c>
      <c r="AH27" s="27">
        <v>0</v>
      </c>
      <c r="AI27" s="27">
        <v>0</v>
      </c>
      <c r="AJ27" s="27">
        <v>0</v>
      </c>
      <c r="AK27" s="26">
        <v>1</v>
      </c>
      <c r="AL27" s="26">
        <v>1</v>
      </c>
      <c r="AM27" s="26">
        <v>2</v>
      </c>
      <c r="AN27" s="26">
        <v>0</v>
      </c>
      <c r="AO27" s="26">
        <v>2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6">
        <f t="shared" si="3"/>
        <v>0</v>
      </c>
      <c r="BF27" s="27">
        <v>0</v>
      </c>
      <c r="BG27" s="27">
        <v>0</v>
      </c>
      <c r="BH27" s="27">
        <v>0</v>
      </c>
      <c r="BI27" s="27">
        <v>0</v>
      </c>
      <c r="BJ27" s="6">
        <f t="shared" si="4"/>
        <v>0</v>
      </c>
      <c r="BK27" s="11">
        <v>0</v>
      </c>
      <c r="BL27" s="11">
        <v>0</v>
      </c>
      <c r="BM27" s="11">
        <v>0</v>
      </c>
      <c r="BN27" s="11">
        <v>0</v>
      </c>
      <c r="BO27" s="27">
        <v>5</v>
      </c>
      <c r="BP27" s="27">
        <v>5</v>
      </c>
      <c r="BQ27" s="27">
        <v>5</v>
      </c>
      <c r="BR27" s="27">
        <v>5</v>
      </c>
      <c r="BS27" s="27">
        <v>5</v>
      </c>
      <c r="BT27" s="12">
        <f t="shared" si="5"/>
        <v>0</v>
      </c>
      <c r="BU27" s="25">
        <v>0</v>
      </c>
      <c r="BV27" s="25">
        <v>0</v>
      </c>
      <c r="BW27" s="25">
        <v>0</v>
      </c>
      <c r="BX27" s="25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27">
        <v>3</v>
      </c>
      <c r="CE27" s="27">
        <v>4</v>
      </c>
      <c r="CF27" s="27">
        <v>3</v>
      </c>
      <c r="CG27" s="27">
        <v>2</v>
      </c>
      <c r="CH27" s="27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28">
        <v>0</v>
      </c>
      <c r="CO27" s="28">
        <v>0</v>
      </c>
      <c r="CP27" s="28">
        <v>2</v>
      </c>
      <c r="CQ27" s="28">
        <v>2</v>
      </c>
      <c r="CR27" s="28">
        <v>4</v>
      </c>
      <c r="CS27" s="27">
        <v>0</v>
      </c>
      <c r="CT27" s="27">
        <v>0</v>
      </c>
      <c r="CU27" s="27">
        <v>0</v>
      </c>
      <c r="CV27" s="27">
        <v>0</v>
      </c>
      <c r="CW27" s="27">
        <v>1</v>
      </c>
      <c r="CX27" s="29">
        <f t="shared" si="6"/>
        <v>0.85</v>
      </c>
      <c r="CY27" s="29">
        <f t="shared" si="6"/>
        <v>0.8</v>
      </c>
      <c r="CZ27" s="29">
        <f t="shared" si="6"/>
        <v>1</v>
      </c>
      <c r="DA27" s="29">
        <f t="shared" si="6"/>
        <v>0.65</v>
      </c>
      <c r="DB27" s="29">
        <f t="shared" si="6"/>
        <v>0.85</v>
      </c>
      <c r="DC27" s="29">
        <v>0</v>
      </c>
      <c r="DD27" s="29">
        <v>0</v>
      </c>
      <c r="DE27" s="29">
        <v>0</v>
      </c>
      <c r="DF27" s="29">
        <v>0</v>
      </c>
      <c r="DG27" s="29">
        <v>0</v>
      </c>
    </row>
    <row r="28" spans="1:111" ht="17" x14ac:dyDescent="0.2">
      <c r="A28" s="2" t="s">
        <v>158</v>
      </c>
      <c r="B28" s="30">
        <v>0</v>
      </c>
      <c r="C28" s="30">
        <v>0</v>
      </c>
      <c r="D28" s="30">
        <v>2</v>
      </c>
      <c r="E28" s="30">
        <v>2</v>
      </c>
      <c r="F28" s="30">
        <v>2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30">
        <v>1</v>
      </c>
      <c r="M28" s="30">
        <v>1</v>
      </c>
      <c r="N28" s="30">
        <v>1</v>
      </c>
      <c r="O28" s="30">
        <v>2</v>
      </c>
      <c r="P28" s="30">
        <v>0</v>
      </c>
      <c r="Q28" s="25">
        <v>5</v>
      </c>
      <c r="R28" s="25">
        <v>4</v>
      </c>
      <c r="S28" s="25">
        <v>3</v>
      </c>
      <c r="T28" s="25">
        <v>2</v>
      </c>
      <c r="U28" s="25">
        <v>1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6">
        <f t="shared" si="1"/>
        <v>0</v>
      </c>
      <c r="AB28" s="25">
        <v>0</v>
      </c>
      <c r="AC28" s="34">
        <v>0</v>
      </c>
      <c r="AD28" s="25">
        <v>0</v>
      </c>
      <c r="AE28" s="25">
        <v>0</v>
      </c>
      <c r="AF28" s="6">
        <f t="shared" si="2"/>
        <v>0</v>
      </c>
      <c r="AG28" s="30">
        <v>0</v>
      </c>
      <c r="AH28" s="30">
        <v>0</v>
      </c>
      <c r="AI28" s="30">
        <v>0</v>
      </c>
      <c r="AJ28" s="30">
        <v>0</v>
      </c>
      <c r="AK28" s="15">
        <v>1</v>
      </c>
      <c r="AL28" s="15">
        <v>2</v>
      </c>
      <c r="AM28" s="15">
        <v>0</v>
      </c>
      <c r="AN28" s="15">
        <v>1</v>
      </c>
      <c r="AO28" s="15">
        <v>1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6">
        <f t="shared" si="3"/>
        <v>0</v>
      </c>
      <c r="BF28" s="30">
        <v>0</v>
      </c>
      <c r="BG28" s="30">
        <v>0</v>
      </c>
      <c r="BH28" s="30">
        <v>0</v>
      </c>
      <c r="BI28" s="30">
        <v>0</v>
      </c>
      <c r="BJ28" s="6">
        <f t="shared" si="4"/>
        <v>0</v>
      </c>
      <c r="BK28" s="11">
        <v>0</v>
      </c>
      <c r="BL28" s="6">
        <v>0</v>
      </c>
      <c r="BM28" s="11">
        <v>0</v>
      </c>
      <c r="BN28" s="11">
        <v>0</v>
      </c>
      <c r="BO28" s="30">
        <v>3</v>
      </c>
      <c r="BP28" s="30">
        <v>4</v>
      </c>
      <c r="BQ28" s="30">
        <v>4</v>
      </c>
      <c r="BR28" s="30">
        <v>4</v>
      </c>
      <c r="BS28" s="30">
        <v>4</v>
      </c>
      <c r="BT28" s="12">
        <f t="shared" si="5"/>
        <v>0</v>
      </c>
      <c r="BU28" s="25">
        <v>0</v>
      </c>
      <c r="BV28" s="34">
        <v>0</v>
      </c>
      <c r="BW28" s="25">
        <v>0</v>
      </c>
      <c r="BX28" s="25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30">
        <v>1</v>
      </c>
      <c r="CE28" s="30">
        <v>2</v>
      </c>
      <c r="CF28" s="30">
        <v>1</v>
      </c>
      <c r="CG28" s="30">
        <v>2</v>
      </c>
      <c r="CH28" s="30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31">
        <v>2</v>
      </c>
      <c r="CO28" s="31">
        <v>0</v>
      </c>
      <c r="CP28" s="31">
        <v>3</v>
      </c>
      <c r="CQ28" s="31">
        <v>3</v>
      </c>
      <c r="CR28" s="31">
        <v>3</v>
      </c>
      <c r="CS28" s="30">
        <v>2</v>
      </c>
      <c r="CT28" s="30">
        <v>0</v>
      </c>
      <c r="CU28" s="30">
        <v>2</v>
      </c>
      <c r="CV28" s="30">
        <v>2</v>
      </c>
      <c r="CW28" s="30">
        <v>0</v>
      </c>
      <c r="CX28" s="32">
        <f t="shared" si="6"/>
        <v>0.75</v>
      </c>
      <c r="CY28" s="32">
        <f t="shared" si="6"/>
        <v>0.65</v>
      </c>
      <c r="CZ28" s="32">
        <f t="shared" si="6"/>
        <v>0.8</v>
      </c>
      <c r="DA28" s="32">
        <f t="shared" si="6"/>
        <v>0.9</v>
      </c>
      <c r="DB28" s="32">
        <f t="shared" si="6"/>
        <v>0.55000000000000004</v>
      </c>
      <c r="DC28" s="32">
        <v>0</v>
      </c>
      <c r="DD28" s="32">
        <v>0</v>
      </c>
      <c r="DE28" s="32">
        <v>0</v>
      </c>
      <c r="DF28" s="32">
        <v>0</v>
      </c>
      <c r="DG28" s="32">
        <v>0</v>
      </c>
    </row>
    <row r="29" spans="1:111" ht="17" x14ac:dyDescent="0.2">
      <c r="A29" s="2" t="s">
        <v>159</v>
      </c>
      <c r="B29" s="30">
        <v>5</v>
      </c>
      <c r="C29" s="30">
        <v>2</v>
      </c>
      <c r="D29" s="30">
        <v>4</v>
      </c>
      <c r="E29" s="30">
        <v>3</v>
      </c>
      <c r="F29" s="30">
        <v>5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30">
        <v>0</v>
      </c>
      <c r="M29" s="30">
        <v>2</v>
      </c>
      <c r="N29" s="30">
        <v>2</v>
      </c>
      <c r="O29" s="30">
        <v>2</v>
      </c>
      <c r="P29" s="30">
        <v>0</v>
      </c>
      <c r="Q29" s="5">
        <v>4</v>
      </c>
      <c r="R29" s="5">
        <v>2</v>
      </c>
      <c r="S29" s="5">
        <v>5</v>
      </c>
      <c r="T29" s="5">
        <v>4</v>
      </c>
      <c r="U29" s="5">
        <v>3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6">
        <f t="shared" si="1"/>
        <v>0</v>
      </c>
      <c r="AB29" s="5">
        <v>0</v>
      </c>
      <c r="AC29" s="5">
        <v>0</v>
      </c>
      <c r="AD29" s="5">
        <v>0</v>
      </c>
      <c r="AE29" s="5">
        <v>0</v>
      </c>
      <c r="AF29" s="6">
        <f t="shared" si="2"/>
        <v>0.75</v>
      </c>
      <c r="AG29" s="30">
        <v>0</v>
      </c>
      <c r="AH29" s="30">
        <v>0</v>
      </c>
      <c r="AI29" s="30">
        <v>1</v>
      </c>
      <c r="AJ29" s="30">
        <v>2</v>
      </c>
      <c r="AK29" s="15">
        <v>2</v>
      </c>
      <c r="AL29" s="15">
        <v>1</v>
      </c>
      <c r="AM29" s="15">
        <v>2</v>
      </c>
      <c r="AN29" s="15">
        <v>1</v>
      </c>
      <c r="AO29" s="15">
        <v>2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6">
        <f t="shared" si="3"/>
        <v>0.75</v>
      </c>
      <c r="BF29" s="30">
        <v>0</v>
      </c>
      <c r="BG29" s="30">
        <v>0</v>
      </c>
      <c r="BH29" s="30">
        <v>1</v>
      </c>
      <c r="BI29" s="30">
        <v>2</v>
      </c>
      <c r="BJ29" s="6">
        <f t="shared" si="4"/>
        <v>0</v>
      </c>
      <c r="BK29" s="11">
        <v>0</v>
      </c>
      <c r="BL29" s="11">
        <v>0</v>
      </c>
      <c r="BM29" s="11">
        <v>0</v>
      </c>
      <c r="BN29" s="11">
        <v>0</v>
      </c>
      <c r="BO29" s="30">
        <v>3</v>
      </c>
      <c r="BP29" s="30">
        <v>4</v>
      </c>
      <c r="BQ29" s="30">
        <v>4</v>
      </c>
      <c r="BR29" s="30">
        <v>4</v>
      </c>
      <c r="BS29" s="30">
        <v>4</v>
      </c>
      <c r="BT29" s="12">
        <f t="shared" si="5"/>
        <v>1</v>
      </c>
      <c r="BU29" s="5">
        <v>0</v>
      </c>
      <c r="BV29" s="5">
        <v>0</v>
      </c>
      <c r="BW29" s="5">
        <v>2</v>
      </c>
      <c r="BX29" s="5">
        <v>2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30">
        <v>2</v>
      </c>
      <c r="CE29" s="30">
        <v>1</v>
      </c>
      <c r="CF29" s="30">
        <v>1</v>
      </c>
      <c r="CG29" s="30">
        <v>1</v>
      </c>
      <c r="CH29" s="30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31">
        <v>2</v>
      </c>
      <c r="CO29" s="31">
        <v>1</v>
      </c>
      <c r="CP29" s="31">
        <v>3</v>
      </c>
      <c r="CQ29" s="31">
        <v>3</v>
      </c>
      <c r="CR29" s="31">
        <v>3</v>
      </c>
      <c r="CS29" s="30">
        <v>2</v>
      </c>
      <c r="CT29" s="30">
        <v>0</v>
      </c>
      <c r="CU29" s="30">
        <v>0</v>
      </c>
      <c r="CV29" s="30">
        <v>0</v>
      </c>
      <c r="CW29" s="30">
        <v>0</v>
      </c>
      <c r="CX29" s="32">
        <f t="shared" si="6"/>
        <v>1.125</v>
      </c>
      <c r="CY29" s="32">
        <f t="shared" si="6"/>
        <v>0.65</v>
      </c>
      <c r="CZ29" s="32">
        <f t="shared" si="6"/>
        <v>1.05</v>
      </c>
      <c r="DA29" s="32">
        <f t="shared" si="6"/>
        <v>1.1000000000000001</v>
      </c>
      <c r="DB29" s="32">
        <f t="shared" si="6"/>
        <v>1.1499999999999999</v>
      </c>
      <c r="DC29" s="32">
        <v>0</v>
      </c>
      <c r="DD29" s="32">
        <v>0</v>
      </c>
      <c r="DE29" s="32">
        <v>0</v>
      </c>
      <c r="DF29" s="32">
        <v>0</v>
      </c>
      <c r="DG29" s="32">
        <v>0</v>
      </c>
    </row>
    <row r="30" spans="1:111" ht="17" x14ac:dyDescent="0.2">
      <c r="A30" s="2" t="s">
        <v>160</v>
      </c>
      <c r="B30" s="30">
        <v>2</v>
      </c>
      <c r="C30" s="30">
        <v>0</v>
      </c>
      <c r="D30" s="30">
        <v>3</v>
      </c>
      <c r="E30" s="30">
        <v>3</v>
      </c>
      <c r="F30" s="30">
        <v>2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30">
        <v>1</v>
      </c>
      <c r="M30" s="30">
        <v>2</v>
      </c>
      <c r="N30" s="30">
        <v>2</v>
      </c>
      <c r="O30" s="30">
        <v>2</v>
      </c>
      <c r="P30" s="30">
        <v>0</v>
      </c>
      <c r="Q30" s="5">
        <v>2</v>
      </c>
      <c r="R30" s="5">
        <v>1</v>
      </c>
      <c r="S30" s="5">
        <v>4</v>
      </c>
      <c r="T30" s="5">
        <v>5</v>
      </c>
      <c r="U30" s="5">
        <v>5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6">
        <f t="shared" si="1"/>
        <v>0</v>
      </c>
      <c r="AB30" s="5">
        <v>0</v>
      </c>
      <c r="AC30" s="5">
        <v>0</v>
      </c>
      <c r="AD30" s="5">
        <v>0</v>
      </c>
      <c r="AE30" s="5">
        <v>0</v>
      </c>
      <c r="AF30" s="6">
        <f t="shared" si="2"/>
        <v>0.25</v>
      </c>
      <c r="AG30" s="30">
        <v>0</v>
      </c>
      <c r="AH30" s="30">
        <v>0</v>
      </c>
      <c r="AI30" s="30">
        <v>0</v>
      </c>
      <c r="AJ30" s="30">
        <v>1</v>
      </c>
      <c r="AK30" s="15">
        <v>1</v>
      </c>
      <c r="AL30" s="15">
        <v>1</v>
      </c>
      <c r="AM30" s="15">
        <v>2</v>
      </c>
      <c r="AN30" s="15">
        <v>1</v>
      </c>
      <c r="AO30" s="15">
        <v>3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6">
        <f t="shared" si="3"/>
        <v>0.25</v>
      </c>
      <c r="BF30" s="30">
        <v>0</v>
      </c>
      <c r="BG30" s="30">
        <v>0</v>
      </c>
      <c r="BH30" s="30">
        <v>0</v>
      </c>
      <c r="BI30" s="30">
        <v>1</v>
      </c>
      <c r="BJ30" s="6">
        <f t="shared" si="4"/>
        <v>0</v>
      </c>
      <c r="BK30" s="11">
        <v>0</v>
      </c>
      <c r="BL30" s="11">
        <v>0</v>
      </c>
      <c r="BM30" s="11">
        <v>0</v>
      </c>
      <c r="BN30" s="11">
        <v>0</v>
      </c>
      <c r="BO30" s="30">
        <v>3</v>
      </c>
      <c r="BP30" s="30">
        <v>4</v>
      </c>
      <c r="BQ30" s="30">
        <v>4</v>
      </c>
      <c r="BR30" s="30">
        <v>4</v>
      </c>
      <c r="BS30" s="30">
        <v>4</v>
      </c>
      <c r="BT30" s="12">
        <f t="shared" si="5"/>
        <v>1</v>
      </c>
      <c r="BU30" s="5">
        <v>0</v>
      </c>
      <c r="BV30" s="5">
        <v>0</v>
      </c>
      <c r="BW30" s="5">
        <v>2</v>
      </c>
      <c r="BX30" s="5">
        <v>2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30">
        <v>0</v>
      </c>
      <c r="CE30" s="30">
        <v>0</v>
      </c>
      <c r="CF30" s="30">
        <v>1</v>
      </c>
      <c r="CG30" s="30">
        <v>1</v>
      </c>
      <c r="CH30" s="30">
        <v>2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31">
        <v>2</v>
      </c>
      <c r="CO30" s="31">
        <v>0</v>
      </c>
      <c r="CP30" s="31">
        <v>3</v>
      </c>
      <c r="CQ30" s="31">
        <v>3</v>
      </c>
      <c r="CR30" s="31">
        <v>3</v>
      </c>
      <c r="CS30" s="30">
        <v>1</v>
      </c>
      <c r="CT30" s="30">
        <v>0</v>
      </c>
      <c r="CU30" s="30">
        <v>0</v>
      </c>
      <c r="CV30" s="30">
        <v>3</v>
      </c>
      <c r="CW30" s="30">
        <v>0</v>
      </c>
      <c r="CX30" s="32">
        <f t="shared" si="6"/>
        <v>0.67500000000000004</v>
      </c>
      <c r="CY30" s="32">
        <f t="shared" si="6"/>
        <v>0.4</v>
      </c>
      <c r="CZ30" s="32">
        <f t="shared" si="6"/>
        <v>0.95</v>
      </c>
      <c r="DA30" s="32">
        <f t="shared" si="6"/>
        <v>1.2</v>
      </c>
      <c r="DB30" s="32">
        <f t="shared" si="6"/>
        <v>1.1499999999999999</v>
      </c>
      <c r="DC30" s="32">
        <v>0</v>
      </c>
      <c r="DD30" s="32">
        <v>0</v>
      </c>
      <c r="DE30" s="32">
        <v>0</v>
      </c>
      <c r="DF30" s="32">
        <v>0</v>
      </c>
      <c r="DG30" s="32">
        <v>0</v>
      </c>
    </row>
    <row r="31" spans="1:111" ht="17" x14ac:dyDescent="0.2">
      <c r="A31" s="2" t="s">
        <v>161</v>
      </c>
      <c r="B31" s="30">
        <v>0</v>
      </c>
      <c r="C31" s="30">
        <v>0</v>
      </c>
      <c r="D31" s="30">
        <v>2</v>
      </c>
      <c r="E31" s="30">
        <v>2</v>
      </c>
      <c r="F31" s="30">
        <v>2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30">
        <v>1</v>
      </c>
      <c r="M31" s="30">
        <v>2</v>
      </c>
      <c r="N31" s="30">
        <v>2</v>
      </c>
      <c r="O31" s="30">
        <v>1</v>
      </c>
      <c r="P31" s="30">
        <v>0</v>
      </c>
      <c r="Q31" s="5">
        <v>3</v>
      </c>
      <c r="R31" s="5">
        <v>1</v>
      </c>
      <c r="S31" s="5">
        <v>5</v>
      </c>
      <c r="T31" s="5">
        <v>4</v>
      </c>
      <c r="U31" s="5">
        <v>3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6">
        <f t="shared" si="1"/>
        <v>0</v>
      </c>
      <c r="AB31" s="5">
        <v>0</v>
      </c>
      <c r="AC31" s="5">
        <v>0</v>
      </c>
      <c r="AD31" s="5">
        <v>0</v>
      </c>
      <c r="AE31" s="5">
        <v>0</v>
      </c>
      <c r="AF31" s="6">
        <f t="shared" si="2"/>
        <v>0.5</v>
      </c>
      <c r="AG31" s="30">
        <v>0</v>
      </c>
      <c r="AH31" s="30">
        <v>0</v>
      </c>
      <c r="AI31" s="30">
        <v>0</v>
      </c>
      <c r="AJ31" s="30">
        <v>2</v>
      </c>
      <c r="AK31" s="15">
        <v>0</v>
      </c>
      <c r="AL31" s="15">
        <v>0</v>
      </c>
      <c r="AM31" s="15">
        <v>1</v>
      </c>
      <c r="AN31" s="15">
        <v>1</v>
      </c>
      <c r="AO31" s="15">
        <v>1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6">
        <f t="shared" si="3"/>
        <v>0.5</v>
      </c>
      <c r="BF31" s="30">
        <v>0</v>
      </c>
      <c r="BG31" s="30">
        <v>0</v>
      </c>
      <c r="BH31" s="30">
        <v>0</v>
      </c>
      <c r="BI31" s="30">
        <v>2</v>
      </c>
      <c r="BJ31" s="6">
        <f t="shared" si="4"/>
        <v>0</v>
      </c>
      <c r="BK31" s="11">
        <v>0</v>
      </c>
      <c r="BL31" s="11">
        <v>0</v>
      </c>
      <c r="BM31" s="11">
        <v>0</v>
      </c>
      <c r="BN31" s="11">
        <v>0</v>
      </c>
      <c r="BO31" s="30">
        <v>3</v>
      </c>
      <c r="BP31" s="30">
        <v>4</v>
      </c>
      <c r="BQ31" s="30">
        <v>4</v>
      </c>
      <c r="BR31" s="30">
        <v>4</v>
      </c>
      <c r="BS31" s="30">
        <v>4</v>
      </c>
      <c r="BT31" s="12">
        <f t="shared" si="5"/>
        <v>0.5</v>
      </c>
      <c r="BU31" s="5">
        <v>0</v>
      </c>
      <c r="BV31" s="5">
        <v>0</v>
      </c>
      <c r="BW31" s="5">
        <v>0</v>
      </c>
      <c r="BX31" s="5">
        <v>2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30">
        <v>0</v>
      </c>
      <c r="CE31" s="30">
        <v>0</v>
      </c>
      <c r="CF31" s="30">
        <v>1</v>
      </c>
      <c r="CG31" s="30">
        <v>1</v>
      </c>
      <c r="CH31" s="30">
        <v>1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31">
        <v>2</v>
      </c>
      <c r="CO31" s="31">
        <v>1</v>
      </c>
      <c r="CP31" s="31">
        <v>3</v>
      </c>
      <c r="CQ31" s="31">
        <v>3</v>
      </c>
      <c r="CR31" s="31">
        <v>3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2">
        <f t="shared" si="6"/>
        <v>0.52500000000000002</v>
      </c>
      <c r="CY31" s="32">
        <f t="shared" si="6"/>
        <v>0.4</v>
      </c>
      <c r="CZ31" s="32">
        <f t="shared" si="6"/>
        <v>0.9</v>
      </c>
      <c r="DA31" s="32">
        <f t="shared" si="6"/>
        <v>0.8</v>
      </c>
      <c r="DB31" s="32">
        <f t="shared" si="6"/>
        <v>1</v>
      </c>
      <c r="DC31" s="32">
        <v>0</v>
      </c>
      <c r="DD31" s="32">
        <v>0</v>
      </c>
      <c r="DE31" s="32">
        <v>0</v>
      </c>
      <c r="DF31" s="32">
        <v>0</v>
      </c>
      <c r="DG31" s="32">
        <v>0</v>
      </c>
    </row>
    <row r="32" spans="1:111" ht="17" x14ac:dyDescent="0.2">
      <c r="A32" s="2" t="s">
        <v>162</v>
      </c>
      <c r="B32" s="30">
        <v>0</v>
      </c>
      <c r="C32" s="30">
        <v>0</v>
      </c>
      <c r="D32" s="30">
        <v>2</v>
      </c>
      <c r="E32" s="30">
        <v>2</v>
      </c>
      <c r="F32" s="30">
        <v>2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30">
        <v>2</v>
      </c>
      <c r="M32" s="30">
        <v>1</v>
      </c>
      <c r="N32" s="30">
        <v>2</v>
      </c>
      <c r="O32" s="30">
        <v>2</v>
      </c>
      <c r="P32" s="30">
        <v>2</v>
      </c>
      <c r="Q32" s="5">
        <v>5</v>
      </c>
      <c r="R32" s="5">
        <v>3</v>
      </c>
      <c r="S32" s="5">
        <v>3</v>
      </c>
      <c r="T32" s="5">
        <v>2</v>
      </c>
      <c r="U32" s="5">
        <v>5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6">
        <f t="shared" si="1"/>
        <v>0</v>
      </c>
      <c r="AB32" s="5">
        <v>0</v>
      </c>
      <c r="AC32" s="5">
        <v>0</v>
      </c>
      <c r="AD32" s="5">
        <v>0</v>
      </c>
      <c r="AE32" s="5">
        <v>0</v>
      </c>
      <c r="AF32" s="6">
        <f t="shared" si="2"/>
        <v>1</v>
      </c>
      <c r="AG32" s="30">
        <v>0</v>
      </c>
      <c r="AH32" s="30">
        <v>0</v>
      </c>
      <c r="AI32" s="30">
        <v>2</v>
      </c>
      <c r="AJ32" s="30">
        <v>2</v>
      </c>
      <c r="AK32" s="15">
        <v>1</v>
      </c>
      <c r="AL32" s="15">
        <v>0</v>
      </c>
      <c r="AM32" s="15">
        <v>2</v>
      </c>
      <c r="AN32" s="15">
        <v>1</v>
      </c>
      <c r="AO32" s="15">
        <v>3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6">
        <f t="shared" si="3"/>
        <v>1</v>
      </c>
      <c r="BF32" s="30">
        <v>0</v>
      </c>
      <c r="BG32" s="30">
        <v>0</v>
      </c>
      <c r="BH32" s="30">
        <v>2</v>
      </c>
      <c r="BI32" s="30">
        <v>2</v>
      </c>
      <c r="BJ32" s="6">
        <f t="shared" si="4"/>
        <v>0</v>
      </c>
      <c r="BK32" s="11">
        <v>0</v>
      </c>
      <c r="BL32" s="11">
        <v>0</v>
      </c>
      <c r="BM32" s="11">
        <v>0</v>
      </c>
      <c r="BN32" s="11">
        <v>0</v>
      </c>
      <c r="BO32" s="30">
        <v>3</v>
      </c>
      <c r="BP32" s="30">
        <v>4</v>
      </c>
      <c r="BQ32" s="30">
        <v>4</v>
      </c>
      <c r="BR32" s="30">
        <v>4</v>
      </c>
      <c r="BS32" s="30">
        <v>4</v>
      </c>
      <c r="BT32" s="12">
        <f t="shared" si="5"/>
        <v>1.75</v>
      </c>
      <c r="BU32" s="5">
        <v>0</v>
      </c>
      <c r="BV32" s="5">
        <v>0</v>
      </c>
      <c r="BW32" s="5">
        <v>3</v>
      </c>
      <c r="BX32" s="5">
        <v>4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30">
        <v>1</v>
      </c>
      <c r="CE32" s="30">
        <v>1</v>
      </c>
      <c r="CF32" s="30">
        <v>3</v>
      </c>
      <c r="CG32" s="30">
        <v>1</v>
      </c>
      <c r="CH32" s="30">
        <v>3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31">
        <v>1</v>
      </c>
      <c r="CO32" s="31">
        <v>0</v>
      </c>
      <c r="CP32" s="31">
        <v>2</v>
      </c>
      <c r="CQ32" s="31">
        <v>2</v>
      </c>
      <c r="CR32" s="31">
        <v>1</v>
      </c>
      <c r="CS32" s="30">
        <v>2</v>
      </c>
      <c r="CT32" s="30">
        <v>0</v>
      </c>
      <c r="CU32" s="30">
        <v>3</v>
      </c>
      <c r="CV32" s="30">
        <v>3</v>
      </c>
      <c r="CW32" s="30">
        <v>0</v>
      </c>
      <c r="CX32" s="32">
        <f t="shared" si="6"/>
        <v>0.9375</v>
      </c>
      <c r="CY32" s="32">
        <f t="shared" si="6"/>
        <v>0.45</v>
      </c>
      <c r="CZ32" s="32">
        <f t="shared" si="6"/>
        <v>1.05</v>
      </c>
      <c r="DA32" s="32">
        <f t="shared" si="6"/>
        <v>1.2</v>
      </c>
      <c r="DB32" s="32">
        <f t="shared" si="6"/>
        <v>1.4</v>
      </c>
      <c r="DC32" s="32">
        <v>0</v>
      </c>
      <c r="DD32" s="32">
        <v>0</v>
      </c>
      <c r="DE32" s="32">
        <v>0</v>
      </c>
      <c r="DF32" s="32">
        <v>0</v>
      </c>
      <c r="DG32" s="32">
        <v>0</v>
      </c>
    </row>
    <row r="33" spans="1:111" ht="17" x14ac:dyDescent="0.2">
      <c r="A33" s="33" t="s">
        <v>163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30">
        <v>0</v>
      </c>
      <c r="M33" s="30">
        <v>0</v>
      </c>
      <c r="N33" s="30">
        <v>1</v>
      </c>
      <c r="O33" s="30">
        <v>2</v>
      </c>
      <c r="P33" s="30">
        <v>0</v>
      </c>
      <c r="Q33" s="5">
        <v>2</v>
      </c>
      <c r="R33" s="5">
        <v>2</v>
      </c>
      <c r="S33" s="5">
        <v>5</v>
      </c>
      <c r="T33" s="5">
        <v>4</v>
      </c>
      <c r="U33" s="5">
        <v>5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6">
        <f t="shared" si="1"/>
        <v>0</v>
      </c>
      <c r="AB33" s="5">
        <v>0</v>
      </c>
      <c r="AC33" s="5">
        <v>0</v>
      </c>
      <c r="AD33" s="5">
        <v>0</v>
      </c>
      <c r="AE33" s="5">
        <v>0</v>
      </c>
      <c r="AF33" s="6">
        <f t="shared" si="2"/>
        <v>0</v>
      </c>
      <c r="AG33" s="30">
        <v>0</v>
      </c>
      <c r="AH33" s="30">
        <v>0</v>
      </c>
      <c r="AI33" s="30">
        <v>0</v>
      </c>
      <c r="AJ33" s="30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6">
        <f t="shared" si="3"/>
        <v>0</v>
      </c>
      <c r="BF33" s="30">
        <v>0</v>
      </c>
      <c r="BG33" s="30">
        <v>0</v>
      </c>
      <c r="BH33" s="30">
        <v>0</v>
      </c>
      <c r="BI33" s="30">
        <v>0</v>
      </c>
      <c r="BJ33" s="6">
        <f t="shared" si="4"/>
        <v>0</v>
      </c>
      <c r="BK33" s="11">
        <v>0</v>
      </c>
      <c r="BL33" s="11">
        <v>0</v>
      </c>
      <c r="BM33" s="11">
        <v>0</v>
      </c>
      <c r="BN33" s="11">
        <v>0</v>
      </c>
      <c r="BO33" s="30">
        <v>3</v>
      </c>
      <c r="BP33" s="30">
        <v>4</v>
      </c>
      <c r="BQ33" s="30">
        <v>4</v>
      </c>
      <c r="BR33" s="30">
        <v>4</v>
      </c>
      <c r="BS33" s="30">
        <v>4</v>
      </c>
      <c r="BT33" s="12">
        <f t="shared" si="5"/>
        <v>0</v>
      </c>
      <c r="BU33" s="5">
        <v>0</v>
      </c>
      <c r="BV33" s="5">
        <v>0</v>
      </c>
      <c r="BW33" s="5">
        <v>0</v>
      </c>
      <c r="BX33" s="5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30">
        <v>0</v>
      </c>
      <c r="CE33" s="30">
        <v>0</v>
      </c>
      <c r="CF33" s="30">
        <v>1</v>
      </c>
      <c r="CG33" s="30">
        <v>0</v>
      </c>
      <c r="CH33" s="30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2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2">
        <f t="shared" si="6"/>
        <v>0.25</v>
      </c>
      <c r="CY33" s="32">
        <f t="shared" si="6"/>
        <v>0.3</v>
      </c>
      <c r="CZ33" s="32">
        <f t="shared" si="6"/>
        <v>0.55000000000000004</v>
      </c>
      <c r="DA33" s="32">
        <f t="shared" si="6"/>
        <v>0.5</v>
      </c>
      <c r="DB33" s="32">
        <f t="shared" si="6"/>
        <v>0.55000000000000004</v>
      </c>
      <c r="DC33" s="32">
        <v>0</v>
      </c>
      <c r="DD33" s="32">
        <v>0</v>
      </c>
      <c r="DE33" s="32">
        <v>0</v>
      </c>
      <c r="DF33" s="32">
        <v>0</v>
      </c>
      <c r="DG33" s="32">
        <v>0</v>
      </c>
    </row>
    <row r="34" spans="1:111" ht="17" x14ac:dyDescent="0.2">
      <c r="A34" s="18" t="s">
        <v>164</v>
      </c>
      <c r="B34" s="27">
        <v>3</v>
      </c>
      <c r="C34" s="27">
        <v>0</v>
      </c>
      <c r="D34" s="27">
        <v>4</v>
      </c>
      <c r="E34" s="27">
        <v>4</v>
      </c>
      <c r="F34" s="27">
        <v>4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27">
        <v>0</v>
      </c>
      <c r="M34" s="27">
        <v>1</v>
      </c>
      <c r="N34" s="27">
        <v>0</v>
      </c>
      <c r="O34" s="27">
        <v>1</v>
      </c>
      <c r="P34" s="27">
        <v>4</v>
      </c>
      <c r="Q34" s="5">
        <v>2</v>
      </c>
      <c r="R34" s="5">
        <v>2</v>
      </c>
      <c r="S34" s="5">
        <v>5</v>
      </c>
      <c r="T34" s="5">
        <v>4</v>
      </c>
      <c r="U34" s="5">
        <v>5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6">
        <f t="shared" si="1"/>
        <v>1</v>
      </c>
      <c r="AB34" s="5">
        <v>0</v>
      </c>
      <c r="AC34" s="5">
        <v>0</v>
      </c>
      <c r="AD34" s="5">
        <v>0</v>
      </c>
      <c r="AE34" s="5">
        <v>4</v>
      </c>
      <c r="AF34" s="6">
        <f t="shared" si="2"/>
        <v>1.5</v>
      </c>
      <c r="AG34" s="27">
        <v>0</v>
      </c>
      <c r="AH34" s="27">
        <v>3</v>
      </c>
      <c r="AI34" s="27">
        <v>0</v>
      </c>
      <c r="AJ34" s="27">
        <v>3</v>
      </c>
      <c r="AK34" s="26">
        <v>3</v>
      </c>
      <c r="AL34" s="26">
        <v>0</v>
      </c>
      <c r="AM34" s="26">
        <v>5</v>
      </c>
      <c r="AN34" s="26">
        <v>0</v>
      </c>
      <c r="AO34" s="26">
        <v>5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6">
        <f t="shared" si="3"/>
        <v>2</v>
      </c>
      <c r="BF34" s="27">
        <v>0</v>
      </c>
      <c r="BG34" s="27">
        <v>3</v>
      </c>
      <c r="BH34" s="27">
        <v>0</v>
      </c>
      <c r="BI34" s="27">
        <v>5</v>
      </c>
      <c r="BJ34" s="6">
        <f t="shared" si="4"/>
        <v>1</v>
      </c>
      <c r="BK34" s="11">
        <v>0</v>
      </c>
      <c r="BL34" s="11">
        <v>0</v>
      </c>
      <c r="BM34" s="11">
        <v>0</v>
      </c>
      <c r="BN34" s="11">
        <v>4</v>
      </c>
      <c r="BO34" s="27">
        <v>5</v>
      </c>
      <c r="BP34" s="27">
        <v>5</v>
      </c>
      <c r="BQ34" s="27">
        <v>5</v>
      </c>
      <c r="BR34" s="27">
        <v>5</v>
      </c>
      <c r="BS34" s="27">
        <v>5</v>
      </c>
      <c r="BT34" s="12">
        <f t="shared" si="5"/>
        <v>1.75</v>
      </c>
      <c r="BU34" s="5">
        <v>0</v>
      </c>
      <c r="BV34" s="5">
        <v>2</v>
      </c>
      <c r="BW34" s="5">
        <v>0</v>
      </c>
      <c r="BX34" s="5">
        <v>5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27">
        <v>2</v>
      </c>
      <c r="CE34" s="27">
        <v>0</v>
      </c>
      <c r="CF34" s="27">
        <v>3</v>
      </c>
      <c r="CG34" s="27">
        <v>2</v>
      </c>
      <c r="CH34" s="27">
        <v>1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28">
        <v>0</v>
      </c>
      <c r="CO34" s="28">
        <v>0</v>
      </c>
      <c r="CP34" s="28">
        <v>3</v>
      </c>
      <c r="CQ34" s="28">
        <v>0</v>
      </c>
      <c r="CR34" s="28">
        <v>4</v>
      </c>
      <c r="CS34" s="27">
        <v>0</v>
      </c>
      <c r="CT34" s="27">
        <v>0</v>
      </c>
      <c r="CU34" s="27">
        <v>0</v>
      </c>
      <c r="CV34" s="27">
        <v>0</v>
      </c>
      <c r="CW34" s="27">
        <v>0</v>
      </c>
      <c r="CX34" s="29">
        <f t="shared" si="6"/>
        <v>1.1125</v>
      </c>
      <c r="CY34" s="29">
        <f t="shared" si="6"/>
        <v>0.4</v>
      </c>
      <c r="CZ34" s="29">
        <f t="shared" si="6"/>
        <v>1.65</v>
      </c>
      <c r="DA34" s="29">
        <f t="shared" si="6"/>
        <v>0.8</v>
      </c>
      <c r="DB34" s="29">
        <f t="shared" si="6"/>
        <v>2.4500000000000002</v>
      </c>
      <c r="DC34" s="29">
        <v>0</v>
      </c>
      <c r="DD34" s="29">
        <v>0</v>
      </c>
      <c r="DE34" s="29">
        <v>0</v>
      </c>
      <c r="DF34" s="29">
        <v>0</v>
      </c>
      <c r="DG34" s="29">
        <v>0</v>
      </c>
    </row>
    <row r="35" spans="1:111" ht="17" x14ac:dyDescent="0.2">
      <c r="A35" s="18" t="s">
        <v>165</v>
      </c>
      <c r="B35" s="27">
        <v>4</v>
      </c>
      <c r="C35" s="27">
        <v>0</v>
      </c>
      <c r="D35" s="27">
        <v>4</v>
      </c>
      <c r="E35" s="27">
        <v>4</v>
      </c>
      <c r="F35" s="27">
        <v>5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27">
        <v>0</v>
      </c>
      <c r="M35" s="27">
        <v>1</v>
      </c>
      <c r="N35" s="27">
        <v>0</v>
      </c>
      <c r="O35" s="27">
        <v>1</v>
      </c>
      <c r="P35" s="27">
        <v>4</v>
      </c>
      <c r="Q35" s="25">
        <v>0</v>
      </c>
      <c r="R35" s="25">
        <v>0</v>
      </c>
      <c r="S35" s="25">
        <v>3</v>
      </c>
      <c r="T35" s="25">
        <v>0</v>
      </c>
      <c r="U35" s="25">
        <v>5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6">
        <f t="shared" si="1"/>
        <v>1.25</v>
      </c>
      <c r="AB35" s="25">
        <v>0</v>
      </c>
      <c r="AC35" s="25">
        <v>0</v>
      </c>
      <c r="AD35" s="25">
        <v>0</v>
      </c>
      <c r="AE35" s="25">
        <v>5</v>
      </c>
      <c r="AF35" s="6">
        <f t="shared" si="2"/>
        <v>0.5</v>
      </c>
      <c r="AG35" s="27">
        <v>0</v>
      </c>
      <c r="AH35" s="27">
        <v>0</v>
      </c>
      <c r="AI35" s="27">
        <v>0</v>
      </c>
      <c r="AJ35" s="27">
        <v>2</v>
      </c>
      <c r="AK35" s="26">
        <v>2</v>
      </c>
      <c r="AL35" s="26">
        <v>0</v>
      </c>
      <c r="AM35" s="26">
        <v>3</v>
      </c>
      <c r="AN35" s="26">
        <v>0</v>
      </c>
      <c r="AO35" s="26">
        <v>5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6">
        <f t="shared" si="3"/>
        <v>1</v>
      </c>
      <c r="BF35" s="27">
        <v>0</v>
      </c>
      <c r="BG35" s="27">
        <v>0</v>
      </c>
      <c r="BH35" s="27">
        <v>0</v>
      </c>
      <c r="BI35" s="27">
        <v>4</v>
      </c>
      <c r="BJ35" s="6">
        <f t="shared" si="4"/>
        <v>0.75</v>
      </c>
      <c r="BK35" s="11">
        <v>0</v>
      </c>
      <c r="BL35" s="11">
        <v>0</v>
      </c>
      <c r="BM35" s="11">
        <v>0</v>
      </c>
      <c r="BN35" s="11">
        <v>3</v>
      </c>
      <c r="BO35" s="27">
        <v>5</v>
      </c>
      <c r="BP35" s="27">
        <v>5</v>
      </c>
      <c r="BQ35" s="27">
        <v>5</v>
      </c>
      <c r="BR35" s="27">
        <v>5</v>
      </c>
      <c r="BS35" s="27">
        <v>5</v>
      </c>
      <c r="BT35" s="12">
        <f t="shared" si="5"/>
        <v>0.75</v>
      </c>
      <c r="BU35" s="25">
        <v>0</v>
      </c>
      <c r="BV35" s="25">
        <v>0</v>
      </c>
      <c r="BW35" s="25">
        <v>0</v>
      </c>
      <c r="BX35" s="25">
        <v>3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27">
        <v>2</v>
      </c>
      <c r="CE35" s="27">
        <v>0</v>
      </c>
      <c r="CF35" s="27">
        <v>2</v>
      </c>
      <c r="CG35" s="27">
        <v>0</v>
      </c>
      <c r="CH35" s="27">
        <v>1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28">
        <v>1</v>
      </c>
      <c r="CO35" s="28">
        <v>0</v>
      </c>
      <c r="CP35" s="28">
        <v>3</v>
      </c>
      <c r="CQ35" s="28">
        <v>0</v>
      </c>
      <c r="CR35" s="28">
        <v>5</v>
      </c>
      <c r="CS35" s="27">
        <v>0</v>
      </c>
      <c r="CT35" s="27">
        <v>0</v>
      </c>
      <c r="CU35" s="27">
        <v>0</v>
      </c>
      <c r="CV35" s="27">
        <v>0</v>
      </c>
      <c r="CW35" s="27">
        <v>0</v>
      </c>
      <c r="CX35" s="29">
        <f t="shared" si="6"/>
        <v>0.91249999999999998</v>
      </c>
      <c r="CY35" s="29">
        <f t="shared" si="6"/>
        <v>0.3</v>
      </c>
      <c r="CZ35" s="29">
        <f t="shared" si="6"/>
        <v>1</v>
      </c>
      <c r="DA35" s="29">
        <f t="shared" si="6"/>
        <v>0.5</v>
      </c>
      <c r="DB35" s="29">
        <f t="shared" si="6"/>
        <v>2.35</v>
      </c>
      <c r="DC35" s="29">
        <v>0</v>
      </c>
      <c r="DD35" s="29">
        <v>0</v>
      </c>
      <c r="DE35" s="29">
        <v>0</v>
      </c>
      <c r="DF35" s="29">
        <v>0</v>
      </c>
      <c r="DG35" s="29">
        <v>0</v>
      </c>
    </row>
    <row r="36" spans="1:111" ht="17" x14ac:dyDescent="0.2">
      <c r="A36" s="18" t="s">
        <v>166</v>
      </c>
      <c r="B36" s="27">
        <v>1</v>
      </c>
      <c r="C36" s="27">
        <v>0</v>
      </c>
      <c r="D36" s="27">
        <v>3</v>
      </c>
      <c r="E36" s="27">
        <v>3</v>
      </c>
      <c r="F36" s="27">
        <v>3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27">
        <v>0</v>
      </c>
      <c r="M36" s="27">
        <v>1</v>
      </c>
      <c r="N36" s="27">
        <v>2</v>
      </c>
      <c r="O36" s="27">
        <v>2</v>
      </c>
      <c r="P36" s="27">
        <v>3</v>
      </c>
      <c r="Q36" s="25">
        <v>0</v>
      </c>
      <c r="R36" s="25">
        <v>0</v>
      </c>
      <c r="S36" s="25">
        <v>3</v>
      </c>
      <c r="T36" s="25">
        <v>0</v>
      </c>
      <c r="U36" s="25">
        <v>5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6">
        <f t="shared" si="1"/>
        <v>1.75</v>
      </c>
      <c r="AB36" s="25">
        <v>0</v>
      </c>
      <c r="AC36" s="25">
        <v>0</v>
      </c>
      <c r="AD36" s="25">
        <v>2</v>
      </c>
      <c r="AE36" s="25">
        <v>5</v>
      </c>
      <c r="AF36" s="6">
        <f t="shared" si="2"/>
        <v>2</v>
      </c>
      <c r="AG36" s="27">
        <v>0</v>
      </c>
      <c r="AH36" s="27">
        <v>0</v>
      </c>
      <c r="AI36" s="27">
        <v>3</v>
      </c>
      <c r="AJ36" s="27">
        <v>5</v>
      </c>
      <c r="AK36" s="26">
        <v>1</v>
      </c>
      <c r="AL36" s="26">
        <v>0</v>
      </c>
      <c r="AM36" s="26">
        <v>1</v>
      </c>
      <c r="AN36" s="26">
        <v>0</v>
      </c>
      <c r="AO36" s="26">
        <v>3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6">
        <f t="shared" si="3"/>
        <v>2</v>
      </c>
      <c r="BF36" s="27">
        <v>0</v>
      </c>
      <c r="BG36" s="27">
        <v>0</v>
      </c>
      <c r="BH36" s="27">
        <v>3</v>
      </c>
      <c r="BI36" s="27">
        <v>5</v>
      </c>
      <c r="BJ36" s="6">
        <f t="shared" si="4"/>
        <v>1.75</v>
      </c>
      <c r="BK36" s="11">
        <v>0</v>
      </c>
      <c r="BL36" s="11">
        <v>0</v>
      </c>
      <c r="BM36" s="11">
        <v>2</v>
      </c>
      <c r="BN36" s="11">
        <v>5</v>
      </c>
      <c r="BO36" s="27">
        <v>2</v>
      </c>
      <c r="BP36" s="27">
        <v>2</v>
      </c>
      <c r="BQ36" s="27">
        <v>2</v>
      </c>
      <c r="BR36" s="27">
        <v>2</v>
      </c>
      <c r="BS36" s="27">
        <v>2</v>
      </c>
      <c r="BT36" s="12">
        <f t="shared" si="5"/>
        <v>1.75</v>
      </c>
      <c r="BU36" s="25">
        <v>0</v>
      </c>
      <c r="BV36" s="25">
        <v>0</v>
      </c>
      <c r="BW36" s="25">
        <v>2</v>
      </c>
      <c r="BX36" s="25">
        <v>5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27">
        <v>2</v>
      </c>
      <c r="CE36" s="27">
        <v>2</v>
      </c>
      <c r="CF36" s="27">
        <v>2</v>
      </c>
      <c r="CG36" s="27">
        <v>2</v>
      </c>
      <c r="CH36" s="27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28">
        <v>1</v>
      </c>
      <c r="CO36" s="28">
        <v>0</v>
      </c>
      <c r="CP36" s="28">
        <v>3</v>
      </c>
      <c r="CQ36" s="28">
        <v>1</v>
      </c>
      <c r="CR36" s="28">
        <v>3</v>
      </c>
      <c r="CS36" s="27">
        <v>0</v>
      </c>
      <c r="CT36" s="27">
        <v>0</v>
      </c>
      <c r="CU36" s="27">
        <v>0</v>
      </c>
      <c r="CV36" s="27">
        <v>0</v>
      </c>
      <c r="CW36" s="27">
        <v>3</v>
      </c>
      <c r="CX36" s="29">
        <f t="shared" si="6"/>
        <v>0.8125</v>
      </c>
      <c r="CY36" s="29">
        <f t="shared" si="6"/>
        <v>0.25</v>
      </c>
      <c r="CZ36" s="29">
        <f t="shared" si="6"/>
        <v>0.8</v>
      </c>
      <c r="DA36" s="29">
        <f t="shared" si="6"/>
        <v>1.1000000000000001</v>
      </c>
      <c r="DB36" s="29">
        <f t="shared" si="6"/>
        <v>2.35</v>
      </c>
      <c r="DC36" s="29">
        <v>0</v>
      </c>
      <c r="DD36" s="29">
        <v>0</v>
      </c>
      <c r="DE36" s="29">
        <v>0</v>
      </c>
      <c r="DF36" s="29">
        <v>0</v>
      </c>
      <c r="DG36" s="29">
        <v>0</v>
      </c>
    </row>
    <row r="37" spans="1:111" ht="17" x14ac:dyDescent="0.2">
      <c r="A37" s="18" t="s">
        <v>167</v>
      </c>
      <c r="B37" s="27">
        <v>0</v>
      </c>
      <c r="C37" s="27">
        <v>0</v>
      </c>
      <c r="D37" s="27">
        <v>0</v>
      </c>
      <c r="E37" s="27">
        <v>0</v>
      </c>
      <c r="F37" s="27">
        <v>1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27">
        <v>0</v>
      </c>
      <c r="M37" s="27">
        <v>0</v>
      </c>
      <c r="N37" s="27">
        <v>1</v>
      </c>
      <c r="O37" s="27">
        <v>2</v>
      </c>
      <c r="P37" s="27">
        <v>0</v>
      </c>
      <c r="Q37" s="25">
        <v>0</v>
      </c>
      <c r="R37" s="25">
        <v>0</v>
      </c>
      <c r="S37" s="25">
        <v>4</v>
      </c>
      <c r="T37" s="25">
        <v>0</v>
      </c>
      <c r="U37" s="25">
        <v>5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6">
        <f t="shared" si="1"/>
        <v>1</v>
      </c>
      <c r="AB37" s="25">
        <v>0</v>
      </c>
      <c r="AC37" s="25">
        <v>0</v>
      </c>
      <c r="AD37" s="25">
        <v>0</v>
      </c>
      <c r="AE37" s="25">
        <v>4</v>
      </c>
      <c r="AF37" s="6">
        <f t="shared" si="2"/>
        <v>1.75</v>
      </c>
      <c r="AG37" s="27">
        <v>0</v>
      </c>
      <c r="AH37" s="27">
        <v>3</v>
      </c>
      <c r="AI37" s="27">
        <v>0</v>
      </c>
      <c r="AJ37" s="27">
        <v>4</v>
      </c>
      <c r="AK37" s="26">
        <v>0</v>
      </c>
      <c r="AL37" s="26">
        <v>0</v>
      </c>
      <c r="AM37" s="26">
        <v>3</v>
      </c>
      <c r="AN37" s="26">
        <v>0</v>
      </c>
      <c r="AO37" s="26">
        <v>4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6">
        <f t="shared" si="3"/>
        <v>1.5</v>
      </c>
      <c r="BF37" s="27">
        <v>0</v>
      </c>
      <c r="BG37" s="27">
        <v>2</v>
      </c>
      <c r="BH37" s="27">
        <v>0</v>
      </c>
      <c r="BI37" s="27">
        <v>4</v>
      </c>
      <c r="BJ37" s="6">
        <f t="shared" si="4"/>
        <v>1</v>
      </c>
      <c r="BK37" s="11">
        <v>0</v>
      </c>
      <c r="BL37" s="11">
        <v>0</v>
      </c>
      <c r="BM37" s="11">
        <v>0</v>
      </c>
      <c r="BN37" s="11">
        <v>4</v>
      </c>
      <c r="BO37" s="27">
        <v>5</v>
      </c>
      <c r="BP37" s="27">
        <v>5</v>
      </c>
      <c r="BQ37" s="27">
        <v>5</v>
      </c>
      <c r="BR37" s="27">
        <v>5</v>
      </c>
      <c r="BS37" s="27">
        <v>5</v>
      </c>
      <c r="BT37" s="12">
        <f t="shared" si="5"/>
        <v>1</v>
      </c>
      <c r="BU37" s="25">
        <v>0</v>
      </c>
      <c r="BV37" s="25">
        <v>0</v>
      </c>
      <c r="BW37" s="25">
        <v>0</v>
      </c>
      <c r="BX37" s="25">
        <v>4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27">
        <v>0</v>
      </c>
      <c r="CE37" s="27">
        <v>1</v>
      </c>
      <c r="CF37" s="27">
        <v>0</v>
      </c>
      <c r="CG37" s="27">
        <v>1</v>
      </c>
      <c r="CH37" s="27">
        <v>3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3</v>
      </c>
      <c r="CS37" s="27">
        <v>0</v>
      </c>
      <c r="CT37" s="27">
        <v>0</v>
      </c>
      <c r="CU37" s="27">
        <v>0</v>
      </c>
      <c r="CV37" s="27">
        <v>0</v>
      </c>
      <c r="CW37" s="27">
        <v>0</v>
      </c>
      <c r="CX37" s="29">
        <f t="shared" si="6"/>
        <v>0.5625</v>
      </c>
      <c r="CY37" s="29">
        <f t="shared" si="6"/>
        <v>0.3</v>
      </c>
      <c r="CZ37" s="29">
        <f t="shared" si="6"/>
        <v>0.9</v>
      </c>
      <c r="DA37" s="29">
        <f t="shared" si="6"/>
        <v>0.4</v>
      </c>
      <c r="DB37" s="29">
        <f t="shared" si="6"/>
        <v>2.0499999999999998</v>
      </c>
      <c r="DC37" s="29">
        <v>0</v>
      </c>
      <c r="DD37" s="29">
        <v>0</v>
      </c>
      <c r="DE37" s="29">
        <v>0</v>
      </c>
      <c r="DF37" s="29">
        <v>0</v>
      </c>
      <c r="DG37" s="29">
        <v>0</v>
      </c>
    </row>
    <row r="38" spans="1:111" ht="17" x14ac:dyDescent="0.2">
      <c r="A38" s="2" t="s">
        <v>168</v>
      </c>
      <c r="B38" s="30">
        <v>1</v>
      </c>
      <c r="C38" s="30">
        <v>1</v>
      </c>
      <c r="D38" s="30">
        <v>2</v>
      </c>
      <c r="E38" s="30">
        <v>2</v>
      </c>
      <c r="F38" s="30">
        <v>5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30">
        <v>1</v>
      </c>
      <c r="M38" s="30">
        <v>2</v>
      </c>
      <c r="N38" s="30">
        <v>0</v>
      </c>
      <c r="O38" s="30">
        <v>2</v>
      </c>
      <c r="P38" s="30">
        <v>5</v>
      </c>
      <c r="Q38" s="25">
        <v>0</v>
      </c>
      <c r="R38" s="25">
        <v>0</v>
      </c>
      <c r="S38" s="25">
        <v>4</v>
      </c>
      <c r="T38" s="25">
        <v>0</v>
      </c>
      <c r="U38" s="25">
        <v>5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6">
        <f t="shared" si="1"/>
        <v>2</v>
      </c>
      <c r="AB38" s="25">
        <v>0</v>
      </c>
      <c r="AC38" s="25">
        <v>0</v>
      </c>
      <c r="AD38" s="25">
        <v>3</v>
      </c>
      <c r="AE38" s="25">
        <v>5</v>
      </c>
      <c r="AF38" s="6">
        <f t="shared" si="2"/>
        <v>2.5</v>
      </c>
      <c r="AG38" s="30">
        <v>0</v>
      </c>
      <c r="AH38" s="30">
        <v>0</v>
      </c>
      <c r="AI38" s="30">
        <v>5</v>
      </c>
      <c r="AJ38" s="30">
        <v>5</v>
      </c>
      <c r="AK38" s="15">
        <v>0</v>
      </c>
      <c r="AL38" s="15">
        <v>0</v>
      </c>
      <c r="AM38" s="15">
        <v>4</v>
      </c>
      <c r="AN38" s="15">
        <v>0</v>
      </c>
      <c r="AO38" s="15">
        <v>4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6">
        <f t="shared" si="3"/>
        <v>2.25</v>
      </c>
      <c r="BF38" s="30">
        <v>0</v>
      </c>
      <c r="BG38" s="30">
        <v>0</v>
      </c>
      <c r="BH38" s="30">
        <v>4</v>
      </c>
      <c r="BI38" s="30">
        <v>5</v>
      </c>
      <c r="BJ38" s="6">
        <f t="shared" si="4"/>
        <v>2</v>
      </c>
      <c r="BK38" s="11">
        <v>0</v>
      </c>
      <c r="BL38" s="11">
        <v>0</v>
      </c>
      <c r="BM38" s="11">
        <v>3</v>
      </c>
      <c r="BN38" s="11">
        <v>5</v>
      </c>
      <c r="BO38" s="30">
        <v>5</v>
      </c>
      <c r="BP38" s="30">
        <v>5</v>
      </c>
      <c r="BQ38" s="30">
        <v>5</v>
      </c>
      <c r="BR38" s="30">
        <v>5</v>
      </c>
      <c r="BS38" s="30">
        <v>5</v>
      </c>
      <c r="BT38" s="12">
        <f t="shared" si="5"/>
        <v>2</v>
      </c>
      <c r="BU38" s="25">
        <v>0</v>
      </c>
      <c r="BV38" s="25">
        <v>0</v>
      </c>
      <c r="BW38" s="25">
        <v>3</v>
      </c>
      <c r="BX38" s="25">
        <v>5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30">
        <v>1</v>
      </c>
      <c r="CE38" s="30">
        <v>2</v>
      </c>
      <c r="CF38" s="30">
        <v>2</v>
      </c>
      <c r="CG38" s="30">
        <v>3</v>
      </c>
      <c r="CH38" s="30">
        <v>4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31">
        <v>1</v>
      </c>
      <c r="CO38" s="31">
        <v>1</v>
      </c>
      <c r="CP38" s="31">
        <v>3</v>
      </c>
      <c r="CQ38" s="31">
        <v>0</v>
      </c>
      <c r="CR38" s="31">
        <v>3</v>
      </c>
      <c r="CS38" s="30">
        <v>0</v>
      </c>
      <c r="CT38" s="30">
        <v>0</v>
      </c>
      <c r="CU38" s="30">
        <v>0</v>
      </c>
      <c r="CV38" s="30">
        <v>0</v>
      </c>
      <c r="CW38" s="30">
        <v>5</v>
      </c>
      <c r="CX38" s="32">
        <f t="shared" si="6"/>
        <v>0.98750000000000004</v>
      </c>
      <c r="CY38" s="32">
        <f t="shared" si="6"/>
        <v>0.55000000000000004</v>
      </c>
      <c r="CZ38" s="32">
        <f t="shared" si="6"/>
        <v>1</v>
      </c>
      <c r="DA38" s="32">
        <f t="shared" si="6"/>
        <v>1.5</v>
      </c>
      <c r="DB38" s="32">
        <f t="shared" si="6"/>
        <v>3.05</v>
      </c>
      <c r="DC38" s="32">
        <v>0</v>
      </c>
      <c r="DD38" s="32">
        <v>0</v>
      </c>
      <c r="DE38" s="32">
        <v>0</v>
      </c>
      <c r="DF38" s="32">
        <v>0</v>
      </c>
      <c r="DG38" s="32">
        <v>0</v>
      </c>
    </row>
    <row r="39" spans="1:111" ht="17" x14ac:dyDescent="0.2">
      <c r="A39" s="18" t="s">
        <v>169</v>
      </c>
      <c r="B39" s="27">
        <v>1</v>
      </c>
      <c r="C39" s="27">
        <v>0</v>
      </c>
      <c r="D39" s="27">
        <v>3</v>
      </c>
      <c r="E39" s="27">
        <v>3</v>
      </c>
      <c r="F39" s="27">
        <v>5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27">
        <v>1</v>
      </c>
      <c r="M39" s="27">
        <v>2</v>
      </c>
      <c r="N39" s="27">
        <v>0</v>
      </c>
      <c r="O39" s="27">
        <v>3</v>
      </c>
      <c r="P39" s="27">
        <v>5</v>
      </c>
      <c r="Q39" s="25">
        <v>0</v>
      </c>
      <c r="R39" s="25">
        <v>0</v>
      </c>
      <c r="S39" s="25">
        <v>4</v>
      </c>
      <c r="T39" s="25">
        <v>0</v>
      </c>
      <c r="U39" s="25">
        <v>5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6">
        <f t="shared" si="1"/>
        <v>2.5</v>
      </c>
      <c r="AB39" s="25">
        <v>0</v>
      </c>
      <c r="AC39" s="25">
        <v>0</v>
      </c>
      <c r="AD39" s="25">
        <v>5</v>
      </c>
      <c r="AE39" s="25">
        <v>5</v>
      </c>
      <c r="AF39" s="6">
        <f t="shared" si="2"/>
        <v>2.5</v>
      </c>
      <c r="AG39" s="27">
        <v>0</v>
      </c>
      <c r="AH39" s="27">
        <v>0</v>
      </c>
      <c r="AI39" s="27">
        <v>5</v>
      </c>
      <c r="AJ39" s="27">
        <v>5</v>
      </c>
      <c r="AK39" s="26">
        <v>2</v>
      </c>
      <c r="AL39" s="26">
        <v>0</v>
      </c>
      <c r="AM39" s="26">
        <v>2</v>
      </c>
      <c r="AN39" s="26">
        <v>2</v>
      </c>
      <c r="AO39" s="26">
        <v>4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6">
        <f t="shared" si="3"/>
        <v>2.5</v>
      </c>
      <c r="BF39" s="27">
        <v>0</v>
      </c>
      <c r="BG39" s="27">
        <v>0</v>
      </c>
      <c r="BH39" s="27">
        <v>5</v>
      </c>
      <c r="BI39" s="27">
        <v>5</v>
      </c>
      <c r="BJ39" s="6">
        <f t="shared" si="4"/>
        <v>2.5</v>
      </c>
      <c r="BK39" s="11">
        <v>0</v>
      </c>
      <c r="BL39" s="11">
        <v>0</v>
      </c>
      <c r="BM39" s="11">
        <v>5</v>
      </c>
      <c r="BN39" s="11">
        <v>5</v>
      </c>
      <c r="BO39" s="27">
        <v>5</v>
      </c>
      <c r="BP39" s="27">
        <v>5</v>
      </c>
      <c r="BQ39" s="27">
        <v>5</v>
      </c>
      <c r="BR39" s="27">
        <v>5</v>
      </c>
      <c r="BS39" s="27">
        <v>5</v>
      </c>
      <c r="BT39" s="12">
        <f t="shared" si="5"/>
        <v>2.5</v>
      </c>
      <c r="BU39" s="25">
        <v>0</v>
      </c>
      <c r="BV39" s="25">
        <v>0</v>
      </c>
      <c r="BW39" s="25">
        <v>5</v>
      </c>
      <c r="BX39" s="25">
        <v>5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27">
        <v>1</v>
      </c>
      <c r="CE39" s="27">
        <v>1</v>
      </c>
      <c r="CF39" s="27">
        <v>1</v>
      </c>
      <c r="CG39" s="27">
        <v>2</v>
      </c>
      <c r="CH39" s="27">
        <v>4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28">
        <v>2</v>
      </c>
      <c r="CO39" s="28">
        <v>1</v>
      </c>
      <c r="CP39" s="28">
        <v>3</v>
      </c>
      <c r="CQ39" s="28">
        <v>3</v>
      </c>
      <c r="CR39" s="28">
        <v>3</v>
      </c>
      <c r="CS39" s="27">
        <v>0</v>
      </c>
      <c r="CT39" s="27">
        <v>0</v>
      </c>
      <c r="CU39" s="27">
        <v>2</v>
      </c>
      <c r="CV39" s="27">
        <v>0</v>
      </c>
      <c r="CW39" s="27">
        <v>3</v>
      </c>
      <c r="CX39" s="29">
        <f t="shared" si="6"/>
        <v>1.2250000000000001</v>
      </c>
      <c r="CY39" s="29">
        <f t="shared" si="6"/>
        <v>0.45</v>
      </c>
      <c r="CZ39" s="29">
        <f t="shared" si="6"/>
        <v>1</v>
      </c>
      <c r="DA39" s="29">
        <f t="shared" si="6"/>
        <v>2.15</v>
      </c>
      <c r="DB39" s="29">
        <f t="shared" si="6"/>
        <v>2.95</v>
      </c>
      <c r="DC39" s="29">
        <v>0</v>
      </c>
      <c r="DD39" s="29">
        <v>0</v>
      </c>
      <c r="DE39" s="29">
        <v>0</v>
      </c>
      <c r="DF39" s="29">
        <v>0</v>
      </c>
      <c r="DG39" s="29">
        <v>0</v>
      </c>
    </row>
    <row r="40" spans="1:111" ht="17" x14ac:dyDescent="0.2">
      <c r="A40" s="2" t="s">
        <v>170</v>
      </c>
      <c r="B40" s="30">
        <v>1</v>
      </c>
      <c r="C40" s="30">
        <v>2</v>
      </c>
      <c r="D40" s="30">
        <v>2</v>
      </c>
      <c r="E40" s="30">
        <v>3</v>
      </c>
      <c r="F40" s="30">
        <v>4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30">
        <v>1</v>
      </c>
      <c r="M40" s="30">
        <v>3</v>
      </c>
      <c r="N40" s="30">
        <v>0</v>
      </c>
      <c r="O40" s="30">
        <v>2</v>
      </c>
      <c r="P40" s="30">
        <v>4</v>
      </c>
      <c r="Q40" s="25">
        <v>0</v>
      </c>
      <c r="R40" s="25">
        <v>0</v>
      </c>
      <c r="S40" s="25">
        <v>4</v>
      </c>
      <c r="T40" s="25">
        <v>0</v>
      </c>
      <c r="U40" s="25">
        <v>5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6">
        <f t="shared" si="1"/>
        <v>2</v>
      </c>
      <c r="AB40" s="25">
        <v>0</v>
      </c>
      <c r="AC40" s="25">
        <v>0</v>
      </c>
      <c r="AD40" s="25">
        <v>3</v>
      </c>
      <c r="AE40" s="25">
        <v>5</v>
      </c>
      <c r="AF40" s="6">
        <f t="shared" si="2"/>
        <v>2</v>
      </c>
      <c r="AG40" s="30">
        <v>0</v>
      </c>
      <c r="AH40" s="30">
        <v>0</v>
      </c>
      <c r="AI40" s="30">
        <v>3</v>
      </c>
      <c r="AJ40" s="30">
        <v>5</v>
      </c>
      <c r="AK40" s="15">
        <v>0</v>
      </c>
      <c r="AL40" s="15">
        <v>0</v>
      </c>
      <c r="AM40" s="15">
        <v>2</v>
      </c>
      <c r="AN40" s="15">
        <v>0</v>
      </c>
      <c r="AO40" s="15">
        <v>2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6">
        <f t="shared" si="3"/>
        <v>2.25</v>
      </c>
      <c r="BF40" s="30">
        <v>0</v>
      </c>
      <c r="BG40" s="30">
        <v>0</v>
      </c>
      <c r="BH40" s="30">
        <v>4</v>
      </c>
      <c r="BI40" s="30">
        <v>5</v>
      </c>
      <c r="BJ40" s="6">
        <f t="shared" si="4"/>
        <v>2</v>
      </c>
      <c r="BK40" s="11">
        <v>0</v>
      </c>
      <c r="BL40" s="11">
        <v>0</v>
      </c>
      <c r="BM40" s="11">
        <v>3</v>
      </c>
      <c r="BN40" s="11">
        <v>5</v>
      </c>
      <c r="BO40" s="30">
        <v>5</v>
      </c>
      <c r="BP40" s="30">
        <v>5</v>
      </c>
      <c r="BQ40" s="30">
        <v>5</v>
      </c>
      <c r="BR40" s="30">
        <v>5</v>
      </c>
      <c r="BS40" s="30">
        <v>5</v>
      </c>
      <c r="BT40" s="12">
        <f t="shared" si="5"/>
        <v>2</v>
      </c>
      <c r="BU40" s="25">
        <v>0</v>
      </c>
      <c r="BV40" s="25">
        <v>0</v>
      </c>
      <c r="BW40" s="25">
        <v>3</v>
      </c>
      <c r="BX40" s="25">
        <v>5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30">
        <v>2</v>
      </c>
      <c r="CE40" s="30">
        <v>3</v>
      </c>
      <c r="CF40" s="30">
        <v>3</v>
      </c>
      <c r="CG40" s="30">
        <v>3</v>
      </c>
      <c r="CH40" s="30">
        <v>4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31">
        <v>2</v>
      </c>
      <c r="CO40" s="31">
        <v>1</v>
      </c>
      <c r="CP40" s="31">
        <v>3</v>
      </c>
      <c r="CQ40" s="31">
        <v>3</v>
      </c>
      <c r="CR40" s="31">
        <v>3</v>
      </c>
      <c r="CS40" s="30">
        <v>0</v>
      </c>
      <c r="CT40" s="30">
        <v>0</v>
      </c>
      <c r="CU40" s="30">
        <v>0</v>
      </c>
      <c r="CV40" s="30">
        <v>0</v>
      </c>
      <c r="CW40" s="30">
        <v>3</v>
      </c>
      <c r="CX40" s="32">
        <f t="shared" si="6"/>
        <v>1.0625</v>
      </c>
      <c r="CY40" s="32">
        <f t="shared" si="6"/>
        <v>0.7</v>
      </c>
      <c r="CZ40" s="32">
        <f t="shared" si="6"/>
        <v>0.95</v>
      </c>
      <c r="DA40" s="32">
        <f t="shared" si="6"/>
        <v>1.6</v>
      </c>
      <c r="DB40" s="32">
        <f t="shared" si="6"/>
        <v>2.75</v>
      </c>
      <c r="DC40" s="32">
        <v>0</v>
      </c>
      <c r="DD40" s="32">
        <v>0</v>
      </c>
      <c r="DE40" s="32">
        <v>0</v>
      </c>
      <c r="DF40" s="32">
        <v>0</v>
      </c>
      <c r="DG40" s="32">
        <v>0</v>
      </c>
    </row>
  </sheetData>
  <mergeCells count="23">
    <mergeCell ref="V1:Z1"/>
    <mergeCell ref="A1:A2"/>
    <mergeCell ref="B1:F1"/>
    <mergeCell ref="G1:K1"/>
    <mergeCell ref="L1:P1"/>
    <mergeCell ref="Q1:U1"/>
    <mergeCell ref="CD1:CH1"/>
    <mergeCell ref="AA1:AE1"/>
    <mergeCell ref="AF1:AJ1"/>
    <mergeCell ref="AK1:AO1"/>
    <mergeCell ref="AP1:AT1"/>
    <mergeCell ref="AU1:AY1"/>
    <mergeCell ref="AZ1:BD1"/>
    <mergeCell ref="BE1:BI1"/>
    <mergeCell ref="BJ1:BN1"/>
    <mergeCell ref="BO1:BS1"/>
    <mergeCell ref="BT1:BX1"/>
    <mergeCell ref="BY1:CC1"/>
    <mergeCell ref="CI1:CM1"/>
    <mergeCell ref="CN1:CR1"/>
    <mergeCell ref="CS1:CW1"/>
    <mergeCell ref="CX1:DB1"/>
    <mergeCell ref="DC1:D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pesos</vt:lpstr>
      <vt:lpstr>alineacion_vsp</vt:lpstr>
      <vt:lpstr>potencial_impacto</vt:lpstr>
      <vt:lpstr>ods</vt:lpstr>
      <vt:lpstr>alineacion_pais</vt:lpstr>
      <vt:lpstr>estado_derecho</vt:lpstr>
      <vt:lpstr>brecha_desempleo</vt:lpstr>
      <vt:lpstr>instrumentos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LEDERMAN, SAMUEL</dc:creator>
  <cp:lastModifiedBy>LEDERMAN, SAMUEL</cp:lastModifiedBy>
  <dcterms:created xsi:type="dcterms:W3CDTF">2024-07-10T21:47:21Z</dcterms:created>
  <dcterms:modified xsi:type="dcterms:W3CDTF">2024-07-19T17:20:32Z</dcterms:modified>
</cp:coreProperties>
</file>