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Yura\Desktop\Date_set_gen_22\"/>
    </mc:Choice>
  </mc:AlternateContent>
  <xr:revisionPtr revIDLastSave="0" documentId="13_ncr:1_{72D82CAB-AD31-4609-9094-62CAA2E4962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FR_101" sheetId="1" r:id="rId1"/>
    <sheet name="OFR_1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K23" i="2"/>
  <c r="J23" i="2"/>
  <c r="I23" i="2"/>
  <c r="G23" i="2"/>
  <c r="F23" i="2"/>
  <c r="E23" i="2"/>
  <c r="D23" i="2"/>
  <c r="C23" i="2"/>
  <c r="G4" i="2"/>
  <c r="G6" i="2"/>
  <c r="G13" i="2"/>
  <c r="G16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X60" i="2"/>
  <c r="G10" i="2" s="1"/>
  <c r="AW60" i="2"/>
  <c r="G9" i="2" s="1"/>
  <c r="AV60" i="2"/>
  <c r="G8" i="2" s="1"/>
  <c r="AU60" i="2"/>
  <c r="G7" i="2" s="1"/>
  <c r="AT60" i="2"/>
  <c r="AS60" i="2"/>
  <c r="G5" i="2" s="1"/>
  <c r="AR60" i="2"/>
  <c r="AQ60" i="2"/>
  <c r="G21" i="2" s="1"/>
  <c r="AP60" i="2"/>
  <c r="G3" i="2" s="1"/>
  <c r="AO60" i="2"/>
  <c r="G20" i="2" s="1"/>
  <c r="AN60" i="2"/>
  <c r="G19" i="2" s="1"/>
  <c r="AM60" i="2"/>
  <c r="G18" i="2" s="1"/>
  <c r="AL60" i="2"/>
  <c r="G17" i="2" s="1"/>
  <c r="AK60" i="2"/>
  <c r="AJ60" i="2"/>
  <c r="G15" i="2" s="1"/>
  <c r="AI60" i="2"/>
  <c r="G14" i="2" s="1"/>
  <c r="AH60" i="2"/>
  <c r="AG60" i="2"/>
  <c r="G12" i="2" s="1"/>
  <c r="AF60" i="2"/>
  <c r="G11" i="2" s="1"/>
  <c r="AE60" i="2"/>
  <c r="G2" i="2" s="1"/>
  <c r="H20" i="2"/>
  <c r="H18" i="2"/>
  <c r="H16" i="2"/>
  <c r="H11" i="2"/>
  <c r="H8" i="2"/>
  <c r="H6" i="2"/>
  <c r="H4" i="2"/>
  <c r="Y60" i="2"/>
  <c r="H10" i="2" s="1"/>
  <c r="X60" i="2"/>
  <c r="H9" i="2" s="1"/>
  <c r="W60" i="2"/>
  <c r="V60" i="2"/>
  <c r="H7" i="2" s="1"/>
  <c r="U60" i="2"/>
  <c r="T60" i="2"/>
  <c r="H5" i="2" s="1"/>
  <c r="S60" i="2"/>
  <c r="R60" i="2"/>
  <c r="H21" i="2" s="1"/>
  <c r="Q60" i="2"/>
  <c r="H3" i="2" s="1"/>
  <c r="P60" i="2"/>
  <c r="O60" i="2"/>
  <c r="H19" i="2" s="1"/>
  <c r="N60" i="2"/>
  <c r="M60" i="2"/>
  <c r="H17" i="2" s="1"/>
  <c r="L60" i="2"/>
  <c r="J60" i="2"/>
  <c r="H15" i="2" s="1"/>
  <c r="I60" i="2"/>
  <c r="H14" i="2" s="1"/>
  <c r="H60" i="2"/>
  <c r="H13" i="2" s="1"/>
  <c r="G60" i="2"/>
  <c r="H12" i="2" s="1"/>
  <c r="F60" i="2"/>
  <c r="E60" i="2"/>
  <c r="H2" i="2" s="1"/>
  <c r="G21" i="1"/>
  <c r="F21" i="1"/>
  <c r="E21" i="1"/>
  <c r="D21" i="1"/>
  <c r="C21" i="1"/>
  <c r="B21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B23" i="2" l="1"/>
</calcChain>
</file>

<file path=xl/sharedStrings.xml><?xml version="1.0" encoding="utf-8"?>
<sst xmlns="http://schemas.openxmlformats.org/spreadsheetml/2006/main" count="239" uniqueCount="58">
  <si>
    <t>W 1</t>
  </si>
  <si>
    <t>W 2</t>
  </si>
  <si>
    <t>W 3</t>
  </si>
  <si>
    <t>W 4</t>
  </si>
  <si>
    <t>W 5</t>
  </si>
  <si>
    <t>W 6</t>
  </si>
  <si>
    <t>W 7</t>
  </si>
  <si>
    <t>W 8</t>
  </si>
  <si>
    <t>W 9</t>
  </si>
  <si>
    <t>W 10</t>
  </si>
  <si>
    <t>W 11</t>
  </si>
  <si>
    <t>W 12</t>
  </si>
  <si>
    <t>W 13</t>
  </si>
  <si>
    <t>W 14</t>
  </si>
  <si>
    <t>W 15</t>
  </si>
  <si>
    <t>W 16</t>
  </si>
  <si>
    <t>W 17</t>
  </si>
  <si>
    <t>W 18</t>
  </si>
  <si>
    <t>small</t>
  </si>
  <si>
    <t>q_i</t>
  </si>
  <si>
    <t>q_i_crop</t>
  </si>
  <si>
    <t>ofr_crop</t>
  </si>
  <si>
    <t>vr_400_crop</t>
  </si>
  <si>
    <t>opt</t>
  </si>
  <si>
    <t>Base</t>
  </si>
  <si>
    <t>DynamicModel:Base_02.04</t>
  </si>
  <si>
    <t>Дебит газа, тыс. ст.м3/сут</t>
  </si>
  <si>
    <t>w 1</t>
  </si>
  <si>
    <t>w 2</t>
  </si>
  <si>
    <t>w 3</t>
  </si>
  <si>
    <t>w 4</t>
  </si>
  <si>
    <t>w 5</t>
  </si>
  <si>
    <t>w 6</t>
  </si>
  <si>
    <t>w 7</t>
  </si>
  <si>
    <t>w 8</t>
  </si>
  <si>
    <t>w 9</t>
  </si>
  <si>
    <t>w 10</t>
  </si>
  <si>
    <t>w 11</t>
  </si>
  <si>
    <t>w 12</t>
  </si>
  <si>
    <t>w 13</t>
  </si>
  <si>
    <t>w 14</t>
  </si>
  <si>
    <t>w 15</t>
  </si>
  <si>
    <t>w 16</t>
  </si>
  <si>
    <t>w 17</t>
  </si>
  <si>
    <t>w 18</t>
  </si>
  <si>
    <t>Дебит газа. тыс. ст.м3/сут</t>
  </si>
  <si>
    <t>Прирост %</t>
  </si>
  <si>
    <t>Накоп газа</t>
  </si>
  <si>
    <t>-</t>
  </si>
  <si>
    <t>w 19</t>
  </si>
  <si>
    <t>w 20</t>
  </si>
  <si>
    <t>W 19</t>
  </si>
  <si>
    <t>W 20</t>
  </si>
  <si>
    <t>Накопл. газ, млн. ст.м3</t>
  </si>
  <si>
    <t>DynamicModel:e1_v00134_1</t>
  </si>
  <si>
    <t>^2</t>
  </si>
  <si>
    <t>^3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</si>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</sst>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#,##0.00,,,"/>
    <numFmt numFmtId="167" formatCode="0.00,,"/>
    <numFmt numFmtId="168" formatCode="0.00000000000000000"/>
    <numFmt numFmtId="179" formatCode="0.000000"/>
    <numFmt numFmtId="181" formatCode="0.000000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ashDot">
        <color auto="1"/>
      </left>
      <right style="dashDot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ashDot">
        <color auto="1"/>
      </right>
      <top style="thin">
        <color indexed="64"/>
      </top>
      <bottom style="thin">
        <color auto="1"/>
      </bottom>
      <diagonal/>
    </border>
    <border>
      <left style="dashDot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14" fontId="3" fillId="0" borderId="0" xfId="0" applyNumberFormat="1" applyFont="1"/>
    <xf numFmtId="165" fontId="3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2" fontId="4" fillId="0" borderId="3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64" fontId="3" fillId="0" borderId="3" xfId="0" applyNumberFormat="1" applyFont="1" applyBorder="1" applyAlignment="1">
      <alignment vertical="center"/>
    </xf>
    <xf numFmtId="166" fontId="4" fillId="0" borderId="1" xfId="0" applyNumberFormat="1" applyFont="1" applyBorder="1" applyAlignment="1">
      <alignment vertical="center"/>
    </xf>
    <xf numFmtId="166" fontId="4" fillId="0" borderId="3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67" fontId="3" fillId="0" borderId="0" xfId="0" applyNumberFormat="1" applyFont="1"/>
    <xf numFmtId="10" fontId="3" fillId="0" borderId="0" xfId="1" applyNumberFormat="1" applyFont="1"/>
    <xf numFmtId="168" fontId="3" fillId="0" borderId="0" xfId="0" applyNumberFormat="1" applyFont="1"/>
    <xf numFmtId="179" fontId="3" fillId="0" borderId="0" xfId="0" applyNumberFormat="1" applyFont="1"/>
    <xf numFmtId="181" fontId="3" fillId="0" borderId="0" xfId="0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Кроссплот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OFR_101!$B$1</c:f>
              <c:strCache>
                <c:ptCount val="1"/>
                <c:pt idx="0">
                  <c:v>small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OFR_101!$G$2:$G$19</c:f>
              <c:numCache>
                <c:formatCode>0.000</c:formatCode>
                <c:ptCount val="18"/>
                <c:pt idx="0">
                  <c:v>2.6258834603767205E-2</c:v>
                </c:pt>
                <c:pt idx="1">
                  <c:v>2.8289802763821127E-2</c:v>
                </c:pt>
                <c:pt idx="2">
                  <c:v>3.058143955645698E-2</c:v>
                </c:pt>
                <c:pt idx="3">
                  <c:v>5.3059323633008124E-2</c:v>
                </c:pt>
                <c:pt idx="4">
                  <c:v>2.2587660845447076E-2</c:v>
                </c:pt>
                <c:pt idx="5">
                  <c:v>7.5785732342727244E-2</c:v>
                </c:pt>
                <c:pt idx="6">
                  <c:v>3.38673351398215E-2</c:v>
                </c:pt>
                <c:pt idx="7">
                  <c:v>4.575826927566546E-2</c:v>
                </c:pt>
                <c:pt idx="8">
                  <c:v>3.121390688077404E-2</c:v>
                </c:pt>
                <c:pt idx="9">
                  <c:v>5.2043857359431914E-2</c:v>
                </c:pt>
                <c:pt idx="10">
                  <c:v>4.8860865254972435E-2</c:v>
                </c:pt>
                <c:pt idx="11">
                  <c:v>1.8169524284464243E-2</c:v>
                </c:pt>
                <c:pt idx="12">
                  <c:v>1.6554034039844033E-2</c:v>
                </c:pt>
                <c:pt idx="13">
                  <c:v>0.15017221597878597</c:v>
                </c:pt>
                <c:pt idx="14">
                  <c:v>7.0261957641551978E-2</c:v>
                </c:pt>
                <c:pt idx="15">
                  <c:v>0.11056676989006813</c:v>
                </c:pt>
                <c:pt idx="16">
                  <c:v>0.14716821431730165</c:v>
                </c:pt>
                <c:pt idx="17">
                  <c:v>3.8800256192090855E-2</c:v>
                </c:pt>
              </c:numCache>
            </c:numRef>
          </c:xVal>
          <c:yVal>
            <c:numRef>
              <c:f>OFR_101!$B$2:$B$19</c:f>
              <c:numCache>
                <c:formatCode>0.000</c:formatCode>
                <c:ptCount val="18"/>
                <c:pt idx="0">
                  <c:v>3.7601968001438078E-2</c:v>
                </c:pt>
                <c:pt idx="1">
                  <c:v>4.6333028832361144E-2</c:v>
                </c:pt>
                <c:pt idx="2">
                  <c:v>2.1390342215610442E-2</c:v>
                </c:pt>
                <c:pt idx="3">
                  <c:v>6.4758860789558906E-2</c:v>
                </c:pt>
                <c:pt idx="4">
                  <c:v>6.7150346102779465E-2</c:v>
                </c:pt>
                <c:pt idx="5">
                  <c:v>3.7670350300176493E-2</c:v>
                </c:pt>
                <c:pt idx="6">
                  <c:v>4.7355044200123195E-2</c:v>
                </c:pt>
                <c:pt idx="7">
                  <c:v>4.8314893277457666E-2</c:v>
                </c:pt>
                <c:pt idx="8">
                  <c:v>5.6976584997469701E-2</c:v>
                </c:pt>
                <c:pt idx="9">
                  <c:v>6.8567577197321844E-2</c:v>
                </c:pt>
                <c:pt idx="10">
                  <c:v>7.0103520386399137E-2</c:v>
                </c:pt>
                <c:pt idx="11">
                  <c:v>3.8745809482697208E-2</c:v>
                </c:pt>
                <c:pt idx="12">
                  <c:v>3.0281454344599359E-2</c:v>
                </c:pt>
                <c:pt idx="13">
                  <c:v>9.4718564420039286E-2</c:v>
                </c:pt>
                <c:pt idx="14">
                  <c:v>9.348632677356894E-2</c:v>
                </c:pt>
                <c:pt idx="15">
                  <c:v>5.4049937365738418E-2</c:v>
                </c:pt>
                <c:pt idx="16">
                  <c:v>5.309113489838943E-2</c:v>
                </c:pt>
                <c:pt idx="17">
                  <c:v>6.940425641427142E-2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6-4087-AC4F-5A60B09751D7}"/>
            </c:ext>
          </c:extLst>
        </c:ser>
        <c:ser>
          <c:idx val="1"/>
          <c:order val="1"/>
          <c:tx>
            <c:v>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OFR_101!$L$2:$L$3</c:f>
              <c:numCache>
                <c:formatCode>General</c:formatCode>
                <c:ptCount val="2"/>
                <c:pt idx="0">
                  <c:v>-0.1</c:v>
                </c:pt>
                <c:pt idx="1">
                  <c:v>1</c:v>
                </c:pt>
              </c:numCache>
            </c:numRef>
          </c:xVal>
          <c:yVal>
            <c:numRef>
              <c:f>OFR_101!$M$2:$M$3</c:f>
              <c:numCache>
                <c:formatCode>General</c:formatCode>
                <c:ptCount val="2"/>
                <c:pt idx="0">
                  <c:v>-0.1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6-4087-AC4F-5A60B09751D7}"/>
            </c:ext>
          </c:extLst>
        </c:ser>
        <c:ser>
          <c:idx val="2"/>
          <c:order val="2"/>
          <c:tx>
            <c:strRef>
              <c:f>OFR_101!$C$1</c:f>
              <c:strCache>
                <c:ptCount val="1"/>
                <c:pt idx="0">
                  <c:v>ofr_crop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OFR_101!$G$2:$G$19</c:f>
              <c:numCache>
                <c:formatCode>0.000</c:formatCode>
                <c:ptCount val="18"/>
                <c:pt idx="0">
                  <c:v>2.6258834603767205E-2</c:v>
                </c:pt>
                <c:pt idx="1">
                  <c:v>2.8289802763821127E-2</c:v>
                </c:pt>
                <c:pt idx="2">
                  <c:v>3.058143955645698E-2</c:v>
                </c:pt>
                <c:pt idx="3">
                  <c:v>5.3059323633008124E-2</c:v>
                </c:pt>
                <c:pt idx="4">
                  <c:v>2.2587660845447076E-2</c:v>
                </c:pt>
                <c:pt idx="5">
                  <c:v>7.5785732342727244E-2</c:v>
                </c:pt>
                <c:pt idx="6">
                  <c:v>3.38673351398215E-2</c:v>
                </c:pt>
                <c:pt idx="7">
                  <c:v>4.575826927566546E-2</c:v>
                </c:pt>
                <c:pt idx="8">
                  <c:v>3.121390688077404E-2</c:v>
                </c:pt>
                <c:pt idx="9">
                  <c:v>5.2043857359431914E-2</c:v>
                </c:pt>
                <c:pt idx="10">
                  <c:v>4.8860865254972435E-2</c:v>
                </c:pt>
                <c:pt idx="11">
                  <c:v>1.8169524284464243E-2</c:v>
                </c:pt>
                <c:pt idx="12">
                  <c:v>1.6554034039844033E-2</c:v>
                </c:pt>
                <c:pt idx="13">
                  <c:v>0.15017221597878597</c:v>
                </c:pt>
                <c:pt idx="14">
                  <c:v>7.0261957641551978E-2</c:v>
                </c:pt>
                <c:pt idx="15">
                  <c:v>0.11056676989006813</c:v>
                </c:pt>
                <c:pt idx="16">
                  <c:v>0.14716821431730165</c:v>
                </c:pt>
                <c:pt idx="17">
                  <c:v>3.8800256192090855E-2</c:v>
                </c:pt>
              </c:numCache>
            </c:numRef>
          </c:xVal>
          <c:yVal>
            <c:numRef>
              <c:f>OFR_101!$C$2:$C$19</c:f>
              <c:numCache>
                <c:formatCode>0.000</c:formatCode>
                <c:ptCount val="18"/>
                <c:pt idx="0">
                  <c:v>4.3807096887513178E-2</c:v>
                </c:pt>
                <c:pt idx="1">
                  <c:v>4.7901541974156803E-2</c:v>
                </c:pt>
                <c:pt idx="2">
                  <c:v>3.6965146272744373E-2</c:v>
                </c:pt>
                <c:pt idx="3">
                  <c:v>5.4412850515022024E-2</c:v>
                </c:pt>
                <c:pt idx="4">
                  <c:v>5.1692862963034894E-2</c:v>
                </c:pt>
                <c:pt idx="5">
                  <c:v>5.3513420124053399E-2</c:v>
                </c:pt>
                <c:pt idx="6">
                  <c:v>5.8396175137315612E-2</c:v>
                </c:pt>
                <c:pt idx="7">
                  <c:v>4.8229435946108054E-2</c:v>
                </c:pt>
                <c:pt idx="8">
                  <c:v>6.3536346218400735E-2</c:v>
                </c:pt>
                <c:pt idx="9">
                  <c:v>6.0189614458174431E-2</c:v>
                </c:pt>
                <c:pt idx="10">
                  <c:v>6.2765158212355412E-2</c:v>
                </c:pt>
                <c:pt idx="11">
                  <c:v>5.9330893805505325E-2</c:v>
                </c:pt>
                <c:pt idx="12">
                  <c:v>4.5812754592863977E-2</c:v>
                </c:pt>
                <c:pt idx="13">
                  <c:v>7.1495115288418259E-2</c:v>
                </c:pt>
                <c:pt idx="14">
                  <c:v>7.1340792316330531E-2</c:v>
                </c:pt>
                <c:pt idx="15">
                  <c:v>5.1583074633291322E-2</c:v>
                </c:pt>
                <c:pt idx="16">
                  <c:v>5.9957939500076655E-2</c:v>
                </c:pt>
                <c:pt idx="17">
                  <c:v>5.9069781154635286E-2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E6-4087-AC4F-5A60B09751D7}"/>
            </c:ext>
          </c:extLst>
        </c:ser>
        <c:ser>
          <c:idx val="3"/>
          <c:order val="3"/>
          <c:tx>
            <c:strRef>
              <c:f>OFR_101!$D$1</c:f>
              <c:strCache>
                <c:ptCount val="1"/>
                <c:pt idx="0">
                  <c:v>q_i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OFR_101!$G$2:$G$19</c:f>
              <c:numCache>
                <c:formatCode>0.000</c:formatCode>
                <c:ptCount val="18"/>
                <c:pt idx="0">
                  <c:v>2.6258834603767205E-2</c:v>
                </c:pt>
                <c:pt idx="1">
                  <c:v>2.8289802763821127E-2</c:v>
                </c:pt>
                <c:pt idx="2">
                  <c:v>3.058143955645698E-2</c:v>
                </c:pt>
                <c:pt idx="3">
                  <c:v>5.3059323633008124E-2</c:v>
                </c:pt>
                <c:pt idx="4">
                  <c:v>2.2587660845447076E-2</c:v>
                </c:pt>
                <c:pt idx="5">
                  <c:v>7.5785732342727244E-2</c:v>
                </c:pt>
                <c:pt idx="6">
                  <c:v>3.38673351398215E-2</c:v>
                </c:pt>
                <c:pt idx="7">
                  <c:v>4.575826927566546E-2</c:v>
                </c:pt>
                <c:pt idx="8">
                  <c:v>3.121390688077404E-2</c:v>
                </c:pt>
                <c:pt idx="9">
                  <c:v>5.2043857359431914E-2</c:v>
                </c:pt>
                <c:pt idx="10">
                  <c:v>4.8860865254972435E-2</c:v>
                </c:pt>
                <c:pt idx="11">
                  <c:v>1.8169524284464243E-2</c:v>
                </c:pt>
                <c:pt idx="12">
                  <c:v>1.6554034039844033E-2</c:v>
                </c:pt>
                <c:pt idx="13">
                  <c:v>0.15017221597878597</c:v>
                </c:pt>
                <c:pt idx="14">
                  <c:v>7.0261957641551978E-2</c:v>
                </c:pt>
                <c:pt idx="15">
                  <c:v>0.11056676989006813</c:v>
                </c:pt>
                <c:pt idx="16">
                  <c:v>0.14716821431730165</c:v>
                </c:pt>
                <c:pt idx="17">
                  <c:v>3.8800256192090855E-2</c:v>
                </c:pt>
              </c:numCache>
            </c:numRef>
          </c:xVal>
          <c:yVal>
            <c:numRef>
              <c:f>OFR_101!$D$2:$D$19</c:f>
              <c:numCache>
                <c:formatCode>0.000</c:formatCode>
                <c:ptCount val="18"/>
                <c:pt idx="0">
                  <c:v>4.0651916070182377E-2</c:v>
                </c:pt>
                <c:pt idx="1">
                  <c:v>5.7527674201566348E-2</c:v>
                </c:pt>
                <c:pt idx="2">
                  <c:v>3.9749223228596038E-2</c:v>
                </c:pt>
                <c:pt idx="3">
                  <c:v>5.7085302686663633E-2</c:v>
                </c:pt>
                <c:pt idx="4">
                  <c:v>6.2579937466103408E-2</c:v>
                </c:pt>
                <c:pt idx="5">
                  <c:v>5.2876978283856152E-2</c:v>
                </c:pt>
                <c:pt idx="6">
                  <c:v>4.8112197253013536E-2</c:v>
                </c:pt>
                <c:pt idx="7">
                  <c:v>5.0261127799418166E-2</c:v>
                </c:pt>
                <c:pt idx="8">
                  <c:v>5.2494379800032839E-2</c:v>
                </c:pt>
                <c:pt idx="9">
                  <c:v>6.4924024040679304E-2</c:v>
                </c:pt>
                <c:pt idx="10">
                  <c:v>6.0404160792152266E-2</c:v>
                </c:pt>
                <c:pt idx="11">
                  <c:v>5.8586702345669081E-2</c:v>
                </c:pt>
                <c:pt idx="12">
                  <c:v>3.7323118663540676E-2</c:v>
                </c:pt>
                <c:pt idx="13">
                  <c:v>6.8255069646044553E-2</c:v>
                </c:pt>
                <c:pt idx="14">
                  <c:v>7.4876728399195375E-2</c:v>
                </c:pt>
                <c:pt idx="15">
                  <c:v>5.6817383696341303E-2</c:v>
                </c:pt>
                <c:pt idx="16">
                  <c:v>5.5672472151620342E-2</c:v>
                </c:pt>
                <c:pt idx="17">
                  <c:v>6.1801603475324693E-2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E6-4087-AC4F-5A60B09751D7}"/>
            </c:ext>
          </c:extLst>
        </c:ser>
        <c:ser>
          <c:idx val="4"/>
          <c:order val="4"/>
          <c:tx>
            <c:strRef>
              <c:f>OFR_101!$E$1</c:f>
              <c:strCache>
                <c:ptCount val="1"/>
                <c:pt idx="0">
                  <c:v>q_i_crop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OFR_101!$G$2:$G$19</c:f>
              <c:numCache>
                <c:formatCode>0.000</c:formatCode>
                <c:ptCount val="18"/>
                <c:pt idx="0">
                  <c:v>2.6258834603767205E-2</c:v>
                </c:pt>
                <c:pt idx="1">
                  <c:v>2.8289802763821127E-2</c:v>
                </c:pt>
                <c:pt idx="2">
                  <c:v>3.058143955645698E-2</c:v>
                </c:pt>
                <c:pt idx="3">
                  <c:v>5.3059323633008124E-2</c:v>
                </c:pt>
                <c:pt idx="4">
                  <c:v>2.2587660845447076E-2</c:v>
                </c:pt>
                <c:pt idx="5">
                  <c:v>7.5785732342727244E-2</c:v>
                </c:pt>
                <c:pt idx="6">
                  <c:v>3.38673351398215E-2</c:v>
                </c:pt>
                <c:pt idx="7">
                  <c:v>4.575826927566546E-2</c:v>
                </c:pt>
                <c:pt idx="8">
                  <c:v>3.121390688077404E-2</c:v>
                </c:pt>
                <c:pt idx="9">
                  <c:v>5.2043857359431914E-2</c:v>
                </c:pt>
                <c:pt idx="10">
                  <c:v>4.8860865254972435E-2</c:v>
                </c:pt>
                <c:pt idx="11">
                  <c:v>1.8169524284464243E-2</c:v>
                </c:pt>
                <c:pt idx="12">
                  <c:v>1.6554034039844033E-2</c:v>
                </c:pt>
                <c:pt idx="13">
                  <c:v>0.15017221597878597</c:v>
                </c:pt>
                <c:pt idx="14">
                  <c:v>7.0261957641551978E-2</c:v>
                </c:pt>
                <c:pt idx="15">
                  <c:v>0.11056676989006813</c:v>
                </c:pt>
                <c:pt idx="16">
                  <c:v>0.14716821431730165</c:v>
                </c:pt>
                <c:pt idx="17">
                  <c:v>3.8800256192090855E-2</c:v>
                </c:pt>
              </c:numCache>
            </c:numRef>
          </c:xVal>
          <c:yVal>
            <c:numRef>
              <c:f>OFR_101!$E$2:$E$19</c:f>
              <c:numCache>
                <c:formatCode>0.000</c:formatCode>
                <c:ptCount val="18"/>
                <c:pt idx="0">
                  <c:v>4.2089555727776284E-2</c:v>
                </c:pt>
                <c:pt idx="1">
                  <c:v>5.1105749487423011E-2</c:v>
                </c:pt>
                <c:pt idx="2">
                  <c:v>3.6758409752494198E-2</c:v>
                </c:pt>
                <c:pt idx="3">
                  <c:v>5.5926411286086421E-2</c:v>
                </c:pt>
                <c:pt idx="4">
                  <c:v>5.1091362030354456E-2</c:v>
                </c:pt>
                <c:pt idx="5">
                  <c:v>5.0526546466957714E-2</c:v>
                </c:pt>
                <c:pt idx="6">
                  <c:v>5.6771473840005471E-2</c:v>
                </c:pt>
                <c:pt idx="7">
                  <c:v>4.533840697036385E-2</c:v>
                </c:pt>
                <c:pt idx="8">
                  <c:v>6.3667723785593974E-2</c:v>
                </c:pt>
                <c:pt idx="9">
                  <c:v>5.9386538548673456E-2</c:v>
                </c:pt>
                <c:pt idx="10">
                  <c:v>6.4971427743951093E-2</c:v>
                </c:pt>
                <c:pt idx="11">
                  <c:v>6.0108192391576817E-2</c:v>
                </c:pt>
                <c:pt idx="12">
                  <c:v>3.9809279120443401E-2</c:v>
                </c:pt>
                <c:pt idx="13">
                  <c:v>7.0906119768415668E-2</c:v>
                </c:pt>
                <c:pt idx="14">
                  <c:v>8.0521887198152203E-2</c:v>
                </c:pt>
                <c:pt idx="15">
                  <c:v>5.2153732036941174E-2</c:v>
                </c:pt>
                <c:pt idx="16">
                  <c:v>5.9399732603003304E-2</c:v>
                </c:pt>
                <c:pt idx="17">
                  <c:v>5.9467451241787261E-2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E6-4087-AC4F-5A60B09751D7}"/>
            </c:ext>
          </c:extLst>
        </c:ser>
        <c:ser>
          <c:idx val="5"/>
          <c:order val="5"/>
          <c:tx>
            <c:strRef>
              <c:f>OFR_101!$F$1</c:f>
              <c:strCache>
                <c:ptCount val="1"/>
                <c:pt idx="0">
                  <c:v>vr_400_crop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OFR_101!$G$2:$G$19</c:f>
              <c:numCache>
                <c:formatCode>0.000</c:formatCode>
                <c:ptCount val="18"/>
                <c:pt idx="0">
                  <c:v>2.6258834603767205E-2</c:v>
                </c:pt>
                <c:pt idx="1">
                  <c:v>2.8289802763821127E-2</c:v>
                </c:pt>
                <c:pt idx="2">
                  <c:v>3.058143955645698E-2</c:v>
                </c:pt>
                <c:pt idx="3">
                  <c:v>5.3059323633008124E-2</c:v>
                </c:pt>
                <c:pt idx="4">
                  <c:v>2.2587660845447076E-2</c:v>
                </c:pt>
                <c:pt idx="5">
                  <c:v>7.5785732342727244E-2</c:v>
                </c:pt>
                <c:pt idx="6">
                  <c:v>3.38673351398215E-2</c:v>
                </c:pt>
                <c:pt idx="7">
                  <c:v>4.575826927566546E-2</c:v>
                </c:pt>
                <c:pt idx="8">
                  <c:v>3.121390688077404E-2</c:v>
                </c:pt>
                <c:pt idx="9">
                  <c:v>5.2043857359431914E-2</c:v>
                </c:pt>
                <c:pt idx="10">
                  <c:v>4.8860865254972435E-2</c:v>
                </c:pt>
                <c:pt idx="11">
                  <c:v>1.8169524284464243E-2</c:v>
                </c:pt>
                <c:pt idx="12">
                  <c:v>1.6554034039844033E-2</c:v>
                </c:pt>
                <c:pt idx="13">
                  <c:v>0.15017221597878597</c:v>
                </c:pt>
                <c:pt idx="14">
                  <c:v>7.0261957641551978E-2</c:v>
                </c:pt>
                <c:pt idx="15">
                  <c:v>0.11056676989006813</c:v>
                </c:pt>
                <c:pt idx="16">
                  <c:v>0.14716821431730165</c:v>
                </c:pt>
                <c:pt idx="17">
                  <c:v>3.8800256192090855E-2</c:v>
                </c:pt>
              </c:numCache>
            </c:numRef>
          </c:xVal>
          <c:yVal>
            <c:numRef>
              <c:f>OFR_101!$F$2:$F$19</c:f>
              <c:numCache>
                <c:formatCode>0.000</c:formatCode>
                <c:ptCount val="18"/>
                <c:pt idx="0">
                  <c:v>3.9359284432157547E-2</c:v>
                </c:pt>
                <c:pt idx="1">
                  <c:v>5.9924178281080313E-2</c:v>
                </c:pt>
                <c:pt idx="2">
                  <c:v>4.0751432424532545E-2</c:v>
                </c:pt>
                <c:pt idx="3">
                  <c:v>5.4169351589008943E-2</c:v>
                </c:pt>
                <c:pt idx="4">
                  <c:v>5.6076283967445371E-2</c:v>
                </c:pt>
                <c:pt idx="5">
                  <c:v>5.9576812525514458E-2</c:v>
                </c:pt>
                <c:pt idx="6">
                  <c:v>4.5151364830883695E-2</c:v>
                </c:pt>
                <c:pt idx="7">
                  <c:v>4.983002202077641E-2</c:v>
                </c:pt>
                <c:pt idx="8">
                  <c:v>6.3848197060942274E-2</c:v>
                </c:pt>
                <c:pt idx="9">
                  <c:v>5.8827188669647104E-2</c:v>
                </c:pt>
                <c:pt idx="10">
                  <c:v>6.3625906578489308E-2</c:v>
                </c:pt>
                <c:pt idx="11">
                  <c:v>5.9285236643983011E-2</c:v>
                </c:pt>
                <c:pt idx="12">
                  <c:v>3.9906055391168441E-2</c:v>
                </c:pt>
                <c:pt idx="13">
                  <c:v>7.2746109950818941E-2</c:v>
                </c:pt>
                <c:pt idx="14">
                  <c:v>6.1805705441301317E-2</c:v>
                </c:pt>
                <c:pt idx="15">
                  <c:v>6.0791153039694706E-2</c:v>
                </c:pt>
                <c:pt idx="16">
                  <c:v>5.7618714329756682E-2</c:v>
                </c:pt>
                <c:pt idx="17">
                  <c:v>5.6707002822798995E-2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E6-4087-AC4F-5A60B09751D7}"/>
            </c:ext>
          </c:extLst>
        </c:ser>
        <c:ser>
          <c:idx val="6"/>
          <c:order val="6"/>
          <c:tx>
            <c:v>Well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585E58-BD9C-40CE-9353-B1CC80FDDD0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EE6-4087-AC4F-5A60B09751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42913A-1746-41C7-9838-A17D174CC65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EE6-4087-AC4F-5A60B09751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EAB9C6-1F0C-4124-9119-3E8C94FE88A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EE6-4087-AC4F-5A60B09751D7}"/>
                </c:ext>
              </c:extLst>
            </c:dLbl>
            <c:dLbl>
              <c:idx val="3"/>
              <c:layout>
                <c:manualLayout>
                  <c:x val="-1.7462855278779853E-2"/>
                  <c:y val="-2.8515104576747899E-2"/>
                </c:manualLayout>
              </c:layout>
              <c:tx>
                <c:rich>
                  <a:bodyPr/>
                  <a:lstStyle/>
                  <a:p>
                    <a:fld id="{C32A5A67-F2EB-4B3D-A925-96EA1547768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EE6-4087-AC4F-5A60B09751D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D5BCE6-4E21-44ED-A011-3AB761B00F8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EE6-4087-AC4F-5A60B09751D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6E6C8EE-DDC2-4C4C-9362-244EC644C2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EE6-4087-AC4F-5A60B09751D7}"/>
                </c:ext>
              </c:extLst>
            </c:dLbl>
            <c:dLbl>
              <c:idx val="6"/>
              <c:layout>
                <c:manualLayout>
                  <c:x val="-1.7428729132847185E-2"/>
                  <c:y val="-2.5168662916630603E-2"/>
                </c:manualLayout>
              </c:layout>
              <c:tx>
                <c:rich>
                  <a:bodyPr/>
                  <a:lstStyle/>
                  <a:p>
                    <a:fld id="{D7334BC4-0B5F-4501-B283-71196F1881C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EE6-4087-AC4F-5A60B09751D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B7FB2F-1B27-45B0-A6EF-F2C69CDEA52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EE6-4087-AC4F-5A60B09751D7}"/>
                </c:ext>
              </c:extLst>
            </c:dLbl>
            <c:dLbl>
              <c:idx val="8"/>
              <c:layout>
                <c:manualLayout>
                  <c:x val="-1.7428729132847185E-2"/>
                  <c:y val="-2.1754814735566546E-2"/>
                </c:manualLayout>
              </c:layout>
              <c:tx>
                <c:rich>
                  <a:bodyPr/>
                  <a:lstStyle/>
                  <a:p>
                    <a:fld id="{5DEAF56B-4D2E-443B-B741-68828AA51C9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EE6-4087-AC4F-5A60B09751D7}"/>
                </c:ext>
              </c:extLst>
            </c:dLbl>
            <c:dLbl>
              <c:idx val="9"/>
              <c:layout>
                <c:manualLayout>
                  <c:x val="-2.7699701476685216E-2"/>
                  <c:y val="-2.1703510062924116E-2"/>
                </c:manualLayout>
              </c:layout>
              <c:tx>
                <c:rich>
                  <a:bodyPr/>
                  <a:lstStyle/>
                  <a:p>
                    <a:fld id="{B1E18E00-663E-4AF6-AB25-1F05EE9767D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EE6-4087-AC4F-5A60B09751D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0AAAA60-387E-437F-BF7C-8B2296DF604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EE6-4087-AC4F-5A60B09751D7}"/>
                </c:ext>
              </c:extLst>
            </c:dLbl>
            <c:dLbl>
              <c:idx val="11"/>
              <c:layout>
                <c:manualLayout>
                  <c:x val="-2.0433682431613889E-2"/>
                  <c:y val="-2.1754814735566546E-2"/>
                </c:manualLayout>
              </c:layout>
              <c:tx>
                <c:rich>
                  <a:bodyPr/>
                  <a:lstStyle/>
                  <a:p>
                    <a:fld id="{4C4D47E3-A75D-4B71-BE42-ACC2ABBE0A4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EE6-4087-AC4F-5A60B09751D7}"/>
                </c:ext>
              </c:extLst>
            </c:dLbl>
            <c:dLbl>
              <c:idx val="12"/>
              <c:layout>
                <c:manualLayout>
                  <c:x val="-2.7645570348654083E-2"/>
                  <c:y val="-2.5168662916630603E-2"/>
                </c:manualLayout>
              </c:layout>
              <c:tx>
                <c:rich>
                  <a:bodyPr/>
                  <a:lstStyle/>
                  <a:p>
                    <a:fld id="{59A29AB8-1A3E-4B08-BE51-CED0689184B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EE6-4087-AC4F-5A60B09751D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18BDE25-2BF0-4E1A-AD1E-4D4012993E7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EE6-4087-AC4F-5A60B09751D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83ED151-70A2-4DC7-B31C-3B2EBC7FD8C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EE6-4087-AC4F-5A60B09751D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DA7FED6-7F72-4031-BB6D-9E8F1280978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EE6-4087-AC4F-5A60B09751D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FDE027B-C1EB-4050-BBCB-F96BBE4A12A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EE6-4087-AC4F-5A60B09751D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E805A94-8863-4029-87EB-66898706A7F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EE6-4087-AC4F-5A60B09751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OFR_101!$G$2:$G$19</c:f>
              <c:numCache>
                <c:formatCode>0.000</c:formatCode>
                <c:ptCount val="18"/>
                <c:pt idx="0">
                  <c:v>2.6258834603767205E-2</c:v>
                </c:pt>
                <c:pt idx="1">
                  <c:v>2.8289802763821127E-2</c:v>
                </c:pt>
                <c:pt idx="2">
                  <c:v>3.058143955645698E-2</c:v>
                </c:pt>
                <c:pt idx="3">
                  <c:v>5.3059323633008124E-2</c:v>
                </c:pt>
                <c:pt idx="4">
                  <c:v>2.2587660845447076E-2</c:v>
                </c:pt>
                <c:pt idx="5">
                  <c:v>7.5785732342727244E-2</c:v>
                </c:pt>
                <c:pt idx="6">
                  <c:v>3.38673351398215E-2</c:v>
                </c:pt>
                <c:pt idx="7">
                  <c:v>4.575826927566546E-2</c:v>
                </c:pt>
                <c:pt idx="8">
                  <c:v>3.121390688077404E-2</c:v>
                </c:pt>
                <c:pt idx="9">
                  <c:v>5.2043857359431914E-2</c:v>
                </c:pt>
                <c:pt idx="10">
                  <c:v>4.8860865254972435E-2</c:v>
                </c:pt>
                <c:pt idx="11">
                  <c:v>1.8169524284464243E-2</c:v>
                </c:pt>
                <c:pt idx="12">
                  <c:v>1.6554034039844033E-2</c:v>
                </c:pt>
                <c:pt idx="13">
                  <c:v>0.15017221597878597</c:v>
                </c:pt>
                <c:pt idx="14">
                  <c:v>7.0261957641551978E-2</c:v>
                </c:pt>
                <c:pt idx="15">
                  <c:v>0.11056676989006813</c:v>
                </c:pt>
                <c:pt idx="16">
                  <c:v>0.14716821431730165</c:v>
                </c:pt>
                <c:pt idx="17">
                  <c:v>3.8800256192090855E-2</c:v>
                </c:pt>
              </c:numCache>
            </c:numRef>
          </c:xVal>
          <c:yVal>
            <c:numRef>
              <c:f>OFR_101!$N$2:$N$19</c:f>
              <c:numCache>
                <c:formatCode>General</c:formatCode>
                <c:ptCount val="1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OFR_101!$O$2:$O$19</c15:f>
                <c15:dlblRangeCache>
                  <c:ptCount val="18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0EE6-4087-AC4F-5A60B097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47119"/>
        <c:axId val="1550863439"/>
      </c:scatterChart>
      <c:valAx>
        <c:axId val="1550847119"/>
        <c:scaling>
          <c:orientation val="minMax"/>
          <c:max val="0.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Значение</a:t>
                </a:r>
                <a:r>
                  <a:rPr lang="ru-RU" baseline="0"/>
                  <a:t> оптимального распределения, для скважины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50863439"/>
        <c:crosses val="autoZero"/>
        <c:crossBetween val="midCat"/>
        <c:majorUnit val="5.000000000000001E-2"/>
      </c:valAx>
      <c:valAx>
        <c:axId val="1550863439"/>
        <c:scaling>
          <c:orientation val="minMax"/>
          <c:max val="0.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000"/>
                  <a:t>Распределение на основании</a:t>
                </a:r>
                <a:r>
                  <a:rPr lang="ru-RU" sz="1000" baseline="0"/>
                  <a:t> предсказания </a:t>
                </a:r>
                <a:r>
                  <a:rPr lang="en-US" sz="1000"/>
                  <a:t>ml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1.1985791534772266E-2"/>
              <c:y val="0.11372204373891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50847119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Кроссплот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OFR_101!$B$1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OFR_101!$O$2:$O$19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OFR_101!$B$2:$B$19</c:f>
              <c:numCache>
                <c:formatCode>0.000</c:formatCode>
                <c:ptCount val="18"/>
                <c:pt idx="0">
                  <c:v>3.7601968001438078E-2</c:v>
                </c:pt>
                <c:pt idx="1">
                  <c:v>4.6333028832361144E-2</c:v>
                </c:pt>
                <c:pt idx="2">
                  <c:v>2.1390342215610442E-2</c:v>
                </c:pt>
                <c:pt idx="3">
                  <c:v>6.4758860789558906E-2</c:v>
                </c:pt>
                <c:pt idx="4">
                  <c:v>6.7150346102779465E-2</c:v>
                </c:pt>
                <c:pt idx="5">
                  <c:v>3.7670350300176493E-2</c:v>
                </c:pt>
                <c:pt idx="6">
                  <c:v>4.7355044200123195E-2</c:v>
                </c:pt>
                <c:pt idx="7">
                  <c:v>4.8314893277457666E-2</c:v>
                </c:pt>
                <c:pt idx="8">
                  <c:v>5.6976584997469701E-2</c:v>
                </c:pt>
                <c:pt idx="9">
                  <c:v>6.8567577197321844E-2</c:v>
                </c:pt>
                <c:pt idx="10">
                  <c:v>7.0103520386399137E-2</c:v>
                </c:pt>
                <c:pt idx="11">
                  <c:v>3.8745809482697208E-2</c:v>
                </c:pt>
                <c:pt idx="12">
                  <c:v>3.0281454344599359E-2</c:v>
                </c:pt>
                <c:pt idx="13">
                  <c:v>9.4718564420039286E-2</c:v>
                </c:pt>
                <c:pt idx="14">
                  <c:v>9.348632677356894E-2</c:v>
                </c:pt>
                <c:pt idx="15">
                  <c:v>5.4049937365738418E-2</c:v>
                </c:pt>
                <c:pt idx="16">
                  <c:v>5.309113489838943E-2</c:v>
                </c:pt>
                <c:pt idx="17">
                  <c:v>6.940425641427142E-2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C-4369-8E29-A31CCA24AFE6}"/>
            </c:ext>
          </c:extLst>
        </c:ser>
        <c:ser>
          <c:idx val="2"/>
          <c:order val="1"/>
          <c:tx>
            <c:strRef>
              <c:f>OFR_101!$C$1</c:f>
              <c:strCache>
                <c:ptCount val="1"/>
                <c:pt idx="0">
                  <c:v>ofr_crop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OFR_101!$O$2:$O$19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OFR_101!$C$2:$C$19</c:f>
              <c:numCache>
                <c:formatCode>0.000</c:formatCode>
                <c:ptCount val="18"/>
                <c:pt idx="0">
                  <c:v>4.3807096887513178E-2</c:v>
                </c:pt>
                <c:pt idx="1">
                  <c:v>4.7901541974156803E-2</c:v>
                </c:pt>
                <c:pt idx="2">
                  <c:v>3.6965146272744373E-2</c:v>
                </c:pt>
                <c:pt idx="3">
                  <c:v>5.4412850515022024E-2</c:v>
                </c:pt>
                <c:pt idx="4">
                  <c:v>5.1692862963034894E-2</c:v>
                </c:pt>
                <c:pt idx="5">
                  <c:v>5.3513420124053399E-2</c:v>
                </c:pt>
                <c:pt idx="6">
                  <c:v>5.8396175137315612E-2</c:v>
                </c:pt>
                <c:pt idx="7">
                  <c:v>4.8229435946108054E-2</c:v>
                </c:pt>
                <c:pt idx="8">
                  <c:v>6.3536346218400735E-2</c:v>
                </c:pt>
                <c:pt idx="9">
                  <c:v>6.0189614458174431E-2</c:v>
                </c:pt>
                <c:pt idx="10">
                  <c:v>6.2765158212355412E-2</c:v>
                </c:pt>
                <c:pt idx="11">
                  <c:v>5.9330893805505325E-2</c:v>
                </c:pt>
                <c:pt idx="12">
                  <c:v>4.5812754592863977E-2</c:v>
                </c:pt>
                <c:pt idx="13">
                  <c:v>7.1495115288418259E-2</c:v>
                </c:pt>
                <c:pt idx="14">
                  <c:v>7.1340792316330531E-2</c:v>
                </c:pt>
                <c:pt idx="15">
                  <c:v>5.1583074633291322E-2</c:v>
                </c:pt>
                <c:pt idx="16">
                  <c:v>5.9957939500076655E-2</c:v>
                </c:pt>
                <c:pt idx="17">
                  <c:v>5.9069781154635286E-2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C-4369-8E29-A31CCA24AFE6}"/>
            </c:ext>
          </c:extLst>
        </c:ser>
        <c:ser>
          <c:idx val="3"/>
          <c:order val="2"/>
          <c:tx>
            <c:strRef>
              <c:f>OFR_101!$D$1</c:f>
              <c:strCache>
                <c:ptCount val="1"/>
                <c:pt idx="0">
                  <c:v>q_i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OFR_101!$O$2:$O$19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OFR_101!$D$2:$D$19</c:f>
              <c:numCache>
                <c:formatCode>0.000</c:formatCode>
                <c:ptCount val="18"/>
                <c:pt idx="0">
                  <c:v>4.0651916070182377E-2</c:v>
                </c:pt>
                <c:pt idx="1">
                  <c:v>5.7527674201566348E-2</c:v>
                </c:pt>
                <c:pt idx="2">
                  <c:v>3.9749223228596038E-2</c:v>
                </c:pt>
                <c:pt idx="3">
                  <c:v>5.7085302686663633E-2</c:v>
                </c:pt>
                <c:pt idx="4">
                  <c:v>6.2579937466103408E-2</c:v>
                </c:pt>
                <c:pt idx="5">
                  <c:v>5.2876978283856152E-2</c:v>
                </c:pt>
                <c:pt idx="6">
                  <c:v>4.8112197253013536E-2</c:v>
                </c:pt>
                <c:pt idx="7">
                  <c:v>5.0261127799418166E-2</c:v>
                </c:pt>
                <c:pt idx="8">
                  <c:v>5.2494379800032839E-2</c:v>
                </c:pt>
                <c:pt idx="9">
                  <c:v>6.4924024040679304E-2</c:v>
                </c:pt>
                <c:pt idx="10">
                  <c:v>6.0404160792152266E-2</c:v>
                </c:pt>
                <c:pt idx="11">
                  <c:v>5.8586702345669081E-2</c:v>
                </c:pt>
                <c:pt idx="12">
                  <c:v>3.7323118663540676E-2</c:v>
                </c:pt>
                <c:pt idx="13">
                  <c:v>6.8255069646044553E-2</c:v>
                </c:pt>
                <c:pt idx="14">
                  <c:v>7.4876728399195375E-2</c:v>
                </c:pt>
                <c:pt idx="15">
                  <c:v>5.6817383696341303E-2</c:v>
                </c:pt>
                <c:pt idx="16">
                  <c:v>5.5672472151620342E-2</c:v>
                </c:pt>
                <c:pt idx="17">
                  <c:v>6.1801603475324693E-2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C-4369-8E29-A31CCA24AFE6}"/>
            </c:ext>
          </c:extLst>
        </c:ser>
        <c:ser>
          <c:idx val="4"/>
          <c:order val="3"/>
          <c:tx>
            <c:strRef>
              <c:f>OFR_101!$E$1</c:f>
              <c:strCache>
                <c:ptCount val="1"/>
                <c:pt idx="0">
                  <c:v>q_i_crop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OFR_101!$O$2:$O$19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OFR_101!$E$2:$E$19</c:f>
              <c:numCache>
                <c:formatCode>0.000</c:formatCode>
                <c:ptCount val="18"/>
                <c:pt idx="0">
                  <c:v>4.2089555727776284E-2</c:v>
                </c:pt>
                <c:pt idx="1">
                  <c:v>5.1105749487423011E-2</c:v>
                </c:pt>
                <c:pt idx="2">
                  <c:v>3.6758409752494198E-2</c:v>
                </c:pt>
                <c:pt idx="3">
                  <c:v>5.5926411286086421E-2</c:v>
                </c:pt>
                <c:pt idx="4">
                  <c:v>5.1091362030354456E-2</c:v>
                </c:pt>
                <c:pt idx="5">
                  <c:v>5.0526546466957714E-2</c:v>
                </c:pt>
                <c:pt idx="6">
                  <c:v>5.6771473840005471E-2</c:v>
                </c:pt>
                <c:pt idx="7">
                  <c:v>4.533840697036385E-2</c:v>
                </c:pt>
                <c:pt idx="8">
                  <c:v>6.3667723785593974E-2</c:v>
                </c:pt>
                <c:pt idx="9">
                  <c:v>5.9386538548673456E-2</c:v>
                </c:pt>
                <c:pt idx="10">
                  <c:v>6.4971427743951093E-2</c:v>
                </c:pt>
                <c:pt idx="11">
                  <c:v>6.0108192391576817E-2</c:v>
                </c:pt>
                <c:pt idx="12">
                  <c:v>3.9809279120443401E-2</c:v>
                </c:pt>
                <c:pt idx="13">
                  <c:v>7.0906119768415668E-2</c:v>
                </c:pt>
                <c:pt idx="14">
                  <c:v>8.0521887198152203E-2</c:v>
                </c:pt>
                <c:pt idx="15">
                  <c:v>5.2153732036941174E-2</c:v>
                </c:pt>
                <c:pt idx="16">
                  <c:v>5.9399732603003304E-2</c:v>
                </c:pt>
                <c:pt idx="17">
                  <c:v>5.9467451241787261E-2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9C-4369-8E29-A31CCA24AFE6}"/>
            </c:ext>
          </c:extLst>
        </c:ser>
        <c:ser>
          <c:idx val="5"/>
          <c:order val="4"/>
          <c:tx>
            <c:strRef>
              <c:f>OFR_101!$F$1</c:f>
              <c:strCache>
                <c:ptCount val="1"/>
                <c:pt idx="0">
                  <c:v>vr_400_crop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OFR_101!$O$2:$O$19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OFR_101!$F$2:$F$19</c:f>
              <c:numCache>
                <c:formatCode>0.000</c:formatCode>
                <c:ptCount val="18"/>
                <c:pt idx="0">
                  <c:v>3.9359284432157547E-2</c:v>
                </c:pt>
                <c:pt idx="1">
                  <c:v>5.9924178281080313E-2</c:v>
                </c:pt>
                <c:pt idx="2">
                  <c:v>4.0751432424532545E-2</c:v>
                </c:pt>
                <c:pt idx="3">
                  <c:v>5.4169351589008943E-2</c:v>
                </c:pt>
                <c:pt idx="4">
                  <c:v>5.6076283967445371E-2</c:v>
                </c:pt>
                <c:pt idx="5">
                  <c:v>5.9576812525514458E-2</c:v>
                </c:pt>
                <c:pt idx="6">
                  <c:v>4.5151364830883695E-2</c:v>
                </c:pt>
                <c:pt idx="7">
                  <c:v>4.983002202077641E-2</c:v>
                </c:pt>
                <c:pt idx="8">
                  <c:v>6.3848197060942274E-2</c:v>
                </c:pt>
                <c:pt idx="9">
                  <c:v>5.8827188669647104E-2</c:v>
                </c:pt>
                <c:pt idx="10">
                  <c:v>6.3625906578489308E-2</c:v>
                </c:pt>
                <c:pt idx="11">
                  <c:v>5.9285236643983011E-2</c:v>
                </c:pt>
                <c:pt idx="12">
                  <c:v>3.9906055391168441E-2</c:v>
                </c:pt>
                <c:pt idx="13">
                  <c:v>7.2746109950818941E-2</c:v>
                </c:pt>
                <c:pt idx="14">
                  <c:v>6.1805705441301317E-2</c:v>
                </c:pt>
                <c:pt idx="15">
                  <c:v>6.0791153039694706E-2</c:v>
                </c:pt>
                <c:pt idx="16">
                  <c:v>5.7618714329756682E-2</c:v>
                </c:pt>
                <c:pt idx="17">
                  <c:v>5.6707002822798995E-2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9C-4369-8E29-A31CCA24AFE6}"/>
            </c:ext>
          </c:extLst>
        </c:ser>
        <c:ser>
          <c:idx val="7"/>
          <c:order val="7"/>
          <c:tx>
            <c:strRef>
              <c:f>OFR_101!$I$1</c:f>
              <c:strCache>
                <c:ptCount val="1"/>
                <c:pt idx="0">
                  <c:v>norm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OFR_101!$O$2:$O$19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OFR_101!$I$2:$I$19</c:f>
              <c:numCache>
                <c:formatCode>0.000</c:formatCode>
                <c:ptCount val="18"/>
                <c:pt idx="0">
                  <c:v>4.6221702378931202E-2</c:v>
                </c:pt>
                <c:pt idx="1">
                  <c:v>5.9089065910937683E-2</c:v>
                </c:pt>
                <c:pt idx="2">
                  <c:v>4.7796677571845254E-2</c:v>
                </c:pt>
                <c:pt idx="3">
                  <c:v>6.6779729695583448E-2</c:v>
                </c:pt>
                <c:pt idx="4">
                  <c:v>5.7564630133312929E-2</c:v>
                </c:pt>
                <c:pt idx="5">
                  <c:v>5.6283489204929225E-2</c:v>
                </c:pt>
                <c:pt idx="6">
                  <c:v>5.2229770364165755E-2</c:v>
                </c:pt>
                <c:pt idx="7">
                  <c:v>4.2923363912748765E-2</c:v>
                </c:pt>
                <c:pt idx="8">
                  <c:v>4.5835721952707173E-2</c:v>
                </c:pt>
                <c:pt idx="9">
                  <c:v>6.7551897470331149E-2</c:v>
                </c:pt>
                <c:pt idx="10">
                  <c:v>5.7940148217988825E-2</c:v>
                </c:pt>
                <c:pt idx="11">
                  <c:v>5.6686351007651341E-2</c:v>
                </c:pt>
                <c:pt idx="12">
                  <c:v>4.1781111353939922E-2</c:v>
                </c:pt>
                <c:pt idx="13">
                  <c:v>6.861950189230262E-2</c:v>
                </c:pt>
                <c:pt idx="14">
                  <c:v>6.1035861117670918E-2</c:v>
                </c:pt>
                <c:pt idx="15">
                  <c:v>5.6021996770517175E-2</c:v>
                </c:pt>
                <c:pt idx="16">
                  <c:v>5.3131270919592327E-2</c:v>
                </c:pt>
                <c:pt idx="17">
                  <c:v>6.2507710124844323E-2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2-4A66-A60B-3570C11B1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847119"/>
        <c:axId val="1550863439"/>
      </c:barChart>
      <c:scatterChart>
        <c:scatterStyle val="lineMarker"/>
        <c:varyColors val="0"/>
        <c:ser>
          <c:idx val="1"/>
          <c:order val="5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OFR_101!$O$2:$O$19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OFR_101!$H$2:$H$19</c:f>
              <c:numCache>
                <c:formatCode>0.000</c:formatCode>
                <c:ptCount val="18"/>
                <c:pt idx="0">
                  <c:v>5.478959845097936E-2</c:v>
                </c:pt>
                <c:pt idx="1">
                  <c:v>5.5776820312308503E-2</c:v>
                </c:pt>
                <c:pt idx="2">
                  <c:v>5.5274706394250542E-2</c:v>
                </c:pt>
                <c:pt idx="3">
                  <c:v>5.5505151334487406E-2</c:v>
                </c:pt>
                <c:pt idx="4">
                  <c:v>5.5476615634860303E-2</c:v>
                </c:pt>
                <c:pt idx="5">
                  <c:v>5.5696503985960231E-2</c:v>
                </c:pt>
                <c:pt idx="6">
                  <c:v>5.4304055223618433E-2</c:v>
                </c:pt>
                <c:pt idx="7">
                  <c:v>5.5884270254216745E-2</c:v>
                </c:pt>
                <c:pt idx="8">
                  <c:v>5.5757000529764573E-2</c:v>
                </c:pt>
                <c:pt idx="9">
                  <c:v>5.5552154671612543E-2</c:v>
                </c:pt>
                <c:pt idx="10">
                  <c:v>5.6070313429258001E-2</c:v>
                </c:pt>
                <c:pt idx="11">
                  <c:v>5.5819502911706544E-2</c:v>
                </c:pt>
                <c:pt idx="12">
                  <c:v>5.557417789197356E-2</c:v>
                </c:pt>
                <c:pt idx="13">
                  <c:v>5.6096562430116931E-2</c:v>
                </c:pt>
                <c:pt idx="14">
                  <c:v>5.5745601284508575E-2</c:v>
                </c:pt>
                <c:pt idx="15">
                  <c:v>5.5596274203969211E-2</c:v>
                </c:pt>
                <c:pt idx="16">
                  <c:v>5.5435590268145207E-2</c:v>
                </c:pt>
                <c:pt idx="17">
                  <c:v>5.5645100788263603E-2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69C-4369-8E29-A31CCA24AFE6}"/>
            </c:ext>
          </c:extLst>
        </c:ser>
        <c:ser>
          <c:idx val="6"/>
          <c:order val="6"/>
          <c:tx>
            <c:strRef>
              <c:f>OFR_101!$G$1</c:f>
              <c:strCache>
                <c:ptCount val="1"/>
                <c:pt idx="0">
                  <c:v>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OFR_101!$O$2:$O$19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OFR_101!$G$2:$G$19</c:f>
              <c:numCache>
                <c:formatCode>0.000</c:formatCode>
                <c:ptCount val="18"/>
                <c:pt idx="0">
                  <c:v>2.6258834603767205E-2</c:v>
                </c:pt>
                <c:pt idx="1">
                  <c:v>2.8289802763821127E-2</c:v>
                </c:pt>
                <c:pt idx="2">
                  <c:v>3.058143955645698E-2</c:v>
                </c:pt>
                <c:pt idx="3">
                  <c:v>5.3059323633008124E-2</c:v>
                </c:pt>
                <c:pt idx="4">
                  <c:v>2.2587660845447076E-2</c:v>
                </c:pt>
                <c:pt idx="5">
                  <c:v>7.5785732342727244E-2</c:v>
                </c:pt>
                <c:pt idx="6">
                  <c:v>3.38673351398215E-2</c:v>
                </c:pt>
                <c:pt idx="7">
                  <c:v>4.575826927566546E-2</c:v>
                </c:pt>
                <c:pt idx="8">
                  <c:v>3.121390688077404E-2</c:v>
                </c:pt>
                <c:pt idx="9">
                  <c:v>5.2043857359431914E-2</c:v>
                </c:pt>
                <c:pt idx="10">
                  <c:v>4.8860865254972435E-2</c:v>
                </c:pt>
                <c:pt idx="11">
                  <c:v>1.8169524284464243E-2</c:v>
                </c:pt>
                <c:pt idx="12">
                  <c:v>1.6554034039844033E-2</c:v>
                </c:pt>
                <c:pt idx="13">
                  <c:v>0.15017221597878597</c:v>
                </c:pt>
                <c:pt idx="14">
                  <c:v>7.0261957641551978E-2</c:v>
                </c:pt>
                <c:pt idx="15">
                  <c:v>0.11056676989006813</c:v>
                </c:pt>
                <c:pt idx="16">
                  <c:v>0.14716821431730165</c:v>
                </c:pt>
                <c:pt idx="17">
                  <c:v>3.8800256192090855E-2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69C-4369-8E29-A31CCA24A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47119"/>
        <c:axId val="1550863439"/>
      </c:scatterChart>
      <c:catAx>
        <c:axId val="15508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Значение</a:t>
                </a:r>
                <a:r>
                  <a:rPr lang="ru-RU" baseline="0"/>
                  <a:t> оптимального распределения, для скважины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50863439"/>
        <c:crosses val="autoZero"/>
        <c:auto val="1"/>
        <c:lblAlgn val="ctr"/>
        <c:lblOffset val="100"/>
        <c:noMultiLvlLbl val="0"/>
      </c:catAx>
      <c:valAx>
        <c:axId val="1550863439"/>
        <c:scaling>
          <c:orientation val="minMax"/>
          <c:max val="0.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000"/>
                  <a:t>Распределение на основании</a:t>
                </a:r>
                <a:r>
                  <a:rPr lang="ru-RU" sz="1000" baseline="0"/>
                  <a:t> предсказания </a:t>
                </a:r>
                <a:r>
                  <a:rPr lang="en-US" sz="1000"/>
                  <a:t>ml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1.1985791534772266E-2"/>
              <c:y val="0.11372204373891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5084711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Кроссплот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OFR_102!$B$1</c:f>
              <c:strCache>
                <c:ptCount val="1"/>
                <c:pt idx="0">
                  <c:v>small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OFR_102!$G$2:$G$21</c:f>
              <c:numCache>
                <c:formatCode>0.000</c:formatCode>
                <c:ptCount val="20"/>
                <c:pt idx="0">
                  <c:v>5.1760797673608156E-3</c:v>
                </c:pt>
                <c:pt idx="1">
                  <c:v>4.5676962986321484E-2</c:v>
                </c:pt>
                <c:pt idx="2">
                  <c:v>4.6816323254764043E-2</c:v>
                </c:pt>
                <c:pt idx="3">
                  <c:v>2.6298568163036023E-3</c:v>
                </c:pt>
                <c:pt idx="4">
                  <c:v>1.4798621996039013E-2</c:v>
                </c:pt>
                <c:pt idx="5">
                  <c:v>1.7841194303687347E-2</c:v>
                </c:pt>
                <c:pt idx="6">
                  <c:v>1.0501163845845865E-2</c:v>
                </c:pt>
                <c:pt idx="7">
                  <c:v>6.3400200791811162E-2</c:v>
                </c:pt>
                <c:pt idx="8">
                  <c:v>7.6647137487373729E-2</c:v>
                </c:pt>
                <c:pt idx="9">
                  <c:v>3.4739895404263692E-2</c:v>
                </c:pt>
                <c:pt idx="10">
                  <c:v>6.4771141217847161E-2</c:v>
                </c:pt>
                <c:pt idx="11">
                  <c:v>2.0635547848924352E-2</c:v>
                </c:pt>
                <c:pt idx="12">
                  <c:v>7.8171931477262729E-2</c:v>
                </c:pt>
                <c:pt idx="13">
                  <c:v>6.5027849321399392E-2</c:v>
                </c:pt>
                <c:pt idx="14">
                  <c:v>0.10338395214248552</c:v>
                </c:pt>
                <c:pt idx="15">
                  <c:v>1.988693658673768E-2</c:v>
                </c:pt>
                <c:pt idx="16">
                  <c:v>4.188953286405326E-2</c:v>
                </c:pt>
                <c:pt idx="17">
                  <c:v>9.6001890629173081E-2</c:v>
                </c:pt>
                <c:pt idx="18">
                  <c:v>9.6001890629173081E-2</c:v>
                </c:pt>
                <c:pt idx="19">
                  <c:v>9.6001890629173081E-2</c:v>
                </c:pt>
              </c:numCache>
            </c:numRef>
          </c:xVal>
          <c:yVal>
            <c:numRef>
              <c:f>OFR_102!$B$2:$B$21</c:f>
              <c:numCache>
                <c:formatCode>0.000</c:formatCode>
                <c:ptCount val="20"/>
                <c:pt idx="0">
                  <c:v>3.1728135549010515E-2</c:v>
                </c:pt>
                <c:pt idx="1">
                  <c:v>6.0700887943531671E-2</c:v>
                </c:pt>
                <c:pt idx="2">
                  <c:v>6.2986950884882306E-2</c:v>
                </c:pt>
                <c:pt idx="3">
                  <c:v>4.1970296078630294E-2</c:v>
                </c:pt>
                <c:pt idx="4">
                  <c:v>4.5755283175978913E-2</c:v>
                </c:pt>
                <c:pt idx="5">
                  <c:v>7.5225623517739024E-2</c:v>
                </c:pt>
                <c:pt idx="6">
                  <c:v>3.3516533834221249E-2</c:v>
                </c:pt>
                <c:pt idx="7">
                  <c:v>4.0773798518929281E-2</c:v>
                </c:pt>
                <c:pt idx="8">
                  <c:v>4.2019990538730609E-2</c:v>
                </c:pt>
                <c:pt idx="9">
                  <c:v>5.4611703471692113E-2</c:v>
                </c:pt>
                <c:pt idx="10">
                  <c:v>3.7985410547937866E-2</c:v>
                </c:pt>
                <c:pt idx="11">
                  <c:v>4.3640087337393135E-2</c:v>
                </c:pt>
                <c:pt idx="12">
                  <c:v>5.8452079683749228E-2</c:v>
                </c:pt>
                <c:pt idx="13">
                  <c:v>3.6324485180563318E-2</c:v>
                </c:pt>
                <c:pt idx="14">
                  <c:v>5.6045405101335717E-2</c:v>
                </c:pt>
                <c:pt idx="15">
                  <c:v>5.789608911142527E-2</c:v>
                </c:pt>
                <c:pt idx="16">
                  <c:v>5.8669930312415242E-2</c:v>
                </c:pt>
                <c:pt idx="17">
                  <c:v>5.8241030280472228E-2</c:v>
                </c:pt>
                <c:pt idx="18">
                  <c:v>5.5165882692216048E-2</c:v>
                </c:pt>
                <c:pt idx="19">
                  <c:v>4.8290396239146029E-2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6-41C5-9252-38D9759FBD76}"/>
            </c:ext>
          </c:extLst>
        </c:ser>
        <c:ser>
          <c:idx val="1"/>
          <c:order val="1"/>
          <c:tx>
            <c:v>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OFR_102!$L$2:$L$3</c:f>
              <c:numCache>
                <c:formatCode>General</c:formatCode>
                <c:ptCount val="2"/>
                <c:pt idx="0">
                  <c:v>-0.1</c:v>
                </c:pt>
                <c:pt idx="1">
                  <c:v>1</c:v>
                </c:pt>
              </c:numCache>
            </c:numRef>
          </c:xVal>
          <c:yVal>
            <c:numRef>
              <c:f>OFR_102!$M$2:$M$3</c:f>
              <c:numCache>
                <c:formatCode>General</c:formatCode>
                <c:ptCount val="2"/>
                <c:pt idx="0">
                  <c:v>-0.1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6-41C5-9252-38D9759FBD76}"/>
            </c:ext>
          </c:extLst>
        </c:ser>
        <c:ser>
          <c:idx val="2"/>
          <c:order val="2"/>
          <c:tx>
            <c:strRef>
              <c:f>OFR_102!$C$1</c:f>
              <c:strCache>
                <c:ptCount val="1"/>
                <c:pt idx="0">
                  <c:v>ofr_crop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OFR_102!$G$2:$G$21</c:f>
              <c:numCache>
                <c:formatCode>0.000</c:formatCode>
                <c:ptCount val="20"/>
                <c:pt idx="0">
                  <c:v>5.1760797673608156E-3</c:v>
                </c:pt>
                <c:pt idx="1">
                  <c:v>4.5676962986321484E-2</c:v>
                </c:pt>
                <c:pt idx="2">
                  <c:v>4.6816323254764043E-2</c:v>
                </c:pt>
                <c:pt idx="3">
                  <c:v>2.6298568163036023E-3</c:v>
                </c:pt>
                <c:pt idx="4">
                  <c:v>1.4798621996039013E-2</c:v>
                </c:pt>
                <c:pt idx="5">
                  <c:v>1.7841194303687347E-2</c:v>
                </c:pt>
                <c:pt idx="6">
                  <c:v>1.0501163845845865E-2</c:v>
                </c:pt>
                <c:pt idx="7">
                  <c:v>6.3400200791811162E-2</c:v>
                </c:pt>
                <c:pt idx="8">
                  <c:v>7.6647137487373729E-2</c:v>
                </c:pt>
                <c:pt idx="9">
                  <c:v>3.4739895404263692E-2</c:v>
                </c:pt>
                <c:pt idx="10">
                  <c:v>6.4771141217847161E-2</c:v>
                </c:pt>
                <c:pt idx="11">
                  <c:v>2.0635547848924352E-2</c:v>
                </c:pt>
                <c:pt idx="12">
                  <c:v>7.8171931477262729E-2</c:v>
                </c:pt>
                <c:pt idx="13">
                  <c:v>6.5027849321399392E-2</c:v>
                </c:pt>
                <c:pt idx="14">
                  <c:v>0.10338395214248552</c:v>
                </c:pt>
                <c:pt idx="15">
                  <c:v>1.988693658673768E-2</c:v>
                </c:pt>
                <c:pt idx="16">
                  <c:v>4.188953286405326E-2</c:v>
                </c:pt>
                <c:pt idx="17">
                  <c:v>9.6001890629173081E-2</c:v>
                </c:pt>
                <c:pt idx="18">
                  <c:v>9.6001890629173081E-2</c:v>
                </c:pt>
                <c:pt idx="19">
                  <c:v>9.6001890629173081E-2</c:v>
                </c:pt>
              </c:numCache>
            </c:numRef>
          </c:xVal>
          <c:yVal>
            <c:numRef>
              <c:f>OFR_102!$C$2:$C$21</c:f>
              <c:numCache>
                <c:formatCode>0.000</c:formatCode>
                <c:ptCount val="20"/>
                <c:pt idx="0">
                  <c:v>3.7272993865754257E-2</c:v>
                </c:pt>
                <c:pt idx="1">
                  <c:v>4.8587960659865634E-2</c:v>
                </c:pt>
                <c:pt idx="2">
                  <c:v>6.9611008738725472E-2</c:v>
                </c:pt>
                <c:pt idx="3">
                  <c:v>3.4166793876618563E-2</c:v>
                </c:pt>
                <c:pt idx="4">
                  <c:v>4.3772849581676293E-2</c:v>
                </c:pt>
                <c:pt idx="5">
                  <c:v>6.2849975789361273E-2</c:v>
                </c:pt>
                <c:pt idx="6">
                  <c:v>4.1590996358562705E-2</c:v>
                </c:pt>
                <c:pt idx="7">
                  <c:v>4.1183949716620531E-2</c:v>
                </c:pt>
                <c:pt idx="8">
                  <c:v>5.6345777653015142E-2</c:v>
                </c:pt>
                <c:pt idx="9">
                  <c:v>4.707567319924276E-2</c:v>
                </c:pt>
                <c:pt idx="10">
                  <c:v>5.4819919620625018E-2</c:v>
                </c:pt>
                <c:pt idx="11">
                  <c:v>3.932281759252608E-2</c:v>
                </c:pt>
                <c:pt idx="12">
                  <c:v>5.2869777122169906E-2</c:v>
                </c:pt>
                <c:pt idx="13">
                  <c:v>5.1723221547816264E-2</c:v>
                </c:pt>
                <c:pt idx="14">
                  <c:v>4.8806032953816914E-2</c:v>
                </c:pt>
                <c:pt idx="15">
                  <c:v>5.5727815966209418E-2</c:v>
                </c:pt>
                <c:pt idx="16">
                  <c:v>5.812379203758633E-2</c:v>
                </c:pt>
                <c:pt idx="17">
                  <c:v>5.2472096224545357E-2</c:v>
                </c:pt>
                <c:pt idx="18">
                  <c:v>5.1698353328816983E-2</c:v>
                </c:pt>
                <c:pt idx="19">
                  <c:v>5.1978194166445071E-2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6-41C5-9252-38D9759FBD76}"/>
            </c:ext>
          </c:extLst>
        </c:ser>
        <c:ser>
          <c:idx val="3"/>
          <c:order val="3"/>
          <c:tx>
            <c:strRef>
              <c:f>OFR_102!$D$1</c:f>
              <c:strCache>
                <c:ptCount val="1"/>
                <c:pt idx="0">
                  <c:v>q_i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OFR_102!$G$2:$G$21</c:f>
              <c:numCache>
                <c:formatCode>0.000</c:formatCode>
                <c:ptCount val="20"/>
                <c:pt idx="0">
                  <c:v>5.1760797673608156E-3</c:v>
                </c:pt>
                <c:pt idx="1">
                  <c:v>4.5676962986321484E-2</c:v>
                </c:pt>
                <c:pt idx="2">
                  <c:v>4.6816323254764043E-2</c:v>
                </c:pt>
                <c:pt idx="3">
                  <c:v>2.6298568163036023E-3</c:v>
                </c:pt>
                <c:pt idx="4">
                  <c:v>1.4798621996039013E-2</c:v>
                </c:pt>
                <c:pt idx="5">
                  <c:v>1.7841194303687347E-2</c:v>
                </c:pt>
                <c:pt idx="6">
                  <c:v>1.0501163845845865E-2</c:v>
                </c:pt>
                <c:pt idx="7">
                  <c:v>6.3400200791811162E-2</c:v>
                </c:pt>
                <c:pt idx="8">
                  <c:v>7.6647137487373729E-2</c:v>
                </c:pt>
                <c:pt idx="9">
                  <c:v>3.4739895404263692E-2</c:v>
                </c:pt>
                <c:pt idx="10">
                  <c:v>6.4771141217847161E-2</c:v>
                </c:pt>
                <c:pt idx="11">
                  <c:v>2.0635547848924352E-2</c:v>
                </c:pt>
                <c:pt idx="12">
                  <c:v>7.8171931477262729E-2</c:v>
                </c:pt>
                <c:pt idx="13">
                  <c:v>6.5027849321399392E-2</c:v>
                </c:pt>
                <c:pt idx="14">
                  <c:v>0.10338395214248552</c:v>
                </c:pt>
                <c:pt idx="15">
                  <c:v>1.988693658673768E-2</c:v>
                </c:pt>
                <c:pt idx="16">
                  <c:v>4.188953286405326E-2</c:v>
                </c:pt>
                <c:pt idx="17">
                  <c:v>9.6001890629173081E-2</c:v>
                </c:pt>
                <c:pt idx="18">
                  <c:v>9.6001890629173081E-2</c:v>
                </c:pt>
                <c:pt idx="19">
                  <c:v>9.6001890629173081E-2</c:v>
                </c:pt>
              </c:numCache>
            </c:numRef>
          </c:xVal>
          <c:yVal>
            <c:numRef>
              <c:f>OFR_102!$D$2:$D$21</c:f>
              <c:numCache>
                <c:formatCode>0.000</c:formatCode>
                <c:ptCount val="20"/>
                <c:pt idx="0">
                  <c:v>3.3855830934740823E-2</c:v>
                </c:pt>
                <c:pt idx="1">
                  <c:v>4.7216803912347179E-2</c:v>
                </c:pt>
                <c:pt idx="2">
                  <c:v>6.717708497379582E-2</c:v>
                </c:pt>
                <c:pt idx="3">
                  <c:v>4.3514830273545677E-2</c:v>
                </c:pt>
                <c:pt idx="4">
                  <c:v>5.3823618794893648E-2</c:v>
                </c:pt>
                <c:pt idx="5">
                  <c:v>7.4458705248791196E-2</c:v>
                </c:pt>
                <c:pt idx="6">
                  <c:v>3.5888271108732626E-2</c:v>
                </c:pt>
                <c:pt idx="7">
                  <c:v>4.1684849259489141E-2</c:v>
                </c:pt>
                <c:pt idx="8">
                  <c:v>5.0318057261102875E-2</c:v>
                </c:pt>
                <c:pt idx="9">
                  <c:v>5.2462711876099674E-2</c:v>
                </c:pt>
                <c:pt idx="10">
                  <c:v>3.9818911718016048E-2</c:v>
                </c:pt>
                <c:pt idx="11">
                  <c:v>4.5516549933255657E-2</c:v>
                </c:pt>
                <c:pt idx="12">
                  <c:v>5.4645864523089234E-2</c:v>
                </c:pt>
                <c:pt idx="13">
                  <c:v>4.0263023051054753E-2</c:v>
                </c:pt>
                <c:pt idx="14">
                  <c:v>5.0113911584437537E-2</c:v>
                </c:pt>
                <c:pt idx="15">
                  <c:v>5.5300695211543377E-2</c:v>
                </c:pt>
                <c:pt idx="16">
                  <c:v>5.6507301617388088E-2</c:v>
                </c:pt>
                <c:pt idx="17">
                  <c:v>5.2441955592370436E-2</c:v>
                </c:pt>
                <c:pt idx="18">
                  <c:v>5.3079653651350402E-2</c:v>
                </c:pt>
                <c:pt idx="19">
                  <c:v>5.1911369473955887E-2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6-41C5-9252-38D9759FBD76}"/>
            </c:ext>
          </c:extLst>
        </c:ser>
        <c:ser>
          <c:idx val="4"/>
          <c:order val="4"/>
          <c:tx>
            <c:strRef>
              <c:f>OFR_102!$E$1</c:f>
              <c:strCache>
                <c:ptCount val="1"/>
                <c:pt idx="0">
                  <c:v>q_i_crop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OFR_102!$G$2:$G$21</c:f>
              <c:numCache>
                <c:formatCode>0.000</c:formatCode>
                <c:ptCount val="20"/>
                <c:pt idx="0">
                  <c:v>5.1760797673608156E-3</c:v>
                </c:pt>
                <c:pt idx="1">
                  <c:v>4.5676962986321484E-2</c:v>
                </c:pt>
                <c:pt idx="2">
                  <c:v>4.6816323254764043E-2</c:v>
                </c:pt>
                <c:pt idx="3">
                  <c:v>2.6298568163036023E-3</c:v>
                </c:pt>
                <c:pt idx="4">
                  <c:v>1.4798621996039013E-2</c:v>
                </c:pt>
                <c:pt idx="5">
                  <c:v>1.7841194303687347E-2</c:v>
                </c:pt>
                <c:pt idx="6">
                  <c:v>1.0501163845845865E-2</c:v>
                </c:pt>
                <c:pt idx="7">
                  <c:v>6.3400200791811162E-2</c:v>
                </c:pt>
                <c:pt idx="8">
                  <c:v>7.6647137487373729E-2</c:v>
                </c:pt>
                <c:pt idx="9">
                  <c:v>3.4739895404263692E-2</c:v>
                </c:pt>
                <c:pt idx="10">
                  <c:v>6.4771141217847161E-2</c:v>
                </c:pt>
                <c:pt idx="11">
                  <c:v>2.0635547848924352E-2</c:v>
                </c:pt>
                <c:pt idx="12">
                  <c:v>7.8171931477262729E-2</c:v>
                </c:pt>
                <c:pt idx="13">
                  <c:v>6.5027849321399392E-2</c:v>
                </c:pt>
                <c:pt idx="14">
                  <c:v>0.10338395214248552</c:v>
                </c:pt>
                <c:pt idx="15">
                  <c:v>1.988693658673768E-2</c:v>
                </c:pt>
                <c:pt idx="16">
                  <c:v>4.188953286405326E-2</c:v>
                </c:pt>
                <c:pt idx="17">
                  <c:v>9.6001890629173081E-2</c:v>
                </c:pt>
                <c:pt idx="18">
                  <c:v>9.6001890629173081E-2</c:v>
                </c:pt>
                <c:pt idx="19">
                  <c:v>9.6001890629173081E-2</c:v>
                </c:pt>
              </c:numCache>
            </c:numRef>
          </c:xVal>
          <c:yVal>
            <c:numRef>
              <c:f>OFR_102!$E$2:$E$21</c:f>
              <c:numCache>
                <c:formatCode>0.000</c:formatCode>
                <c:ptCount val="20"/>
                <c:pt idx="0">
                  <c:v>3.8928385148008525E-2</c:v>
                </c:pt>
                <c:pt idx="1">
                  <c:v>4.7385996883897108E-2</c:v>
                </c:pt>
                <c:pt idx="2">
                  <c:v>7.0932824505570383E-2</c:v>
                </c:pt>
                <c:pt idx="3">
                  <c:v>3.5137535802224042E-2</c:v>
                </c:pt>
                <c:pt idx="4">
                  <c:v>4.3413936181129091E-2</c:v>
                </c:pt>
                <c:pt idx="5">
                  <c:v>6.7736498130110678E-2</c:v>
                </c:pt>
                <c:pt idx="6">
                  <c:v>4.1659140725532451E-2</c:v>
                </c:pt>
                <c:pt idx="7">
                  <c:v>3.8760287278340931E-2</c:v>
                </c:pt>
                <c:pt idx="8">
                  <c:v>5.5989545759840748E-2</c:v>
                </c:pt>
                <c:pt idx="9">
                  <c:v>4.8461151561069067E-2</c:v>
                </c:pt>
                <c:pt idx="10">
                  <c:v>5.1463470592378456E-2</c:v>
                </c:pt>
                <c:pt idx="11">
                  <c:v>3.8623405518185057E-2</c:v>
                </c:pt>
                <c:pt idx="12">
                  <c:v>5.4230007500549952E-2</c:v>
                </c:pt>
                <c:pt idx="13">
                  <c:v>4.9735959079875734E-2</c:v>
                </c:pt>
                <c:pt idx="14">
                  <c:v>5.3303597220633596E-2</c:v>
                </c:pt>
                <c:pt idx="15">
                  <c:v>5.7810959803693183E-2</c:v>
                </c:pt>
                <c:pt idx="16">
                  <c:v>5.834422180417257E-2</c:v>
                </c:pt>
                <c:pt idx="17">
                  <c:v>5.263748856515639E-2</c:v>
                </c:pt>
                <c:pt idx="18">
                  <c:v>4.5921654405614964E-2</c:v>
                </c:pt>
                <c:pt idx="19">
                  <c:v>4.9523933534016878E-2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C6-41C5-9252-38D9759FBD76}"/>
            </c:ext>
          </c:extLst>
        </c:ser>
        <c:ser>
          <c:idx val="5"/>
          <c:order val="5"/>
          <c:tx>
            <c:strRef>
              <c:f>OFR_102!$F$1</c:f>
              <c:strCache>
                <c:ptCount val="1"/>
                <c:pt idx="0">
                  <c:v>vr_400_crop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OFR_102!$G$2:$G$21</c:f>
              <c:numCache>
                <c:formatCode>0.000</c:formatCode>
                <c:ptCount val="20"/>
                <c:pt idx="0">
                  <c:v>5.1760797673608156E-3</c:v>
                </c:pt>
                <c:pt idx="1">
                  <c:v>4.5676962986321484E-2</c:v>
                </c:pt>
                <c:pt idx="2">
                  <c:v>4.6816323254764043E-2</c:v>
                </c:pt>
                <c:pt idx="3">
                  <c:v>2.6298568163036023E-3</c:v>
                </c:pt>
                <c:pt idx="4">
                  <c:v>1.4798621996039013E-2</c:v>
                </c:pt>
                <c:pt idx="5">
                  <c:v>1.7841194303687347E-2</c:v>
                </c:pt>
                <c:pt idx="6">
                  <c:v>1.0501163845845865E-2</c:v>
                </c:pt>
                <c:pt idx="7">
                  <c:v>6.3400200791811162E-2</c:v>
                </c:pt>
                <c:pt idx="8">
                  <c:v>7.6647137487373729E-2</c:v>
                </c:pt>
                <c:pt idx="9">
                  <c:v>3.4739895404263692E-2</c:v>
                </c:pt>
                <c:pt idx="10">
                  <c:v>6.4771141217847161E-2</c:v>
                </c:pt>
                <c:pt idx="11">
                  <c:v>2.0635547848924352E-2</c:v>
                </c:pt>
                <c:pt idx="12">
                  <c:v>7.8171931477262729E-2</c:v>
                </c:pt>
                <c:pt idx="13">
                  <c:v>6.5027849321399392E-2</c:v>
                </c:pt>
                <c:pt idx="14">
                  <c:v>0.10338395214248552</c:v>
                </c:pt>
                <c:pt idx="15">
                  <c:v>1.988693658673768E-2</c:v>
                </c:pt>
                <c:pt idx="16">
                  <c:v>4.188953286405326E-2</c:v>
                </c:pt>
                <c:pt idx="17">
                  <c:v>9.6001890629173081E-2</c:v>
                </c:pt>
                <c:pt idx="18">
                  <c:v>9.6001890629173081E-2</c:v>
                </c:pt>
                <c:pt idx="19">
                  <c:v>9.6001890629173081E-2</c:v>
                </c:pt>
              </c:numCache>
            </c:numRef>
          </c:xVal>
          <c:yVal>
            <c:numRef>
              <c:f>OFR_102!$F$2:$F$21</c:f>
              <c:numCache>
                <c:formatCode>0.000</c:formatCode>
                <c:ptCount val="20"/>
                <c:pt idx="0">
                  <c:v>3.8496627813980389E-2</c:v>
                </c:pt>
                <c:pt idx="1">
                  <c:v>4.4772479614416071E-2</c:v>
                </c:pt>
                <c:pt idx="2">
                  <c:v>6.5910233262315293E-2</c:v>
                </c:pt>
                <c:pt idx="3">
                  <c:v>4.7992852727436558E-2</c:v>
                </c:pt>
                <c:pt idx="4">
                  <c:v>5.5079936683979772E-2</c:v>
                </c:pt>
                <c:pt idx="5">
                  <c:v>6.6217387619690121E-2</c:v>
                </c:pt>
                <c:pt idx="6">
                  <c:v>3.8479097174604314E-2</c:v>
                </c:pt>
                <c:pt idx="7">
                  <c:v>5.0588009383548252E-2</c:v>
                </c:pt>
                <c:pt idx="8">
                  <c:v>5.1737777404714733E-2</c:v>
                </c:pt>
                <c:pt idx="9">
                  <c:v>5.3877946886893617E-2</c:v>
                </c:pt>
                <c:pt idx="10">
                  <c:v>5.2349974277415612E-2</c:v>
                </c:pt>
                <c:pt idx="11">
                  <c:v>4.5620165691393579E-2</c:v>
                </c:pt>
                <c:pt idx="12">
                  <c:v>5.1524106685741082E-2</c:v>
                </c:pt>
                <c:pt idx="13">
                  <c:v>4.4020232788822729E-2</c:v>
                </c:pt>
                <c:pt idx="14">
                  <c:v>5.0672467033975627E-2</c:v>
                </c:pt>
                <c:pt idx="15">
                  <c:v>5.2743363937474634E-2</c:v>
                </c:pt>
                <c:pt idx="16">
                  <c:v>5.2230424820394493E-2</c:v>
                </c:pt>
                <c:pt idx="17">
                  <c:v>4.3323849250744485E-2</c:v>
                </c:pt>
                <c:pt idx="18">
                  <c:v>5.208233963743536E-2</c:v>
                </c:pt>
                <c:pt idx="19">
                  <c:v>4.2280727305023282E-2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C6-41C5-9252-38D9759FBD7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520A2A5-7DE2-44C0-94D3-D57041B88BC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FC6-41C5-9252-38D9759FBD7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2DDC07-3812-4F03-ABBA-581A4B43ECE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FC6-41C5-9252-38D9759FBD7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BCA699-37BA-4612-8318-725075FB81A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FC6-41C5-9252-38D9759FBD76}"/>
                </c:ext>
              </c:extLst>
            </c:dLbl>
            <c:dLbl>
              <c:idx val="3"/>
              <c:layout>
                <c:manualLayout>
                  <c:x val="-1.7462855278779853E-2"/>
                  <c:y val="-2.8515104576747899E-2"/>
                </c:manualLayout>
              </c:layout>
              <c:tx>
                <c:rich>
                  <a:bodyPr/>
                  <a:lstStyle/>
                  <a:p>
                    <a:fld id="{4A0A75C3-68D3-4C86-BF30-56871402CFC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FC6-41C5-9252-38D9759FBD7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15B9747-2A16-426E-B07B-B0931C869E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FC6-41C5-9252-38D9759FBD7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6BC7BE1-B2F9-4A48-BFB6-E51F6D4129D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FC6-41C5-9252-38D9759FBD76}"/>
                </c:ext>
              </c:extLst>
            </c:dLbl>
            <c:dLbl>
              <c:idx val="6"/>
              <c:layout>
                <c:manualLayout>
                  <c:x val="-1.7428729132847185E-2"/>
                  <c:y val="-2.5168662916630603E-2"/>
                </c:manualLayout>
              </c:layout>
              <c:tx>
                <c:rich>
                  <a:bodyPr/>
                  <a:lstStyle/>
                  <a:p>
                    <a:fld id="{429479F4-2A50-4430-B7E6-B76F663EB73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FC6-41C5-9252-38D9759FBD7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8A04410-D6DE-4E45-A62D-9ABEF6EC9FA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FC6-41C5-9252-38D9759FBD76}"/>
                </c:ext>
              </c:extLst>
            </c:dLbl>
            <c:dLbl>
              <c:idx val="8"/>
              <c:layout>
                <c:manualLayout>
                  <c:x val="-1.7428729132847185E-2"/>
                  <c:y val="-2.1754814735566546E-2"/>
                </c:manualLayout>
              </c:layout>
              <c:tx>
                <c:rich>
                  <a:bodyPr/>
                  <a:lstStyle/>
                  <a:p>
                    <a:fld id="{67DAB560-1EF1-447F-BC5E-277A7F7B149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FC6-41C5-9252-38D9759FBD76}"/>
                </c:ext>
              </c:extLst>
            </c:dLbl>
            <c:dLbl>
              <c:idx val="9"/>
              <c:layout>
                <c:manualLayout>
                  <c:x val="-2.7699701476685216E-2"/>
                  <c:y val="-2.1703510062924116E-2"/>
                </c:manualLayout>
              </c:layout>
              <c:tx>
                <c:rich>
                  <a:bodyPr/>
                  <a:lstStyle/>
                  <a:p>
                    <a:fld id="{B706472B-F243-4593-A94E-47A385CE353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FC6-41C5-9252-38D9759FBD7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78A7365-A4D0-4B46-9A47-E52E04D9674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FC6-41C5-9252-38D9759FBD76}"/>
                </c:ext>
              </c:extLst>
            </c:dLbl>
            <c:dLbl>
              <c:idx val="11"/>
              <c:layout>
                <c:manualLayout>
                  <c:x val="-2.0433682431613889E-2"/>
                  <c:y val="-2.1754814735566546E-2"/>
                </c:manualLayout>
              </c:layout>
              <c:tx>
                <c:rich>
                  <a:bodyPr/>
                  <a:lstStyle/>
                  <a:p>
                    <a:fld id="{FD0A0B5D-4856-45E6-9783-0318E7FB9EA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FC6-41C5-9252-38D9759FBD76}"/>
                </c:ext>
              </c:extLst>
            </c:dLbl>
            <c:dLbl>
              <c:idx val="12"/>
              <c:layout>
                <c:manualLayout>
                  <c:x val="-2.7645570348654083E-2"/>
                  <c:y val="-2.5168662916630603E-2"/>
                </c:manualLayout>
              </c:layout>
              <c:tx>
                <c:rich>
                  <a:bodyPr/>
                  <a:lstStyle/>
                  <a:p>
                    <a:fld id="{E51AD762-C015-498C-8E5D-17BE8B1C3D5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FC6-41C5-9252-38D9759FBD7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3514280-E52D-4FA8-A812-F4467D31BB0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FC6-41C5-9252-38D9759FBD7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DC05804-2611-42CA-AF3A-050DA8B922D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FC6-41C5-9252-38D9759FBD7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F601DCC-632A-4586-9560-2AB6C90FF3C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FC6-41C5-9252-38D9759FBD7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861A7F9-B8A7-446C-84D1-1729A30DABC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FC6-41C5-9252-38D9759FBD7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35CF8E5-C5E0-43BC-98B4-72998DE7532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FC6-41C5-9252-38D9759FBD7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3CFDAED-7C33-40F9-8CB0-5547FD0CC05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FC6-41C5-9252-38D9759FBD7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1884B89-C0C3-4A94-BF34-80B168E66FB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FC6-41C5-9252-38D9759FBD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OFR_102!$G$2:$G$21</c:f>
              <c:numCache>
                <c:formatCode>0.000</c:formatCode>
                <c:ptCount val="20"/>
                <c:pt idx="0">
                  <c:v>5.1760797673608156E-3</c:v>
                </c:pt>
                <c:pt idx="1">
                  <c:v>4.5676962986321484E-2</c:v>
                </c:pt>
                <c:pt idx="2">
                  <c:v>4.6816323254764043E-2</c:v>
                </c:pt>
                <c:pt idx="3">
                  <c:v>2.6298568163036023E-3</c:v>
                </c:pt>
                <c:pt idx="4">
                  <c:v>1.4798621996039013E-2</c:v>
                </c:pt>
                <c:pt idx="5">
                  <c:v>1.7841194303687347E-2</c:v>
                </c:pt>
                <c:pt idx="6">
                  <c:v>1.0501163845845865E-2</c:v>
                </c:pt>
                <c:pt idx="7">
                  <c:v>6.3400200791811162E-2</c:v>
                </c:pt>
                <c:pt idx="8">
                  <c:v>7.6647137487373729E-2</c:v>
                </c:pt>
                <c:pt idx="9">
                  <c:v>3.4739895404263692E-2</c:v>
                </c:pt>
                <c:pt idx="10">
                  <c:v>6.4771141217847161E-2</c:v>
                </c:pt>
                <c:pt idx="11">
                  <c:v>2.0635547848924352E-2</c:v>
                </c:pt>
                <c:pt idx="12">
                  <c:v>7.8171931477262729E-2</c:v>
                </c:pt>
                <c:pt idx="13">
                  <c:v>6.5027849321399392E-2</c:v>
                </c:pt>
                <c:pt idx="14">
                  <c:v>0.10338395214248552</c:v>
                </c:pt>
                <c:pt idx="15">
                  <c:v>1.988693658673768E-2</c:v>
                </c:pt>
                <c:pt idx="16">
                  <c:v>4.188953286405326E-2</c:v>
                </c:pt>
                <c:pt idx="17">
                  <c:v>9.6001890629173081E-2</c:v>
                </c:pt>
                <c:pt idx="18">
                  <c:v>9.6001890629173081E-2</c:v>
                </c:pt>
                <c:pt idx="19">
                  <c:v>9.6001890629173081E-2</c:v>
                </c:pt>
              </c:numCache>
            </c:numRef>
          </c:xVal>
          <c:yVal>
            <c:numRef>
              <c:f>OFR_102!$N$2:$N$21</c:f>
              <c:numCache>
                <c:formatCode>General</c:formatCode>
                <c:ptCount val="2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OFR_102!$O$2:$O$21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7FC6-41C5-9252-38D9759FB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47119"/>
        <c:axId val="1550863439"/>
      </c:scatterChart>
      <c:valAx>
        <c:axId val="1550847119"/>
        <c:scaling>
          <c:orientation val="minMax"/>
          <c:max val="0.12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Значение</a:t>
                </a:r>
                <a:r>
                  <a:rPr lang="ru-RU" baseline="0"/>
                  <a:t> оптимального распределения, для скважины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50863439"/>
        <c:crosses val="autoZero"/>
        <c:crossBetween val="midCat"/>
        <c:majorUnit val="5.000000000000001E-2"/>
      </c:valAx>
      <c:valAx>
        <c:axId val="1550863439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000"/>
                  <a:t>Распределение на основании</a:t>
                </a:r>
                <a:r>
                  <a:rPr lang="ru-RU" sz="1000" baseline="0"/>
                  <a:t> предсказания </a:t>
                </a:r>
                <a:r>
                  <a:rPr lang="en-US" sz="1000"/>
                  <a:t>ml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1.1985791534772266E-2"/>
              <c:y val="0.11372204373891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50847119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Кроссплот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OFR_102!$B$1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OFR_102!$O$2:$O$21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OFR_102!$B$2:$B$21</c:f>
              <c:numCache>
                <c:formatCode>0.000</c:formatCode>
                <c:ptCount val="20"/>
                <c:pt idx="0">
                  <c:v>3.1728135549010515E-2</c:v>
                </c:pt>
                <c:pt idx="1">
                  <c:v>6.0700887943531671E-2</c:v>
                </c:pt>
                <c:pt idx="2">
                  <c:v>6.2986950884882306E-2</c:v>
                </c:pt>
                <c:pt idx="3">
                  <c:v>4.1970296078630294E-2</c:v>
                </c:pt>
                <c:pt idx="4">
                  <c:v>4.5755283175978913E-2</c:v>
                </c:pt>
                <c:pt idx="5">
                  <c:v>7.5225623517739024E-2</c:v>
                </c:pt>
                <c:pt idx="6">
                  <c:v>3.3516533834221249E-2</c:v>
                </c:pt>
                <c:pt idx="7">
                  <c:v>4.0773798518929281E-2</c:v>
                </c:pt>
                <c:pt idx="8">
                  <c:v>4.2019990538730609E-2</c:v>
                </c:pt>
                <c:pt idx="9">
                  <c:v>5.4611703471692113E-2</c:v>
                </c:pt>
                <c:pt idx="10">
                  <c:v>3.7985410547937866E-2</c:v>
                </c:pt>
                <c:pt idx="11">
                  <c:v>4.3640087337393135E-2</c:v>
                </c:pt>
                <c:pt idx="12">
                  <c:v>5.8452079683749228E-2</c:v>
                </c:pt>
                <c:pt idx="13">
                  <c:v>3.6324485180563318E-2</c:v>
                </c:pt>
                <c:pt idx="14">
                  <c:v>5.6045405101335717E-2</c:v>
                </c:pt>
                <c:pt idx="15">
                  <c:v>5.789608911142527E-2</c:v>
                </c:pt>
                <c:pt idx="16">
                  <c:v>5.8669930312415242E-2</c:v>
                </c:pt>
                <c:pt idx="17">
                  <c:v>5.8241030280472228E-2</c:v>
                </c:pt>
                <c:pt idx="18">
                  <c:v>5.5165882692216048E-2</c:v>
                </c:pt>
                <c:pt idx="19">
                  <c:v>4.8290396239146029E-2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2-4045-9D79-FB4D28509BC6}"/>
            </c:ext>
          </c:extLst>
        </c:ser>
        <c:ser>
          <c:idx val="2"/>
          <c:order val="1"/>
          <c:tx>
            <c:strRef>
              <c:f>OFR_102!$C$1</c:f>
              <c:strCache>
                <c:ptCount val="1"/>
                <c:pt idx="0">
                  <c:v>ofr_crop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OFR_102!$O$2:$O$21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OFR_102!$C$2:$C$21</c:f>
              <c:numCache>
                <c:formatCode>0.000</c:formatCode>
                <c:ptCount val="20"/>
                <c:pt idx="0">
                  <c:v>3.7272993865754257E-2</c:v>
                </c:pt>
                <c:pt idx="1">
                  <c:v>4.8587960659865634E-2</c:v>
                </c:pt>
                <c:pt idx="2">
                  <c:v>6.9611008738725472E-2</c:v>
                </c:pt>
                <c:pt idx="3">
                  <c:v>3.4166793876618563E-2</c:v>
                </c:pt>
                <c:pt idx="4">
                  <c:v>4.3772849581676293E-2</c:v>
                </c:pt>
                <c:pt idx="5">
                  <c:v>6.2849975789361273E-2</c:v>
                </c:pt>
                <c:pt idx="6">
                  <c:v>4.1590996358562705E-2</c:v>
                </c:pt>
                <c:pt idx="7">
                  <c:v>4.1183949716620531E-2</c:v>
                </c:pt>
                <c:pt idx="8">
                  <c:v>5.6345777653015142E-2</c:v>
                </c:pt>
                <c:pt idx="9">
                  <c:v>4.707567319924276E-2</c:v>
                </c:pt>
                <c:pt idx="10">
                  <c:v>5.4819919620625018E-2</c:v>
                </c:pt>
                <c:pt idx="11">
                  <c:v>3.932281759252608E-2</c:v>
                </c:pt>
                <c:pt idx="12">
                  <c:v>5.2869777122169906E-2</c:v>
                </c:pt>
                <c:pt idx="13">
                  <c:v>5.1723221547816264E-2</c:v>
                </c:pt>
                <c:pt idx="14">
                  <c:v>4.8806032953816914E-2</c:v>
                </c:pt>
                <c:pt idx="15">
                  <c:v>5.5727815966209418E-2</c:v>
                </c:pt>
                <c:pt idx="16">
                  <c:v>5.812379203758633E-2</c:v>
                </c:pt>
                <c:pt idx="17">
                  <c:v>5.2472096224545357E-2</c:v>
                </c:pt>
                <c:pt idx="18">
                  <c:v>5.1698353328816983E-2</c:v>
                </c:pt>
                <c:pt idx="19">
                  <c:v>5.1978194166445071E-2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2-4045-9D79-FB4D28509BC6}"/>
            </c:ext>
          </c:extLst>
        </c:ser>
        <c:ser>
          <c:idx val="3"/>
          <c:order val="2"/>
          <c:tx>
            <c:strRef>
              <c:f>OFR_102!$D$1</c:f>
              <c:strCache>
                <c:ptCount val="1"/>
                <c:pt idx="0">
                  <c:v>q_i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OFR_102!$O$2:$O$21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OFR_102!$D$2:$D$21</c:f>
              <c:numCache>
                <c:formatCode>0.000</c:formatCode>
                <c:ptCount val="20"/>
                <c:pt idx="0">
                  <c:v>3.3855830934740823E-2</c:v>
                </c:pt>
                <c:pt idx="1">
                  <c:v>4.7216803912347179E-2</c:v>
                </c:pt>
                <c:pt idx="2">
                  <c:v>6.717708497379582E-2</c:v>
                </c:pt>
                <c:pt idx="3">
                  <c:v>4.3514830273545677E-2</c:v>
                </c:pt>
                <c:pt idx="4">
                  <c:v>5.3823618794893648E-2</c:v>
                </c:pt>
                <c:pt idx="5">
                  <c:v>7.4458705248791196E-2</c:v>
                </c:pt>
                <c:pt idx="6">
                  <c:v>3.5888271108732626E-2</c:v>
                </c:pt>
                <c:pt idx="7">
                  <c:v>4.1684849259489141E-2</c:v>
                </c:pt>
                <c:pt idx="8">
                  <c:v>5.0318057261102875E-2</c:v>
                </c:pt>
                <c:pt idx="9">
                  <c:v>5.2462711876099674E-2</c:v>
                </c:pt>
                <c:pt idx="10">
                  <c:v>3.9818911718016048E-2</c:v>
                </c:pt>
                <c:pt idx="11">
                  <c:v>4.5516549933255657E-2</c:v>
                </c:pt>
                <c:pt idx="12">
                  <c:v>5.4645864523089234E-2</c:v>
                </c:pt>
                <c:pt idx="13">
                  <c:v>4.0263023051054753E-2</c:v>
                </c:pt>
                <c:pt idx="14">
                  <c:v>5.0113911584437537E-2</c:v>
                </c:pt>
                <c:pt idx="15">
                  <c:v>5.5300695211543377E-2</c:v>
                </c:pt>
                <c:pt idx="16">
                  <c:v>5.6507301617388088E-2</c:v>
                </c:pt>
                <c:pt idx="17">
                  <c:v>5.2441955592370436E-2</c:v>
                </c:pt>
                <c:pt idx="18">
                  <c:v>5.3079653651350402E-2</c:v>
                </c:pt>
                <c:pt idx="19">
                  <c:v>5.1911369473955887E-2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2-4045-9D79-FB4D28509BC6}"/>
            </c:ext>
          </c:extLst>
        </c:ser>
        <c:ser>
          <c:idx val="4"/>
          <c:order val="3"/>
          <c:tx>
            <c:strRef>
              <c:f>OFR_102!$E$1</c:f>
              <c:strCache>
                <c:ptCount val="1"/>
                <c:pt idx="0">
                  <c:v>q_i_crop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OFR_102!$O$2:$O$21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OFR_102!$E$2:$E$21</c:f>
              <c:numCache>
                <c:formatCode>0.000</c:formatCode>
                <c:ptCount val="20"/>
                <c:pt idx="0">
                  <c:v>3.8928385148008525E-2</c:v>
                </c:pt>
                <c:pt idx="1">
                  <c:v>4.7385996883897108E-2</c:v>
                </c:pt>
                <c:pt idx="2">
                  <c:v>7.0932824505570383E-2</c:v>
                </c:pt>
                <c:pt idx="3">
                  <c:v>3.5137535802224042E-2</c:v>
                </c:pt>
                <c:pt idx="4">
                  <c:v>4.3413936181129091E-2</c:v>
                </c:pt>
                <c:pt idx="5">
                  <c:v>6.7736498130110678E-2</c:v>
                </c:pt>
                <c:pt idx="6">
                  <c:v>4.1659140725532451E-2</c:v>
                </c:pt>
                <c:pt idx="7">
                  <c:v>3.8760287278340931E-2</c:v>
                </c:pt>
                <c:pt idx="8">
                  <c:v>5.5989545759840748E-2</c:v>
                </c:pt>
                <c:pt idx="9">
                  <c:v>4.8461151561069067E-2</c:v>
                </c:pt>
                <c:pt idx="10">
                  <c:v>5.1463470592378456E-2</c:v>
                </c:pt>
                <c:pt idx="11">
                  <c:v>3.8623405518185057E-2</c:v>
                </c:pt>
                <c:pt idx="12">
                  <c:v>5.4230007500549952E-2</c:v>
                </c:pt>
                <c:pt idx="13">
                  <c:v>4.9735959079875734E-2</c:v>
                </c:pt>
                <c:pt idx="14">
                  <c:v>5.3303597220633596E-2</c:v>
                </c:pt>
                <c:pt idx="15">
                  <c:v>5.7810959803693183E-2</c:v>
                </c:pt>
                <c:pt idx="16">
                  <c:v>5.834422180417257E-2</c:v>
                </c:pt>
                <c:pt idx="17">
                  <c:v>5.263748856515639E-2</c:v>
                </c:pt>
                <c:pt idx="18">
                  <c:v>4.5921654405614964E-2</c:v>
                </c:pt>
                <c:pt idx="19">
                  <c:v>4.9523933534016878E-2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32-4045-9D79-FB4D28509BC6}"/>
            </c:ext>
          </c:extLst>
        </c:ser>
        <c:ser>
          <c:idx val="5"/>
          <c:order val="4"/>
          <c:tx>
            <c:strRef>
              <c:f>OFR_102!$F$1</c:f>
              <c:strCache>
                <c:ptCount val="1"/>
                <c:pt idx="0">
                  <c:v>vr_400_crop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OFR_102!$O$2:$O$21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OFR_102!$F$2:$F$21</c:f>
              <c:numCache>
                <c:formatCode>0.000</c:formatCode>
                <c:ptCount val="20"/>
                <c:pt idx="0">
                  <c:v>3.8496627813980389E-2</c:v>
                </c:pt>
                <c:pt idx="1">
                  <c:v>4.4772479614416071E-2</c:v>
                </c:pt>
                <c:pt idx="2">
                  <c:v>6.5910233262315293E-2</c:v>
                </c:pt>
                <c:pt idx="3">
                  <c:v>4.7992852727436558E-2</c:v>
                </c:pt>
                <c:pt idx="4">
                  <c:v>5.5079936683979772E-2</c:v>
                </c:pt>
                <c:pt idx="5">
                  <c:v>6.6217387619690121E-2</c:v>
                </c:pt>
                <c:pt idx="6">
                  <c:v>3.8479097174604314E-2</c:v>
                </c:pt>
                <c:pt idx="7">
                  <c:v>5.0588009383548252E-2</c:v>
                </c:pt>
                <c:pt idx="8">
                  <c:v>5.1737777404714733E-2</c:v>
                </c:pt>
                <c:pt idx="9">
                  <c:v>5.3877946886893617E-2</c:v>
                </c:pt>
                <c:pt idx="10">
                  <c:v>5.2349974277415612E-2</c:v>
                </c:pt>
                <c:pt idx="11">
                  <c:v>4.5620165691393579E-2</c:v>
                </c:pt>
                <c:pt idx="12">
                  <c:v>5.1524106685741082E-2</c:v>
                </c:pt>
                <c:pt idx="13">
                  <c:v>4.4020232788822729E-2</c:v>
                </c:pt>
                <c:pt idx="14">
                  <c:v>5.0672467033975627E-2</c:v>
                </c:pt>
                <c:pt idx="15">
                  <c:v>5.2743363937474634E-2</c:v>
                </c:pt>
                <c:pt idx="16">
                  <c:v>5.2230424820394493E-2</c:v>
                </c:pt>
                <c:pt idx="17">
                  <c:v>4.3323849250744485E-2</c:v>
                </c:pt>
                <c:pt idx="18">
                  <c:v>5.208233963743536E-2</c:v>
                </c:pt>
                <c:pt idx="19">
                  <c:v>4.2280727305023282E-2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32-4045-9D79-FB4D28509BC6}"/>
            </c:ext>
          </c:extLst>
        </c:ser>
        <c:ser>
          <c:idx val="7"/>
          <c:order val="7"/>
          <c:tx>
            <c:strRef>
              <c:f>OFR_102!$J$1</c:f>
              <c:strCache>
                <c:ptCount val="1"/>
                <c:pt idx="0">
                  <c:v>^3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OFR_102!$O$2:$O$21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OFR_102!$J$2:$J$21</c:f>
              <c:numCache>
                <c:formatCode>0.000</c:formatCode>
                <c:ptCount val="20"/>
                <c:pt idx="0">
                  <c:v>1.1093779962512028E-2</c:v>
                </c:pt>
                <c:pt idx="1">
                  <c:v>7.7683900459425831E-2</c:v>
                </c:pt>
                <c:pt idx="2">
                  <c:v>8.6795587396645668E-2</c:v>
                </c:pt>
                <c:pt idx="3">
                  <c:v>2.5678638284317407E-2</c:v>
                </c:pt>
                <c:pt idx="4">
                  <c:v>3.3271289518739755E-2</c:v>
                </c:pt>
                <c:pt idx="5">
                  <c:v>0.14785747294329551</c:v>
                </c:pt>
                <c:pt idx="6">
                  <c:v>1.3077453606208279E-2</c:v>
                </c:pt>
                <c:pt idx="7">
                  <c:v>2.3544496559438913E-2</c:v>
                </c:pt>
                <c:pt idx="8">
                  <c:v>2.5769959841475797E-2</c:v>
                </c:pt>
                <c:pt idx="9">
                  <c:v>5.6572199113017523E-2</c:v>
                </c:pt>
                <c:pt idx="10">
                  <c:v>1.9036905972625039E-2</c:v>
                </c:pt>
                <c:pt idx="11">
                  <c:v>2.8867071249854832E-2</c:v>
                </c:pt>
                <c:pt idx="12">
                  <c:v>6.9365863013859261E-2</c:v>
                </c:pt>
                <c:pt idx="13">
                  <c:v>1.664731872366813E-2</c:v>
                </c:pt>
                <c:pt idx="14">
                  <c:v>6.1145701073245969E-2</c:v>
                </c:pt>
                <c:pt idx="15">
                  <c:v>6.7405226925251957E-2</c:v>
                </c:pt>
                <c:pt idx="16">
                  <c:v>7.0144335928162826E-2</c:v>
                </c:pt>
                <c:pt idx="17">
                  <c:v>6.8617207228566734E-2</c:v>
                </c:pt>
                <c:pt idx="18">
                  <c:v>5.8311955482559158E-2</c:v>
                </c:pt>
                <c:pt idx="19">
                  <c:v>3.9113636717129231E-2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4-465F-8955-982C6E99CBDC}"/>
            </c:ext>
          </c:extLst>
        </c:ser>
        <c:ser>
          <c:idx val="8"/>
          <c:order val="8"/>
          <c:tx>
            <c:strRef>
              <c:f>OFR_102!$K$1</c:f>
              <c:strCache>
                <c:ptCount val="1"/>
                <c:pt idx="0">
                  <c:v>norm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OFR_102!$O$2:$O$21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OFR_102!$K$2:$K$21</c:f>
              <c:numCache>
                <c:formatCode>0.000</c:formatCode>
                <c:ptCount val="20"/>
                <c:pt idx="0">
                  <c:v>3.9196916785678236E-2</c:v>
                </c:pt>
                <c:pt idx="1">
                  <c:v>4.7389435457705083E-2</c:v>
                </c:pt>
                <c:pt idx="2">
                  <c:v>6.3113880331512356E-2</c:v>
                </c:pt>
                <c:pt idx="3">
                  <c:v>4.0956652769145625E-2</c:v>
                </c:pt>
                <c:pt idx="4">
                  <c:v>5.5876108562747856E-2</c:v>
                </c:pt>
                <c:pt idx="5">
                  <c:v>7.1349708699271944E-2</c:v>
                </c:pt>
                <c:pt idx="6">
                  <c:v>4.0921845172359382E-2</c:v>
                </c:pt>
                <c:pt idx="7">
                  <c:v>4.1310650899284179E-2</c:v>
                </c:pt>
                <c:pt idx="8">
                  <c:v>5.2519725332332692E-2</c:v>
                </c:pt>
                <c:pt idx="9">
                  <c:v>4.646664334043283E-2</c:v>
                </c:pt>
                <c:pt idx="10">
                  <c:v>3.9806488657340919E-2</c:v>
                </c:pt>
                <c:pt idx="11">
                  <c:v>3.935527706751512E-2</c:v>
                </c:pt>
                <c:pt idx="12">
                  <c:v>5.2006246399009963E-2</c:v>
                </c:pt>
                <c:pt idx="13">
                  <c:v>4.6834757652129549E-2</c:v>
                </c:pt>
                <c:pt idx="14">
                  <c:v>5.3936917979872344E-2</c:v>
                </c:pt>
                <c:pt idx="15">
                  <c:v>5.963859795980448E-2</c:v>
                </c:pt>
                <c:pt idx="16">
                  <c:v>5.4129114321454487E-2</c:v>
                </c:pt>
                <c:pt idx="17">
                  <c:v>5.1403491112430318E-2</c:v>
                </c:pt>
                <c:pt idx="18">
                  <c:v>5.0441572260093229E-2</c:v>
                </c:pt>
                <c:pt idx="19">
                  <c:v>5.33459692398792E-2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4-465F-8955-982C6E99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847119"/>
        <c:axId val="1550863439"/>
      </c:barChart>
      <c:scatterChart>
        <c:scatterStyle val="lineMarker"/>
        <c:varyColors val="0"/>
        <c:ser>
          <c:idx val="1"/>
          <c:order val="5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OFR_102!$O$2:$O$21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OFR_102!$H$2:$H$21</c:f>
              <c:numCache>
                <c:formatCode>0.000</c:formatCode>
                <c:ptCount val="20"/>
                <c:pt idx="0">
                  <c:v>4.9807221433846895E-2</c:v>
                </c:pt>
                <c:pt idx="1">
                  <c:v>4.9214271503186927E-2</c:v>
                </c:pt>
                <c:pt idx="2">
                  <c:v>5.0359565166138182E-2</c:v>
                </c:pt>
                <c:pt idx="3">
                  <c:v>4.9814197057343981E-2</c:v>
                </c:pt>
                <c:pt idx="4">
                  <c:v>5.0220124531642422E-2</c:v>
                </c:pt>
                <c:pt idx="5">
                  <c:v>5.0413126132853335E-2</c:v>
                </c:pt>
                <c:pt idx="6">
                  <c:v>4.9553552474048329E-2</c:v>
                </c:pt>
                <c:pt idx="7">
                  <c:v>5.0128375767889186E-2</c:v>
                </c:pt>
                <c:pt idx="8">
                  <c:v>5.0451656687258324E-2</c:v>
                </c:pt>
                <c:pt idx="9">
                  <c:v>5.0044466585416905E-2</c:v>
                </c:pt>
                <c:pt idx="10">
                  <c:v>5.0229802756382419E-2</c:v>
                </c:pt>
                <c:pt idx="11">
                  <c:v>5.037248603322049E-2</c:v>
                </c:pt>
                <c:pt idx="12">
                  <c:v>5.0213759221560725E-2</c:v>
                </c:pt>
                <c:pt idx="13">
                  <c:v>4.9114756451547892E-2</c:v>
                </c:pt>
                <c:pt idx="14">
                  <c:v>5.0016397220850342E-2</c:v>
                </c:pt>
                <c:pt idx="15">
                  <c:v>4.9972067792820068E-2</c:v>
                </c:pt>
                <c:pt idx="16">
                  <c:v>5.0149766594194678E-2</c:v>
                </c:pt>
                <c:pt idx="17">
                  <c:v>4.9927541904676701E-2</c:v>
                </c:pt>
                <c:pt idx="18">
                  <c:v>5.0281703148410614E-2</c:v>
                </c:pt>
                <c:pt idx="19">
                  <c:v>4.9715161536711842E-2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32-4045-9D79-FB4D28509BC6}"/>
            </c:ext>
          </c:extLst>
        </c:ser>
        <c:ser>
          <c:idx val="6"/>
          <c:order val="6"/>
          <c:tx>
            <c:strRef>
              <c:f>OFR_102!$G$1</c:f>
              <c:strCache>
                <c:ptCount val="1"/>
                <c:pt idx="0">
                  <c:v>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OFR_102!$O$2:$O$21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OFR_102!$G$2:$G$21</c:f>
              <c:numCache>
                <c:formatCode>0.000</c:formatCode>
                <c:ptCount val="20"/>
                <c:pt idx="0">
                  <c:v>5.1760797673608156E-3</c:v>
                </c:pt>
                <c:pt idx="1">
                  <c:v>4.5676962986321484E-2</c:v>
                </c:pt>
                <c:pt idx="2">
                  <c:v>4.6816323254764043E-2</c:v>
                </c:pt>
                <c:pt idx="3">
                  <c:v>2.6298568163036023E-3</c:v>
                </c:pt>
                <c:pt idx="4">
                  <c:v>1.4798621996039013E-2</c:v>
                </c:pt>
                <c:pt idx="5">
                  <c:v>1.7841194303687347E-2</c:v>
                </c:pt>
                <c:pt idx="6">
                  <c:v>1.0501163845845865E-2</c:v>
                </c:pt>
                <c:pt idx="7">
                  <c:v>6.3400200791811162E-2</c:v>
                </c:pt>
                <c:pt idx="8">
                  <c:v>7.6647137487373729E-2</c:v>
                </c:pt>
                <c:pt idx="9">
                  <c:v>3.4739895404263692E-2</c:v>
                </c:pt>
                <c:pt idx="10">
                  <c:v>6.4771141217847161E-2</c:v>
                </c:pt>
                <c:pt idx="11">
                  <c:v>2.0635547848924352E-2</c:v>
                </c:pt>
                <c:pt idx="12">
                  <c:v>7.8171931477262729E-2</c:v>
                </c:pt>
                <c:pt idx="13">
                  <c:v>6.5027849321399392E-2</c:v>
                </c:pt>
                <c:pt idx="14">
                  <c:v>0.10338395214248552</c:v>
                </c:pt>
                <c:pt idx="15">
                  <c:v>1.988693658673768E-2</c:v>
                </c:pt>
                <c:pt idx="16">
                  <c:v>4.188953286405326E-2</c:v>
                </c:pt>
                <c:pt idx="17">
                  <c:v>9.6001890629173081E-2</c:v>
                </c:pt>
                <c:pt idx="18">
                  <c:v>9.6001890629173081E-2</c:v>
                </c:pt>
                <c:pt idx="19">
                  <c:v>9.6001890629173081E-2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32-4045-9D79-FB4D2850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47119"/>
        <c:axId val="1550863439"/>
      </c:scatterChart>
      <c:catAx>
        <c:axId val="15508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Значение</a:t>
                </a:r>
                <a:r>
                  <a:rPr lang="ru-RU" baseline="0"/>
                  <a:t> оптимального распределения, для скважины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50863439"/>
        <c:crosses val="autoZero"/>
        <c:auto val="1"/>
        <c:lblAlgn val="ctr"/>
        <c:lblOffset val="100"/>
        <c:noMultiLvlLbl val="0"/>
      </c:catAx>
      <c:valAx>
        <c:axId val="1550863439"/>
        <c:scaling>
          <c:orientation val="minMax"/>
          <c:max val="0.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000"/>
                  <a:t>Распределение на основании</a:t>
                </a:r>
                <a:r>
                  <a:rPr lang="ru-RU" sz="1000" baseline="0"/>
                  <a:t> предсказания </a:t>
                </a:r>
                <a:r>
                  <a:rPr lang="en-US" sz="1000"/>
                  <a:t>ml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1.1985791534772266E-2"/>
              <c:y val="0.11372204373891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5084711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80244</xdr:colOff>
      <xdr:row>46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89D4F6-C3D1-A274-5AA5-4FDC8E863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19</xdr:col>
      <xdr:colOff>416420</xdr:colOff>
      <xdr:row>46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A6047C-5331-4C53-8603-30EB219D6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80244</xdr:colOff>
      <xdr:row>48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F8AD9C-A418-4C4D-A652-6029C88B8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25</xdr:col>
      <xdr:colOff>0</xdr:colOff>
      <xdr:row>48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0E7688-5DC9-4356-81C1-2F463D93E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opLeftCell="B16" zoomScale="130" zoomScaleNormal="130" workbookViewId="0">
      <selection activeCell="I2" sqref="I2"/>
    </sheetView>
  </sheetViews>
  <sheetFormatPr defaultRowHeight="12.75" x14ac:dyDescent="0.2"/>
  <cols>
    <col min="1" max="1" width="13.28515625" style="1" customWidth="1"/>
    <col min="2" max="8" width="11.140625" style="1" customWidth="1"/>
    <col min="9" max="15" width="9.140625" style="1"/>
    <col min="16" max="16" width="17.140625" style="1" bestFit="1" customWidth="1"/>
    <col min="17" max="16384" width="9.140625" style="1"/>
  </cols>
  <sheetData>
    <row r="1" spans="1:17" x14ac:dyDescent="0.2">
      <c r="A1" s="13"/>
      <c r="B1" s="4" t="s">
        <v>18</v>
      </c>
      <c r="C1" s="4" t="s">
        <v>21</v>
      </c>
      <c r="D1" s="4" t="s">
        <v>19</v>
      </c>
      <c r="E1" s="4" t="s">
        <v>20</v>
      </c>
      <c r="F1" s="4" t="s">
        <v>22</v>
      </c>
      <c r="G1" s="4" t="s">
        <v>23</v>
      </c>
      <c r="H1" s="5" t="s">
        <v>24</v>
      </c>
      <c r="I1" s="5" t="s">
        <v>57</v>
      </c>
    </row>
    <row r="2" spans="1:17" ht="15" customHeight="1" x14ac:dyDescent="0.2">
      <c r="A2" s="6" t="s">
        <v>27</v>
      </c>
      <c r="B2" s="8">
        <v>3.7601968001438078E-2</v>
      </c>
      <c r="C2" s="8">
        <v>4.3807096887513178E-2</v>
      </c>
      <c r="D2" s="8">
        <v>4.0651916070182377E-2</v>
      </c>
      <c r="E2" s="8">
        <v>4.2089555727776284E-2</v>
      </c>
      <c r="F2" s="8">
        <v>3.9359284432157547E-2</v>
      </c>
      <c r="G2" s="8">
        <v>2.6258834603767205E-2</v>
      </c>
      <c r="H2" s="9">
        <v>5.478959845097936E-2</v>
      </c>
      <c r="I2" s="9">
        <v>4.6221702378931202E-2</v>
      </c>
      <c r="L2" s="1">
        <v>-0.1</v>
      </c>
      <c r="M2" s="1">
        <v>-0.1</v>
      </c>
      <c r="N2" s="1">
        <v>0.01</v>
      </c>
      <c r="O2" s="1">
        <v>1</v>
      </c>
      <c r="Q2" s="16"/>
    </row>
    <row r="3" spans="1:17" ht="15" customHeight="1" x14ac:dyDescent="0.2">
      <c r="A3" s="6" t="s">
        <v>28</v>
      </c>
      <c r="B3" s="8">
        <v>4.6333028832361144E-2</v>
      </c>
      <c r="C3" s="8">
        <v>4.7901541974156803E-2</v>
      </c>
      <c r="D3" s="8">
        <v>5.7527674201566348E-2</v>
      </c>
      <c r="E3" s="8">
        <v>5.1105749487423011E-2</v>
      </c>
      <c r="F3" s="8">
        <v>5.9924178281080313E-2</v>
      </c>
      <c r="G3" s="8">
        <v>2.8289802763821127E-2</v>
      </c>
      <c r="H3" s="9">
        <v>5.5776820312308503E-2</v>
      </c>
      <c r="I3" s="9">
        <v>5.9089065910937683E-2</v>
      </c>
      <c r="L3" s="1">
        <v>1</v>
      </c>
      <c r="M3" s="1">
        <v>1</v>
      </c>
      <c r="N3" s="1">
        <v>0.01</v>
      </c>
      <c r="O3" s="1">
        <v>2</v>
      </c>
      <c r="Q3" s="16"/>
    </row>
    <row r="4" spans="1:17" ht="15" customHeight="1" x14ac:dyDescent="0.2">
      <c r="A4" s="6" t="s">
        <v>29</v>
      </c>
      <c r="B4" s="8">
        <v>2.1390342215610442E-2</v>
      </c>
      <c r="C4" s="8">
        <v>3.6965146272744373E-2</v>
      </c>
      <c r="D4" s="8">
        <v>3.9749223228596038E-2</v>
      </c>
      <c r="E4" s="8">
        <v>3.6758409752494198E-2</v>
      </c>
      <c r="F4" s="8">
        <v>4.0751432424532545E-2</v>
      </c>
      <c r="G4" s="8">
        <v>3.058143955645698E-2</v>
      </c>
      <c r="H4" s="9">
        <v>5.5274706394250542E-2</v>
      </c>
      <c r="I4" s="9">
        <v>4.7796677571845254E-2</v>
      </c>
      <c r="N4" s="1">
        <v>0.01</v>
      </c>
      <c r="O4" s="1">
        <v>3</v>
      </c>
      <c r="Q4" s="16"/>
    </row>
    <row r="5" spans="1:17" ht="15" customHeight="1" x14ac:dyDescent="0.2">
      <c r="A5" s="6" t="s">
        <v>30</v>
      </c>
      <c r="B5" s="8">
        <v>6.4758860789558906E-2</v>
      </c>
      <c r="C5" s="8">
        <v>5.4412850515022024E-2</v>
      </c>
      <c r="D5" s="8">
        <v>5.7085302686663633E-2</v>
      </c>
      <c r="E5" s="8">
        <v>5.5926411286086421E-2</v>
      </c>
      <c r="F5" s="8">
        <v>5.4169351589008943E-2</v>
      </c>
      <c r="G5" s="8">
        <v>5.3059323633008124E-2</v>
      </c>
      <c r="H5" s="9">
        <v>5.5505151334487406E-2</v>
      </c>
      <c r="I5" s="9">
        <v>6.6779729695583448E-2</v>
      </c>
      <c r="N5" s="1">
        <v>0.01</v>
      </c>
      <c r="O5" s="1">
        <v>4</v>
      </c>
      <c r="Q5" s="16"/>
    </row>
    <row r="6" spans="1:17" ht="15" customHeight="1" x14ac:dyDescent="0.2">
      <c r="A6" s="6" t="s">
        <v>31</v>
      </c>
      <c r="B6" s="8">
        <v>6.7150346102779465E-2</v>
      </c>
      <c r="C6" s="8">
        <v>5.1692862963034894E-2</v>
      </c>
      <c r="D6" s="8">
        <v>6.2579937466103408E-2</v>
      </c>
      <c r="E6" s="8">
        <v>5.1091362030354456E-2</v>
      </c>
      <c r="F6" s="8">
        <v>5.6076283967445371E-2</v>
      </c>
      <c r="G6" s="8">
        <v>2.2587660845447076E-2</v>
      </c>
      <c r="H6" s="9">
        <v>5.5476615634860303E-2</v>
      </c>
      <c r="I6" s="9">
        <v>5.7564630133312929E-2</v>
      </c>
      <c r="N6" s="1">
        <v>0.01</v>
      </c>
      <c r="O6" s="1">
        <v>5</v>
      </c>
      <c r="Q6" s="16"/>
    </row>
    <row r="7" spans="1:17" ht="15" customHeight="1" x14ac:dyDescent="0.2">
      <c r="A7" s="6" t="s">
        <v>32</v>
      </c>
      <c r="B7" s="8">
        <v>3.7670350300176493E-2</v>
      </c>
      <c r="C7" s="8">
        <v>5.3513420124053399E-2</v>
      </c>
      <c r="D7" s="8">
        <v>5.2876978283856152E-2</v>
      </c>
      <c r="E7" s="8">
        <v>5.0526546466957714E-2</v>
      </c>
      <c r="F7" s="8">
        <v>5.9576812525514458E-2</v>
      </c>
      <c r="G7" s="8">
        <v>7.5785732342727244E-2</v>
      </c>
      <c r="H7" s="9">
        <v>5.5696503985960231E-2</v>
      </c>
      <c r="I7" s="9">
        <v>5.6283489204929225E-2</v>
      </c>
      <c r="N7" s="1">
        <v>0.01</v>
      </c>
      <c r="O7" s="1">
        <v>6</v>
      </c>
      <c r="Q7" s="16"/>
    </row>
    <row r="8" spans="1:17" ht="15" customHeight="1" x14ac:dyDescent="0.2">
      <c r="A8" s="6" t="s">
        <v>33</v>
      </c>
      <c r="B8" s="8">
        <v>4.7355044200123195E-2</v>
      </c>
      <c r="C8" s="8">
        <v>5.8396175137315612E-2</v>
      </c>
      <c r="D8" s="8">
        <v>4.8112197253013536E-2</v>
      </c>
      <c r="E8" s="8">
        <v>5.6771473840005471E-2</v>
      </c>
      <c r="F8" s="8">
        <v>4.5151364830883695E-2</v>
      </c>
      <c r="G8" s="8">
        <v>3.38673351398215E-2</v>
      </c>
      <c r="H8" s="9">
        <v>5.4304055223618433E-2</v>
      </c>
      <c r="I8" s="9">
        <v>5.2229770364165755E-2</v>
      </c>
      <c r="N8" s="1">
        <v>0.01</v>
      </c>
      <c r="O8" s="1">
        <v>7</v>
      </c>
      <c r="Q8" s="16"/>
    </row>
    <row r="9" spans="1:17" ht="15" customHeight="1" x14ac:dyDescent="0.2">
      <c r="A9" s="6" t="s">
        <v>34</v>
      </c>
      <c r="B9" s="8">
        <v>4.8314893277457666E-2</v>
      </c>
      <c r="C9" s="8">
        <v>4.8229435946108054E-2</v>
      </c>
      <c r="D9" s="8">
        <v>5.0261127799418166E-2</v>
      </c>
      <c r="E9" s="8">
        <v>4.533840697036385E-2</v>
      </c>
      <c r="F9" s="8">
        <v>4.983002202077641E-2</v>
      </c>
      <c r="G9" s="8">
        <v>4.575826927566546E-2</v>
      </c>
      <c r="H9" s="9">
        <v>5.5884270254216745E-2</v>
      </c>
      <c r="I9" s="9">
        <v>4.2923363912748765E-2</v>
      </c>
      <c r="N9" s="1">
        <v>0.01</v>
      </c>
      <c r="O9" s="1">
        <v>8</v>
      </c>
      <c r="Q9" s="16"/>
    </row>
    <row r="10" spans="1:17" ht="15" customHeight="1" x14ac:dyDescent="0.2">
      <c r="A10" s="6" t="s">
        <v>35</v>
      </c>
      <c r="B10" s="8">
        <v>5.6976584997469701E-2</v>
      </c>
      <c r="C10" s="8">
        <v>6.3536346218400735E-2</v>
      </c>
      <c r="D10" s="8">
        <v>5.2494379800032839E-2</v>
      </c>
      <c r="E10" s="8">
        <v>6.3667723785593974E-2</v>
      </c>
      <c r="F10" s="8">
        <v>6.3848197060942274E-2</v>
      </c>
      <c r="G10" s="8">
        <v>3.121390688077404E-2</v>
      </c>
      <c r="H10" s="9">
        <v>5.5757000529764573E-2</v>
      </c>
      <c r="I10" s="9">
        <v>4.5835721952707173E-2</v>
      </c>
      <c r="N10" s="1">
        <v>0.01</v>
      </c>
      <c r="O10" s="1">
        <v>9</v>
      </c>
      <c r="Q10" s="16"/>
    </row>
    <row r="11" spans="1:17" ht="15" customHeight="1" x14ac:dyDescent="0.2">
      <c r="A11" s="6" t="s">
        <v>36</v>
      </c>
      <c r="B11" s="8">
        <v>6.8567577197321844E-2</v>
      </c>
      <c r="C11" s="8">
        <v>6.0189614458174431E-2</v>
      </c>
      <c r="D11" s="8">
        <v>6.4924024040679304E-2</v>
      </c>
      <c r="E11" s="8">
        <v>5.9386538548673456E-2</v>
      </c>
      <c r="F11" s="8">
        <v>5.8827188669647104E-2</v>
      </c>
      <c r="G11" s="8">
        <v>5.2043857359431914E-2</v>
      </c>
      <c r="H11" s="9">
        <v>5.5552154671612543E-2</v>
      </c>
      <c r="I11" s="9">
        <v>6.7551897470331149E-2</v>
      </c>
      <c r="M11" s="14"/>
      <c r="N11" s="1">
        <v>0.01</v>
      </c>
      <c r="O11" s="1">
        <v>10</v>
      </c>
      <c r="Q11" s="16"/>
    </row>
    <row r="12" spans="1:17" ht="15" customHeight="1" x14ac:dyDescent="0.2">
      <c r="A12" s="6" t="s">
        <v>37</v>
      </c>
      <c r="B12" s="8">
        <v>7.0103520386399137E-2</v>
      </c>
      <c r="C12" s="8">
        <v>6.2765158212355412E-2</v>
      </c>
      <c r="D12" s="8">
        <v>6.0404160792152266E-2</v>
      </c>
      <c r="E12" s="8">
        <v>6.4971427743951093E-2</v>
      </c>
      <c r="F12" s="8">
        <v>6.3625906578489308E-2</v>
      </c>
      <c r="G12" s="8">
        <v>4.8860865254972435E-2</v>
      </c>
      <c r="H12" s="9">
        <v>5.6070313429258001E-2</v>
      </c>
      <c r="I12" s="9">
        <v>5.7940148217988825E-2</v>
      </c>
      <c r="M12" s="15"/>
      <c r="N12" s="1">
        <v>0.01</v>
      </c>
      <c r="O12" s="1">
        <v>11</v>
      </c>
      <c r="Q12" s="16"/>
    </row>
    <row r="13" spans="1:17" ht="15" customHeight="1" x14ac:dyDescent="0.2">
      <c r="A13" s="6" t="s">
        <v>38</v>
      </c>
      <c r="B13" s="8">
        <v>3.8745809482697208E-2</v>
      </c>
      <c r="C13" s="8">
        <v>5.9330893805505325E-2</v>
      </c>
      <c r="D13" s="8">
        <v>5.8586702345669081E-2</v>
      </c>
      <c r="E13" s="8">
        <v>6.0108192391576817E-2</v>
      </c>
      <c r="F13" s="8">
        <v>5.9285236643983011E-2</v>
      </c>
      <c r="G13" s="8">
        <v>1.8169524284464243E-2</v>
      </c>
      <c r="H13" s="9">
        <v>5.5819502911706544E-2</v>
      </c>
      <c r="I13" s="9">
        <v>5.6686351007651341E-2</v>
      </c>
      <c r="M13" s="2"/>
      <c r="N13" s="1">
        <v>0.01</v>
      </c>
      <c r="O13" s="1">
        <v>12</v>
      </c>
      <c r="Q13" s="16"/>
    </row>
    <row r="14" spans="1:17" ht="15" customHeight="1" x14ac:dyDescent="0.2">
      <c r="A14" s="6" t="s">
        <v>39</v>
      </c>
      <c r="B14" s="8">
        <v>3.0281454344599359E-2</v>
      </c>
      <c r="C14" s="8">
        <v>4.5812754592863977E-2</v>
      </c>
      <c r="D14" s="8">
        <v>3.7323118663540676E-2</v>
      </c>
      <c r="E14" s="8">
        <v>3.9809279120443401E-2</v>
      </c>
      <c r="F14" s="8">
        <v>3.9906055391168441E-2</v>
      </c>
      <c r="G14" s="8">
        <v>1.6554034039844033E-2</v>
      </c>
      <c r="H14" s="9">
        <v>5.557417789197356E-2</v>
      </c>
      <c r="I14" s="9">
        <v>4.1781111353939922E-2</v>
      </c>
      <c r="M14" s="2"/>
      <c r="N14" s="1">
        <v>0.01</v>
      </c>
      <c r="O14" s="1">
        <v>13</v>
      </c>
      <c r="Q14" s="16"/>
    </row>
    <row r="15" spans="1:17" ht="15" customHeight="1" x14ac:dyDescent="0.2">
      <c r="A15" s="6" t="s">
        <v>40</v>
      </c>
      <c r="B15" s="8">
        <v>9.4718564420039286E-2</v>
      </c>
      <c r="C15" s="8">
        <v>7.1495115288418259E-2</v>
      </c>
      <c r="D15" s="8">
        <v>6.8255069646044553E-2</v>
      </c>
      <c r="E15" s="8">
        <v>7.0906119768415668E-2</v>
      </c>
      <c r="F15" s="8">
        <v>7.2746109950818941E-2</v>
      </c>
      <c r="G15" s="8">
        <v>0.15017221597878597</v>
      </c>
      <c r="H15" s="9">
        <v>5.6096562430116931E-2</v>
      </c>
      <c r="I15" s="9">
        <v>6.861950189230262E-2</v>
      </c>
      <c r="M15" s="2"/>
      <c r="N15" s="1">
        <v>0.01</v>
      </c>
      <c r="O15" s="1">
        <v>14</v>
      </c>
      <c r="Q15" s="16"/>
    </row>
    <row r="16" spans="1:17" ht="15" customHeight="1" x14ac:dyDescent="0.2">
      <c r="A16" s="6" t="s">
        <v>41</v>
      </c>
      <c r="B16" s="8">
        <v>9.348632677356894E-2</v>
      </c>
      <c r="C16" s="8">
        <v>7.1340792316330531E-2</v>
      </c>
      <c r="D16" s="8">
        <v>7.4876728399195375E-2</v>
      </c>
      <c r="E16" s="8">
        <v>8.0521887198152203E-2</v>
      </c>
      <c r="F16" s="8">
        <v>6.1805705441301317E-2</v>
      </c>
      <c r="G16" s="8">
        <v>7.0261957641551978E-2</v>
      </c>
      <c r="H16" s="9">
        <v>5.5745601284508575E-2</v>
      </c>
      <c r="I16" s="9">
        <v>6.1035861117670918E-2</v>
      </c>
      <c r="M16" s="2"/>
      <c r="N16" s="1">
        <v>0.01</v>
      </c>
      <c r="O16" s="1">
        <v>15</v>
      </c>
      <c r="Q16" s="16"/>
    </row>
    <row r="17" spans="1:17" ht="15" customHeight="1" x14ac:dyDescent="0.2">
      <c r="A17" s="6" t="s">
        <v>42</v>
      </c>
      <c r="B17" s="8">
        <v>5.4049937365738418E-2</v>
      </c>
      <c r="C17" s="8">
        <v>5.1583074633291322E-2</v>
      </c>
      <c r="D17" s="8">
        <v>5.6817383696341303E-2</v>
      </c>
      <c r="E17" s="8">
        <v>5.2153732036941174E-2</v>
      </c>
      <c r="F17" s="8">
        <v>6.0791153039694706E-2</v>
      </c>
      <c r="G17" s="8">
        <v>0.11056676989006813</v>
      </c>
      <c r="H17" s="9">
        <v>5.5596274203969211E-2</v>
      </c>
      <c r="I17" s="9">
        <v>5.6021996770517175E-2</v>
      </c>
      <c r="M17" s="2"/>
      <c r="N17" s="1">
        <v>0.01</v>
      </c>
      <c r="O17" s="1">
        <v>16</v>
      </c>
      <c r="Q17" s="16"/>
    </row>
    <row r="18" spans="1:17" ht="15" customHeight="1" x14ac:dyDescent="0.2">
      <c r="A18" s="6" t="s">
        <v>43</v>
      </c>
      <c r="B18" s="8">
        <v>5.309113489838943E-2</v>
      </c>
      <c r="C18" s="8">
        <v>5.9957939500076655E-2</v>
      </c>
      <c r="D18" s="8">
        <v>5.5672472151620342E-2</v>
      </c>
      <c r="E18" s="8">
        <v>5.9399732603003304E-2</v>
      </c>
      <c r="F18" s="8">
        <v>5.7618714329756682E-2</v>
      </c>
      <c r="G18" s="8">
        <v>0.14716821431730165</v>
      </c>
      <c r="H18" s="9">
        <v>5.5435590268145207E-2</v>
      </c>
      <c r="I18" s="9">
        <v>5.3131270919592327E-2</v>
      </c>
      <c r="M18" s="2"/>
      <c r="N18" s="1">
        <v>0.01</v>
      </c>
      <c r="O18" s="1">
        <v>17</v>
      </c>
      <c r="Q18" s="16"/>
    </row>
    <row r="19" spans="1:17" ht="15" customHeight="1" x14ac:dyDescent="0.2">
      <c r="A19" s="6" t="s">
        <v>44</v>
      </c>
      <c r="B19" s="8">
        <v>6.940425641427142E-2</v>
      </c>
      <c r="C19" s="8">
        <v>5.9069781154635286E-2</v>
      </c>
      <c r="D19" s="8">
        <v>6.1801603475324693E-2</v>
      </c>
      <c r="E19" s="8">
        <v>5.9467451241787261E-2</v>
      </c>
      <c r="F19" s="8">
        <v>5.6707002822798995E-2</v>
      </c>
      <c r="G19" s="8">
        <v>3.8800256192090855E-2</v>
      </c>
      <c r="H19" s="9">
        <v>5.5645100788263603E-2</v>
      </c>
      <c r="I19" s="9">
        <v>6.2507710124844323E-2</v>
      </c>
      <c r="M19" s="2"/>
      <c r="N19" s="1">
        <v>0.01</v>
      </c>
      <c r="O19" s="1">
        <v>18</v>
      </c>
      <c r="Q19" s="16"/>
    </row>
    <row r="20" spans="1:17" ht="15" customHeight="1" x14ac:dyDescent="0.2">
      <c r="A20" s="6" t="s">
        <v>47</v>
      </c>
      <c r="B20" s="10">
        <v>60687719429.305099</v>
      </c>
      <c r="C20" s="10">
        <v>60471774514.408897</v>
      </c>
      <c r="D20" s="10">
        <v>60466971207.914497</v>
      </c>
      <c r="E20" s="10">
        <v>60503962921.166702</v>
      </c>
      <c r="F20" s="10">
        <v>60479073676.047203</v>
      </c>
      <c r="G20" s="10">
        <v>60820825069.835197</v>
      </c>
      <c r="H20" s="11">
        <v>60319180320.599899</v>
      </c>
      <c r="I20" s="11">
        <v>60253146648.909103</v>
      </c>
      <c r="M20" s="2"/>
    </row>
    <row r="21" spans="1:17" ht="15" customHeight="1" x14ac:dyDescent="0.2">
      <c r="A21" s="6" t="s">
        <v>46</v>
      </c>
      <c r="B21" s="12">
        <f>(B20/$H$20-1)*100</f>
        <v>0.61098162598760553</v>
      </c>
      <c r="C21" s="12">
        <f t="shared" ref="C21:I21" si="0">(C20/$H$20-1)*100</f>
        <v>0.2529778969109886</v>
      </c>
      <c r="D21" s="12">
        <f t="shared" si="0"/>
        <v>0.24501474743039431</v>
      </c>
      <c r="E21" s="12">
        <f t="shared" si="0"/>
        <v>0.30634136535787615</v>
      </c>
      <c r="F21" s="12">
        <f t="shared" si="0"/>
        <v>0.26507879350723407</v>
      </c>
      <c r="G21" s="12">
        <f t="shared" si="0"/>
        <v>0.83165047430855399</v>
      </c>
      <c r="H21" s="7" t="s">
        <v>48</v>
      </c>
      <c r="I21" s="12">
        <f t="shared" si="0"/>
        <v>-0.1094737550142777</v>
      </c>
      <c r="L21" s="2"/>
    </row>
    <row r="22" spans="1:17" x14ac:dyDescent="0.2">
      <c r="L22" s="2"/>
    </row>
    <row r="23" spans="1:17" x14ac:dyDescent="0.2">
      <c r="L23" s="2"/>
    </row>
    <row r="24" spans="1:17" x14ac:dyDescent="0.2">
      <c r="L24" s="2"/>
    </row>
    <row r="25" spans="1:17" x14ac:dyDescent="0.2">
      <c r="L25" s="2"/>
    </row>
    <row r="26" spans="1:17" x14ac:dyDescent="0.2">
      <c r="L26" s="2"/>
    </row>
    <row r="27" spans="1:17" x14ac:dyDescent="0.2">
      <c r="L27" s="2"/>
    </row>
    <row r="28" spans="1:17" x14ac:dyDescent="0.2">
      <c r="L28" s="2"/>
    </row>
    <row r="57" spans="4:22" x14ac:dyDescent="0.2">
      <c r="E57" s="2" t="s">
        <v>0</v>
      </c>
      <c r="F57" s="1" t="s">
        <v>9</v>
      </c>
      <c r="G57" s="1" t="s">
        <v>10</v>
      </c>
      <c r="H57" s="1" t="s">
        <v>11</v>
      </c>
      <c r="I57" s="1" t="s">
        <v>12</v>
      </c>
      <c r="J57" s="1" t="s">
        <v>13</v>
      </c>
      <c r="K57" s="1" t="s">
        <v>14</v>
      </c>
      <c r="L57" s="1" t="s">
        <v>15</v>
      </c>
      <c r="M57" s="1" t="s">
        <v>16</v>
      </c>
      <c r="N57" s="1" t="s">
        <v>17</v>
      </c>
      <c r="O57" s="1" t="s">
        <v>1</v>
      </c>
      <c r="P57" s="1" t="s">
        <v>2</v>
      </c>
      <c r="Q57" s="1" t="s">
        <v>3</v>
      </c>
      <c r="R57" s="1" t="s">
        <v>4</v>
      </c>
      <c r="S57" s="1" t="s">
        <v>5</v>
      </c>
      <c r="T57" s="1" t="s">
        <v>6</v>
      </c>
      <c r="U57" s="1" t="s">
        <v>7</v>
      </c>
      <c r="V57" s="1" t="s">
        <v>8</v>
      </c>
    </row>
    <row r="58" spans="4:22" x14ac:dyDescent="0.2">
      <c r="E58" s="3">
        <f>SUM(E64:E66)/SUM($E$64:$V$66)</f>
        <v>5.478959845097936E-2</v>
      </c>
      <c r="F58" s="3">
        <f t="shared" ref="F58:V58" si="1">SUM(F64:F66)/SUM($E$64:$V$66)</f>
        <v>5.5552154671612543E-2</v>
      </c>
      <c r="G58" s="3">
        <f t="shared" si="1"/>
        <v>5.6070313429258001E-2</v>
      </c>
      <c r="H58" s="3">
        <f t="shared" si="1"/>
        <v>5.5819502911706544E-2</v>
      </c>
      <c r="I58" s="3">
        <f t="shared" si="1"/>
        <v>5.557417789197356E-2</v>
      </c>
      <c r="J58" s="3">
        <f t="shared" si="1"/>
        <v>5.6096562430116931E-2</v>
      </c>
      <c r="K58" s="3">
        <f t="shared" si="1"/>
        <v>5.5745601284508575E-2</v>
      </c>
      <c r="L58" s="3">
        <f t="shared" si="1"/>
        <v>5.5596274203969211E-2</v>
      </c>
      <c r="M58" s="3">
        <f t="shared" si="1"/>
        <v>5.5435590268145207E-2</v>
      </c>
      <c r="N58" s="3">
        <f t="shared" si="1"/>
        <v>5.5645100788263603E-2</v>
      </c>
      <c r="O58" s="3">
        <f t="shared" si="1"/>
        <v>5.5776820312308503E-2</v>
      </c>
      <c r="P58" s="3">
        <f t="shared" si="1"/>
        <v>5.5274706394250542E-2</v>
      </c>
      <c r="Q58" s="3">
        <f t="shared" si="1"/>
        <v>5.5505151334487406E-2</v>
      </c>
      <c r="R58" s="3">
        <f t="shared" si="1"/>
        <v>5.5476615634860303E-2</v>
      </c>
      <c r="S58" s="3">
        <f t="shared" si="1"/>
        <v>5.5696503985960231E-2</v>
      </c>
      <c r="T58" s="3">
        <f t="shared" si="1"/>
        <v>5.4304055223618433E-2</v>
      </c>
      <c r="U58" s="3">
        <f t="shared" si="1"/>
        <v>5.5884270254216745E-2</v>
      </c>
      <c r="V58" s="3">
        <f t="shared" si="1"/>
        <v>5.5757000529764573E-2</v>
      </c>
    </row>
    <row r="60" spans="4:22" x14ac:dyDescent="0.2">
      <c r="E60" s="1" t="s">
        <v>25</v>
      </c>
    </row>
    <row r="61" spans="4:22" x14ac:dyDescent="0.2">
      <c r="E61" s="2" t="s">
        <v>0</v>
      </c>
      <c r="F61" s="1" t="s">
        <v>9</v>
      </c>
      <c r="G61" s="1" t="s">
        <v>10</v>
      </c>
      <c r="H61" s="1" t="s">
        <v>11</v>
      </c>
      <c r="I61" s="1" t="s">
        <v>12</v>
      </c>
      <c r="J61" s="1" t="s">
        <v>13</v>
      </c>
      <c r="K61" s="1" t="s">
        <v>14</v>
      </c>
      <c r="L61" s="1" t="s">
        <v>15</v>
      </c>
      <c r="M61" s="1" t="s">
        <v>16</v>
      </c>
      <c r="N61" s="1" t="s">
        <v>17</v>
      </c>
      <c r="O61" s="1" t="s">
        <v>1</v>
      </c>
      <c r="P61" s="1" t="s">
        <v>2</v>
      </c>
      <c r="Q61" s="1" t="s">
        <v>3</v>
      </c>
      <c r="R61" s="1" t="s">
        <v>4</v>
      </c>
      <c r="S61" s="1" t="s">
        <v>5</v>
      </c>
      <c r="T61" s="1" t="s">
        <v>6</v>
      </c>
      <c r="U61" s="1" t="s">
        <v>7</v>
      </c>
      <c r="V61" s="1" t="s">
        <v>8</v>
      </c>
    </row>
    <row r="62" spans="4:22" x14ac:dyDescent="0.2">
      <c r="E62" s="1" t="s">
        <v>45</v>
      </c>
      <c r="F62" s="1" t="s">
        <v>45</v>
      </c>
      <c r="G62" s="1" t="s">
        <v>45</v>
      </c>
      <c r="H62" s="1" t="s">
        <v>45</v>
      </c>
      <c r="I62" s="1" t="s">
        <v>45</v>
      </c>
      <c r="J62" s="1" t="s">
        <v>45</v>
      </c>
      <c r="K62" s="1" t="s">
        <v>45</v>
      </c>
      <c r="L62" s="1" t="s">
        <v>45</v>
      </c>
      <c r="M62" s="1" t="s">
        <v>45</v>
      </c>
      <c r="N62" s="1" t="s">
        <v>45</v>
      </c>
      <c r="O62" s="1" t="s">
        <v>45</v>
      </c>
      <c r="P62" s="1" t="s">
        <v>45</v>
      </c>
      <c r="Q62" s="1" t="s">
        <v>45</v>
      </c>
      <c r="R62" s="1" t="s">
        <v>45</v>
      </c>
      <c r="S62" s="1" t="s">
        <v>45</v>
      </c>
      <c r="T62" s="1" t="s">
        <v>45</v>
      </c>
      <c r="U62" s="1" t="s">
        <v>45</v>
      </c>
      <c r="V62" s="1" t="s">
        <v>45</v>
      </c>
    </row>
    <row r="63" spans="4:22" x14ac:dyDescent="0.2">
      <c r="D63" s="2">
        <v>47484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4:22" x14ac:dyDescent="0.2">
      <c r="D64" s="2">
        <v>47849</v>
      </c>
      <c r="E64" s="1">
        <v>466374.38398465398</v>
      </c>
      <c r="F64" s="1">
        <v>472130.27490341099</v>
      </c>
      <c r="G64" s="1">
        <v>476355.54062246799</v>
      </c>
      <c r="H64" s="1">
        <v>474308.79368241801</v>
      </c>
      <c r="I64" s="1">
        <v>472356.046727037</v>
      </c>
      <c r="J64" s="1">
        <v>476142.11664927599</v>
      </c>
      <c r="K64" s="1">
        <v>473461.89896920702</v>
      </c>
      <c r="L64" s="1">
        <v>472267.16902456898</v>
      </c>
      <c r="M64" s="1">
        <v>471086.25782323099</v>
      </c>
      <c r="N64" s="1">
        <v>473039.98724821099</v>
      </c>
      <c r="O64" s="1">
        <v>474121.29348041298</v>
      </c>
      <c r="P64" s="1">
        <v>470049.74044526898</v>
      </c>
      <c r="Q64" s="1">
        <v>472116.25433889701</v>
      </c>
      <c r="R64" s="1">
        <v>471860.30500094901</v>
      </c>
      <c r="S64" s="1">
        <v>473426.79483265401</v>
      </c>
      <c r="T64" s="1">
        <v>462384.47726647003</v>
      </c>
      <c r="U64" s="1">
        <v>474824.46291203098</v>
      </c>
      <c r="V64" s="1">
        <v>473694.20208882599</v>
      </c>
    </row>
    <row r="65" spans="4:22" x14ac:dyDescent="0.2">
      <c r="D65" s="2">
        <v>48214</v>
      </c>
      <c r="E65" s="1">
        <v>465650.36402225099</v>
      </c>
      <c r="F65" s="1">
        <v>472167.688253798</v>
      </c>
      <c r="G65" s="1">
        <v>476619.640460831</v>
      </c>
      <c r="H65" s="1">
        <v>474491.03227676399</v>
      </c>
      <c r="I65" s="1">
        <v>472398.93235894799</v>
      </c>
      <c r="J65" s="1">
        <v>476887.32245140499</v>
      </c>
      <c r="K65" s="1">
        <v>473878.04262362397</v>
      </c>
      <c r="L65" s="1">
        <v>472647.82722452102</v>
      </c>
      <c r="M65" s="1">
        <v>471225.18983108201</v>
      </c>
      <c r="N65" s="1">
        <v>472979.80050183699</v>
      </c>
      <c r="O65" s="1">
        <v>474094.599018974</v>
      </c>
      <c r="P65" s="1">
        <v>469832.68818859302</v>
      </c>
      <c r="Q65" s="1">
        <v>471755.64279011398</v>
      </c>
      <c r="R65" s="1">
        <v>471506.08259154699</v>
      </c>
      <c r="S65" s="1">
        <v>473406.33489650697</v>
      </c>
      <c r="T65" s="1">
        <v>461523.37719800498</v>
      </c>
      <c r="U65" s="1">
        <v>474997.59422619099</v>
      </c>
      <c r="V65" s="1">
        <v>473937.84108499897</v>
      </c>
    </row>
    <row r="66" spans="4:22" x14ac:dyDescent="0.2">
      <c r="D66" s="2">
        <v>48580</v>
      </c>
      <c r="E66" s="1">
        <v>465110.01249306701</v>
      </c>
      <c r="F66" s="1">
        <v>472281.98096890899</v>
      </c>
      <c r="G66" s="1">
        <v>476817.81136277801</v>
      </c>
      <c r="H66" s="1">
        <v>474597.49828933302</v>
      </c>
      <c r="I66" s="1">
        <v>472386.55715933902</v>
      </c>
      <c r="J66" s="1">
        <v>477432.90286729898</v>
      </c>
      <c r="K66" s="1">
        <v>474172.89116213599</v>
      </c>
      <c r="L66" s="1">
        <v>472789.99595212302</v>
      </c>
      <c r="M66" s="1">
        <v>471296.104183388</v>
      </c>
      <c r="N66" s="1">
        <v>472930.282350672</v>
      </c>
      <c r="O66" s="1">
        <v>474093.02546447801</v>
      </c>
      <c r="P66" s="1">
        <v>469622.584419525</v>
      </c>
      <c r="Q66" s="1">
        <v>471509.461900416</v>
      </c>
      <c r="R66" s="1">
        <v>471287.31109644001</v>
      </c>
      <c r="S66" s="1">
        <v>473427.72191282298</v>
      </c>
      <c r="T66" s="1">
        <v>460845.553737793</v>
      </c>
      <c r="U66" s="1">
        <v>475226.834344303</v>
      </c>
      <c r="V66" s="1">
        <v>474171.47033516999</v>
      </c>
    </row>
    <row r="67" spans="4:22" x14ac:dyDescent="0.2">
      <c r="D67" s="2">
        <v>48945</v>
      </c>
      <c r="E67" s="1">
        <v>464930.77923204901</v>
      </c>
      <c r="F67" s="1">
        <v>472338.49504178198</v>
      </c>
      <c r="G67" s="1">
        <v>476862.30442536197</v>
      </c>
      <c r="H67" s="1">
        <v>474646.05499516398</v>
      </c>
      <c r="I67" s="1">
        <v>472429.97127655498</v>
      </c>
      <c r="J67" s="1">
        <v>477822.46086840401</v>
      </c>
      <c r="K67" s="1">
        <v>474428.21973270801</v>
      </c>
      <c r="L67" s="1">
        <v>472294.43413426302</v>
      </c>
      <c r="M67" s="1">
        <v>471339.99990086601</v>
      </c>
      <c r="N67" s="1">
        <v>472834.70290844701</v>
      </c>
      <c r="O67" s="1">
        <v>474077.8925283</v>
      </c>
      <c r="P67" s="1">
        <v>469610.64196592901</v>
      </c>
      <c r="Q67" s="1">
        <v>471267.56890015397</v>
      </c>
      <c r="R67" s="1">
        <v>471213.743751181</v>
      </c>
      <c r="S67" s="1">
        <v>473504.706388872</v>
      </c>
      <c r="T67" s="1">
        <v>460602.51563795499</v>
      </c>
      <c r="U67" s="1">
        <v>475387.65613059298</v>
      </c>
      <c r="V67" s="1">
        <v>474407.85218141001</v>
      </c>
    </row>
    <row r="68" spans="4:22" x14ac:dyDescent="0.2">
      <c r="D68" s="2">
        <v>49310</v>
      </c>
      <c r="E68" s="1">
        <v>464513.03012300399</v>
      </c>
      <c r="F68" s="1">
        <v>472461.35275473999</v>
      </c>
      <c r="G68" s="1">
        <v>477252.16450821201</v>
      </c>
      <c r="H68" s="1">
        <v>474913.99602261803</v>
      </c>
      <c r="I68" s="1">
        <v>472606.27991405298</v>
      </c>
      <c r="J68" s="1">
        <v>478583.68868591799</v>
      </c>
      <c r="K68" s="1">
        <v>474894.599079985</v>
      </c>
      <c r="L68" s="1">
        <v>470105.591143739</v>
      </c>
      <c r="M68" s="1">
        <v>471425.00898128998</v>
      </c>
      <c r="N68" s="1">
        <v>472856.975574554</v>
      </c>
      <c r="O68" s="1">
        <v>474278.48635913403</v>
      </c>
      <c r="P68" s="1">
        <v>469591.21081275999</v>
      </c>
      <c r="Q68" s="1">
        <v>471092.525144101</v>
      </c>
      <c r="R68" s="1">
        <v>471208.09905517002</v>
      </c>
      <c r="S68" s="1">
        <v>473759.94161671301</v>
      </c>
      <c r="T68" s="1">
        <v>459819.91405674099</v>
      </c>
      <c r="U68" s="1">
        <v>475822.48360809498</v>
      </c>
      <c r="V68" s="1">
        <v>474814.65255916602</v>
      </c>
    </row>
    <row r="69" spans="4:22" x14ac:dyDescent="0.2">
      <c r="D69" s="2">
        <v>49675</v>
      </c>
      <c r="E69" s="1">
        <v>464225.80803994701</v>
      </c>
      <c r="F69" s="1">
        <v>472546.278341219</v>
      </c>
      <c r="G69" s="1">
        <v>477887.62457191799</v>
      </c>
      <c r="H69" s="1">
        <v>475457.72480246902</v>
      </c>
      <c r="I69" s="1">
        <v>473065.40098421602</v>
      </c>
      <c r="J69" s="1">
        <v>479753.553797203</v>
      </c>
      <c r="K69" s="1">
        <v>475710.30188439402</v>
      </c>
      <c r="L69" s="1">
        <v>464249.88246672601</v>
      </c>
      <c r="M69" s="1">
        <v>471661.544755815</v>
      </c>
      <c r="N69" s="1">
        <v>473076.38443819899</v>
      </c>
      <c r="O69" s="1">
        <v>474771.17260197201</v>
      </c>
      <c r="P69" s="1">
        <v>469784.80229246698</v>
      </c>
      <c r="Q69" s="1">
        <v>471019.73590860801</v>
      </c>
      <c r="R69" s="1">
        <v>471388.30878985103</v>
      </c>
      <c r="S69" s="1">
        <v>474314.13811013999</v>
      </c>
      <c r="T69" s="1">
        <v>459009.74939748598</v>
      </c>
      <c r="U69" s="1">
        <v>476544.51273067098</v>
      </c>
      <c r="V69" s="1">
        <v>475533.07608668797</v>
      </c>
    </row>
    <row r="70" spans="4:22" x14ac:dyDescent="0.2">
      <c r="D70" s="2">
        <v>50041</v>
      </c>
      <c r="E70" s="1">
        <v>456881.77837300103</v>
      </c>
      <c r="F70" s="1">
        <v>472727.68530565</v>
      </c>
      <c r="G70" s="1">
        <v>485165.683884572</v>
      </c>
      <c r="H70" s="1">
        <v>480161.06062062399</v>
      </c>
      <c r="I70" s="1">
        <v>475529.290620871</v>
      </c>
      <c r="J70" s="1">
        <v>490576.01417486998</v>
      </c>
      <c r="K70" s="1">
        <v>481879.90755360498</v>
      </c>
      <c r="L70" s="1">
        <v>432805.309477414</v>
      </c>
      <c r="M70" s="1">
        <v>472351.84029991401</v>
      </c>
      <c r="N70" s="1">
        <v>474887.37782718701</v>
      </c>
      <c r="O70" s="1">
        <v>478858.18956554303</v>
      </c>
      <c r="P70" s="1">
        <v>468753.912959932</v>
      </c>
      <c r="Q70" s="1">
        <v>470159.79566529999</v>
      </c>
      <c r="R70" s="1">
        <v>471643.32348481601</v>
      </c>
      <c r="S70" s="1">
        <v>478116.398885692</v>
      </c>
      <c r="T70" s="1">
        <v>445847.63013305701</v>
      </c>
      <c r="U70" s="1">
        <v>482797.66558632901</v>
      </c>
      <c r="V70" s="1">
        <v>480857.13558161497</v>
      </c>
    </row>
    <row r="71" spans="4:22" x14ac:dyDescent="0.2">
      <c r="D71" s="2">
        <v>50406</v>
      </c>
      <c r="E71" s="1">
        <v>457555.67939588102</v>
      </c>
      <c r="F71" s="1">
        <v>464293.92500106798</v>
      </c>
      <c r="G71" s="1">
        <v>489197.567795482</v>
      </c>
      <c r="H71" s="1">
        <v>483906.09252647101</v>
      </c>
      <c r="I71" s="1">
        <v>479384.84572707798</v>
      </c>
      <c r="J71" s="1">
        <v>497932.907224397</v>
      </c>
      <c r="K71" s="1">
        <v>487759.29695330898</v>
      </c>
      <c r="L71" s="1">
        <v>388800.99796587398</v>
      </c>
      <c r="M71" s="1">
        <v>475186.92114399001</v>
      </c>
      <c r="N71" s="1">
        <v>477436.60875068197</v>
      </c>
      <c r="O71" s="1">
        <v>482665.95432433998</v>
      </c>
      <c r="P71" s="1">
        <v>471753.72318121302</v>
      </c>
      <c r="Q71" s="1">
        <v>471307.34139768401</v>
      </c>
      <c r="R71" s="1">
        <v>474257.06525033299</v>
      </c>
      <c r="S71" s="1">
        <v>482115.41361434601</v>
      </c>
      <c r="T71" s="1">
        <v>443920.78717532201</v>
      </c>
      <c r="U71" s="1">
        <v>487217.02590078098</v>
      </c>
      <c r="V71" s="1">
        <v>485307.84667174</v>
      </c>
    </row>
    <row r="72" spans="4:22" x14ac:dyDescent="0.2">
      <c r="D72" s="2">
        <v>50771</v>
      </c>
      <c r="E72" s="1">
        <v>454765.78606244997</v>
      </c>
      <c r="F72" s="1">
        <v>449206.491904583</v>
      </c>
      <c r="G72" s="1">
        <v>489784.68131061201</v>
      </c>
      <c r="H72" s="1">
        <v>484280.21022702899</v>
      </c>
      <c r="I72" s="1">
        <v>479925.29516526801</v>
      </c>
      <c r="J72" s="1">
        <v>502285.28125582001</v>
      </c>
      <c r="K72" s="1">
        <v>490329.64787956898</v>
      </c>
      <c r="L72" s="1">
        <v>394422.757272391</v>
      </c>
      <c r="M72" s="1">
        <v>474147.02298712003</v>
      </c>
      <c r="N72" s="1">
        <v>476232.55210784398</v>
      </c>
      <c r="O72" s="1">
        <v>483227.08346008498</v>
      </c>
      <c r="P72" s="1">
        <v>471383.23634123697</v>
      </c>
      <c r="Q72" s="1">
        <v>468664.34206271102</v>
      </c>
      <c r="R72" s="1">
        <v>473455.12319580599</v>
      </c>
      <c r="S72" s="1">
        <v>482966.20368346298</v>
      </c>
      <c r="T72" s="1">
        <v>449422.59960592201</v>
      </c>
      <c r="U72" s="1">
        <v>488831.92913832801</v>
      </c>
      <c r="V72" s="1">
        <v>486669.75633975299</v>
      </c>
    </row>
    <row r="73" spans="4:22" x14ac:dyDescent="0.2">
      <c r="D73" s="2">
        <v>51136</v>
      </c>
      <c r="E73" s="1">
        <v>494260.03260394803</v>
      </c>
      <c r="F73" s="1">
        <v>445772.545669329</v>
      </c>
      <c r="G73" s="1">
        <v>506532.01964177302</v>
      </c>
      <c r="H73" s="1">
        <v>505301.01273046999</v>
      </c>
      <c r="I73" s="1">
        <v>505076.02860286302</v>
      </c>
      <c r="J73" s="1">
        <v>515048.681792708</v>
      </c>
      <c r="K73" s="1">
        <v>511429.772339046</v>
      </c>
      <c r="L73" s="1">
        <v>0</v>
      </c>
      <c r="M73" s="1">
        <v>503436.46251096198</v>
      </c>
      <c r="N73" s="1">
        <v>502843.20591300703</v>
      </c>
      <c r="O73" s="1">
        <v>505189.14765884797</v>
      </c>
      <c r="P73" s="1">
        <v>501856.59128499101</v>
      </c>
      <c r="Q73" s="1">
        <v>498608.372185243</v>
      </c>
      <c r="R73" s="1">
        <v>500991.25600984303</v>
      </c>
      <c r="S73" s="1">
        <v>505006.39385273901</v>
      </c>
      <c r="T73" s="1">
        <v>485770.70258554397</v>
      </c>
      <c r="U73" s="1">
        <v>506690.08639786299</v>
      </c>
      <c r="V73" s="1">
        <v>506187.688220818</v>
      </c>
    </row>
    <row r="74" spans="4:22" x14ac:dyDescent="0.2">
      <c r="D74" s="2">
        <v>51502</v>
      </c>
      <c r="E74" s="1">
        <v>501961.90653749998</v>
      </c>
      <c r="F74" s="1">
        <v>307373.48277132999</v>
      </c>
      <c r="G74" s="1">
        <v>510903.01890352502</v>
      </c>
      <c r="H74" s="1">
        <v>513714.18378763401</v>
      </c>
      <c r="I74" s="1">
        <v>515312.90429562901</v>
      </c>
      <c r="J74" s="1">
        <v>527709.51521708502</v>
      </c>
      <c r="K74" s="1">
        <v>523537.38148670201</v>
      </c>
      <c r="L74" s="1">
        <v>0</v>
      </c>
      <c r="M74" s="1">
        <v>512395.00497728598</v>
      </c>
      <c r="N74" s="1">
        <v>512014.95177723799</v>
      </c>
      <c r="O74" s="1">
        <v>514161.00708383601</v>
      </c>
      <c r="P74" s="1">
        <v>511524.22250669298</v>
      </c>
      <c r="Q74" s="1">
        <v>505815.776766642</v>
      </c>
      <c r="R74" s="1">
        <v>509202.62350264197</v>
      </c>
      <c r="S74" s="1">
        <v>513697.70801994298</v>
      </c>
      <c r="T74" s="1">
        <v>490068.66927196097</v>
      </c>
      <c r="U74" s="1">
        <v>515847.91176289599</v>
      </c>
      <c r="V74" s="1">
        <v>514759.73133145203</v>
      </c>
    </row>
    <row r="75" spans="4:22" x14ac:dyDescent="0.2">
      <c r="D75" s="2">
        <v>51867</v>
      </c>
      <c r="E75" s="1">
        <v>519703.39785577601</v>
      </c>
      <c r="F75" s="1">
        <v>0</v>
      </c>
      <c r="G75" s="1">
        <v>510303.32814521802</v>
      </c>
      <c r="H75" s="1">
        <v>534296.01463179896</v>
      </c>
      <c r="I75" s="1">
        <v>537008.61006838595</v>
      </c>
      <c r="J75" s="1">
        <v>553962.40267470595</v>
      </c>
      <c r="K75" s="1">
        <v>548281.91947078705</v>
      </c>
      <c r="L75" s="1">
        <v>0</v>
      </c>
      <c r="M75" s="1">
        <v>521478.18039054098</v>
      </c>
      <c r="N75" s="1">
        <v>531124.58266412397</v>
      </c>
      <c r="O75" s="1">
        <v>535881.57093138795</v>
      </c>
      <c r="P75" s="1">
        <v>531776.13737698703</v>
      </c>
      <c r="Q75" s="1">
        <v>521714.82204064098</v>
      </c>
      <c r="R75" s="1">
        <v>531450.55529822502</v>
      </c>
      <c r="S75" s="1">
        <v>536204.89729268604</v>
      </c>
      <c r="T75" s="1">
        <v>504564.672281379</v>
      </c>
      <c r="U75" s="1">
        <v>543740.67757373897</v>
      </c>
      <c r="V75" s="1">
        <v>538508.23130361096</v>
      </c>
    </row>
    <row r="76" spans="4:22" x14ac:dyDescent="0.2">
      <c r="D76" s="2">
        <v>52232</v>
      </c>
      <c r="E76" s="1">
        <v>535807.34254423203</v>
      </c>
      <c r="F76" s="1">
        <v>0</v>
      </c>
      <c r="G76" s="1">
        <v>401992.55916708702</v>
      </c>
      <c r="H76" s="1">
        <v>552486.49520694604</v>
      </c>
      <c r="I76" s="1">
        <v>555523.72143059794</v>
      </c>
      <c r="J76" s="1">
        <v>575538.44078232697</v>
      </c>
      <c r="K76" s="1">
        <v>569089.40027380898</v>
      </c>
      <c r="L76" s="1">
        <v>0</v>
      </c>
      <c r="M76" s="1">
        <v>431536.84780309699</v>
      </c>
      <c r="N76" s="1">
        <v>544515.63686060801</v>
      </c>
      <c r="O76" s="1">
        <v>555353.06478478096</v>
      </c>
      <c r="P76" s="1">
        <v>549485.94657212496</v>
      </c>
      <c r="Q76" s="1">
        <v>508555.71352375502</v>
      </c>
      <c r="R76" s="1">
        <v>550422.75521272304</v>
      </c>
      <c r="S76" s="1">
        <v>556546.79448768205</v>
      </c>
      <c r="T76" s="1">
        <v>489584.11410871398</v>
      </c>
      <c r="U76" s="1">
        <v>564766.45430518605</v>
      </c>
      <c r="V76" s="1">
        <v>558794.71293632395</v>
      </c>
    </row>
    <row r="77" spans="4:22" x14ac:dyDescent="0.2">
      <c r="D77" s="2">
        <v>52597</v>
      </c>
      <c r="E77" s="1">
        <v>651098.65692887595</v>
      </c>
      <c r="F77" s="1">
        <v>0</v>
      </c>
      <c r="G77" s="1">
        <v>0</v>
      </c>
      <c r="H77" s="1">
        <v>671586.364592353</v>
      </c>
      <c r="I77" s="1">
        <v>673447.57152808201</v>
      </c>
      <c r="J77" s="1">
        <v>699580.75891666301</v>
      </c>
      <c r="K77" s="1">
        <v>696154.20367956394</v>
      </c>
      <c r="L77" s="1">
        <v>0</v>
      </c>
      <c r="M77" s="1">
        <v>0</v>
      </c>
      <c r="N77" s="1">
        <v>588190.63296195294</v>
      </c>
      <c r="O77" s="1">
        <v>678049.583290849</v>
      </c>
      <c r="P77" s="1">
        <v>666108.57363714103</v>
      </c>
      <c r="Q77" s="1">
        <v>477421.92038228398</v>
      </c>
      <c r="R77" s="1">
        <v>671434.62326765701</v>
      </c>
      <c r="S77" s="1">
        <v>680915.46521190496</v>
      </c>
      <c r="T77" s="1">
        <v>0</v>
      </c>
      <c r="U77" s="1">
        <v>670144.978155146</v>
      </c>
      <c r="V77" s="1">
        <v>675866.66744752205</v>
      </c>
    </row>
    <row r="78" spans="4:22" x14ac:dyDescent="0.2">
      <c r="D78" s="2">
        <v>52963</v>
      </c>
      <c r="E78" s="1">
        <v>710706.69288091303</v>
      </c>
      <c r="F78" s="1">
        <v>0</v>
      </c>
      <c r="G78" s="1">
        <v>0</v>
      </c>
      <c r="H78" s="1">
        <v>679639.52338038594</v>
      </c>
      <c r="I78" s="1">
        <v>724543.60815278196</v>
      </c>
      <c r="J78" s="1">
        <v>750091.232312117</v>
      </c>
      <c r="K78" s="1">
        <v>751648.082956717</v>
      </c>
      <c r="L78" s="1">
        <v>0</v>
      </c>
      <c r="M78" s="1">
        <v>0</v>
      </c>
      <c r="N78" s="1">
        <v>0</v>
      </c>
      <c r="O78" s="1">
        <v>728554.46625181194</v>
      </c>
      <c r="P78" s="1">
        <v>712106.75732219405</v>
      </c>
      <c r="Q78" s="1">
        <v>0</v>
      </c>
      <c r="R78" s="1">
        <v>727634.18859234196</v>
      </c>
      <c r="S78" s="1">
        <v>731532.35333193897</v>
      </c>
      <c r="T78" s="1">
        <v>0</v>
      </c>
      <c r="U78" s="1">
        <v>0</v>
      </c>
      <c r="V78" s="1">
        <v>707186.67078126699</v>
      </c>
    </row>
    <row r="79" spans="4:22" x14ac:dyDescent="0.2">
      <c r="D79" s="2">
        <v>53328</v>
      </c>
      <c r="E79" s="1">
        <v>698667.13984352199</v>
      </c>
      <c r="F79" s="1">
        <v>0</v>
      </c>
      <c r="G79" s="1">
        <v>0</v>
      </c>
      <c r="H79" s="1">
        <v>0</v>
      </c>
      <c r="I79" s="1">
        <v>710265.93506626505</v>
      </c>
      <c r="J79" s="1">
        <v>732316.07367628603</v>
      </c>
      <c r="K79" s="1">
        <v>733990.63270661398</v>
      </c>
      <c r="L79" s="1">
        <v>0</v>
      </c>
      <c r="M79" s="1">
        <v>0</v>
      </c>
      <c r="N79" s="1">
        <v>0</v>
      </c>
      <c r="O79" s="1">
        <v>721719.46014527197</v>
      </c>
      <c r="P79" s="1">
        <v>673159.90955262096</v>
      </c>
      <c r="Q79" s="1">
        <v>0</v>
      </c>
      <c r="R79" s="1">
        <v>713637.29645413195</v>
      </c>
      <c r="S79" s="1">
        <v>725320.156698331</v>
      </c>
      <c r="T79" s="1">
        <v>0</v>
      </c>
      <c r="U79" s="1">
        <v>0</v>
      </c>
      <c r="V79" s="1">
        <v>660588.67614162294</v>
      </c>
    </row>
    <row r="80" spans="4:22" x14ac:dyDescent="0.2">
      <c r="D80" s="2">
        <v>53693</v>
      </c>
      <c r="E80" s="1">
        <v>696814.173776743</v>
      </c>
      <c r="F80" s="1">
        <v>0</v>
      </c>
      <c r="G80" s="1">
        <v>0</v>
      </c>
      <c r="H80" s="1">
        <v>0</v>
      </c>
      <c r="I80" s="1">
        <v>706737.80199073697</v>
      </c>
      <c r="J80" s="1">
        <v>725541.18709911697</v>
      </c>
      <c r="K80" s="1">
        <v>726866.60348703701</v>
      </c>
      <c r="L80" s="1">
        <v>0</v>
      </c>
      <c r="M80" s="1">
        <v>0</v>
      </c>
      <c r="N80" s="1">
        <v>0</v>
      </c>
      <c r="O80" s="1">
        <v>724566.31454659905</v>
      </c>
      <c r="P80" s="1">
        <v>616562.42683070898</v>
      </c>
      <c r="Q80" s="1">
        <v>0</v>
      </c>
      <c r="R80" s="1">
        <v>697180.06385252497</v>
      </c>
      <c r="S80" s="1">
        <v>733369.23486027098</v>
      </c>
      <c r="T80" s="1">
        <v>0</v>
      </c>
      <c r="U80" s="1">
        <v>0</v>
      </c>
      <c r="V80" s="1">
        <v>0</v>
      </c>
    </row>
    <row r="81" spans="4:22" x14ac:dyDescent="0.2">
      <c r="D81" s="2">
        <v>54058</v>
      </c>
      <c r="E81" s="1">
        <v>699081.73211457697</v>
      </c>
      <c r="F81" s="1">
        <v>0</v>
      </c>
      <c r="G81" s="1">
        <v>0</v>
      </c>
      <c r="H81" s="1">
        <v>0</v>
      </c>
      <c r="I81" s="1">
        <v>709635.13584636303</v>
      </c>
      <c r="J81" s="1">
        <v>723777.67829785706</v>
      </c>
      <c r="K81" s="1">
        <v>725826.26870703802</v>
      </c>
      <c r="L81" s="1">
        <v>0</v>
      </c>
      <c r="M81" s="1">
        <v>0</v>
      </c>
      <c r="N81" s="1">
        <v>0</v>
      </c>
      <c r="O81" s="1">
        <v>729645.78062742401</v>
      </c>
      <c r="P81" s="1">
        <v>0</v>
      </c>
      <c r="Q81" s="1">
        <v>0</v>
      </c>
      <c r="R81" s="1">
        <v>668946.36853225296</v>
      </c>
      <c r="S81" s="1">
        <v>739358.04237688601</v>
      </c>
      <c r="T81" s="1">
        <v>0</v>
      </c>
      <c r="U81" s="1">
        <v>0</v>
      </c>
      <c r="V81" s="1">
        <v>0</v>
      </c>
    </row>
    <row r="82" spans="4:22" x14ac:dyDescent="0.2">
      <c r="D82" s="2">
        <v>54424</v>
      </c>
      <c r="E82" s="1">
        <v>674236.65393195604</v>
      </c>
      <c r="F82" s="1">
        <v>0</v>
      </c>
      <c r="G82" s="1">
        <v>0</v>
      </c>
      <c r="H82" s="1">
        <v>0</v>
      </c>
      <c r="I82" s="1">
        <v>689858.94415379304</v>
      </c>
      <c r="J82" s="1">
        <v>700249.27763584699</v>
      </c>
      <c r="K82" s="1">
        <v>703214.89851096994</v>
      </c>
      <c r="L82" s="1">
        <v>0</v>
      </c>
      <c r="M82" s="1">
        <v>0</v>
      </c>
      <c r="N82" s="1">
        <v>0</v>
      </c>
      <c r="O82" s="1">
        <v>709942.05924853706</v>
      </c>
      <c r="P82" s="1">
        <v>0</v>
      </c>
      <c r="Q82" s="1">
        <v>0</v>
      </c>
      <c r="R82" s="1">
        <v>597745.32072229101</v>
      </c>
      <c r="S82" s="1">
        <v>719321.53162481298</v>
      </c>
      <c r="T82" s="1">
        <v>0</v>
      </c>
      <c r="U82" s="1">
        <v>0</v>
      </c>
      <c r="V82" s="1">
        <v>0</v>
      </c>
    </row>
    <row r="83" spans="4:22" x14ac:dyDescent="0.2">
      <c r="D83" s="2">
        <v>54789</v>
      </c>
      <c r="E83" s="1">
        <v>662730.31401806104</v>
      </c>
      <c r="F83" s="1">
        <v>0</v>
      </c>
      <c r="G83" s="1">
        <v>0</v>
      </c>
      <c r="H83" s="1">
        <v>0</v>
      </c>
      <c r="I83" s="1">
        <v>690305.16049139702</v>
      </c>
      <c r="J83" s="1">
        <v>683476.12001203105</v>
      </c>
      <c r="K83" s="1">
        <v>690099.66170226596</v>
      </c>
      <c r="L83" s="1">
        <v>0</v>
      </c>
      <c r="M83" s="1">
        <v>0</v>
      </c>
      <c r="N83" s="1">
        <v>0</v>
      </c>
      <c r="O83" s="1">
        <v>712968.513738423</v>
      </c>
      <c r="P83" s="1">
        <v>0</v>
      </c>
      <c r="Q83" s="1">
        <v>0</v>
      </c>
      <c r="R83" s="1">
        <v>0</v>
      </c>
      <c r="S83" s="1">
        <v>724109.61554577097</v>
      </c>
      <c r="T83" s="1">
        <v>0</v>
      </c>
      <c r="U83" s="1">
        <v>0</v>
      </c>
      <c r="V83" s="1">
        <v>0</v>
      </c>
    </row>
    <row r="84" spans="4:22" x14ac:dyDescent="0.2">
      <c r="D84" s="2">
        <v>55154</v>
      </c>
      <c r="E84" s="1">
        <v>665582.27068519394</v>
      </c>
      <c r="F84" s="1">
        <v>0</v>
      </c>
      <c r="G84" s="1">
        <v>0</v>
      </c>
      <c r="H84" s="1">
        <v>0</v>
      </c>
      <c r="I84" s="1">
        <v>723633.90018773696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746339.67073554499</v>
      </c>
      <c r="P84" s="1">
        <v>0</v>
      </c>
      <c r="Q84" s="1">
        <v>0</v>
      </c>
      <c r="R84" s="1">
        <v>0</v>
      </c>
      <c r="S84" s="1">
        <v>757690.81121031602</v>
      </c>
      <c r="T84" s="1">
        <v>0</v>
      </c>
      <c r="U84" s="1">
        <v>0</v>
      </c>
      <c r="V84" s="1">
        <v>0</v>
      </c>
    </row>
    <row r="85" spans="4:22" x14ac:dyDescent="0.2">
      <c r="D85" s="2">
        <v>55519</v>
      </c>
      <c r="E85" s="1">
        <v>598439.93073055998</v>
      </c>
      <c r="F85" s="1">
        <v>0</v>
      </c>
      <c r="G85" s="1">
        <v>0</v>
      </c>
      <c r="H85" s="1">
        <v>0</v>
      </c>
      <c r="I85" s="1">
        <v>712862.79796217498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730236.26049007894</v>
      </c>
      <c r="P85" s="1">
        <v>0</v>
      </c>
      <c r="Q85" s="1">
        <v>0</v>
      </c>
      <c r="R85" s="1">
        <v>0</v>
      </c>
      <c r="S85" s="1">
        <v>744927.92634777096</v>
      </c>
      <c r="T85" s="1">
        <v>0</v>
      </c>
      <c r="U85" s="1">
        <v>0</v>
      </c>
      <c r="V85" s="1">
        <v>0</v>
      </c>
    </row>
    <row r="86" spans="4:22" x14ac:dyDescent="0.2">
      <c r="D86" s="2">
        <v>55885</v>
      </c>
      <c r="E86" s="1">
        <v>0</v>
      </c>
      <c r="F86" s="1">
        <v>0</v>
      </c>
      <c r="G86" s="1">
        <v>0</v>
      </c>
      <c r="H86" s="1">
        <v>0</v>
      </c>
      <c r="I86" s="1">
        <v>708587.22230753396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733035.94587604795</v>
      </c>
      <c r="P86" s="1">
        <v>0</v>
      </c>
      <c r="Q86" s="1">
        <v>0</v>
      </c>
      <c r="R86" s="1">
        <v>0</v>
      </c>
      <c r="S86" s="1">
        <v>759270.92201364296</v>
      </c>
      <c r="T86" s="1">
        <v>0</v>
      </c>
      <c r="U86" s="1">
        <v>0</v>
      </c>
      <c r="V86" s="1">
        <v>0</v>
      </c>
    </row>
    <row r="87" spans="4:22" x14ac:dyDescent="0.2">
      <c r="D87" s="2">
        <v>56250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735096.83383230399</v>
      </c>
      <c r="T87" s="1">
        <v>0</v>
      </c>
      <c r="U87" s="1">
        <v>0</v>
      </c>
      <c r="V87" s="1">
        <v>0</v>
      </c>
    </row>
    <row r="88" spans="4:22" x14ac:dyDescent="0.2">
      <c r="D88" s="2">
        <v>56615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</row>
    <row r="89" spans="4:22" x14ac:dyDescent="0.2">
      <c r="D89" s="2">
        <v>56980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</row>
    <row r="90" spans="4:22" x14ac:dyDescent="0.2">
      <c r="D90" s="2">
        <v>57346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</row>
    <row r="91" spans="4:22" x14ac:dyDescent="0.2">
      <c r="D91" s="2">
        <v>57711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</row>
    <row r="92" spans="4:22" x14ac:dyDescent="0.2">
      <c r="D92" s="2">
        <v>58076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</row>
    <row r="93" spans="4:22" x14ac:dyDescent="0.2">
      <c r="D93" s="2">
        <v>58441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</row>
    <row r="94" spans="4:22" x14ac:dyDescent="0.2">
      <c r="D94" s="2">
        <v>58807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</row>
    <row r="95" spans="4:22" x14ac:dyDescent="0.2">
      <c r="D95" s="2">
        <v>59172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</row>
    <row r="96" spans="4:22" x14ac:dyDescent="0.2">
      <c r="D96" s="2">
        <v>59537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</row>
    <row r="97" spans="4:22" x14ac:dyDescent="0.2">
      <c r="D97" s="2">
        <v>59902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</row>
    <row r="98" spans="4:22" x14ac:dyDescent="0.2">
      <c r="D98" s="2">
        <v>60268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</row>
    <row r="99" spans="4:22" x14ac:dyDescent="0.2">
      <c r="D99" s="2">
        <v>60633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</row>
    <row r="100" spans="4:22" x14ac:dyDescent="0.2">
      <c r="D100" s="2">
        <v>60998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</row>
    <row r="101" spans="4:22" x14ac:dyDescent="0.2">
      <c r="D101" s="2">
        <v>61363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</row>
    <row r="102" spans="4:22" x14ac:dyDescent="0.2">
      <c r="D102" s="2">
        <v>61729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</row>
    <row r="103" spans="4:22" x14ac:dyDescent="0.2">
      <c r="D103" s="2">
        <v>62094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</row>
  </sheetData>
  <phoneticPr fontId="2" type="noConversion"/>
  <conditionalFormatting sqref="B20:I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I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E58:V5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7879E-87A5-480A-B717-F5055102437C}">
  <dimension ref="A1:AX106"/>
  <sheetViews>
    <sheetView tabSelected="1" topLeftCell="A9" zoomScale="85" zoomScaleNormal="85" workbookViewId="0">
      <selection activeCell="R57" sqref="R57"/>
    </sheetView>
  </sheetViews>
  <sheetFormatPr defaultRowHeight="12.75" x14ac:dyDescent="0.2"/>
  <cols>
    <col min="1" max="1" width="13.28515625" style="1" customWidth="1"/>
    <col min="2" max="8" width="11.140625" style="1" customWidth="1"/>
    <col min="9" max="16" width="9.140625" style="1"/>
    <col min="17" max="17" width="16.28515625" style="1" bestFit="1" customWidth="1"/>
    <col min="18" max="18" width="18" style="1" bestFit="1" customWidth="1"/>
    <col min="19" max="19" width="12.28515625" style="1" bestFit="1" customWidth="1"/>
    <col min="20" max="16384" width="9.140625" style="1"/>
  </cols>
  <sheetData>
    <row r="1" spans="1:19" x14ac:dyDescent="0.2">
      <c r="A1" s="13"/>
      <c r="B1" s="4" t="s">
        <v>18</v>
      </c>
      <c r="C1" s="4" t="s">
        <v>21</v>
      </c>
      <c r="D1" s="4" t="s">
        <v>19</v>
      </c>
      <c r="E1" s="4" t="s">
        <v>20</v>
      </c>
      <c r="F1" s="4" t="s">
        <v>22</v>
      </c>
      <c r="G1" s="4" t="s">
        <v>23</v>
      </c>
      <c r="H1" s="5" t="s">
        <v>24</v>
      </c>
      <c r="I1" s="5" t="s">
        <v>55</v>
      </c>
      <c r="J1" s="5" t="s">
        <v>56</v>
      </c>
      <c r="K1" s="5" t="s">
        <v>57</v>
      </c>
    </row>
    <row r="2" spans="1:19" ht="15" customHeight="1" x14ac:dyDescent="0.2">
      <c r="A2" s="6" t="s">
        <v>27</v>
      </c>
      <c r="B2" s="8">
        <v>3.1728135549010515E-2</v>
      </c>
      <c r="C2" s="8">
        <v>3.7272993865754257E-2</v>
      </c>
      <c r="D2" s="8">
        <v>3.3855830934740823E-2</v>
      </c>
      <c r="E2" s="8">
        <v>3.8928385148008525E-2</v>
      </c>
      <c r="F2" s="8">
        <v>3.8496627813980389E-2</v>
      </c>
      <c r="G2" s="8">
        <f>HLOOKUP(A2,$AE$59:$AX$60,2,FALSE)</f>
        <v>5.1760797673608156E-3</v>
      </c>
      <c r="H2" s="9">
        <f>HLOOKUP(A2,$E$59:$Y$60,2,FALSE)</f>
        <v>4.9807221433846895E-2</v>
      </c>
      <c r="I2" s="9">
        <v>1.9177502674793241E-2</v>
      </c>
      <c r="J2" s="9">
        <v>1.1093779962512028E-2</v>
      </c>
      <c r="K2" s="9">
        <v>3.9196916785678236E-2</v>
      </c>
      <c r="L2" s="1">
        <v>-0.1</v>
      </c>
      <c r="M2" s="1">
        <v>-0.1</v>
      </c>
      <c r="N2" s="1">
        <v>0.01</v>
      </c>
      <c r="O2" s="1">
        <v>1</v>
      </c>
      <c r="Q2" s="17"/>
      <c r="R2" s="18"/>
    </row>
    <row r="3" spans="1:19" ht="15" customHeight="1" x14ac:dyDescent="0.2">
      <c r="A3" s="6" t="s">
        <v>28</v>
      </c>
      <c r="B3" s="8">
        <v>6.0700887943531671E-2</v>
      </c>
      <c r="C3" s="8">
        <v>4.8587960659865634E-2</v>
      </c>
      <c r="D3" s="8">
        <v>4.7216803912347179E-2</v>
      </c>
      <c r="E3" s="8">
        <v>4.7385996883897108E-2</v>
      </c>
      <c r="F3" s="8">
        <v>4.4772479614416071E-2</v>
      </c>
      <c r="G3" s="8">
        <f t="shared" ref="G3:G21" si="0">HLOOKUP(A3,$AE$59:$AX$60,2,FALSE)</f>
        <v>4.5676962986321484E-2</v>
      </c>
      <c r="H3" s="9">
        <f>HLOOKUP(A3,$E$59:$Y$60,2,FALSE)</f>
        <v>4.9214271503186927E-2</v>
      </c>
      <c r="I3" s="9">
        <v>7.0192875765142881E-2</v>
      </c>
      <c r="J3" s="9">
        <v>7.7683900459425831E-2</v>
      </c>
      <c r="K3" s="9">
        <v>4.7389435457705083E-2</v>
      </c>
      <c r="L3" s="1">
        <v>1</v>
      </c>
      <c r="M3" s="1">
        <v>1</v>
      </c>
      <c r="N3" s="1">
        <v>0.01</v>
      </c>
      <c r="O3" s="1">
        <v>2</v>
      </c>
      <c r="Q3" s="17"/>
      <c r="R3" s="18"/>
    </row>
    <row r="4" spans="1:19" ht="15" customHeight="1" x14ac:dyDescent="0.2">
      <c r="A4" s="6" t="s">
        <v>29</v>
      </c>
      <c r="B4" s="8">
        <v>6.2986950884882306E-2</v>
      </c>
      <c r="C4" s="8">
        <v>6.9611008738725472E-2</v>
      </c>
      <c r="D4" s="8">
        <v>6.717708497379582E-2</v>
      </c>
      <c r="E4" s="8">
        <v>7.0932824505570383E-2</v>
      </c>
      <c r="F4" s="8">
        <v>6.5910233262315293E-2</v>
      </c>
      <c r="G4" s="8">
        <f t="shared" si="0"/>
        <v>4.6816323254764043E-2</v>
      </c>
      <c r="H4" s="9">
        <f>HLOOKUP(A4,$E$59:$Y$60,2,FALSE)</f>
        <v>5.0359565166138182E-2</v>
      </c>
      <c r="I4" s="9">
        <v>7.5579518003694057E-2</v>
      </c>
      <c r="J4" s="9">
        <v>8.6795587396645668E-2</v>
      </c>
      <c r="K4" s="9">
        <v>6.3113880331512356E-2</v>
      </c>
      <c r="N4" s="1">
        <v>0.01</v>
      </c>
      <c r="O4" s="1">
        <v>3</v>
      </c>
      <c r="Q4" s="17"/>
      <c r="R4" s="18"/>
      <c r="S4" s="2"/>
    </row>
    <row r="5" spans="1:19" ht="15" customHeight="1" x14ac:dyDescent="0.2">
      <c r="A5" s="6" t="s">
        <v>30</v>
      </c>
      <c r="B5" s="8">
        <v>4.1970296078630294E-2</v>
      </c>
      <c r="C5" s="8">
        <v>3.4166793876618563E-2</v>
      </c>
      <c r="D5" s="8">
        <v>4.3514830273545677E-2</v>
      </c>
      <c r="E5" s="8">
        <v>3.5137535802224042E-2</v>
      </c>
      <c r="F5" s="8">
        <v>4.7992852727436558E-2</v>
      </c>
      <c r="G5" s="8">
        <f t="shared" si="0"/>
        <v>2.6298568163036023E-3</v>
      </c>
      <c r="H5" s="9">
        <f>HLOOKUP(A5,$E$59:$Y$60,2,FALSE)</f>
        <v>4.9814197057343981E-2</v>
      </c>
      <c r="I5" s="9">
        <v>3.3557300221764841E-2</v>
      </c>
      <c r="J5" s="9">
        <v>2.5678638284317407E-2</v>
      </c>
      <c r="K5" s="9">
        <v>4.0956652769145625E-2</v>
      </c>
      <c r="N5" s="1">
        <v>0.01</v>
      </c>
      <c r="O5" s="1">
        <v>4</v>
      </c>
      <c r="Q5" s="17"/>
      <c r="R5" s="18"/>
    </row>
    <row r="6" spans="1:19" ht="15" customHeight="1" x14ac:dyDescent="0.2">
      <c r="A6" s="6" t="s">
        <v>31</v>
      </c>
      <c r="B6" s="8">
        <v>4.5755283175978913E-2</v>
      </c>
      <c r="C6" s="8">
        <v>4.3772849581676293E-2</v>
      </c>
      <c r="D6" s="8">
        <v>5.3823618794893648E-2</v>
      </c>
      <c r="E6" s="8">
        <v>4.3413936181129091E-2</v>
      </c>
      <c r="F6" s="8">
        <v>5.5079936683979772E-2</v>
      </c>
      <c r="G6" s="8">
        <f t="shared" si="0"/>
        <v>1.4798621996039013E-2</v>
      </c>
      <c r="H6" s="9">
        <f>HLOOKUP(A6,$E$59:$Y$60,2,FALSE)</f>
        <v>5.0220124531642422E-2</v>
      </c>
      <c r="I6" s="9">
        <v>3.9882781801875475E-2</v>
      </c>
      <c r="J6" s="9">
        <v>3.3271289518739755E-2</v>
      </c>
      <c r="K6" s="9">
        <v>5.5876108562747856E-2</v>
      </c>
      <c r="N6" s="1">
        <v>0.01</v>
      </c>
      <c r="O6" s="1">
        <v>5</v>
      </c>
      <c r="Q6" s="17"/>
      <c r="R6" s="18"/>
    </row>
    <row r="7" spans="1:19" ht="15" customHeight="1" x14ac:dyDescent="0.2">
      <c r="A7" s="6" t="s">
        <v>32</v>
      </c>
      <c r="B7" s="8">
        <v>7.5225623517739024E-2</v>
      </c>
      <c r="C7" s="8">
        <v>6.2849975789361273E-2</v>
      </c>
      <c r="D7" s="8">
        <v>7.4458705248791196E-2</v>
      </c>
      <c r="E7" s="8">
        <v>6.7736498130110678E-2</v>
      </c>
      <c r="F7" s="8">
        <v>6.6217387619690121E-2</v>
      </c>
      <c r="G7" s="8">
        <f t="shared" si="0"/>
        <v>1.7841194303687347E-2</v>
      </c>
      <c r="H7" s="9">
        <f>HLOOKUP(A7,$E$59:$Y$60,2,FALSE)</f>
        <v>5.0413126132853335E-2</v>
      </c>
      <c r="I7" s="9">
        <v>0.10780391668721234</v>
      </c>
      <c r="J7" s="9">
        <v>0.14785747294329551</v>
      </c>
      <c r="K7" s="9">
        <v>7.1349708699271944E-2</v>
      </c>
      <c r="N7" s="1">
        <v>0.01</v>
      </c>
      <c r="O7" s="1">
        <v>6</v>
      </c>
      <c r="Q7" s="17"/>
      <c r="R7" s="18"/>
    </row>
    <row r="8" spans="1:19" ht="15" customHeight="1" x14ac:dyDescent="0.2">
      <c r="A8" s="6" t="s">
        <v>33</v>
      </c>
      <c r="B8" s="8">
        <v>3.3516533834221249E-2</v>
      </c>
      <c r="C8" s="8">
        <v>4.1590996358562705E-2</v>
      </c>
      <c r="D8" s="8">
        <v>3.5888271108732626E-2</v>
      </c>
      <c r="E8" s="8">
        <v>4.1659140725532451E-2</v>
      </c>
      <c r="F8" s="8">
        <v>3.8479097174604314E-2</v>
      </c>
      <c r="G8" s="8">
        <f t="shared" si="0"/>
        <v>1.0501163845845865E-2</v>
      </c>
      <c r="H8" s="9">
        <f>HLOOKUP(A8,$E$59:$Y$60,2,FALSE)</f>
        <v>4.9553552474048329E-2</v>
      </c>
      <c r="I8" s="9">
        <v>2.1400363269263825E-2</v>
      </c>
      <c r="J8" s="9">
        <v>1.3077453606208279E-2</v>
      </c>
      <c r="K8" s="9">
        <v>4.0921845172359382E-2</v>
      </c>
      <c r="N8" s="1">
        <v>0.01</v>
      </c>
      <c r="O8" s="1">
        <v>7</v>
      </c>
      <c r="Q8" s="17"/>
      <c r="R8" s="18"/>
    </row>
    <row r="9" spans="1:19" ht="15" customHeight="1" x14ac:dyDescent="0.2">
      <c r="A9" s="6" t="s">
        <v>34</v>
      </c>
      <c r="B9" s="8">
        <v>4.0773798518929281E-2</v>
      </c>
      <c r="C9" s="8">
        <v>4.1183949716620531E-2</v>
      </c>
      <c r="D9" s="8">
        <v>4.1684849259489141E-2</v>
      </c>
      <c r="E9" s="8">
        <v>3.8760287278340931E-2</v>
      </c>
      <c r="F9" s="8">
        <v>5.0588009383548252E-2</v>
      </c>
      <c r="G9" s="8">
        <f t="shared" si="0"/>
        <v>6.3400200791811162E-2</v>
      </c>
      <c r="H9" s="9">
        <f>HLOOKUP(A9,$E$59:$Y$60,2,FALSE)</f>
        <v>5.0128375767889186E-2</v>
      </c>
      <c r="I9" s="9">
        <v>3.1671256427767087E-2</v>
      </c>
      <c r="J9" s="9">
        <v>2.3544496559438913E-2</v>
      </c>
      <c r="K9" s="9">
        <v>4.1310650899284179E-2</v>
      </c>
      <c r="N9" s="1">
        <v>0.01</v>
      </c>
      <c r="O9" s="1">
        <v>8</v>
      </c>
      <c r="Q9" s="17"/>
      <c r="R9" s="18"/>
    </row>
    <row r="10" spans="1:19" ht="15" customHeight="1" x14ac:dyDescent="0.2">
      <c r="A10" s="6" t="s">
        <v>35</v>
      </c>
      <c r="B10" s="8">
        <v>4.2019990538730609E-2</v>
      </c>
      <c r="C10" s="8">
        <v>5.6345777653015142E-2</v>
      </c>
      <c r="D10" s="8">
        <v>5.0318057261102875E-2</v>
      </c>
      <c r="E10" s="8">
        <v>5.5989545759840748E-2</v>
      </c>
      <c r="F10" s="8">
        <v>5.1737777404714733E-2</v>
      </c>
      <c r="G10" s="8">
        <f t="shared" si="0"/>
        <v>7.6647137487373729E-2</v>
      </c>
      <c r="H10" s="9">
        <f>HLOOKUP(A10,$E$59:$Y$60,2,FALSE)</f>
        <v>5.0451656687258324E-2</v>
      </c>
      <c r="I10" s="9">
        <v>3.3636813560076639E-2</v>
      </c>
      <c r="J10" s="9">
        <v>2.5769959841475797E-2</v>
      </c>
      <c r="K10" s="9">
        <v>5.2519725332332692E-2</v>
      </c>
      <c r="N10" s="1">
        <v>0.01</v>
      </c>
      <c r="O10" s="1">
        <v>9</v>
      </c>
      <c r="Q10" s="17"/>
      <c r="R10" s="18"/>
    </row>
    <row r="11" spans="1:19" ht="15" customHeight="1" x14ac:dyDescent="0.2">
      <c r="A11" s="6" t="s">
        <v>36</v>
      </c>
      <c r="B11" s="8">
        <v>5.4611703471692113E-2</v>
      </c>
      <c r="C11" s="8">
        <v>4.707567319924276E-2</v>
      </c>
      <c r="D11" s="8">
        <v>5.2462711876099674E-2</v>
      </c>
      <c r="E11" s="8">
        <v>4.8461151561069067E-2</v>
      </c>
      <c r="F11" s="8">
        <v>5.3877946886893617E-2</v>
      </c>
      <c r="G11" s="8">
        <f t="shared" si="0"/>
        <v>3.4739895404263692E-2</v>
      </c>
      <c r="H11" s="9">
        <f>HLOOKUP(A11,$E$59:$Y$60,2,FALSE)</f>
        <v>5.0044466585416905E-2</v>
      </c>
      <c r="I11" s="9">
        <v>5.6816489205369823E-2</v>
      </c>
      <c r="J11" s="9">
        <v>5.6572199113017523E-2</v>
      </c>
      <c r="K11" s="9">
        <v>4.646664334043283E-2</v>
      </c>
      <c r="M11" s="14"/>
      <c r="N11" s="1">
        <v>0.01</v>
      </c>
      <c r="O11" s="1">
        <v>10</v>
      </c>
      <c r="Q11" s="17"/>
      <c r="R11" s="18"/>
    </row>
    <row r="12" spans="1:19" ht="15" customHeight="1" x14ac:dyDescent="0.2">
      <c r="A12" s="6" t="s">
        <v>37</v>
      </c>
      <c r="B12" s="8">
        <v>3.7985410547937866E-2</v>
      </c>
      <c r="C12" s="8">
        <v>5.4819919620625018E-2</v>
      </c>
      <c r="D12" s="8">
        <v>3.9818911718016048E-2</v>
      </c>
      <c r="E12" s="8">
        <v>5.1463470592378456E-2</v>
      </c>
      <c r="F12" s="8">
        <v>5.2349974277415612E-2</v>
      </c>
      <c r="G12" s="8">
        <f t="shared" si="0"/>
        <v>6.4771141217847161E-2</v>
      </c>
      <c r="H12" s="9">
        <f>HLOOKUP(A12,$E$59:$Y$60,2,FALSE)</f>
        <v>5.0229802756382419E-2</v>
      </c>
      <c r="I12" s="9">
        <v>2.7487585722128987E-2</v>
      </c>
      <c r="J12" s="9">
        <v>1.9036905972625039E-2</v>
      </c>
      <c r="K12" s="9">
        <v>3.9806488657340919E-2</v>
      </c>
      <c r="M12" s="15"/>
      <c r="N12" s="1">
        <v>0.01</v>
      </c>
      <c r="O12" s="1">
        <v>11</v>
      </c>
      <c r="Q12" s="17"/>
      <c r="R12" s="18"/>
    </row>
    <row r="13" spans="1:19" ht="15" customHeight="1" x14ac:dyDescent="0.2">
      <c r="A13" s="6" t="s">
        <v>38</v>
      </c>
      <c r="B13" s="8">
        <v>4.3640087337393135E-2</v>
      </c>
      <c r="C13" s="8">
        <v>3.932281759252608E-2</v>
      </c>
      <c r="D13" s="8">
        <v>4.5516549933255657E-2</v>
      </c>
      <c r="E13" s="8">
        <v>3.8623405518185057E-2</v>
      </c>
      <c r="F13" s="8">
        <v>4.5620165691393579E-2</v>
      </c>
      <c r="G13" s="8">
        <f t="shared" si="0"/>
        <v>2.0635547848924352E-2</v>
      </c>
      <c r="H13" s="9">
        <f>HLOOKUP(A13,$E$59:$Y$60,2,FALSE)</f>
        <v>5.037248603322049E-2</v>
      </c>
      <c r="I13" s="9">
        <v>3.62805756832165E-2</v>
      </c>
      <c r="J13" s="9">
        <v>2.8867071249854832E-2</v>
      </c>
      <c r="K13" s="9">
        <v>3.935527706751512E-2</v>
      </c>
      <c r="M13" s="2"/>
      <c r="N13" s="1">
        <v>0.01</v>
      </c>
      <c r="O13" s="1">
        <v>12</v>
      </c>
      <c r="Q13" s="17"/>
      <c r="R13" s="18"/>
    </row>
    <row r="14" spans="1:19" ht="15" customHeight="1" x14ac:dyDescent="0.2">
      <c r="A14" s="6" t="s">
        <v>39</v>
      </c>
      <c r="B14" s="8">
        <v>5.8452079683749228E-2</v>
      </c>
      <c r="C14" s="8">
        <v>5.2869777122169906E-2</v>
      </c>
      <c r="D14" s="8">
        <v>5.4645864523089234E-2</v>
      </c>
      <c r="E14" s="8">
        <v>5.4230007500549952E-2</v>
      </c>
      <c r="F14" s="8">
        <v>5.1524106685741082E-2</v>
      </c>
      <c r="G14" s="8">
        <f t="shared" si="0"/>
        <v>7.8171931477262729E-2</v>
      </c>
      <c r="H14" s="9">
        <f>HLOOKUP(A14,$E$59:$Y$60,2,FALSE)</f>
        <v>5.0213759221560725E-2</v>
      </c>
      <c r="I14" s="9">
        <v>6.5088293131892697E-2</v>
      </c>
      <c r="J14" s="9">
        <v>6.9365863013859261E-2</v>
      </c>
      <c r="K14" s="9">
        <v>5.2006246399009963E-2</v>
      </c>
      <c r="M14" s="2"/>
      <c r="N14" s="1">
        <v>0.01</v>
      </c>
      <c r="O14" s="1">
        <v>13</v>
      </c>
      <c r="Q14" s="17"/>
      <c r="R14" s="18"/>
    </row>
    <row r="15" spans="1:19" ht="15" customHeight="1" x14ac:dyDescent="0.2">
      <c r="A15" s="6" t="s">
        <v>40</v>
      </c>
      <c r="B15" s="8">
        <v>3.6324485180563318E-2</v>
      </c>
      <c r="C15" s="8">
        <v>5.1723221547816264E-2</v>
      </c>
      <c r="D15" s="8">
        <v>4.0263023051054753E-2</v>
      </c>
      <c r="E15" s="8">
        <v>4.9735959079875734E-2</v>
      </c>
      <c r="F15" s="8">
        <v>4.4020232788822729E-2</v>
      </c>
      <c r="G15" s="8">
        <f t="shared" si="0"/>
        <v>6.5027849321399392E-2</v>
      </c>
      <c r="H15" s="9">
        <f>HLOOKUP(A15,$E$59:$Y$60,2,FALSE)</f>
        <v>4.9114756451547892E-2</v>
      </c>
      <c r="I15" s="9">
        <v>2.5136330801039809E-2</v>
      </c>
      <c r="J15" s="9">
        <v>1.664731872366813E-2</v>
      </c>
      <c r="K15" s="9">
        <v>4.6834757652129549E-2</v>
      </c>
      <c r="M15" s="2"/>
      <c r="N15" s="1">
        <v>0.01</v>
      </c>
      <c r="O15" s="1">
        <v>14</v>
      </c>
      <c r="Q15" s="17"/>
      <c r="R15" s="18"/>
    </row>
    <row r="16" spans="1:19" ht="15" customHeight="1" x14ac:dyDescent="0.2">
      <c r="A16" s="6" t="s">
        <v>41</v>
      </c>
      <c r="B16" s="8">
        <v>5.6045405101335717E-2</v>
      </c>
      <c r="C16" s="8">
        <v>4.8806032953816914E-2</v>
      </c>
      <c r="D16" s="8">
        <v>5.0113911584437537E-2</v>
      </c>
      <c r="E16" s="8">
        <v>5.3303597220633596E-2</v>
      </c>
      <c r="F16" s="8">
        <v>5.0672467033975627E-2</v>
      </c>
      <c r="G16" s="8">
        <f t="shared" si="0"/>
        <v>0.10338395214248552</v>
      </c>
      <c r="H16" s="9">
        <f>HLOOKUP(A16,$E$59:$Y$60,2,FALSE)</f>
        <v>5.0016397220850342E-2</v>
      </c>
      <c r="I16" s="9">
        <v>5.9838813376499288E-2</v>
      </c>
      <c r="J16" s="9">
        <v>6.1145701073245969E-2</v>
      </c>
      <c r="K16" s="9">
        <v>5.3936917979872344E-2</v>
      </c>
      <c r="M16" s="2"/>
      <c r="N16" s="1">
        <v>0.01</v>
      </c>
      <c r="O16" s="1">
        <v>15</v>
      </c>
      <c r="Q16" s="17"/>
      <c r="R16" s="18"/>
    </row>
    <row r="17" spans="1:20" ht="15" customHeight="1" x14ac:dyDescent="0.2">
      <c r="A17" s="6" t="s">
        <v>42</v>
      </c>
      <c r="B17" s="8">
        <v>5.789608911142527E-2</v>
      </c>
      <c r="C17" s="8">
        <v>5.5727815966209418E-2</v>
      </c>
      <c r="D17" s="8">
        <v>5.5300695211543377E-2</v>
      </c>
      <c r="E17" s="8">
        <v>5.7810959803693183E-2</v>
      </c>
      <c r="F17" s="8">
        <v>5.2743363937474634E-2</v>
      </c>
      <c r="G17" s="8">
        <f t="shared" si="0"/>
        <v>1.988693658673768E-2</v>
      </c>
      <c r="H17" s="9">
        <f>HLOOKUP(A17,$E$59:$Y$60,2,FALSE)</f>
        <v>4.9972067792820068E-2</v>
      </c>
      <c r="I17" s="9">
        <v>6.385595488548379E-2</v>
      </c>
      <c r="J17" s="9">
        <v>6.7405226925251957E-2</v>
      </c>
      <c r="K17" s="9">
        <v>5.963859795980448E-2</v>
      </c>
      <c r="M17" s="2"/>
      <c r="N17" s="1">
        <v>0.01</v>
      </c>
      <c r="O17" s="1">
        <v>16</v>
      </c>
      <c r="Q17" s="17"/>
      <c r="R17" s="18"/>
    </row>
    <row r="18" spans="1:20" ht="15" customHeight="1" x14ac:dyDescent="0.2">
      <c r="A18" s="6" t="s">
        <v>43</v>
      </c>
      <c r="B18" s="8">
        <v>5.8669930312415242E-2</v>
      </c>
      <c r="C18" s="8">
        <v>5.812379203758633E-2</v>
      </c>
      <c r="D18" s="8">
        <v>5.6507301617388088E-2</v>
      </c>
      <c r="E18" s="8">
        <v>5.834422180417257E-2</v>
      </c>
      <c r="F18" s="8">
        <v>5.2230424820394493E-2</v>
      </c>
      <c r="G18" s="8">
        <f t="shared" si="0"/>
        <v>4.188953286405326E-2</v>
      </c>
      <c r="H18" s="9">
        <f>HLOOKUP(A18,$E$59:$Y$60,2,FALSE)</f>
        <v>5.0149766594194678E-2</v>
      </c>
      <c r="I18" s="9">
        <v>6.5574364770996901E-2</v>
      </c>
      <c r="J18" s="9">
        <v>7.0144335928162826E-2</v>
      </c>
      <c r="K18" s="9">
        <v>5.4129114321454487E-2</v>
      </c>
      <c r="M18" s="2"/>
      <c r="N18" s="1">
        <v>0.01</v>
      </c>
      <c r="O18" s="1">
        <v>17</v>
      </c>
      <c r="Q18" s="17"/>
      <c r="R18" s="18"/>
      <c r="T18" s="2"/>
    </row>
    <row r="19" spans="1:20" ht="15" customHeight="1" x14ac:dyDescent="0.2">
      <c r="A19" s="6" t="s">
        <v>44</v>
      </c>
      <c r="B19" s="8">
        <v>5.8241030280472228E-2</v>
      </c>
      <c r="C19" s="8">
        <v>5.2472096224545357E-2</v>
      </c>
      <c r="D19" s="8">
        <v>5.2441955592370436E-2</v>
      </c>
      <c r="E19" s="8">
        <v>5.263748856515639E-2</v>
      </c>
      <c r="F19" s="8">
        <v>4.3323849250744485E-2</v>
      </c>
      <c r="G19" s="8">
        <f t="shared" si="0"/>
        <v>9.6001890629173081E-2</v>
      </c>
      <c r="H19" s="9">
        <f>HLOOKUP(A19,$E$59:$Y$60,2,FALSE)</f>
        <v>4.9927541904676701E-2</v>
      </c>
      <c r="I19" s="9">
        <v>6.4619120910824793E-2</v>
      </c>
      <c r="J19" s="9">
        <v>6.8617207228566734E-2</v>
      </c>
      <c r="K19" s="9">
        <v>5.1403491112430318E-2</v>
      </c>
      <c r="M19" s="2"/>
      <c r="N19" s="1">
        <v>0.01</v>
      </c>
      <c r="O19" s="1">
        <v>18</v>
      </c>
      <c r="Q19" s="17"/>
      <c r="R19" s="18"/>
    </row>
    <row r="20" spans="1:20" ht="15" customHeight="1" x14ac:dyDescent="0.2">
      <c r="A20" s="6" t="s">
        <v>49</v>
      </c>
      <c r="B20" s="8">
        <v>5.5165882692216048E-2</v>
      </c>
      <c r="C20" s="8">
        <v>5.1698353328816983E-2</v>
      </c>
      <c r="D20" s="8">
        <v>5.3079653651350402E-2</v>
      </c>
      <c r="E20" s="8">
        <v>4.5921654405614964E-2</v>
      </c>
      <c r="F20" s="8">
        <v>5.208233963743536E-2</v>
      </c>
      <c r="G20" s="8">
        <f t="shared" si="0"/>
        <v>9.6001890629173081E-2</v>
      </c>
      <c r="H20" s="9">
        <f>HLOOKUP(A20,$E$59:$Y$60,2,FALSE)</f>
        <v>5.0281703148410614E-2</v>
      </c>
      <c r="I20" s="9">
        <v>5.7975444975449333E-2</v>
      </c>
      <c r="J20" s="9">
        <v>5.8311955482559158E-2</v>
      </c>
      <c r="K20" s="9">
        <v>5.0441572260093229E-2</v>
      </c>
      <c r="M20" s="2"/>
      <c r="N20" s="1">
        <v>0.01</v>
      </c>
      <c r="O20" s="1">
        <v>19</v>
      </c>
      <c r="Q20" s="17"/>
      <c r="R20" s="18"/>
    </row>
    <row r="21" spans="1:20" ht="15" customHeight="1" x14ac:dyDescent="0.2">
      <c r="A21" s="6" t="s">
        <v>50</v>
      </c>
      <c r="B21" s="8">
        <v>4.8290396239146029E-2</v>
      </c>
      <c r="C21" s="8">
        <v>5.1978194166445071E-2</v>
      </c>
      <c r="D21" s="8">
        <v>5.1911369473955887E-2</v>
      </c>
      <c r="E21" s="8">
        <v>4.9523933534016878E-2</v>
      </c>
      <c r="F21" s="8">
        <v>4.2280727305023282E-2</v>
      </c>
      <c r="G21" s="8">
        <f t="shared" si="0"/>
        <v>9.6001890629173081E-2</v>
      </c>
      <c r="H21" s="9">
        <f>HLOOKUP(A21,$E$59:$Y$60,2,FALSE)</f>
        <v>4.9715161536711842E-2</v>
      </c>
      <c r="I21" s="9">
        <v>4.4424698125507964E-2</v>
      </c>
      <c r="J21" s="9">
        <v>3.9113636717129231E-2</v>
      </c>
      <c r="K21" s="9">
        <v>5.33459692398792E-2</v>
      </c>
      <c r="M21" s="2"/>
      <c r="N21" s="1">
        <v>0.01</v>
      </c>
      <c r="O21" s="1">
        <v>20</v>
      </c>
      <c r="Q21" s="17"/>
      <c r="R21" s="18"/>
    </row>
    <row r="22" spans="1:20" ht="15" customHeight="1" x14ac:dyDescent="0.2">
      <c r="A22" s="6" t="s">
        <v>47</v>
      </c>
      <c r="B22" s="10">
        <v>62107858769.882599</v>
      </c>
      <c r="C22" s="10">
        <v>62205148202.555</v>
      </c>
      <c r="D22" s="10">
        <v>62087456817.447601</v>
      </c>
      <c r="E22" s="10">
        <v>62123385199.751198</v>
      </c>
      <c r="F22" s="10">
        <v>61999925142.731598</v>
      </c>
      <c r="G22" s="10">
        <v>62682619675.162903</v>
      </c>
      <c r="H22" s="11">
        <v>62015191669.851799</v>
      </c>
      <c r="I22" s="11">
        <v>62037943856.180603</v>
      </c>
      <c r="J22" s="11">
        <v>62134041814.411301</v>
      </c>
      <c r="K22" s="11">
        <v>62096255749.325996</v>
      </c>
      <c r="M22" s="2"/>
      <c r="R22" s="18"/>
    </row>
    <row r="23" spans="1:20" ht="15" customHeight="1" x14ac:dyDescent="0.2">
      <c r="A23" s="6" t="s">
        <v>46</v>
      </c>
      <c r="B23" s="12">
        <f>(B22/$H$22-1)*100</f>
        <v>0.14942645106077457</v>
      </c>
      <c r="C23" s="12">
        <f t="shared" ref="C23:K23" si="1">(C22/$H$22-1)*100</f>
        <v>0.30630645102971421</v>
      </c>
      <c r="D23" s="12">
        <f t="shared" si="1"/>
        <v>0.1165281371385829</v>
      </c>
      <c r="E23" s="12">
        <f t="shared" si="1"/>
        <v>0.1744629452657076</v>
      </c>
      <c r="F23" s="12">
        <f t="shared" si="1"/>
        <v>-2.4617398913273636E-2</v>
      </c>
      <c r="G23" s="12">
        <f t="shared" si="1"/>
        <v>1.0762330766697747</v>
      </c>
      <c r="H23" s="7" t="s">
        <v>48</v>
      </c>
      <c r="I23" s="12">
        <f t="shared" si="1"/>
        <v>3.6688085154890082E-2</v>
      </c>
      <c r="J23" s="12">
        <f t="shared" si="1"/>
        <v>0.19164682291432644</v>
      </c>
      <c r="K23" s="12">
        <f t="shared" si="1"/>
        <v>0.13071648622124954</v>
      </c>
      <c r="M23" s="2"/>
    </row>
    <row r="24" spans="1:20" x14ac:dyDescent="0.2">
      <c r="M24" s="2"/>
    </row>
    <row r="25" spans="1:20" x14ac:dyDescent="0.2">
      <c r="M25" s="2"/>
    </row>
    <row r="26" spans="1:20" x14ac:dyDescent="0.2">
      <c r="M26" s="2"/>
    </row>
    <row r="27" spans="1:20" x14ac:dyDescent="0.2">
      <c r="M27" s="2"/>
    </row>
    <row r="28" spans="1:20" x14ac:dyDescent="0.2">
      <c r="M28" s="2"/>
    </row>
    <row r="29" spans="1:20" x14ac:dyDescent="0.2">
      <c r="M29" s="2"/>
    </row>
    <row r="30" spans="1:20" x14ac:dyDescent="0.2">
      <c r="M30" s="2"/>
    </row>
    <row r="59" spans="5:50" x14ac:dyDescent="0.2">
      <c r="E59" s="2" t="s">
        <v>0</v>
      </c>
      <c r="F59" s="1" t="s">
        <v>9</v>
      </c>
      <c r="G59" s="1" t="s">
        <v>10</v>
      </c>
      <c r="H59" s="1" t="s">
        <v>11</v>
      </c>
      <c r="I59" s="1" t="s">
        <v>12</v>
      </c>
      <c r="J59" s="1" t="s">
        <v>13</v>
      </c>
      <c r="L59" s="1" t="s">
        <v>14</v>
      </c>
      <c r="M59" s="1" t="s">
        <v>15</v>
      </c>
      <c r="N59" s="1" t="s">
        <v>16</v>
      </c>
      <c r="O59" s="1" t="s">
        <v>17</v>
      </c>
      <c r="P59" s="1" t="s">
        <v>51</v>
      </c>
      <c r="Q59" s="1" t="s">
        <v>1</v>
      </c>
      <c r="R59" s="1" t="s">
        <v>52</v>
      </c>
      <c r="S59" s="1" t="s">
        <v>2</v>
      </c>
      <c r="T59" s="1" t="s">
        <v>3</v>
      </c>
      <c r="U59" s="1" t="s">
        <v>4</v>
      </c>
      <c r="V59" s="1" t="s">
        <v>5</v>
      </c>
      <c r="W59" s="1" t="s">
        <v>6</v>
      </c>
      <c r="X59" s="1" t="s">
        <v>7</v>
      </c>
      <c r="Y59" s="1" t="s">
        <v>8</v>
      </c>
      <c r="AE59" s="2" t="s">
        <v>0</v>
      </c>
      <c r="AF59" s="1" t="s">
        <v>9</v>
      </c>
      <c r="AG59" s="1" t="s">
        <v>10</v>
      </c>
      <c r="AH59" s="1" t="s">
        <v>11</v>
      </c>
      <c r="AI59" s="1" t="s">
        <v>12</v>
      </c>
      <c r="AJ59" s="1" t="s">
        <v>13</v>
      </c>
      <c r="AK59" s="1" t="s">
        <v>14</v>
      </c>
      <c r="AL59" s="1" t="s">
        <v>15</v>
      </c>
      <c r="AM59" s="1" t="s">
        <v>16</v>
      </c>
      <c r="AN59" s="1" t="s">
        <v>17</v>
      </c>
      <c r="AO59" s="1" t="s">
        <v>51</v>
      </c>
      <c r="AP59" s="1" t="s">
        <v>1</v>
      </c>
      <c r="AQ59" s="1" t="s">
        <v>52</v>
      </c>
      <c r="AR59" s="1" t="s">
        <v>2</v>
      </c>
      <c r="AS59" s="1" t="s">
        <v>3</v>
      </c>
      <c r="AT59" s="1" t="s">
        <v>4</v>
      </c>
      <c r="AU59" s="1" t="s">
        <v>5</v>
      </c>
      <c r="AV59" s="1" t="s">
        <v>6</v>
      </c>
      <c r="AW59" s="1" t="s">
        <v>7</v>
      </c>
      <c r="AX59" s="1" t="s">
        <v>8</v>
      </c>
    </row>
    <row r="60" spans="5:50" x14ac:dyDescent="0.2">
      <c r="E60" s="3">
        <f>SUM(E66:E68)/SUM($E$66:$Y$68)</f>
        <v>4.9807221433846895E-2</v>
      </c>
      <c r="F60" s="3">
        <f t="shared" ref="F60:Y60" si="2">SUM(F66:F68)/SUM($E$66:$Y$68)</f>
        <v>5.0044466585416905E-2</v>
      </c>
      <c r="G60" s="3">
        <f t="shared" si="2"/>
        <v>5.0229802756382419E-2</v>
      </c>
      <c r="H60" s="3">
        <f t="shared" si="2"/>
        <v>5.037248603322049E-2</v>
      </c>
      <c r="I60" s="3">
        <f t="shared" si="2"/>
        <v>5.0213759221560725E-2</v>
      </c>
      <c r="J60" s="3">
        <f t="shared" si="2"/>
        <v>4.9114756451547892E-2</v>
      </c>
      <c r="K60" s="3"/>
      <c r="L60" s="3">
        <f t="shared" si="2"/>
        <v>5.0016397220850342E-2</v>
      </c>
      <c r="M60" s="3">
        <f t="shared" si="2"/>
        <v>4.9972067792820068E-2</v>
      </c>
      <c r="N60" s="3">
        <f t="shared" si="2"/>
        <v>5.0149766594194678E-2</v>
      </c>
      <c r="O60" s="3">
        <f t="shared" si="2"/>
        <v>4.9927541904676701E-2</v>
      </c>
      <c r="P60" s="3">
        <f t="shared" si="2"/>
        <v>5.0281703148410614E-2</v>
      </c>
      <c r="Q60" s="3">
        <f t="shared" si="2"/>
        <v>4.9214271503186927E-2</v>
      </c>
      <c r="R60" s="3">
        <f t="shared" si="2"/>
        <v>4.9715161536711842E-2</v>
      </c>
      <c r="S60" s="3">
        <f t="shared" si="2"/>
        <v>5.0359565166138182E-2</v>
      </c>
      <c r="T60" s="3">
        <f t="shared" si="2"/>
        <v>4.9814197057343981E-2</v>
      </c>
      <c r="U60" s="3">
        <f t="shared" si="2"/>
        <v>5.0220124531642422E-2</v>
      </c>
      <c r="V60" s="3">
        <f t="shared" si="2"/>
        <v>5.0413126132853335E-2</v>
      </c>
      <c r="W60" s="3">
        <f t="shared" si="2"/>
        <v>4.9553552474048329E-2</v>
      </c>
      <c r="X60" s="3">
        <f t="shared" si="2"/>
        <v>5.0128375767889186E-2</v>
      </c>
      <c r="Y60" s="3">
        <f t="shared" si="2"/>
        <v>5.0451656687258324E-2</v>
      </c>
      <c r="Z60" s="3"/>
      <c r="AE60" s="3">
        <f>SUM(AE67)/SUM($AE$67:$AX$67)</f>
        <v>5.1760797673608156E-3</v>
      </c>
      <c r="AF60" s="3">
        <f t="shared" ref="AF60:AX60" si="3">SUM(AF67)/SUM($AE$67:$AX$67)</f>
        <v>3.4739895404263692E-2</v>
      </c>
      <c r="AG60" s="3">
        <f t="shared" si="3"/>
        <v>6.4771141217847161E-2</v>
      </c>
      <c r="AH60" s="3">
        <f t="shared" si="3"/>
        <v>2.0635547848924352E-2</v>
      </c>
      <c r="AI60" s="3">
        <f t="shared" si="3"/>
        <v>7.8171931477262729E-2</v>
      </c>
      <c r="AJ60" s="3">
        <f t="shared" si="3"/>
        <v>6.5027849321399392E-2</v>
      </c>
      <c r="AK60" s="3">
        <f t="shared" si="3"/>
        <v>0.10338395214248552</v>
      </c>
      <c r="AL60" s="3">
        <f t="shared" si="3"/>
        <v>1.988693658673768E-2</v>
      </c>
      <c r="AM60" s="3">
        <f t="shared" si="3"/>
        <v>4.188953286405326E-2</v>
      </c>
      <c r="AN60" s="3">
        <f t="shared" si="3"/>
        <v>9.6001890629173081E-2</v>
      </c>
      <c r="AO60" s="3">
        <f t="shared" si="3"/>
        <v>9.6001890629173081E-2</v>
      </c>
      <c r="AP60" s="3">
        <f t="shared" si="3"/>
        <v>4.5676962986321484E-2</v>
      </c>
      <c r="AQ60" s="3">
        <f t="shared" si="3"/>
        <v>9.6001890629173081E-2</v>
      </c>
      <c r="AR60" s="3">
        <f t="shared" si="3"/>
        <v>4.6816323254764043E-2</v>
      </c>
      <c r="AS60" s="3">
        <f t="shared" si="3"/>
        <v>2.6298568163036023E-3</v>
      </c>
      <c r="AT60" s="3">
        <f t="shared" si="3"/>
        <v>1.4798621996039013E-2</v>
      </c>
      <c r="AU60" s="3">
        <f t="shared" si="3"/>
        <v>1.7841194303687347E-2</v>
      </c>
      <c r="AV60" s="3">
        <f t="shared" si="3"/>
        <v>1.0501163845845865E-2</v>
      </c>
      <c r="AW60" s="3">
        <f t="shared" si="3"/>
        <v>6.3400200791811162E-2</v>
      </c>
      <c r="AX60" s="3">
        <f t="shared" si="3"/>
        <v>7.6647137487373729E-2</v>
      </c>
    </row>
    <row r="61" spans="5:50" x14ac:dyDescent="0.2">
      <c r="AE61" s="3">
        <f>SUM(AE67:AE69)/SUM($AE$67:$AX$69)</f>
        <v>5.1760797673608156E-3</v>
      </c>
      <c r="AF61" s="3">
        <f t="shared" ref="AF61:AX61" si="4">SUM(AF67:AF69)/SUM($AE$67:$AX$69)</f>
        <v>3.4739895404263699E-2</v>
      </c>
      <c r="AG61" s="3">
        <f t="shared" si="4"/>
        <v>6.4771141217847161E-2</v>
      </c>
      <c r="AH61" s="3">
        <f t="shared" si="4"/>
        <v>2.0635547848924352E-2</v>
      </c>
      <c r="AI61" s="3">
        <f t="shared" si="4"/>
        <v>7.8171931477262743E-2</v>
      </c>
      <c r="AJ61" s="3">
        <f t="shared" si="4"/>
        <v>6.5027849321399392E-2</v>
      </c>
      <c r="AK61" s="3">
        <f t="shared" si="4"/>
        <v>0.10338395214248554</v>
      </c>
      <c r="AL61" s="3">
        <f t="shared" si="4"/>
        <v>1.9886936586737684E-2</v>
      </c>
      <c r="AM61" s="3">
        <f t="shared" si="4"/>
        <v>4.188953286405326E-2</v>
      </c>
      <c r="AN61" s="3">
        <f t="shared" si="4"/>
        <v>9.6001890629173081E-2</v>
      </c>
      <c r="AO61" s="3">
        <f t="shared" si="4"/>
        <v>9.6001890629173081E-2</v>
      </c>
      <c r="AP61" s="3">
        <f t="shared" si="4"/>
        <v>4.5676962986321484E-2</v>
      </c>
      <c r="AQ61" s="3">
        <f t="shared" si="4"/>
        <v>9.6001890629173081E-2</v>
      </c>
      <c r="AR61" s="3">
        <f t="shared" si="4"/>
        <v>4.6816323254764043E-2</v>
      </c>
      <c r="AS61" s="3">
        <f t="shared" si="4"/>
        <v>2.6298568163036027E-3</v>
      </c>
      <c r="AT61" s="3">
        <f t="shared" si="4"/>
        <v>1.4798621996039013E-2</v>
      </c>
      <c r="AU61" s="3">
        <f t="shared" si="4"/>
        <v>1.7841194303687347E-2</v>
      </c>
      <c r="AV61" s="3">
        <f t="shared" si="4"/>
        <v>1.0501163845845865E-2</v>
      </c>
      <c r="AW61" s="3">
        <f t="shared" si="4"/>
        <v>6.3400200791811162E-2</v>
      </c>
      <c r="AX61" s="3">
        <f t="shared" si="4"/>
        <v>7.6647137487373729E-2</v>
      </c>
    </row>
    <row r="62" spans="5:50" x14ac:dyDescent="0.2">
      <c r="E62" s="1" t="s">
        <v>25</v>
      </c>
    </row>
    <row r="63" spans="5:50" x14ac:dyDescent="0.2">
      <c r="E63" s="2" t="s">
        <v>0</v>
      </c>
      <c r="F63" s="1" t="s">
        <v>9</v>
      </c>
      <c r="G63" s="1" t="s">
        <v>10</v>
      </c>
      <c r="H63" s="1" t="s">
        <v>11</v>
      </c>
      <c r="I63" s="1" t="s">
        <v>12</v>
      </c>
      <c r="J63" s="1" t="s">
        <v>13</v>
      </c>
      <c r="L63" s="1" t="s">
        <v>14</v>
      </c>
      <c r="M63" s="1" t="s">
        <v>15</v>
      </c>
      <c r="N63" s="1" t="s">
        <v>16</v>
      </c>
      <c r="O63" s="1" t="s">
        <v>17</v>
      </c>
      <c r="P63" s="1" t="s">
        <v>51</v>
      </c>
      <c r="Q63" s="1" t="s">
        <v>1</v>
      </c>
      <c r="R63" s="1" t="s">
        <v>52</v>
      </c>
      <c r="S63" s="1" t="s">
        <v>2</v>
      </c>
      <c r="T63" s="1" t="s">
        <v>3</v>
      </c>
      <c r="U63" s="1" t="s">
        <v>4</v>
      </c>
      <c r="V63" s="1" t="s">
        <v>5</v>
      </c>
      <c r="W63" s="1" t="s">
        <v>6</v>
      </c>
      <c r="X63" s="1" t="s">
        <v>7</v>
      </c>
      <c r="Y63" s="1" t="s">
        <v>8</v>
      </c>
      <c r="AE63" s="1" t="s">
        <v>54</v>
      </c>
    </row>
    <row r="64" spans="5:50" x14ac:dyDescent="0.2">
      <c r="E64" s="1" t="s">
        <v>53</v>
      </c>
      <c r="F64" s="1" t="s">
        <v>53</v>
      </c>
      <c r="G64" s="1" t="s">
        <v>53</v>
      </c>
      <c r="H64" s="1" t="s">
        <v>53</v>
      </c>
      <c r="I64" s="1" t="s">
        <v>53</v>
      </c>
      <c r="J64" s="1" t="s">
        <v>53</v>
      </c>
      <c r="L64" s="1" t="s">
        <v>53</v>
      </c>
      <c r="M64" s="1" t="s">
        <v>53</v>
      </c>
      <c r="N64" s="1" t="s">
        <v>53</v>
      </c>
      <c r="O64" s="1" t="s">
        <v>53</v>
      </c>
      <c r="P64" s="1" t="s">
        <v>53</v>
      </c>
      <c r="Q64" s="1" t="s">
        <v>53</v>
      </c>
      <c r="R64" s="1" t="s">
        <v>53</v>
      </c>
      <c r="S64" s="1" t="s">
        <v>53</v>
      </c>
      <c r="T64" s="1" t="s">
        <v>53</v>
      </c>
      <c r="U64" s="1" t="s">
        <v>53</v>
      </c>
      <c r="V64" s="1" t="s">
        <v>53</v>
      </c>
      <c r="W64" s="1" t="s">
        <v>53</v>
      </c>
      <c r="X64" s="1" t="s">
        <v>53</v>
      </c>
      <c r="Y64" s="1" t="s">
        <v>53</v>
      </c>
      <c r="AE64" s="1" t="s">
        <v>0</v>
      </c>
      <c r="AF64" s="1" t="s">
        <v>9</v>
      </c>
      <c r="AG64" s="1" t="s">
        <v>10</v>
      </c>
      <c r="AH64" s="1" t="s">
        <v>11</v>
      </c>
      <c r="AI64" s="1" t="s">
        <v>12</v>
      </c>
      <c r="AJ64" s="1" t="s">
        <v>13</v>
      </c>
      <c r="AK64" s="1" t="s">
        <v>14</v>
      </c>
      <c r="AL64" s="1" t="s">
        <v>15</v>
      </c>
      <c r="AM64" s="1" t="s">
        <v>16</v>
      </c>
      <c r="AN64" s="1" t="s">
        <v>17</v>
      </c>
      <c r="AO64" s="1" t="s">
        <v>51</v>
      </c>
      <c r="AP64" s="1" t="s">
        <v>1</v>
      </c>
      <c r="AQ64" s="1" t="s">
        <v>52</v>
      </c>
      <c r="AR64" s="1" t="s">
        <v>2</v>
      </c>
      <c r="AS64" s="1" t="s">
        <v>3</v>
      </c>
      <c r="AT64" s="1" t="s">
        <v>4</v>
      </c>
      <c r="AU64" s="1" t="s">
        <v>5</v>
      </c>
      <c r="AV64" s="1" t="s">
        <v>6</v>
      </c>
      <c r="AW64" s="1" t="s">
        <v>7</v>
      </c>
      <c r="AX64" s="1" t="s">
        <v>8</v>
      </c>
    </row>
    <row r="65" spans="4:50" x14ac:dyDescent="0.2">
      <c r="D65" s="2">
        <v>47484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AE65" s="1" t="s">
        <v>26</v>
      </c>
      <c r="AF65" s="1" t="s">
        <v>26</v>
      </c>
      <c r="AG65" s="1" t="s">
        <v>26</v>
      </c>
      <c r="AH65" s="1" t="s">
        <v>26</v>
      </c>
      <c r="AI65" s="1" t="s">
        <v>26</v>
      </c>
      <c r="AJ65" s="1" t="s">
        <v>26</v>
      </c>
      <c r="AK65" s="1" t="s">
        <v>26</v>
      </c>
      <c r="AL65" s="1" t="s">
        <v>26</v>
      </c>
      <c r="AM65" s="1" t="s">
        <v>26</v>
      </c>
      <c r="AN65" s="1" t="s">
        <v>26</v>
      </c>
      <c r="AO65" s="1" t="s">
        <v>26</v>
      </c>
      <c r="AP65" s="1" t="s">
        <v>26</v>
      </c>
      <c r="AQ65" s="1" t="s">
        <v>26</v>
      </c>
      <c r="AR65" s="1" t="s">
        <v>26</v>
      </c>
      <c r="AS65" s="1" t="s">
        <v>26</v>
      </c>
      <c r="AT65" s="1" t="s">
        <v>26</v>
      </c>
      <c r="AU65" s="1" t="s">
        <v>26</v>
      </c>
      <c r="AV65" s="1" t="s">
        <v>26</v>
      </c>
      <c r="AW65" s="1" t="s">
        <v>26</v>
      </c>
      <c r="AX65" s="1" t="s">
        <v>26</v>
      </c>
    </row>
    <row r="66" spans="4:50" x14ac:dyDescent="0.2">
      <c r="D66" s="2">
        <v>47849</v>
      </c>
      <c r="E66" s="1">
        <v>163707203.295522</v>
      </c>
      <c r="F66" s="1">
        <v>164457825.096894</v>
      </c>
      <c r="G66" s="1">
        <v>164876964.60762301</v>
      </c>
      <c r="H66" s="1">
        <v>165371113.408005</v>
      </c>
      <c r="I66" s="1">
        <v>164847629.501376</v>
      </c>
      <c r="J66" s="1">
        <v>161509191.460053</v>
      </c>
      <c r="L66" s="1">
        <v>164416037.97166401</v>
      </c>
      <c r="M66" s="1">
        <v>164230772.13373399</v>
      </c>
      <c r="N66" s="1">
        <v>164688023.700432</v>
      </c>
      <c r="O66" s="1">
        <v>163988558.991997</v>
      </c>
      <c r="P66" s="1">
        <v>165004092.56023401</v>
      </c>
      <c r="Q66" s="1">
        <v>161836382.21627</v>
      </c>
      <c r="R66" s="1">
        <v>163195107.871748</v>
      </c>
      <c r="S66" s="1">
        <v>165311249.100896</v>
      </c>
      <c r="T66" s="1">
        <v>163730522.22666001</v>
      </c>
      <c r="U66" s="1">
        <v>164989547.19688001</v>
      </c>
      <c r="V66" s="1">
        <v>165564545.362459</v>
      </c>
      <c r="W66" s="1">
        <v>162944409.839573</v>
      </c>
      <c r="X66" s="1">
        <v>164662067.07449901</v>
      </c>
      <c r="Y66" s="1">
        <v>165668756.38346899</v>
      </c>
      <c r="AD66" s="2">
        <v>47484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</row>
    <row r="67" spans="4:50" x14ac:dyDescent="0.2">
      <c r="D67" s="2">
        <v>48214</v>
      </c>
      <c r="E67" s="1">
        <v>327272496.18616301</v>
      </c>
      <c r="F67" s="1">
        <v>328811338.75418001</v>
      </c>
      <c r="G67" s="1">
        <v>329970443.66617</v>
      </c>
      <c r="H67" s="1">
        <v>330902407.81347197</v>
      </c>
      <c r="I67" s="1">
        <v>329852063.10976398</v>
      </c>
      <c r="J67" s="1">
        <v>322751025.32302701</v>
      </c>
      <c r="L67" s="1">
        <v>328631115.39674801</v>
      </c>
      <c r="M67" s="1">
        <v>328329146.33975899</v>
      </c>
      <c r="N67" s="1">
        <v>329455710.88038599</v>
      </c>
      <c r="O67" s="1">
        <v>328013603.973167</v>
      </c>
      <c r="P67" s="1">
        <v>330286743.982939</v>
      </c>
      <c r="Q67" s="1">
        <v>323438265.21663398</v>
      </c>
      <c r="R67" s="1">
        <v>326599682.046785</v>
      </c>
      <c r="S67" s="1">
        <v>330816004.23427999</v>
      </c>
      <c r="T67" s="1">
        <v>327311607.49819201</v>
      </c>
      <c r="U67" s="1">
        <v>329947985.69544601</v>
      </c>
      <c r="V67" s="1">
        <v>331194985.58339697</v>
      </c>
      <c r="W67" s="1">
        <v>325631437.31566501</v>
      </c>
      <c r="X67" s="1">
        <v>329341199.27080399</v>
      </c>
      <c r="Y67" s="1">
        <v>331442737.71301299</v>
      </c>
      <c r="AD67" s="2">
        <v>47849</v>
      </c>
      <c r="AE67" s="1">
        <v>46584.717906247301</v>
      </c>
      <c r="AF67" s="1">
        <v>312659.05863837298</v>
      </c>
      <c r="AG67" s="1">
        <v>582940.27096062398</v>
      </c>
      <c r="AH67" s="1">
        <v>185719.93064031901</v>
      </c>
      <c r="AI67" s="1">
        <v>703547.38329536398</v>
      </c>
      <c r="AJ67" s="1">
        <v>585250.64389259403</v>
      </c>
      <c r="AK67" s="1">
        <v>930455.56928236899</v>
      </c>
      <c r="AL67" s="1">
        <v>178982.42928063899</v>
      </c>
      <c r="AM67" s="1">
        <v>377005.795776479</v>
      </c>
      <c r="AN67" s="1">
        <v>864017.01566255698</v>
      </c>
      <c r="AO67" s="1">
        <v>864017.01566255698</v>
      </c>
      <c r="AP67" s="1">
        <v>411092.66687689302</v>
      </c>
      <c r="AQ67" s="1">
        <v>864017.01566255698</v>
      </c>
      <c r="AR67" s="1">
        <v>421346.90929287602</v>
      </c>
      <c r="AS67" s="1">
        <v>23668.711346732402</v>
      </c>
      <c r="AT67" s="1">
        <v>133187.59796435101</v>
      </c>
      <c r="AU67" s="1">
        <v>160570.74873318599</v>
      </c>
      <c r="AV67" s="1">
        <v>94510.474612612699</v>
      </c>
      <c r="AW67" s="1">
        <v>570601.80712629994</v>
      </c>
      <c r="AX67" s="1">
        <v>689824.23738636298</v>
      </c>
    </row>
    <row r="68" spans="4:50" x14ac:dyDescent="0.2">
      <c r="D68" s="2">
        <v>48580</v>
      </c>
      <c r="E68" s="1">
        <v>491168899.97233999</v>
      </c>
      <c r="F68" s="1">
        <v>493557672.74676001</v>
      </c>
      <c r="G68" s="1">
        <v>495634072.27930999</v>
      </c>
      <c r="H68" s="1">
        <v>497021530.86759597</v>
      </c>
      <c r="I68" s="1">
        <v>495465425.47881401</v>
      </c>
      <c r="J68" s="1">
        <v>484233665.684991</v>
      </c>
      <c r="L68" s="1">
        <v>493226183.42953402</v>
      </c>
      <c r="M68" s="1">
        <v>492839286.33312398</v>
      </c>
      <c r="N68" s="1">
        <v>494759512.89010501</v>
      </c>
      <c r="O68" s="1">
        <v>492519035.853154</v>
      </c>
      <c r="P68" s="1">
        <v>496214067.840334</v>
      </c>
      <c r="Q68" s="1">
        <v>485181572.33843702</v>
      </c>
      <c r="R68" s="1">
        <v>490538480.423886</v>
      </c>
      <c r="S68" s="1">
        <v>496913012.175901</v>
      </c>
      <c r="T68" s="1">
        <v>491244022.04891199</v>
      </c>
      <c r="U68" s="1">
        <v>495353102.74712902</v>
      </c>
      <c r="V68" s="1">
        <v>497336903.26787698</v>
      </c>
      <c r="W68" s="1">
        <v>488570654.08051902</v>
      </c>
      <c r="X68" s="1">
        <v>494478175.42170203</v>
      </c>
      <c r="Y68" s="1">
        <v>497744724.11956298</v>
      </c>
      <c r="AD68" s="2">
        <v>48214</v>
      </c>
      <c r="AE68" s="1">
        <v>46584.717906247301</v>
      </c>
      <c r="AF68" s="1">
        <v>312659.05863837298</v>
      </c>
      <c r="AG68" s="1">
        <v>582940.27096062398</v>
      </c>
      <c r="AH68" s="1">
        <v>185719.93064031901</v>
      </c>
      <c r="AI68" s="1">
        <v>703547.38329536398</v>
      </c>
      <c r="AJ68" s="1">
        <v>585250.64389259403</v>
      </c>
      <c r="AK68" s="1">
        <v>930455.56928236899</v>
      </c>
      <c r="AL68" s="1">
        <v>178982.42928063899</v>
      </c>
      <c r="AM68" s="1">
        <v>377005.795776479</v>
      </c>
      <c r="AN68" s="1">
        <v>864017.01566255698</v>
      </c>
      <c r="AO68" s="1">
        <v>864017.01566255698</v>
      </c>
      <c r="AP68" s="1">
        <v>411092.66687689302</v>
      </c>
      <c r="AQ68" s="1">
        <v>864017.01566255698</v>
      </c>
      <c r="AR68" s="1">
        <v>421346.90929287602</v>
      </c>
      <c r="AS68" s="1">
        <v>23668.711346732402</v>
      </c>
      <c r="AT68" s="1">
        <v>133187.59796435101</v>
      </c>
      <c r="AU68" s="1">
        <v>160570.74873318599</v>
      </c>
      <c r="AV68" s="1">
        <v>94510.474612612699</v>
      </c>
      <c r="AW68" s="1">
        <v>570601.80712629994</v>
      </c>
      <c r="AX68" s="1">
        <v>689824.23738636298</v>
      </c>
    </row>
    <row r="69" spans="4:50" x14ac:dyDescent="0.2">
      <c r="D69" s="2">
        <v>48945</v>
      </c>
      <c r="E69" s="1">
        <v>654567033.78088295</v>
      </c>
      <c r="F69" s="1">
        <v>657832364.971102</v>
      </c>
      <c r="G69" s="1">
        <v>660962148.36908901</v>
      </c>
      <c r="H69" s="1">
        <v>662813735.26296794</v>
      </c>
      <c r="I69" s="1">
        <v>660767910.80267298</v>
      </c>
      <c r="J69" s="1">
        <v>645189070.35252595</v>
      </c>
      <c r="L69" s="1">
        <v>657332047.23908997</v>
      </c>
      <c r="M69" s="1">
        <v>656880154.93967497</v>
      </c>
      <c r="N69" s="1">
        <v>659698720.93439698</v>
      </c>
      <c r="O69" s="1">
        <v>656636871.48195803</v>
      </c>
      <c r="P69" s="1">
        <v>661871117.417974</v>
      </c>
      <c r="Q69" s="1">
        <v>645710183.86887598</v>
      </c>
      <c r="R69" s="1">
        <v>654142795.97257304</v>
      </c>
      <c r="S69" s="1">
        <v>662692126.75944602</v>
      </c>
      <c r="T69" s="1">
        <v>654681585.97982299</v>
      </c>
      <c r="U69" s="1">
        <v>660319992.08718395</v>
      </c>
      <c r="V69" s="1">
        <v>663080536.81056404</v>
      </c>
      <c r="W69" s="1">
        <v>650958987.42322803</v>
      </c>
      <c r="X69" s="1">
        <v>659197984.94942296</v>
      </c>
      <c r="Y69" s="1">
        <v>663664630.59653902</v>
      </c>
      <c r="AD69" s="2">
        <v>48580</v>
      </c>
      <c r="AE69" s="1">
        <v>46584.717906247301</v>
      </c>
      <c r="AF69" s="1">
        <v>312659.05863837298</v>
      </c>
      <c r="AG69" s="1">
        <v>582940.27096062398</v>
      </c>
      <c r="AH69" s="1">
        <v>185719.93064031901</v>
      </c>
      <c r="AI69" s="1">
        <v>703547.38329536398</v>
      </c>
      <c r="AJ69" s="1">
        <v>585250.64389259403</v>
      </c>
      <c r="AK69" s="1">
        <v>930455.56928236899</v>
      </c>
      <c r="AL69" s="1">
        <v>178982.42928063899</v>
      </c>
      <c r="AM69" s="1">
        <v>377005.795776479</v>
      </c>
      <c r="AN69" s="1">
        <v>864017.01566255698</v>
      </c>
      <c r="AO69" s="1">
        <v>864017.01566255698</v>
      </c>
      <c r="AP69" s="1">
        <v>411092.66687689302</v>
      </c>
      <c r="AQ69" s="1">
        <v>864017.01566255698</v>
      </c>
      <c r="AR69" s="1">
        <v>421346.90929287602</v>
      </c>
      <c r="AS69" s="1">
        <v>23668.711346732402</v>
      </c>
      <c r="AT69" s="1">
        <v>133187.59796435101</v>
      </c>
      <c r="AU69" s="1">
        <v>160570.74873318599</v>
      </c>
      <c r="AV69" s="1">
        <v>94510.474612612699</v>
      </c>
      <c r="AW69" s="1">
        <v>570601.80712629994</v>
      </c>
      <c r="AX69" s="1">
        <v>689824.23738636298</v>
      </c>
    </row>
    <row r="70" spans="4:50" x14ac:dyDescent="0.2">
      <c r="D70" s="2">
        <v>49310</v>
      </c>
      <c r="E70" s="1">
        <v>818029295.48579001</v>
      </c>
      <c r="F70" s="1">
        <v>822207650.69595098</v>
      </c>
      <c r="G70" s="1">
        <v>826525361.20676601</v>
      </c>
      <c r="H70" s="1">
        <v>828851377.050722</v>
      </c>
      <c r="I70" s="1">
        <v>826309884.85771799</v>
      </c>
      <c r="J70" s="1">
        <v>806088723.64825702</v>
      </c>
      <c r="L70" s="1">
        <v>821497797.94597602</v>
      </c>
      <c r="M70" s="1">
        <v>821013491.343449</v>
      </c>
      <c r="N70" s="1">
        <v>824834680.81078398</v>
      </c>
      <c r="O70" s="1">
        <v>820943256.87245095</v>
      </c>
      <c r="P70" s="1">
        <v>827825189.89723802</v>
      </c>
      <c r="Q70" s="1">
        <v>803345472.83875597</v>
      </c>
      <c r="R70" s="1">
        <v>817973988.82879102</v>
      </c>
      <c r="S70" s="1">
        <v>828738248.95106399</v>
      </c>
      <c r="T70" s="1">
        <v>818199383.68634403</v>
      </c>
      <c r="U70" s="1">
        <v>825426071.22673404</v>
      </c>
      <c r="V70" s="1">
        <v>829002358.51360095</v>
      </c>
      <c r="W70" s="1">
        <v>813345567.72115195</v>
      </c>
      <c r="X70" s="1">
        <v>824074601.70078099</v>
      </c>
      <c r="Y70" s="1">
        <v>829767596.717664</v>
      </c>
      <c r="AD70" s="2">
        <v>48945</v>
      </c>
      <c r="AE70" s="1">
        <v>46584.717906247301</v>
      </c>
      <c r="AF70" s="1">
        <v>312659.05863837298</v>
      </c>
      <c r="AG70" s="1">
        <v>582940.27096062398</v>
      </c>
      <c r="AH70" s="1">
        <v>185719.93064031901</v>
      </c>
      <c r="AI70" s="1">
        <v>703547.38329536398</v>
      </c>
      <c r="AJ70" s="1">
        <v>585250.64389259403</v>
      </c>
      <c r="AK70" s="1">
        <v>930455.56928236899</v>
      </c>
      <c r="AL70" s="1">
        <v>178982.42928063899</v>
      </c>
      <c r="AM70" s="1">
        <v>377005.795776479</v>
      </c>
      <c r="AN70" s="1">
        <v>864017.01566255698</v>
      </c>
      <c r="AO70" s="1">
        <v>864017.01566255698</v>
      </c>
      <c r="AP70" s="1">
        <v>411092.66687689302</v>
      </c>
      <c r="AQ70" s="1">
        <v>864017.01566255698</v>
      </c>
      <c r="AR70" s="1">
        <v>421346.90929287602</v>
      </c>
      <c r="AS70" s="1">
        <v>23668.711346732402</v>
      </c>
      <c r="AT70" s="1">
        <v>133187.59796435101</v>
      </c>
      <c r="AU70" s="1">
        <v>160570.74873318599</v>
      </c>
      <c r="AV70" s="1">
        <v>94510.474612612699</v>
      </c>
      <c r="AW70" s="1">
        <v>570601.80712629994</v>
      </c>
      <c r="AX70" s="1">
        <v>689824.23738636298</v>
      </c>
    </row>
    <row r="71" spans="4:50" x14ac:dyDescent="0.2">
      <c r="D71" s="2">
        <v>49675</v>
      </c>
      <c r="E71" s="1">
        <v>981855619.81067801</v>
      </c>
      <c r="F71" s="1">
        <v>987016296.10845399</v>
      </c>
      <c r="G71" s="1">
        <v>992694501.63682902</v>
      </c>
      <c r="H71" s="1">
        <v>995512818.39893198</v>
      </c>
      <c r="I71" s="1">
        <v>992430184.77485895</v>
      </c>
      <c r="J71" s="1">
        <v>966984303.81067502</v>
      </c>
      <c r="L71" s="1">
        <v>986034833.28119695</v>
      </c>
      <c r="M71" s="1">
        <v>985535198.44114494</v>
      </c>
      <c r="N71" s="1">
        <v>990512175.27185595</v>
      </c>
      <c r="O71" s="1">
        <v>985773764.01025295</v>
      </c>
      <c r="P71" s="1">
        <v>994468086.15023601</v>
      </c>
      <c r="Q71" s="1">
        <v>951858241.32059097</v>
      </c>
      <c r="R71" s="1">
        <v>982345347.37823105</v>
      </c>
      <c r="S71" s="1">
        <v>995455153.847175</v>
      </c>
      <c r="T71" s="1">
        <v>982085373.10240602</v>
      </c>
      <c r="U71" s="1">
        <v>991043291.07441294</v>
      </c>
      <c r="V71" s="1">
        <v>995503355.37168097</v>
      </c>
      <c r="W71" s="1">
        <v>975965336.06294799</v>
      </c>
      <c r="X71" s="1">
        <v>989470275.55469298</v>
      </c>
      <c r="Y71" s="1">
        <v>996455844.59274197</v>
      </c>
      <c r="AD71" s="2">
        <v>49310</v>
      </c>
      <c r="AE71" s="1">
        <v>46584.717906247301</v>
      </c>
      <c r="AF71" s="1">
        <v>312659.05863837298</v>
      </c>
      <c r="AG71" s="1">
        <v>582940.27096062398</v>
      </c>
      <c r="AH71" s="1">
        <v>185719.93064031901</v>
      </c>
      <c r="AI71" s="1">
        <v>703547.38329536398</v>
      </c>
      <c r="AJ71" s="1">
        <v>585250.64389259403</v>
      </c>
      <c r="AK71" s="1">
        <v>930455.56928236899</v>
      </c>
      <c r="AL71" s="1">
        <v>178982.42928063899</v>
      </c>
      <c r="AM71" s="1">
        <v>377005.795776479</v>
      </c>
      <c r="AN71" s="1">
        <v>864017.01566255698</v>
      </c>
      <c r="AO71" s="1">
        <v>864017.01566255698</v>
      </c>
      <c r="AP71" s="1">
        <v>411092.66687689302</v>
      </c>
      <c r="AQ71" s="1">
        <v>864017.01566255698</v>
      </c>
      <c r="AR71" s="1">
        <v>421346.90929287602</v>
      </c>
      <c r="AS71" s="1">
        <v>23668.711346732402</v>
      </c>
      <c r="AT71" s="1">
        <v>133187.59796435101</v>
      </c>
      <c r="AU71" s="1">
        <v>160570.74873318599</v>
      </c>
      <c r="AV71" s="1">
        <v>94510.474612612699</v>
      </c>
      <c r="AW71" s="1">
        <v>570601.80712629994</v>
      </c>
      <c r="AX71" s="1">
        <v>689824.23738636298</v>
      </c>
    </row>
    <row r="72" spans="4:50" x14ac:dyDescent="0.2">
      <c r="D72" s="2">
        <v>50041</v>
      </c>
      <c r="E72" s="1">
        <v>1145942541.1509099</v>
      </c>
      <c r="F72" s="1">
        <v>1152943676.47211</v>
      </c>
      <c r="G72" s="1">
        <v>1161581916.6256101</v>
      </c>
      <c r="H72" s="1">
        <v>1165345887.4183099</v>
      </c>
      <c r="I72" s="1">
        <v>1161156323.98669</v>
      </c>
      <c r="J72" s="1">
        <v>1125187826.9514201</v>
      </c>
      <c r="L72" s="1">
        <v>1151305666.33954</v>
      </c>
      <c r="M72" s="1">
        <v>1150838859.48541</v>
      </c>
      <c r="N72" s="1">
        <v>1158375886.6859601</v>
      </c>
      <c r="O72" s="1">
        <v>1152056193.78615</v>
      </c>
      <c r="P72" s="1">
        <v>1164460379.22983</v>
      </c>
      <c r="Q72" s="1">
        <v>1079859453.50179</v>
      </c>
      <c r="R72" s="1">
        <v>1147816518.69647</v>
      </c>
      <c r="S72" s="1">
        <v>1165624622.7102699</v>
      </c>
      <c r="T72" s="1">
        <v>1146201545.84004</v>
      </c>
      <c r="U72" s="1">
        <v>1158785841.6208799</v>
      </c>
      <c r="V72" s="1">
        <v>1165052774.3354001</v>
      </c>
      <c r="W72" s="1">
        <v>1137422621.8166001</v>
      </c>
      <c r="X72" s="1">
        <v>1156773236.0654099</v>
      </c>
      <c r="Y72" s="1">
        <v>1166268227.2811201</v>
      </c>
      <c r="AD72" s="2">
        <v>49675</v>
      </c>
      <c r="AE72" s="1">
        <v>46584.717906247301</v>
      </c>
      <c r="AF72" s="1">
        <v>312659.05863837298</v>
      </c>
      <c r="AG72" s="1">
        <v>582940.27096062398</v>
      </c>
      <c r="AH72" s="1">
        <v>185719.93064031901</v>
      </c>
      <c r="AI72" s="1">
        <v>703547.38329536398</v>
      </c>
      <c r="AJ72" s="1">
        <v>585250.64389259403</v>
      </c>
      <c r="AK72" s="1">
        <v>930455.56928236899</v>
      </c>
      <c r="AL72" s="1">
        <v>178982.42928063899</v>
      </c>
      <c r="AM72" s="1">
        <v>377005.795776479</v>
      </c>
      <c r="AN72" s="1">
        <v>864017.01566255698</v>
      </c>
      <c r="AO72" s="1">
        <v>864017.01566255698</v>
      </c>
      <c r="AP72" s="1">
        <v>411092.66687689302</v>
      </c>
      <c r="AQ72" s="1">
        <v>864017.01566255698</v>
      </c>
      <c r="AR72" s="1">
        <v>421346.90929287602</v>
      </c>
      <c r="AS72" s="1">
        <v>23668.711346732402</v>
      </c>
      <c r="AT72" s="1">
        <v>133187.59796435101</v>
      </c>
      <c r="AU72" s="1">
        <v>160570.74873318599</v>
      </c>
      <c r="AV72" s="1">
        <v>94510.474612612699</v>
      </c>
      <c r="AW72" s="1">
        <v>570601.80712629994</v>
      </c>
      <c r="AX72" s="1">
        <v>689824.23738636298</v>
      </c>
    </row>
    <row r="73" spans="4:50" x14ac:dyDescent="0.2">
      <c r="D73" s="2">
        <v>50406</v>
      </c>
      <c r="E73" s="1">
        <v>1309655537.58394</v>
      </c>
      <c r="F73" s="1">
        <v>1318530517.83529</v>
      </c>
      <c r="G73" s="1">
        <v>1330915125.7165301</v>
      </c>
      <c r="H73" s="1">
        <v>1335737555.39012</v>
      </c>
      <c r="I73" s="1">
        <v>1330115625.95948</v>
      </c>
      <c r="J73" s="1">
        <v>1282025452.8789501</v>
      </c>
      <c r="L73" s="1">
        <v>1315961697.27016</v>
      </c>
      <c r="M73" s="1">
        <v>1315624127.28719</v>
      </c>
      <c r="N73" s="1">
        <v>1326407181.4916401</v>
      </c>
      <c r="O73" s="1">
        <v>1318508173.64645</v>
      </c>
      <c r="P73" s="1">
        <v>1335400972.91868</v>
      </c>
      <c r="Q73" s="1">
        <v>1198505540.32759</v>
      </c>
      <c r="R73" s="1">
        <v>1313500294.6450901</v>
      </c>
      <c r="S73" s="1">
        <v>1336783247.6642201</v>
      </c>
      <c r="T73" s="1">
        <v>1309899795.46824</v>
      </c>
      <c r="U73" s="1">
        <v>1326663217.54368</v>
      </c>
      <c r="V73" s="1">
        <v>1335084061.35783</v>
      </c>
      <c r="W73" s="1">
        <v>1297956072.3085899</v>
      </c>
      <c r="X73" s="1">
        <v>1324195975.5801001</v>
      </c>
      <c r="Y73" s="1">
        <v>1336529827.1261201</v>
      </c>
      <c r="AD73" s="2">
        <v>50041</v>
      </c>
      <c r="AE73" s="1">
        <v>46584.717906247301</v>
      </c>
      <c r="AF73" s="1">
        <v>312659.05863837298</v>
      </c>
      <c r="AG73" s="1">
        <v>582940.27096062398</v>
      </c>
      <c r="AH73" s="1">
        <v>185719.93064031901</v>
      </c>
      <c r="AI73" s="1">
        <v>703547.38329536398</v>
      </c>
      <c r="AJ73" s="1">
        <v>585250.64389259403</v>
      </c>
      <c r="AK73" s="1">
        <v>930455.56928236899</v>
      </c>
      <c r="AL73" s="1">
        <v>178982.42928063899</v>
      </c>
      <c r="AM73" s="1">
        <v>377005.795776479</v>
      </c>
      <c r="AN73" s="1">
        <v>864017.01566255698</v>
      </c>
      <c r="AO73" s="1">
        <v>864017.01566255698</v>
      </c>
      <c r="AP73" s="1">
        <v>411092.66687689302</v>
      </c>
      <c r="AQ73" s="1">
        <v>864017.01566255698</v>
      </c>
      <c r="AR73" s="1">
        <v>421346.90929287602</v>
      </c>
      <c r="AS73" s="1">
        <v>23668.711346732402</v>
      </c>
      <c r="AT73" s="1">
        <v>133187.59796435101</v>
      </c>
      <c r="AU73" s="1">
        <v>160570.74873318599</v>
      </c>
      <c r="AV73" s="1">
        <v>94510.474612612699</v>
      </c>
      <c r="AW73" s="1">
        <v>570601.80712629994</v>
      </c>
      <c r="AX73" s="1">
        <v>689824.23738636298</v>
      </c>
    </row>
    <row r="74" spans="4:50" x14ac:dyDescent="0.2">
      <c r="D74" s="2">
        <v>50771</v>
      </c>
      <c r="E74" s="1">
        <v>1477941850.75337</v>
      </c>
      <c r="F74" s="1">
        <v>1487970616.7096801</v>
      </c>
      <c r="G74" s="1">
        <v>1503819172.43238</v>
      </c>
      <c r="H74" s="1">
        <v>1509482039.64294</v>
      </c>
      <c r="I74" s="1">
        <v>1502377599.5873899</v>
      </c>
      <c r="J74" s="1">
        <v>1445366932.8845799</v>
      </c>
      <c r="L74" s="1">
        <v>1484492099.4663799</v>
      </c>
      <c r="M74" s="1">
        <v>1484307062.4865501</v>
      </c>
      <c r="N74" s="1">
        <v>1498035515.97856</v>
      </c>
      <c r="O74" s="1">
        <v>1489057293.61553</v>
      </c>
      <c r="P74" s="1">
        <v>1509994340.97018</v>
      </c>
      <c r="Q74" s="1">
        <v>1240436002.3824201</v>
      </c>
      <c r="R74" s="1">
        <v>1483408200.0985601</v>
      </c>
      <c r="S74" s="1">
        <v>1511777954.59038</v>
      </c>
      <c r="T74" s="1">
        <v>1478055398.88484</v>
      </c>
      <c r="U74" s="1">
        <v>1498332918.8889799</v>
      </c>
      <c r="V74" s="1">
        <v>1508757098.8935699</v>
      </c>
      <c r="W74" s="1">
        <v>1463786015.6124201</v>
      </c>
      <c r="X74" s="1">
        <v>1495470650.09657</v>
      </c>
      <c r="Y74" s="1">
        <v>1510131236.0246201</v>
      </c>
      <c r="AD74" s="2">
        <v>50406</v>
      </c>
      <c r="AE74" s="1">
        <v>48814.411996196599</v>
      </c>
      <c r="AF74" s="1">
        <v>327623.92451172799</v>
      </c>
      <c r="AG74" s="1">
        <v>610841.66299159406</v>
      </c>
      <c r="AH74" s="1">
        <v>194609.08249840001</v>
      </c>
      <c r="AI74" s="1">
        <v>737221.41875244305</v>
      </c>
      <c r="AJ74" s="1">
        <v>613262.61778610398</v>
      </c>
      <c r="AK74" s="1">
        <v>974990.15867206105</v>
      </c>
      <c r="AL74" s="1">
        <v>187549.102702918</v>
      </c>
      <c r="AM74" s="1">
        <v>395050.50297876803</v>
      </c>
      <c r="AN74" s="1">
        <v>905371.64267383504</v>
      </c>
      <c r="AO74" s="1">
        <v>905371.64267383504</v>
      </c>
      <c r="AP74" s="1">
        <v>0</v>
      </c>
      <c r="AQ74" s="1">
        <v>905371.64267383504</v>
      </c>
      <c r="AR74" s="1">
        <v>441513.92447925999</v>
      </c>
      <c r="AS74" s="1">
        <v>24801.5718249848</v>
      </c>
      <c r="AT74" s="1">
        <v>139562.38380363301</v>
      </c>
      <c r="AU74" s="1">
        <v>168256.18004114501</v>
      </c>
      <c r="AV74" s="1">
        <v>99034.049212895698</v>
      </c>
      <c r="AW74" s="1">
        <v>597912.640683871</v>
      </c>
      <c r="AX74" s="1">
        <v>722841.43904248602</v>
      </c>
    </row>
    <row r="75" spans="4:50" x14ac:dyDescent="0.2">
      <c r="D75" s="2">
        <v>51136</v>
      </c>
      <c r="E75" s="1">
        <v>1650041540.3865299</v>
      </c>
      <c r="F75" s="1">
        <v>1660181077.8013799</v>
      </c>
      <c r="G75" s="1">
        <v>1677855781.65587</v>
      </c>
      <c r="H75" s="1">
        <v>1683761957.0264299</v>
      </c>
      <c r="I75" s="1">
        <v>1675654298.8348501</v>
      </c>
      <c r="J75" s="1">
        <v>1613320140.8764801</v>
      </c>
      <c r="L75" s="1">
        <v>1655991884.48843</v>
      </c>
      <c r="M75" s="1">
        <v>1655942820.23772</v>
      </c>
      <c r="N75" s="1">
        <v>1671387859.44256</v>
      </c>
      <c r="O75" s="1">
        <v>1662155528.8872399</v>
      </c>
      <c r="P75" s="1">
        <v>1684975635.4217</v>
      </c>
      <c r="Q75" s="1">
        <v>1240436002.3824201</v>
      </c>
      <c r="R75" s="1">
        <v>1656308031.5839801</v>
      </c>
      <c r="S75" s="1">
        <v>1687180999.1921</v>
      </c>
      <c r="T75" s="1">
        <v>1649758588.9556201</v>
      </c>
      <c r="U75" s="1">
        <v>1672064169.3194699</v>
      </c>
      <c r="V75" s="1">
        <v>1683554062.9468501</v>
      </c>
      <c r="W75" s="1">
        <v>1633920450.3450201</v>
      </c>
      <c r="X75" s="1">
        <v>1668886118.13518</v>
      </c>
      <c r="Y75" s="1">
        <v>1684623052.08006</v>
      </c>
      <c r="AD75" s="2">
        <v>50771</v>
      </c>
      <c r="AE75" s="1">
        <v>50260.043152778497</v>
      </c>
      <c r="AF75" s="1">
        <v>337326.45566078101</v>
      </c>
      <c r="AG75" s="1">
        <v>628931.64305378799</v>
      </c>
      <c r="AH75" s="1">
        <v>200372.399959551</v>
      </c>
      <c r="AI75" s="1">
        <v>759054.11546363297</v>
      </c>
      <c r="AJ75" s="1">
        <v>631424.29404490301</v>
      </c>
      <c r="AK75" s="1">
        <v>895040.43723952095</v>
      </c>
      <c r="AL75" s="1">
        <v>193103.33996951499</v>
      </c>
      <c r="AM75" s="1">
        <v>406749.86167582602</v>
      </c>
      <c r="AN75" s="1">
        <v>893519.29250657395</v>
      </c>
      <c r="AO75" s="1">
        <v>892523.40920966899</v>
      </c>
      <c r="AP75" s="1">
        <v>0</v>
      </c>
      <c r="AQ75" s="1">
        <v>853082.83825098805</v>
      </c>
      <c r="AR75" s="1">
        <v>454589.29011803301</v>
      </c>
      <c r="AS75" s="1">
        <v>25536.0664853977</v>
      </c>
      <c r="AT75" s="1">
        <v>143695.50191492101</v>
      </c>
      <c r="AU75" s="1">
        <v>173239.06042847599</v>
      </c>
      <c r="AV75" s="1">
        <v>101966.92705060801</v>
      </c>
      <c r="AW75" s="1">
        <v>615619.729777848</v>
      </c>
      <c r="AX75" s="1">
        <v>744248.27490951796</v>
      </c>
    </row>
    <row r="76" spans="4:50" x14ac:dyDescent="0.2">
      <c r="D76" s="2">
        <v>51502</v>
      </c>
      <c r="E76" s="1">
        <v>1822720976.0889299</v>
      </c>
      <c r="F76" s="1">
        <v>1832866721.0734301</v>
      </c>
      <c r="G76" s="1">
        <v>1852652797.31478</v>
      </c>
      <c r="H76" s="1">
        <v>1858730788.7741101</v>
      </c>
      <c r="I76" s="1">
        <v>1847981068.5460999</v>
      </c>
      <c r="J76" s="1">
        <v>1780716559.9014399</v>
      </c>
      <c r="L76" s="1">
        <v>1827738648.3675101</v>
      </c>
      <c r="M76" s="1">
        <v>1827559153.42219</v>
      </c>
      <c r="N76" s="1">
        <v>1845375969.41206</v>
      </c>
      <c r="O76" s="1">
        <v>1836014662.17329</v>
      </c>
      <c r="P76" s="1">
        <v>1860907949.5242801</v>
      </c>
      <c r="Q76" s="1">
        <v>1240436002.3824201</v>
      </c>
      <c r="R76" s="1">
        <v>1829807354.1979001</v>
      </c>
      <c r="S76" s="1">
        <v>1863671164.4608901</v>
      </c>
      <c r="T76" s="1">
        <v>1821942494.8856101</v>
      </c>
      <c r="U76" s="1">
        <v>1846578170.61836</v>
      </c>
      <c r="V76" s="1">
        <v>1859214496.4725101</v>
      </c>
      <c r="W76" s="1">
        <v>1804249695.9688301</v>
      </c>
      <c r="X76" s="1">
        <v>1843038258.63446</v>
      </c>
      <c r="Y76" s="1">
        <v>1859797067.7808199</v>
      </c>
      <c r="AD76" s="2">
        <v>51136</v>
      </c>
      <c r="AE76" s="1">
        <v>53550.514773523202</v>
      </c>
      <c r="AF76" s="1">
        <v>359410.86028224498</v>
      </c>
      <c r="AG76" s="1">
        <v>670107.12944495794</v>
      </c>
      <c r="AH76" s="1">
        <v>213490.568076583</v>
      </c>
      <c r="AI76" s="1">
        <v>745467.13934324495</v>
      </c>
      <c r="AJ76" s="1">
        <v>672762.971647862</v>
      </c>
      <c r="AK76" s="1">
        <v>828441.84229433397</v>
      </c>
      <c r="AL76" s="1">
        <v>205745.61045283399</v>
      </c>
      <c r="AM76" s="1">
        <v>433379.34292234498</v>
      </c>
      <c r="AN76" s="1">
        <v>830277.69236132002</v>
      </c>
      <c r="AO76" s="1">
        <v>825746.542272961</v>
      </c>
      <c r="AP76" s="1">
        <v>0</v>
      </c>
      <c r="AQ76" s="1">
        <v>754837.48978697998</v>
      </c>
      <c r="AR76" s="1">
        <v>484350.767912251</v>
      </c>
      <c r="AS76" s="1">
        <v>27207.8856245145</v>
      </c>
      <c r="AT76" s="1">
        <v>153103.09373975199</v>
      </c>
      <c r="AU76" s="1">
        <v>184580.837637294</v>
      </c>
      <c r="AV76" s="1">
        <v>108642.593418316</v>
      </c>
      <c r="AW76" s="1">
        <v>655923.69935159001</v>
      </c>
      <c r="AX76" s="1">
        <v>792973.418657084</v>
      </c>
    </row>
    <row r="77" spans="4:50" x14ac:dyDescent="0.2">
      <c r="D77" s="2">
        <v>51867</v>
      </c>
      <c r="E77" s="1">
        <v>1995466114.74576</v>
      </c>
      <c r="F77" s="1">
        <v>2005563896.0341201</v>
      </c>
      <c r="G77" s="1">
        <v>2028031708.90574</v>
      </c>
      <c r="H77" s="1">
        <v>2034313975.41892</v>
      </c>
      <c r="I77" s="1">
        <v>2009242547.5306499</v>
      </c>
      <c r="J77" s="1">
        <v>1946643954.2366199</v>
      </c>
      <c r="L77" s="1">
        <v>1999100858.4785399</v>
      </c>
      <c r="M77" s="1">
        <v>1997816683.96734</v>
      </c>
      <c r="N77" s="1">
        <v>2019612209.91818</v>
      </c>
      <c r="O77" s="1">
        <v>2010295771.3487</v>
      </c>
      <c r="P77" s="1">
        <v>2037708373.9725699</v>
      </c>
      <c r="Q77" s="1">
        <v>1240436002.3824201</v>
      </c>
      <c r="R77" s="1">
        <v>2003106194.7430899</v>
      </c>
      <c r="S77" s="1">
        <v>2041347123.0998199</v>
      </c>
      <c r="T77" s="1">
        <v>1994049690.1640401</v>
      </c>
      <c r="U77" s="1">
        <v>2021657333.99177</v>
      </c>
      <c r="V77" s="1">
        <v>2035650877.5478799</v>
      </c>
      <c r="W77" s="1">
        <v>1974073957.0190799</v>
      </c>
      <c r="X77" s="1">
        <v>2017665087.21679</v>
      </c>
      <c r="Y77" s="1">
        <v>2035217639.2778699</v>
      </c>
      <c r="AD77" s="2">
        <v>51502</v>
      </c>
      <c r="AE77" s="1">
        <v>74881.643801515398</v>
      </c>
      <c r="AF77" s="1">
        <v>502577.35395959101</v>
      </c>
      <c r="AG77" s="1">
        <v>776426.06228356995</v>
      </c>
      <c r="AH77" s="1">
        <v>298531.67128839699</v>
      </c>
      <c r="AI77" s="1">
        <v>0</v>
      </c>
      <c r="AJ77" s="1">
        <v>707750.51998009696</v>
      </c>
      <c r="AK77" s="1">
        <v>755582.98027021205</v>
      </c>
      <c r="AL77" s="1">
        <v>287701.61371580098</v>
      </c>
      <c r="AM77" s="1">
        <v>606010.18916238297</v>
      </c>
      <c r="AN77" s="1">
        <v>758001.64428330294</v>
      </c>
      <c r="AO77" s="1">
        <v>747164.98108037596</v>
      </c>
      <c r="AP77" s="1">
        <v>0</v>
      </c>
      <c r="AQ77" s="1">
        <v>610132.05879806203</v>
      </c>
      <c r="AR77" s="1">
        <v>677285.39737078303</v>
      </c>
      <c r="AS77" s="1">
        <v>38045.781792084599</v>
      </c>
      <c r="AT77" s="1">
        <v>214089.65681873399</v>
      </c>
      <c r="AU77" s="1">
        <v>258106.13763464699</v>
      </c>
      <c r="AV77" s="1">
        <v>151918.91275797001</v>
      </c>
      <c r="AW77" s="1">
        <v>780610.62764930795</v>
      </c>
      <c r="AX77" s="1">
        <v>755182.76735316101</v>
      </c>
    </row>
    <row r="78" spans="4:50" x14ac:dyDescent="0.2">
      <c r="D78" s="2">
        <v>52232</v>
      </c>
      <c r="E78" s="1">
        <v>2172684829.24196</v>
      </c>
      <c r="F78" s="1">
        <v>2183256016.13376</v>
      </c>
      <c r="G78" s="1">
        <v>2209915856.4134598</v>
      </c>
      <c r="H78" s="1">
        <v>2217314278.1167402</v>
      </c>
      <c r="I78" s="1">
        <v>2102174014.1494901</v>
      </c>
      <c r="J78" s="1">
        <v>2110059861.23526</v>
      </c>
      <c r="L78" s="1">
        <v>2173595889.2860699</v>
      </c>
      <c r="M78" s="1">
        <v>2162300849.0982399</v>
      </c>
      <c r="N78" s="1">
        <v>2198823382.8520799</v>
      </c>
      <c r="O78" s="1">
        <v>2190106543.6865602</v>
      </c>
      <c r="P78" s="1">
        <v>2221111706.4896498</v>
      </c>
      <c r="Q78" s="1">
        <v>1240436002.3824201</v>
      </c>
      <c r="R78" s="1">
        <v>2176946993.2827702</v>
      </c>
      <c r="S78" s="1">
        <v>2226625762.8009801</v>
      </c>
      <c r="T78" s="1">
        <v>2170132050.9984698</v>
      </c>
      <c r="U78" s="1">
        <v>2203046841.3807201</v>
      </c>
      <c r="V78" s="1">
        <v>2218939533.75035</v>
      </c>
      <c r="W78" s="1">
        <v>2145982437.2393401</v>
      </c>
      <c r="X78" s="1">
        <v>2198446070.2244902</v>
      </c>
      <c r="Y78" s="1">
        <v>2210101081.2371302</v>
      </c>
      <c r="AD78" s="2">
        <v>51867</v>
      </c>
      <c r="AE78" s="1">
        <v>130938.06062432899</v>
      </c>
      <c r="AF78" s="1">
        <v>692292.65751686797</v>
      </c>
      <c r="AG78" s="1">
        <v>697966.22779921896</v>
      </c>
      <c r="AH78" s="1">
        <v>522012.55326410901</v>
      </c>
      <c r="AI78" s="1">
        <v>0</v>
      </c>
      <c r="AJ78" s="1">
        <v>560755.06155949004</v>
      </c>
      <c r="AK78" s="1">
        <v>674505.82962858595</v>
      </c>
      <c r="AL78" s="1">
        <v>503075.11194986198</v>
      </c>
      <c r="AM78" s="1">
        <v>683724.68613655097</v>
      </c>
      <c r="AN78" s="1">
        <v>685059.99394270801</v>
      </c>
      <c r="AO78" s="1">
        <v>666638.73597661895</v>
      </c>
      <c r="AP78" s="1">
        <v>0</v>
      </c>
      <c r="AQ78" s="1">
        <v>0</v>
      </c>
      <c r="AR78" s="1">
        <v>711993.15845969005</v>
      </c>
      <c r="AS78" s="1">
        <v>66526.863325764396</v>
      </c>
      <c r="AT78" s="1">
        <v>374357.22615648498</v>
      </c>
      <c r="AU78" s="1">
        <v>451324.45525231602</v>
      </c>
      <c r="AV78" s="1">
        <v>265645.447920612</v>
      </c>
      <c r="AW78" s="1">
        <v>700521.03479496005</v>
      </c>
      <c r="AX78" s="1">
        <v>612662.89569182403</v>
      </c>
    </row>
    <row r="79" spans="4:50" x14ac:dyDescent="0.2">
      <c r="D79" s="2">
        <v>52597</v>
      </c>
      <c r="E79" s="1">
        <v>2358157690.8460398</v>
      </c>
      <c r="F79" s="1">
        <v>2372710501.1772799</v>
      </c>
      <c r="G79" s="1">
        <v>2407214405.7540798</v>
      </c>
      <c r="H79" s="1">
        <v>2418579242.2620301</v>
      </c>
      <c r="I79" s="1">
        <v>2102174014.1494901</v>
      </c>
      <c r="J79" s="1">
        <v>2280778818.77634</v>
      </c>
      <c r="L79" s="1">
        <v>2355543069.9349399</v>
      </c>
      <c r="M79" s="1">
        <v>2313765811.9555802</v>
      </c>
      <c r="N79" s="1">
        <v>2386657965.60674</v>
      </c>
      <c r="O79" s="1">
        <v>2380208198.8964801</v>
      </c>
      <c r="P79" s="1">
        <v>2416401486.8976498</v>
      </c>
      <c r="Q79" s="1">
        <v>1240436002.3824201</v>
      </c>
      <c r="R79" s="1">
        <v>2339117278.5711298</v>
      </c>
      <c r="S79" s="1">
        <v>2429066226.02349</v>
      </c>
      <c r="T79" s="1">
        <v>2353967100.6349502</v>
      </c>
      <c r="U79" s="1">
        <v>2398410898.2853098</v>
      </c>
      <c r="V79" s="1">
        <v>2418046784.8249998</v>
      </c>
      <c r="W79" s="1">
        <v>2324754079.0188198</v>
      </c>
      <c r="X79" s="1">
        <v>2393512280.3913498</v>
      </c>
      <c r="Y79" s="1">
        <v>2324503676.7165198</v>
      </c>
      <c r="AD79" s="2">
        <v>52232</v>
      </c>
      <c r="AE79" s="1">
        <v>490062.53544041503</v>
      </c>
      <c r="AF79" s="1">
        <v>562233.988863045</v>
      </c>
      <c r="AG79" s="1">
        <v>577059.25810867804</v>
      </c>
      <c r="AH79" s="1">
        <v>603738.991109394</v>
      </c>
      <c r="AI79" s="1">
        <v>0</v>
      </c>
      <c r="AJ79" s="1">
        <v>433511.55390992097</v>
      </c>
      <c r="AK79" s="1">
        <v>529723.02571436798</v>
      </c>
      <c r="AL79" s="1">
        <v>518048.07790309098</v>
      </c>
      <c r="AM79" s="1">
        <v>563095.986729739</v>
      </c>
      <c r="AN79" s="1">
        <v>571788.28608307894</v>
      </c>
      <c r="AO79" s="1">
        <v>515011.21394359798</v>
      </c>
      <c r="AP79" s="1">
        <v>0</v>
      </c>
      <c r="AQ79" s="1">
        <v>0</v>
      </c>
      <c r="AR79" s="1">
        <v>626677.06146744394</v>
      </c>
      <c r="AS79" s="1">
        <v>248990.42463948199</v>
      </c>
      <c r="AT79" s="1">
        <v>591461.68028275995</v>
      </c>
      <c r="AU79" s="1">
        <v>601054.69109575299</v>
      </c>
      <c r="AV79" s="1">
        <v>539311.45548450202</v>
      </c>
      <c r="AW79" s="1">
        <v>578514.45843943104</v>
      </c>
      <c r="AX79" s="1">
        <v>449717.31078529899</v>
      </c>
    </row>
    <row r="80" spans="4:50" x14ac:dyDescent="0.2">
      <c r="D80" s="2">
        <v>52963</v>
      </c>
      <c r="E80" s="1">
        <v>2562512253.7948399</v>
      </c>
      <c r="F80" s="1">
        <v>2582821539.42451</v>
      </c>
      <c r="G80" s="1">
        <v>2623847768.47331</v>
      </c>
      <c r="H80" s="1">
        <v>2619795397.8600898</v>
      </c>
      <c r="I80" s="1">
        <v>2102174014.1494901</v>
      </c>
      <c r="J80" s="1">
        <v>2451089626.9109101</v>
      </c>
      <c r="L80" s="1">
        <v>2556174929.9357901</v>
      </c>
      <c r="M80" s="1">
        <v>2313765811.9555802</v>
      </c>
      <c r="N80" s="1">
        <v>2593953732.6417599</v>
      </c>
      <c r="O80" s="1">
        <v>2590035321.1083498</v>
      </c>
      <c r="P80" s="1">
        <v>2615362565.2155399</v>
      </c>
      <c r="Q80" s="1">
        <v>1240436002.3824201</v>
      </c>
      <c r="R80" s="1">
        <v>2398091917.7434001</v>
      </c>
      <c r="S80" s="1">
        <v>2652453545.5122199</v>
      </c>
      <c r="T80" s="1">
        <v>2558013218.7052398</v>
      </c>
      <c r="U80" s="1">
        <v>2616655085.2677598</v>
      </c>
      <c r="V80" s="1">
        <v>2640693318.0735502</v>
      </c>
      <c r="W80" s="1">
        <v>2522013485.0205202</v>
      </c>
      <c r="X80" s="1">
        <v>2611972798.8305402</v>
      </c>
      <c r="Y80" s="1">
        <v>2324503676.7165198</v>
      </c>
      <c r="AD80" s="2">
        <v>52597</v>
      </c>
      <c r="AE80" s="1">
        <v>618802.84303219896</v>
      </c>
      <c r="AF80" s="1">
        <v>618698.85812577896</v>
      </c>
      <c r="AG80" s="1">
        <v>626186.74212299904</v>
      </c>
      <c r="AH80" s="1">
        <v>637098.50447014603</v>
      </c>
      <c r="AI80" s="1">
        <v>0</v>
      </c>
      <c r="AJ80" s="1">
        <v>0</v>
      </c>
      <c r="AK80" s="1">
        <v>569028.33689033997</v>
      </c>
      <c r="AL80" s="1">
        <v>487617.02553209697</v>
      </c>
      <c r="AM80" s="1">
        <v>607496.45578232897</v>
      </c>
      <c r="AN80" s="1">
        <v>619224.175837585</v>
      </c>
      <c r="AO80" s="1">
        <v>483845.38503001601</v>
      </c>
      <c r="AP80" s="1">
        <v>0</v>
      </c>
      <c r="AQ80" s="1">
        <v>0</v>
      </c>
      <c r="AR80" s="1">
        <v>660068.88116910995</v>
      </c>
      <c r="AS80" s="1">
        <v>550630.36164656503</v>
      </c>
      <c r="AT80" s="1">
        <v>644327.112332594</v>
      </c>
      <c r="AU80" s="1">
        <v>653888.32099707995</v>
      </c>
      <c r="AV80" s="1">
        <v>584857.41390589601</v>
      </c>
      <c r="AW80" s="1">
        <v>638229.58312526694</v>
      </c>
      <c r="AX80" s="1">
        <v>0</v>
      </c>
    </row>
    <row r="81" spans="4:50" x14ac:dyDescent="0.2">
      <c r="D81" s="2">
        <v>53328</v>
      </c>
      <c r="E81" s="1">
        <v>2761011656.7116199</v>
      </c>
      <c r="F81" s="1">
        <v>2789755036.6967902</v>
      </c>
      <c r="G81" s="1">
        <v>2828725267.4419999</v>
      </c>
      <c r="H81" s="1">
        <v>2709816606.2610302</v>
      </c>
      <c r="I81" s="1">
        <v>2102174014.1494901</v>
      </c>
      <c r="J81" s="1">
        <v>2479800957.3452401</v>
      </c>
      <c r="L81" s="1">
        <v>2746868659.4105802</v>
      </c>
      <c r="M81" s="1">
        <v>2313765811.9555802</v>
      </c>
      <c r="N81" s="1">
        <v>2794128166.73455</v>
      </c>
      <c r="O81" s="1">
        <v>2797162467.9802799</v>
      </c>
      <c r="P81" s="1">
        <v>2787577883.0644202</v>
      </c>
      <c r="Q81" s="1">
        <v>1240436002.3824201</v>
      </c>
      <c r="R81" s="1">
        <v>2398091917.7434001</v>
      </c>
      <c r="S81" s="1">
        <v>2873999282.6275802</v>
      </c>
      <c r="T81" s="1">
        <v>2757747209.2140698</v>
      </c>
      <c r="U81" s="1">
        <v>2828971951.3937702</v>
      </c>
      <c r="V81" s="1">
        <v>2855500871.7548399</v>
      </c>
      <c r="W81" s="1">
        <v>2715140873.9780598</v>
      </c>
      <c r="X81" s="1">
        <v>2824782415.8055801</v>
      </c>
      <c r="Y81" s="1">
        <v>2324503676.7165198</v>
      </c>
      <c r="AD81" s="2">
        <v>52963</v>
      </c>
      <c r="AE81" s="1">
        <v>597361.46619996103</v>
      </c>
      <c r="AF81" s="1">
        <v>606550.90342851297</v>
      </c>
      <c r="AG81" s="1">
        <v>590208.79779063305</v>
      </c>
      <c r="AH81" s="1">
        <v>549752.02691415104</v>
      </c>
      <c r="AI81" s="1">
        <v>0</v>
      </c>
      <c r="AJ81" s="1">
        <v>0</v>
      </c>
      <c r="AK81" s="1">
        <v>514157.90755051898</v>
      </c>
      <c r="AL81" s="1">
        <v>0</v>
      </c>
      <c r="AM81" s="1">
        <v>600691.61149328097</v>
      </c>
      <c r="AN81" s="1">
        <v>615571.45998751104</v>
      </c>
      <c r="AO81" s="1">
        <v>0</v>
      </c>
      <c r="AP81" s="1">
        <v>0</v>
      </c>
      <c r="AQ81" s="1">
        <v>0</v>
      </c>
      <c r="AR81" s="1">
        <v>654228.43752977101</v>
      </c>
      <c r="AS81" s="1">
        <v>600617.63005223102</v>
      </c>
      <c r="AT81" s="1">
        <v>623356.30058721104</v>
      </c>
      <c r="AU81" s="1">
        <v>632776.20435394498</v>
      </c>
      <c r="AV81" s="1">
        <v>571957.29072593199</v>
      </c>
      <c r="AW81" s="1">
        <v>619474.33595698001</v>
      </c>
      <c r="AX81" s="1">
        <v>0</v>
      </c>
    </row>
    <row r="82" spans="4:50" x14ac:dyDescent="0.2">
      <c r="D82" s="2">
        <v>53693</v>
      </c>
      <c r="E82" s="1">
        <v>2954952602.2870102</v>
      </c>
      <c r="F82" s="1">
        <v>3001264098.92097</v>
      </c>
      <c r="G82" s="1">
        <v>3020018755.9455199</v>
      </c>
      <c r="H82" s="1">
        <v>2709816606.2610302</v>
      </c>
      <c r="I82" s="1">
        <v>2102174014.1494901</v>
      </c>
      <c r="J82" s="1">
        <v>2479800957.3452401</v>
      </c>
      <c r="L82" s="1">
        <v>2863408708.1916499</v>
      </c>
      <c r="M82" s="1">
        <v>2313765811.9555802</v>
      </c>
      <c r="N82" s="1">
        <v>2967752563.9106698</v>
      </c>
      <c r="O82" s="1">
        <v>3007533260.8905702</v>
      </c>
      <c r="P82" s="1">
        <v>2787577883.0644202</v>
      </c>
      <c r="Q82" s="1">
        <v>1240436002.3824201</v>
      </c>
      <c r="R82" s="1">
        <v>2398091917.7434001</v>
      </c>
      <c r="S82" s="1">
        <v>3096991512.3886499</v>
      </c>
      <c r="T82" s="1">
        <v>2956218177.4628</v>
      </c>
      <c r="U82" s="1">
        <v>3041882078.1085401</v>
      </c>
      <c r="V82" s="1">
        <v>3066098526.0816998</v>
      </c>
      <c r="W82" s="1">
        <v>2911484999.41153</v>
      </c>
      <c r="X82" s="1">
        <v>3039945966.7002401</v>
      </c>
      <c r="Y82" s="1">
        <v>2324503676.7165198</v>
      </c>
      <c r="AD82" s="2">
        <v>53328</v>
      </c>
      <c r="AE82" s="1">
        <v>577071.89448819798</v>
      </c>
      <c r="AF82" s="1">
        <v>593209.86085426598</v>
      </c>
      <c r="AG82" s="1">
        <v>538593.03413023695</v>
      </c>
      <c r="AH82" s="1">
        <v>0</v>
      </c>
      <c r="AI82" s="1">
        <v>0</v>
      </c>
      <c r="AJ82" s="1">
        <v>0</v>
      </c>
      <c r="AK82" s="1">
        <v>435174.86582382797</v>
      </c>
      <c r="AL82" s="1">
        <v>0</v>
      </c>
      <c r="AM82" s="1">
        <v>533214.56200151599</v>
      </c>
      <c r="AN82" s="1">
        <v>596866.977023151</v>
      </c>
      <c r="AO82" s="1">
        <v>0</v>
      </c>
      <c r="AP82" s="1">
        <v>0</v>
      </c>
      <c r="AQ82" s="1">
        <v>0</v>
      </c>
      <c r="AR82" s="1">
        <v>640140.64817264106</v>
      </c>
      <c r="AS82" s="1">
        <v>583503.23611356097</v>
      </c>
      <c r="AT82" s="1">
        <v>602080.51294470695</v>
      </c>
      <c r="AU82" s="1">
        <v>605402.74452963995</v>
      </c>
      <c r="AV82" s="1">
        <v>556695.73607423296</v>
      </c>
      <c r="AW82" s="1">
        <v>601308.21324329195</v>
      </c>
      <c r="AX82" s="1">
        <v>0</v>
      </c>
    </row>
    <row r="83" spans="4:50" x14ac:dyDescent="0.2">
      <c r="D83" s="2">
        <v>54058</v>
      </c>
      <c r="E83" s="1">
        <v>3147911764.0076299</v>
      </c>
      <c r="F83" s="1">
        <v>3221138141.1918201</v>
      </c>
      <c r="G83" s="1">
        <v>3060486802.4115801</v>
      </c>
      <c r="H83" s="1">
        <v>2709816606.2610302</v>
      </c>
      <c r="I83" s="1">
        <v>2102174014.1494901</v>
      </c>
      <c r="J83" s="1">
        <v>2479800957.3452401</v>
      </c>
      <c r="L83" s="1">
        <v>2863408708.1916499</v>
      </c>
      <c r="M83" s="1">
        <v>2313765811.9555802</v>
      </c>
      <c r="N83" s="1">
        <v>2967752563.9106698</v>
      </c>
      <c r="O83" s="1">
        <v>3233984127.8422298</v>
      </c>
      <c r="P83" s="1">
        <v>2787577883.0644202</v>
      </c>
      <c r="Q83" s="1">
        <v>1240436002.3824201</v>
      </c>
      <c r="R83" s="1">
        <v>2398091917.7434001</v>
      </c>
      <c r="S83" s="1">
        <v>3334101965.4331198</v>
      </c>
      <c r="T83" s="1">
        <v>3160822645.5759201</v>
      </c>
      <c r="U83" s="1">
        <v>3269518367.3636098</v>
      </c>
      <c r="V83" s="1">
        <v>3230228570.4459901</v>
      </c>
      <c r="W83" s="1">
        <v>3125737225.2026701</v>
      </c>
      <c r="X83" s="1">
        <v>3270467346.9798498</v>
      </c>
      <c r="Y83" s="1">
        <v>2324503676.7165198</v>
      </c>
      <c r="AD83" s="2">
        <v>53693</v>
      </c>
      <c r="AE83" s="1">
        <v>579508.73762622895</v>
      </c>
      <c r="AF83" s="1">
        <v>601634.84567179705</v>
      </c>
      <c r="AG83" s="1">
        <v>481549.80780910002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587158.60563133098</v>
      </c>
      <c r="AO83" s="1">
        <v>0</v>
      </c>
      <c r="AP83" s="1">
        <v>0</v>
      </c>
      <c r="AQ83" s="1">
        <v>0</v>
      </c>
      <c r="AR83" s="1">
        <v>643106.97475482104</v>
      </c>
      <c r="AS83" s="1">
        <v>598371.93833774596</v>
      </c>
      <c r="AT83" s="1">
        <v>611295.94473051396</v>
      </c>
      <c r="AU83" s="1">
        <v>591802.08297500701</v>
      </c>
      <c r="AV83" s="1">
        <v>579049.02697900101</v>
      </c>
      <c r="AW83" s="1">
        <v>613552.39785924798</v>
      </c>
      <c r="AX83" s="1">
        <v>0</v>
      </c>
    </row>
    <row r="84" spans="4:50" x14ac:dyDescent="0.2">
      <c r="D84" s="2">
        <v>54424</v>
      </c>
      <c r="E84" s="1">
        <v>3173532852.40414</v>
      </c>
      <c r="F84" s="1">
        <v>3443678969.3702798</v>
      </c>
      <c r="G84" s="1">
        <v>3060486802.4115801</v>
      </c>
      <c r="H84" s="1">
        <v>2709816606.2610302</v>
      </c>
      <c r="I84" s="1">
        <v>2102174014.1494901</v>
      </c>
      <c r="J84" s="1">
        <v>2479800957.3452401</v>
      </c>
      <c r="L84" s="1">
        <v>2863408708.1916499</v>
      </c>
      <c r="M84" s="1">
        <v>2313765811.9555802</v>
      </c>
      <c r="N84" s="1">
        <v>2967752563.9106698</v>
      </c>
      <c r="O84" s="1">
        <v>3430351754.7512102</v>
      </c>
      <c r="P84" s="1">
        <v>2787577883.0644202</v>
      </c>
      <c r="Q84" s="1">
        <v>1240436002.3824201</v>
      </c>
      <c r="R84" s="1">
        <v>2398091917.7434001</v>
      </c>
      <c r="S84" s="1">
        <v>3584997004.6097798</v>
      </c>
      <c r="T84" s="1">
        <v>3239113801.7404299</v>
      </c>
      <c r="U84" s="1">
        <v>3517822492.323</v>
      </c>
      <c r="V84" s="1">
        <v>3230228570.4459901</v>
      </c>
      <c r="W84" s="1">
        <v>3363473283.7666502</v>
      </c>
      <c r="X84" s="1">
        <v>3519185662.26017</v>
      </c>
      <c r="Y84" s="1">
        <v>2324503676.7165198</v>
      </c>
      <c r="AD84" s="2">
        <v>54058</v>
      </c>
      <c r="AE84" s="1">
        <v>559411.27298799995</v>
      </c>
      <c r="AF84" s="1">
        <v>583151.83128556004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539703.55997601105</v>
      </c>
      <c r="AO84" s="1">
        <v>0</v>
      </c>
      <c r="AP84" s="1">
        <v>0</v>
      </c>
      <c r="AQ84" s="1">
        <v>0</v>
      </c>
      <c r="AR84" s="1">
        <v>641658.31203477702</v>
      </c>
      <c r="AS84" s="1">
        <v>597149.95142229099</v>
      </c>
      <c r="AT84" s="1">
        <v>612164.43869291095</v>
      </c>
      <c r="AU84" s="1">
        <v>538539.41674573196</v>
      </c>
      <c r="AV84" s="1">
        <v>579992.14839195099</v>
      </c>
      <c r="AW84" s="1">
        <v>621181.46773892397</v>
      </c>
      <c r="AX84" s="1">
        <v>0</v>
      </c>
    </row>
    <row r="85" spans="4:50" x14ac:dyDescent="0.2">
      <c r="D85" s="2">
        <v>54789</v>
      </c>
      <c r="E85" s="1">
        <v>3173532852.40414</v>
      </c>
      <c r="F85" s="1">
        <v>3646701911.9173198</v>
      </c>
      <c r="G85" s="1">
        <v>3060486802.4115801</v>
      </c>
      <c r="H85" s="1">
        <v>2709816606.2610302</v>
      </c>
      <c r="I85" s="1">
        <v>2102174014.1494901</v>
      </c>
      <c r="J85" s="1">
        <v>2479800957.3452401</v>
      </c>
      <c r="L85" s="1">
        <v>2863408708.1916499</v>
      </c>
      <c r="M85" s="1">
        <v>2313765811.9555802</v>
      </c>
      <c r="N85" s="1">
        <v>2967752563.9106698</v>
      </c>
      <c r="O85" s="1">
        <v>3430351754.7512102</v>
      </c>
      <c r="P85" s="1">
        <v>2787577883.0644202</v>
      </c>
      <c r="Q85" s="1">
        <v>1240436002.3824201</v>
      </c>
      <c r="R85" s="1">
        <v>2398091917.7434001</v>
      </c>
      <c r="S85" s="1">
        <v>3842892619.7704701</v>
      </c>
      <c r="T85" s="1">
        <v>3239113801.7404299</v>
      </c>
      <c r="U85" s="1">
        <v>3772283540.7594299</v>
      </c>
      <c r="V85" s="1">
        <v>3230228570.4459901</v>
      </c>
      <c r="W85" s="1">
        <v>3608442255.38305</v>
      </c>
      <c r="X85" s="1">
        <v>3772747145.14852</v>
      </c>
      <c r="Y85" s="1">
        <v>2324503676.7165198</v>
      </c>
      <c r="AD85" s="2">
        <v>54424</v>
      </c>
      <c r="AE85" s="1">
        <v>544451.22642663901</v>
      </c>
      <c r="AF85" s="1">
        <v>574172.48157759896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661381.48541905195</v>
      </c>
      <c r="AS85" s="1">
        <v>602557.76888490701</v>
      </c>
      <c r="AT85" s="1">
        <v>657223.84420046001</v>
      </c>
      <c r="AU85" s="1">
        <v>0</v>
      </c>
      <c r="AV85" s="1">
        <v>617669.23039371299</v>
      </c>
      <c r="AW85" s="1">
        <v>659489.95246914797</v>
      </c>
      <c r="AX85" s="1">
        <v>0</v>
      </c>
    </row>
    <row r="86" spans="4:50" x14ac:dyDescent="0.2">
      <c r="D86" s="2">
        <v>55154</v>
      </c>
      <c r="E86" s="1">
        <v>3173532852.40414</v>
      </c>
      <c r="F86" s="1">
        <v>3706129739.6305599</v>
      </c>
      <c r="G86" s="1">
        <v>3060486802.4115801</v>
      </c>
      <c r="H86" s="1">
        <v>2709816606.2610302</v>
      </c>
      <c r="I86" s="1">
        <v>2102174014.1494901</v>
      </c>
      <c r="J86" s="1">
        <v>2479800957.3452401</v>
      </c>
      <c r="L86" s="1">
        <v>2863408708.1916499</v>
      </c>
      <c r="M86" s="1">
        <v>2313765811.9555802</v>
      </c>
      <c r="N86" s="1">
        <v>2967752563.9106698</v>
      </c>
      <c r="O86" s="1">
        <v>3430351754.7512102</v>
      </c>
      <c r="P86" s="1">
        <v>2787577883.0644202</v>
      </c>
      <c r="Q86" s="1">
        <v>1240436002.3824201</v>
      </c>
      <c r="R86" s="1">
        <v>2398091917.7434001</v>
      </c>
      <c r="S86" s="1">
        <v>4097584419.9979901</v>
      </c>
      <c r="T86" s="1">
        <v>3239113801.7404299</v>
      </c>
      <c r="U86" s="1">
        <v>4028117821.97823</v>
      </c>
      <c r="V86" s="1">
        <v>3230228570.4459901</v>
      </c>
      <c r="W86" s="1">
        <v>3852796995.6578498</v>
      </c>
      <c r="X86" s="1">
        <v>4027343763.3624401</v>
      </c>
      <c r="Y86" s="1">
        <v>2324503676.7165198</v>
      </c>
      <c r="AD86" s="2">
        <v>54789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678405.88705865096</v>
      </c>
      <c r="AS86" s="1">
        <v>539888.52580114699</v>
      </c>
      <c r="AT86" s="1">
        <v>688094.833197781</v>
      </c>
      <c r="AU86" s="1">
        <v>0</v>
      </c>
      <c r="AV86" s="1">
        <v>663853.69036865595</v>
      </c>
      <c r="AW86" s="1">
        <v>689089.12562728301</v>
      </c>
      <c r="AX86" s="1">
        <v>0</v>
      </c>
    </row>
    <row r="87" spans="4:50" x14ac:dyDescent="0.2">
      <c r="D87" s="2">
        <v>55519</v>
      </c>
      <c r="E87" s="1">
        <v>3173532852.40414</v>
      </c>
      <c r="F87" s="1">
        <v>3706129739.6305599</v>
      </c>
      <c r="G87" s="1">
        <v>3060486802.4115801</v>
      </c>
      <c r="H87" s="1">
        <v>2709816606.2610302</v>
      </c>
      <c r="I87" s="1">
        <v>2102174014.1494901</v>
      </c>
      <c r="J87" s="1">
        <v>2479800957.3452401</v>
      </c>
      <c r="L87" s="1">
        <v>2863408708.1916499</v>
      </c>
      <c r="M87" s="1">
        <v>2313765811.9555802</v>
      </c>
      <c r="N87" s="1">
        <v>2967752563.9106698</v>
      </c>
      <c r="O87" s="1">
        <v>3430351754.7512102</v>
      </c>
      <c r="P87" s="1">
        <v>2787577883.0644202</v>
      </c>
      <c r="Q87" s="1">
        <v>1240436002.3824201</v>
      </c>
      <c r="R87" s="1">
        <v>2398091917.7434001</v>
      </c>
      <c r="S87" s="1">
        <v>4239558430.9110899</v>
      </c>
      <c r="T87" s="1">
        <v>3239113801.7404299</v>
      </c>
      <c r="U87" s="1">
        <v>4289616818.0089502</v>
      </c>
      <c r="V87" s="1">
        <v>3230228570.4459901</v>
      </c>
      <c r="W87" s="1">
        <v>4094808028.1349602</v>
      </c>
      <c r="X87" s="1">
        <v>4286446775.0913601</v>
      </c>
      <c r="Y87" s="1">
        <v>2324503676.7165198</v>
      </c>
      <c r="AD87" s="2">
        <v>55154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625430.42305605498</v>
      </c>
      <c r="AS87" s="1">
        <v>0</v>
      </c>
      <c r="AT87" s="1">
        <v>702154.05363156996</v>
      </c>
      <c r="AU87" s="1">
        <v>0</v>
      </c>
      <c r="AV87" s="1">
        <v>677141.38896578795</v>
      </c>
      <c r="AW87" s="1">
        <v>699794.64740536397</v>
      </c>
      <c r="AX87" s="1">
        <v>0</v>
      </c>
    </row>
    <row r="88" spans="4:50" x14ac:dyDescent="0.2">
      <c r="D88" s="2">
        <v>55885</v>
      </c>
      <c r="E88" s="1">
        <v>3173532852.40414</v>
      </c>
      <c r="F88" s="1">
        <v>3706129739.6305599</v>
      </c>
      <c r="G88" s="1">
        <v>3060486802.4115801</v>
      </c>
      <c r="H88" s="1">
        <v>2709816606.2610302</v>
      </c>
      <c r="I88" s="1">
        <v>2102174014.1494901</v>
      </c>
      <c r="J88" s="1">
        <v>2479800957.3452401</v>
      </c>
      <c r="L88" s="1">
        <v>2863408708.1916499</v>
      </c>
      <c r="M88" s="1">
        <v>2313765811.9555802</v>
      </c>
      <c r="N88" s="1">
        <v>2967752563.9106698</v>
      </c>
      <c r="O88" s="1">
        <v>3430351754.7512102</v>
      </c>
      <c r="P88" s="1">
        <v>2787577883.0644202</v>
      </c>
      <c r="Q88" s="1">
        <v>1240436002.3824201</v>
      </c>
      <c r="R88" s="1">
        <v>2398091917.7434001</v>
      </c>
      <c r="S88" s="1">
        <v>4239558430.9110899</v>
      </c>
      <c r="T88" s="1">
        <v>3239113801.7404299</v>
      </c>
      <c r="U88" s="1">
        <v>4553850269.89645</v>
      </c>
      <c r="V88" s="1">
        <v>3230228570.4459901</v>
      </c>
      <c r="W88" s="1">
        <v>4194506844.25562</v>
      </c>
      <c r="X88" s="1">
        <v>4546541033.6183596</v>
      </c>
      <c r="Y88" s="1">
        <v>2324503676.7165198</v>
      </c>
      <c r="AD88" s="2">
        <v>55519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732951.32654930896</v>
      </c>
      <c r="AU88" s="1">
        <v>0</v>
      </c>
      <c r="AV88" s="1">
        <v>691558.57379635202</v>
      </c>
      <c r="AW88" s="1">
        <v>717730.07602568006</v>
      </c>
      <c r="AX88" s="1">
        <v>0</v>
      </c>
    </row>
    <row r="89" spans="4:50" x14ac:dyDescent="0.2">
      <c r="D89" s="2">
        <v>56250</v>
      </c>
      <c r="E89" s="1">
        <v>3173532852.40414</v>
      </c>
      <c r="F89" s="1">
        <v>3706129739.6305599</v>
      </c>
      <c r="G89" s="1">
        <v>3060486802.4115801</v>
      </c>
      <c r="H89" s="1">
        <v>2709816606.2610302</v>
      </c>
      <c r="I89" s="1">
        <v>2102174014.1494901</v>
      </c>
      <c r="J89" s="1">
        <v>2479800957.3452401</v>
      </c>
      <c r="L89" s="1">
        <v>2863408708.1916499</v>
      </c>
      <c r="M89" s="1">
        <v>2313765811.9555802</v>
      </c>
      <c r="N89" s="1">
        <v>2967752563.9106698</v>
      </c>
      <c r="O89" s="1">
        <v>3430351754.7512102</v>
      </c>
      <c r="P89" s="1">
        <v>2787577883.0644202</v>
      </c>
      <c r="Q89" s="1">
        <v>1240436002.3824201</v>
      </c>
      <c r="R89" s="1">
        <v>2398091917.7434001</v>
      </c>
      <c r="S89" s="1">
        <v>4239558430.9110899</v>
      </c>
      <c r="T89" s="1">
        <v>3239113801.7404299</v>
      </c>
      <c r="U89" s="1">
        <v>4637662442.7091703</v>
      </c>
      <c r="V89" s="1">
        <v>3230228570.4459901</v>
      </c>
      <c r="W89" s="1">
        <v>4194506844.25562</v>
      </c>
      <c r="X89" s="1">
        <v>4795900896.7813396</v>
      </c>
      <c r="Y89" s="1">
        <v>2324503676.7165198</v>
      </c>
      <c r="AD89" s="2">
        <v>55885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726936.92707276298</v>
      </c>
      <c r="AU89" s="1">
        <v>0</v>
      </c>
      <c r="AV89" s="1">
        <v>626295.60635910102</v>
      </c>
      <c r="AW89" s="1">
        <v>693755.167298947</v>
      </c>
      <c r="AX89" s="1">
        <v>0</v>
      </c>
    </row>
    <row r="90" spans="4:50" x14ac:dyDescent="0.2">
      <c r="D90" s="2">
        <v>56615</v>
      </c>
      <c r="E90" s="1">
        <v>3173532852.40414</v>
      </c>
      <c r="F90" s="1">
        <v>3706129739.6305599</v>
      </c>
      <c r="G90" s="1">
        <v>3060486802.4115801</v>
      </c>
      <c r="H90" s="1">
        <v>2709816606.2610302</v>
      </c>
      <c r="I90" s="1">
        <v>2102174014.1494901</v>
      </c>
      <c r="J90" s="1">
        <v>2479800957.3452401</v>
      </c>
      <c r="L90" s="1">
        <v>2863408708.1916499</v>
      </c>
      <c r="M90" s="1">
        <v>2313765811.9555802</v>
      </c>
      <c r="N90" s="1">
        <v>2967752563.9106698</v>
      </c>
      <c r="O90" s="1">
        <v>3430351754.7512102</v>
      </c>
      <c r="P90" s="1">
        <v>2787577883.0644202</v>
      </c>
      <c r="Q90" s="1">
        <v>1240436002.3824201</v>
      </c>
      <c r="R90" s="1">
        <v>2398091917.7434001</v>
      </c>
      <c r="S90" s="1">
        <v>4239558430.9110899</v>
      </c>
      <c r="T90" s="1">
        <v>3239113801.7404299</v>
      </c>
      <c r="U90" s="1">
        <v>4637662442.7091703</v>
      </c>
      <c r="V90" s="1">
        <v>3230228570.4459901</v>
      </c>
      <c r="W90" s="1">
        <v>4194506844.25562</v>
      </c>
      <c r="X90" s="1">
        <v>4916292288.8715401</v>
      </c>
      <c r="Y90" s="1">
        <v>2324503676.7165198</v>
      </c>
      <c r="AD90" s="2">
        <v>56250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703914.45294993406</v>
      </c>
      <c r="AU90" s="1">
        <v>0</v>
      </c>
      <c r="AV90" s="1">
        <v>0</v>
      </c>
      <c r="AW90" s="1">
        <v>0</v>
      </c>
      <c r="AX90" s="1">
        <v>0</v>
      </c>
    </row>
    <row r="91" spans="4:50" x14ac:dyDescent="0.2">
      <c r="D91" s="2">
        <v>56980</v>
      </c>
      <c r="E91" s="1">
        <v>3173532852.40414</v>
      </c>
      <c r="F91" s="1">
        <v>3706129739.6305599</v>
      </c>
      <c r="G91" s="1">
        <v>3060486802.4115801</v>
      </c>
      <c r="H91" s="1">
        <v>2709816606.2610302</v>
      </c>
      <c r="I91" s="1">
        <v>2102174014.1494901</v>
      </c>
      <c r="J91" s="1">
        <v>2479800957.3452401</v>
      </c>
      <c r="L91" s="1">
        <v>2863408708.1916499</v>
      </c>
      <c r="M91" s="1">
        <v>2313765811.9555802</v>
      </c>
      <c r="N91" s="1">
        <v>2967752563.9106698</v>
      </c>
      <c r="O91" s="1">
        <v>3430351754.7512102</v>
      </c>
      <c r="P91" s="1">
        <v>2787577883.0644202</v>
      </c>
      <c r="Q91" s="1">
        <v>1240436002.3824201</v>
      </c>
      <c r="R91" s="1">
        <v>2398091917.7434001</v>
      </c>
      <c r="S91" s="1">
        <v>4239558430.9110899</v>
      </c>
      <c r="T91" s="1">
        <v>3239113801.7404299</v>
      </c>
      <c r="U91" s="1">
        <v>4637662442.7091703</v>
      </c>
      <c r="V91" s="1">
        <v>3230228570.4459901</v>
      </c>
      <c r="W91" s="1">
        <v>4194506844.25562</v>
      </c>
      <c r="X91" s="1">
        <v>4916292288.8715401</v>
      </c>
      <c r="Y91" s="1">
        <v>2324503676.7165198</v>
      </c>
      <c r="AD91" s="2">
        <v>56615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666508.32509797299</v>
      </c>
      <c r="AU91" s="1">
        <v>0</v>
      </c>
      <c r="AV91" s="1">
        <v>0</v>
      </c>
      <c r="AW91" s="1">
        <v>0</v>
      </c>
      <c r="AX91" s="1">
        <v>0</v>
      </c>
    </row>
    <row r="92" spans="4:50" x14ac:dyDescent="0.2">
      <c r="D92" s="2">
        <v>57346</v>
      </c>
      <c r="E92" s="1">
        <v>3173532852.40414</v>
      </c>
      <c r="F92" s="1">
        <v>3706129739.6305599</v>
      </c>
      <c r="G92" s="1">
        <v>3060486802.4115801</v>
      </c>
      <c r="H92" s="1">
        <v>2709816606.2610302</v>
      </c>
      <c r="I92" s="1">
        <v>2102174014.1494901</v>
      </c>
      <c r="J92" s="1">
        <v>2479800957.3452401</v>
      </c>
      <c r="L92" s="1">
        <v>2863408708.1916499</v>
      </c>
      <c r="M92" s="1">
        <v>2313765811.9555802</v>
      </c>
      <c r="N92" s="1">
        <v>2967752563.9106698</v>
      </c>
      <c r="O92" s="1">
        <v>3430351754.7512102</v>
      </c>
      <c r="P92" s="1">
        <v>2787577883.0644202</v>
      </c>
      <c r="Q92" s="1">
        <v>1240436002.3824201</v>
      </c>
      <c r="R92" s="1">
        <v>2398091917.7434001</v>
      </c>
      <c r="S92" s="1">
        <v>4239558430.9110899</v>
      </c>
      <c r="T92" s="1">
        <v>3239113801.7404299</v>
      </c>
      <c r="U92" s="1">
        <v>4637662442.7091703</v>
      </c>
      <c r="V92" s="1">
        <v>3230228570.4459901</v>
      </c>
      <c r="W92" s="1">
        <v>4194506844.25562</v>
      </c>
      <c r="X92" s="1">
        <v>4916292288.8715401</v>
      </c>
      <c r="Y92" s="1">
        <v>2324503676.7165198</v>
      </c>
      <c r="AD92" s="2">
        <v>56980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</row>
    <row r="93" spans="4:50" x14ac:dyDescent="0.2">
      <c r="D93" s="2">
        <v>57711</v>
      </c>
      <c r="E93" s="1">
        <v>3173532852.40414</v>
      </c>
      <c r="F93" s="1">
        <v>3706129739.6305599</v>
      </c>
      <c r="G93" s="1">
        <v>3060486802.4115801</v>
      </c>
      <c r="H93" s="1">
        <v>2709816606.2610302</v>
      </c>
      <c r="I93" s="1">
        <v>2102174014.1494901</v>
      </c>
      <c r="J93" s="1">
        <v>2479800957.3452401</v>
      </c>
      <c r="L93" s="1">
        <v>2863408708.1916499</v>
      </c>
      <c r="M93" s="1">
        <v>2313765811.9555802</v>
      </c>
      <c r="N93" s="1">
        <v>2967752563.9106698</v>
      </c>
      <c r="O93" s="1">
        <v>3430351754.7512102</v>
      </c>
      <c r="P93" s="1">
        <v>2787577883.0644202</v>
      </c>
      <c r="Q93" s="1">
        <v>1240436002.3824201</v>
      </c>
      <c r="R93" s="1">
        <v>2398091917.7434001</v>
      </c>
      <c r="S93" s="1">
        <v>4239558430.9110899</v>
      </c>
      <c r="T93" s="1">
        <v>3239113801.7404299</v>
      </c>
      <c r="U93" s="1">
        <v>4637662442.7091703</v>
      </c>
      <c r="V93" s="1">
        <v>3230228570.4459901</v>
      </c>
      <c r="W93" s="1">
        <v>4194506844.25562</v>
      </c>
      <c r="X93" s="1">
        <v>4916292288.8715401</v>
      </c>
      <c r="Y93" s="1">
        <v>2324503676.7165198</v>
      </c>
      <c r="AD93" s="2">
        <v>57346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</row>
    <row r="94" spans="4:50" x14ac:dyDescent="0.2">
      <c r="D94" s="2">
        <v>58076</v>
      </c>
      <c r="E94" s="1">
        <v>3173532852.40414</v>
      </c>
      <c r="F94" s="1">
        <v>3706129739.6305599</v>
      </c>
      <c r="G94" s="1">
        <v>3060486802.4115801</v>
      </c>
      <c r="H94" s="1">
        <v>2709816606.2610302</v>
      </c>
      <c r="I94" s="1">
        <v>2102174014.1494901</v>
      </c>
      <c r="J94" s="1">
        <v>2479800957.3452401</v>
      </c>
      <c r="L94" s="1">
        <v>2863408708.1916499</v>
      </c>
      <c r="M94" s="1">
        <v>2313765811.9555802</v>
      </c>
      <c r="N94" s="1">
        <v>2967752563.9106698</v>
      </c>
      <c r="O94" s="1">
        <v>3430351754.7512102</v>
      </c>
      <c r="P94" s="1">
        <v>2787577883.0644202</v>
      </c>
      <c r="Q94" s="1">
        <v>1240436002.3824201</v>
      </c>
      <c r="R94" s="1">
        <v>2398091917.7434001</v>
      </c>
      <c r="S94" s="1">
        <v>4239558430.9110899</v>
      </c>
      <c r="T94" s="1">
        <v>3239113801.7404299</v>
      </c>
      <c r="U94" s="1">
        <v>4637662442.7091703</v>
      </c>
      <c r="V94" s="1">
        <v>3230228570.4459901</v>
      </c>
      <c r="W94" s="1">
        <v>4194506844.25562</v>
      </c>
      <c r="X94" s="1">
        <v>4916292288.8715401</v>
      </c>
      <c r="Y94" s="1">
        <v>2324503676.7165198</v>
      </c>
      <c r="AD94" s="2">
        <v>57711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</row>
    <row r="95" spans="4:50" x14ac:dyDescent="0.2">
      <c r="D95" s="2">
        <v>58441</v>
      </c>
      <c r="E95" s="1">
        <v>3173532852.40414</v>
      </c>
      <c r="F95" s="1">
        <v>3706129739.6305599</v>
      </c>
      <c r="G95" s="1">
        <v>3060486802.4115801</v>
      </c>
      <c r="H95" s="1">
        <v>2709816606.2610302</v>
      </c>
      <c r="I95" s="1">
        <v>2102174014.1494901</v>
      </c>
      <c r="J95" s="1">
        <v>2479800957.3452401</v>
      </c>
      <c r="L95" s="1">
        <v>2863408708.1916499</v>
      </c>
      <c r="M95" s="1">
        <v>2313765811.9555802</v>
      </c>
      <c r="N95" s="1">
        <v>2967752563.9106698</v>
      </c>
      <c r="O95" s="1">
        <v>3430351754.7512102</v>
      </c>
      <c r="P95" s="1">
        <v>2787577883.0644202</v>
      </c>
      <c r="Q95" s="1">
        <v>1240436002.3824201</v>
      </c>
      <c r="R95" s="1">
        <v>2398091917.7434001</v>
      </c>
      <c r="S95" s="1">
        <v>4239558430.9110899</v>
      </c>
      <c r="T95" s="1">
        <v>3239113801.7404299</v>
      </c>
      <c r="U95" s="1">
        <v>4637662442.7091703</v>
      </c>
      <c r="V95" s="1">
        <v>3230228570.4459901</v>
      </c>
      <c r="W95" s="1">
        <v>4194506844.25562</v>
      </c>
      <c r="X95" s="1">
        <v>4916292288.8715401</v>
      </c>
      <c r="Y95" s="1">
        <v>2324503676.7165198</v>
      </c>
      <c r="AD95" s="2">
        <v>58076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</row>
    <row r="96" spans="4:50" x14ac:dyDescent="0.2">
      <c r="D96" s="2">
        <v>58807</v>
      </c>
      <c r="E96" s="1">
        <v>3173532852.40414</v>
      </c>
      <c r="F96" s="1">
        <v>3706129739.6305599</v>
      </c>
      <c r="G96" s="1">
        <v>3060486802.4115801</v>
      </c>
      <c r="H96" s="1">
        <v>2709816606.2610302</v>
      </c>
      <c r="I96" s="1">
        <v>2102174014.1494901</v>
      </c>
      <c r="J96" s="1">
        <v>2479800957.3452401</v>
      </c>
      <c r="L96" s="1">
        <v>2863408708.1916499</v>
      </c>
      <c r="M96" s="1">
        <v>2313765811.9555802</v>
      </c>
      <c r="N96" s="1">
        <v>2967752563.9106698</v>
      </c>
      <c r="O96" s="1">
        <v>3430351754.7512102</v>
      </c>
      <c r="P96" s="1">
        <v>2787577883.0644202</v>
      </c>
      <c r="Q96" s="1">
        <v>1240436002.3824201</v>
      </c>
      <c r="R96" s="1">
        <v>2398091917.7434001</v>
      </c>
      <c r="S96" s="1">
        <v>4239558430.9110899</v>
      </c>
      <c r="T96" s="1">
        <v>3239113801.7404299</v>
      </c>
      <c r="U96" s="1">
        <v>4637662442.7091703</v>
      </c>
      <c r="V96" s="1">
        <v>3230228570.4459901</v>
      </c>
      <c r="W96" s="1">
        <v>4194506844.25562</v>
      </c>
      <c r="X96" s="1">
        <v>4916292288.8715401</v>
      </c>
      <c r="Y96" s="1">
        <v>2324503676.7165198</v>
      </c>
      <c r="AD96" s="2">
        <v>58441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</row>
    <row r="97" spans="4:50" x14ac:dyDescent="0.2">
      <c r="D97" s="2">
        <v>59172</v>
      </c>
      <c r="E97" s="1">
        <v>3173532852.40414</v>
      </c>
      <c r="F97" s="1">
        <v>3706129739.6305599</v>
      </c>
      <c r="G97" s="1">
        <v>3060486802.4115801</v>
      </c>
      <c r="H97" s="1">
        <v>2709816606.2610302</v>
      </c>
      <c r="I97" s="1">
        <v>2102174014.1494901</v>
      </c>
      <c r="J97" s="1">
        <v>2479800957.3452401</v>
      </c>
      <c r="L97" s="1">
        <v>2863408708.1916499</v>
      </c>
      <c r="M97" s="1">
        <v>2313765811.9555802</v>
      </c>
      <c r="N97" s="1">
        <v>2967752563.9106698</v>
      </c>
      <c r="O97" s="1">
        <v>3430351754.7512102</v>
      </c>
      <c r="P97" s="1">
        <v>2787577883.0644202</v>
      </c>
      <c r="Q97" s="1">
        <v>1240436002.3824201</v>
      </c>
      <c r="R97" s="1">
        <v>2398091917.7434001</v>
      </c>
      <c r="S97" s="1">
        <v>4239558430.9110899</v>
      </c>
      <c r="T97" s="1">
        <v>3239113801.7404299</v>
      </c>
      <c r="U97" s="1">
        <v>4637662442.7091703</v>
      </c>
      <c r="V97" s="1">
        <v>3230228570.4459901</v>
      </c>
      <c r="W97" s="1">
        <v>4194506844.25562</v>
      </c>
      <c r="X97" s="1">
        <v>4916292288.8715401</v>
      </c>
      <c r="Y97" s="1">
        <v>2324503676.7165198</v>
      </c>
      <c r="AD97" s="2">
        <v>58807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</row>
    <row r="98" spans="4:50" x14ac:dyDescent="0.2">
      <c r="D98" s="2">
        <v>59537</v>
      </c>
      <c r="E98" s="1">
        <v>3173532852.40414</v>
      </c>
      <c r="F98" s="1">
        <v>3706129739.6305599</v>
      </c>
      <c r="G98" s="1">
        <v>3060486802.4115801</v>
      </c>
      <c r="H98" s="1">
        <v>2709816606.2610302</v>
      </c>
      <c r="I98" s="1">
        <v>2102174014.1494901</v>
      </c>
      <c r="J98" s="1">
        <v>2479800957.3452401</v>
      </c>
      <c r="L98" s="1">
        <v>2863408708.1916499</v>
      </c>
      <c r="M98" s="1">
        <v>2313765811.9555802</v>
      </c>
      <c r="N98" s="1">
        <v>2967752563.9106698</v>
      </c>
      <c r="O98" s="1">
        <v>3430351754.7512102</v>
      </c>
      <c r="P98" s="1">
        <v>2787577883.0644202</v>
      </c>
      <c r="Q98" s="1">
        <v>1240436002.3824201</v>
      </c>
      <c r="R98" s="1">
        <v>2398091917.7434001</v>
      </c>
      <c r="S98" s="1">
        <v>4239558430.9110899</v>
      </c>
      <c r="T98" s="1">
        <v>3239113801.7404299</v>
      </c>
      <c r="U98" s="1">
        <v>4637662442.7091703</v>
      </c>
      <c r="V98" s="1">
        <v>3230228570.4459901</v>
      </c>
      <c r="W98" s="1">
        <v>4194506844.25562</v>
      </c>
      <c r="X98" s="1">
        <v>4916292288.8715401</v>
      </c>
      <c r="Y98" s="1">
        <v>2324503676.7165198</v>
      </c>
      <c r="AD98" s="2">
        <v>59172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</row>
    <row r="99" spans="4:50" x14ac:dyDescent="0.2">
      <c r="D99" s="2">
        <v>59902</v>
      </c>
      <c r="E99" s="1">
        <v>3173532852.40414</v>
      </c>
      <c r="F99" s="1">
        <v>3706129739.6305599</v>
      </c>
      <c r="G99" s="1">
        <v>3060486802.4115801</v>
      </c>
      <c r="H99" s="1">
        <v>2709816606.2610302</v>
      </c>
      <c r="I99" s="1">
        <v>2102174014.1494901</v>
      </c>
      <c r="J99" s="1">
        <v>2479800957.3452401</v>
      </c>
      <c r="L99" s="1">
        <v>2863408708.1916499</v>
      </c>
      <c r="M99" s="1">
        <v>2313765811.9555802</v>
      </c>
      <c r="N99" s="1">
        <v>2967752563.9106698</v>
      </c>
      <c r="O99" s="1">
        <v>3430351754.7512102</v>
      </c>
      <c r="P99" s="1">
        <v>2787577883.0644202</v>
      </c>
      <c r="Q99" s="1">
        <v>1240436002.3824201</v>
      </c>
      <c r="R99" s="1">
        <v>2398091917.7434001</v>
      </c>
      <c r="S99" s="1">
        <v>4239558430.9110899</v>
      </c>
      <c r="T99" s="1">
        <v>3239113801.7404299</v>
      </c>
      <c r="U99" s="1">
        <v>4637662442.7091703</v>
      </c>
      <c r="V99" s="1">
        <v>3230228570.4459901</v>
      </c>
      <c r="W99" s="1">
        <v>4194506844.25562</v>
      </c>
      <c r="X99" s="1">
        <v>4916292288.8715401</v>
      </c>
      <c r="Y99" s="1">
        <v>2324503676.7165198</v>
      </c>
      <c r="AD99" s="2">
        <v>59537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</row>
    <row r="100" spans="4:50" x14ac:dyDescent="0.2">
      <c r="D100" s="2">
        <v>60268</v>
      </c>
      <c r="E100" s="1">
        <v>3173532852.40414</v>
      </c>
      <c r="F100" s="1">
        <v>3706129739.6305599</v>
      </c>
      <c r="G100" s="1">
        <v>3060486802.4115801</v>
      </c>
      <c r="H100" s="1">
        <v>2709816606.2610302</v>
      </c>
      <c r="I100" s="1">
        <v>2102174014.1494901</v>
      </c>
      <c r="J100" s="1">
        <v>2479800957.3452401</v>
      </c>
      <c r="L100" s="1">
        <v>2863408708.1916499</v>
      </c>
      <c r="M100" s="1">
        <v>2313765811.9555802</v>
      </c>
      <c r="N100" s="1">
        <v>2967752563.9106698</v>
      </c>
      <c r="O100" s="1">
        <v>3430351754.7512102</v>
      </c>
      <c r="P100" s="1">
        <v>2787577883.0644202</v>
      </c>
      <c r="Q100" s="1">
        <v>1240436002.3824201</v>
      </c>
      <c r="R100" s="1">
        <v>2398091917.7434001</v>
      </c>
      <c r="S100" s="1">
        <v>4239558430.9110899</v>
      </c>
      <c r="T100" s="1">
        <v>3239113801.7404299</v>
      </c>
      <c r="U100" s="1">
        <v>4637662442.7091703</v>
      </c>
      <c r="V100" s="1">
        <v>3230228570.4459901</v>
      </c>
      <c r="W100" s="1">
        <v>4194506844.25562</v>
      </c>
      <c r="X100" s="1">
        <v>4916292288.8715401</v>
      </c>
      <c r="Y100" s="1">
        <v>2324503676.7165198</v>
      </c>
      <c r="AD100" s="2">
        <v>59902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</row>
    <row r="101" spans="4:50" x14ac:dyDescent="0.2">
      <c r="D101" s="2">
        <v>60633</v>
      </c>
      <c r="E101" s="1">
        <v>3173532852.40414</v>
      </c>
      <c r="F101" s="1">
        <v>3706129739.6305599</v>
      </c>
      <c r="G101" s="1">
        <v>3060486802.4115801</v>
      </c>
      <c r="H101" s="1">
        <v>2709816606.2610302</v>
      </c>
      <c r="I101" s="1">
        <v>2102174014.1494901</v>
      </c>
      <c r="J101" s="1">
        <v>2479800957.3452401</v>
      </c>
      <c r="L101" s="1">
        <v>2863408708.1916499</v>
      </c>
      <c r="M101" s="1">
        <v>2313765811.9555802</v>
      </c>
      <c r="N101" s="1">
        <v>2967752563.9106698</v>
      </c>
      <c r="O101" s="1">
        <v>3430351754.7512102</v>
      </c>
      <c r="P101" s="1">
        <v>2787577883.0644202</v>
      </c>
      <c r="Q101" s="1">
        <v>1240436002.3824201</v>
      </c>
      <c r="R101" s="1">
        <v>2398091917.7434001</v>
      </c>
      <c r="S101" s="1">
        <v>4239558430.9110899</v>
      </c>
      <c r="T101" s="1">
        <v>3239113801.7404299</v>
      </c>
      <c r="U101" s="1">
        <v>4637662442.7091703</v>
      </c>
      <c r="V101" s="1">
        <v>3230228570.4459901</v>
      </c>
      <c r="W101" s="1">
        <v>4194506844.25562</v>
      </c>
      <c r="X101" s="1">
        <v>4916292288.8715401</v>
      </c>
      <c r="Y101" s="1">
        <v>2324503676.7165198</v>
      </c>
      <c r="AD101" s="2">
        <v>60268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</row>
    <row r="102" spans="4:50" x14ac:dyDescent="0.2">
      <c r="D102" s="2">
        <v>60998</v>
      </c>
      <c r="E102" s="1">
        <v>3173532852.40414</v>
      </c>
      <c r="F102" s="1">
        <v>3706129739.6305599</v>
      </c>
      <c r="G102" s="1">
        <v>3060486802.4115801</v>
      </c>
      <c r="H102" s="1">
        <v>2709816606.2610302</v>
      </c>
      <c r="I102" s="1">
        <v>2102174014.1494901</v>
      </c>
      <c r="J102" s="1">
        <v>2479800957.3452401</v>
      </c>
      <c r="L102" s="1">
        <v>2863408708.1916499</v>
      </c>
      <c r="M102" s="1">
        <v>2313765811.9555802</v>
      </c>
      <c r="N102" s="1">
        <v>2967752563.9106698</v>
      </c>
      <c r="O102" s="1">
        <v>3430351754.7512102</v>
      </c>
      <c r="P102" s="1">
        <v>2787577883.0644202</v>
      </c>
      <c r="Q102" s="1">
        <v>1240436002.3824201</v>
      </c>
      <c r="R102" s="1">
        <v>2398091917.7434001</v>
      </c>
      <c r="S102" s="1">
        <v>4239558430.9110899</v>
      </c>
      <c r="T102" s="1">
        <v>3239113801.7404299</v>
      </c>
      <c r="U102" s="1">
        <v>4637662442.7091703</v>
      </c>
      <c r="V102" s="1">
        <v>3230228570.4459901</v>
      </c>
      <c r="W102" s="1">
        <v>4194506844.25562</v>
      </c>
      <c r="X102" s="1">
        <v>4916292288.8715401</v>
      </c>
      <c r="Y102" s="1">
        <v>2324503676.7165198</v>
      </c>
      <c r="AD102" s="2">
        <v>60633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</row>
    <row r="103" spans="4:50" x14ac:dyDescent="0.2">
      <c r="D103" s="2">
        <v>61363</v>
      </c>
      <c r="E103" s="1">
        <v>3173532852.40414</v>
      </c>
      <c r="F103" s="1">
        <v>3706129739.6305599</v>
      </c>
      <c r="G103" s="1">
        <v>3060486802.4115801</v>
      </c>
      <c r="H103" s="1">
        <v>2709816606.2610302</v>
      </c>
      <c r="I103" s="1">
        <v>2102174014.1494901</v>
      </c>
      <c r="J103" s="1">
        <v>2479800957.3452401</v>
      </c>
      <c r="L103" s="1">
        <v>2863408708.1916499</v>
      </c>
      <c r="M103" s="1">
        <v>2313765811.9555802</v>
      </c>
      <c r="N103" s="1">
        <v>2967752563.9106698</v>
      </c>
      <c r="O103" s="1">
        <v>3430351754.7512102</v>
      </c>
      <c r="P103" s="1">
        <v>2787577883.0644202</v>
      </c>
      <c r="Q103" s="1">
        <v>1240436002.3824201</v>
      </c>
      <c r="R103" s="1">
        <v>2398091917.7434001</v>
      </c>
      <c r="S103" s="1">
        <v>4239558430.9110899</v>
      </c>
      <c r="T103" s="1">
        <v>3239113801.7404299</v>
      </c>
      <c r="U103" s="1">
        <v>4637662442.7091703</v>
      </c>
      <c r="V103" s="1">
        <v>3230228570.4459901</v>
      </c>
      <c r="W103" s="1">
        <v>4194506844.25562</v>
      </c>
      <c r="X103" s="1">
        <v>4916292288.8715401</v>
      </c>
      <c r="Y103" s="1">
        <v>2324503676.7165198</v>
      </c>
      <c r="AD103" s="2">
        <v>60998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</row>
    <row r="104" spans="4:50" x14ac:dyDescent="0.2">
      <c r="D104" s="2">
        <v>61729</v>
      </c>
      <c r="E104" s="1">
        <v>3173532852.40414</v>
      </c>
      <c r="F104" s="1">
        <v>3706129739.6305599</v>
      </c>
      <c r="G104" s="1">
        <v>3060486802.4115801</v>
      </c>
      <c r="H104" s="1">
        <v>2709816606.2610302</v>
      </c>
      <c r="I104" s="1">
        <v>2102174014.1494901</v>
      </c>
      <c r="J104" s="1">
        <v>2479800957.3452401</v>
      </c>
      <c r="L104" s="1">
        <v>2863408708.1916499</v>
      </c>
      <c r="M104" s="1">
        <v>2313765811.9555802</v>
      </c>
      <c r="N104" s="1">
        <v>2967752563.9106698</v>
      </c>
      <c r="O104" s="1">
        <v>3430351754.7512102</v>
      </c>
      <c r="P104" s="1">
        <v>2787577883.0644202</v>
      </c>
      <c r="Q104" s="1">
        <v>1240436002.3824201</v>
      </c>
      <c r="R104" s="1">
        <v>2398091917.7434001</v>
      </c>
      <c r="S104" s="1">
        <v>4239558430.9110899</v>
      </c>
      <c r="T104" s="1">
        <v>3239113801.7404299</v>
      </c>
      <c r="U104" s="1">
        <v>4637662442.7091703</v>
      </c>
      <c r="V104" s="1">
        <v>3230228570.4459901</v>
      </c>
      <c r="W104" s="1">
        <v>4194506844.25562</v>
      </c>
      <c r="X104" s="1">
        <v>4916292288.8715401</v>
      </c>
      <c r="Y104" s="1">
        <v>2324503676.7165198</v>
      </c>
      <c r="AD104" s="2">
        <v>61363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</row>
    <row r="105" spans="4:50" x14ac:dyDescent="0.2">
      <c r="D105" s="2">
        <v>62094</v>
      </c>
      <c r="E105" s="1">
        <v>3173532852.40414</v>
      </c>
      <c r="F105" s="1">
        <v>3706129739.6305599</v>
      </c>
      <c r="G105" s="1">
        <v>3060486802.4115801</v>
      </c>
      <c r="H105" s="1">
        <v>2709816606.2610302</v>
      </c>
      <c r="I105" s="1">
        <v>2102174014.1494901</v>
      </c>
      <c r="J105" s="1">
        <v>2479800957.3452401</v>
      </c>
      <c r="L105" s="1">
        <v>2863408708.1916499</v>
      </c>
      <c r="M105" s="1">
        <v>2313765811.9555802</v>
      </c>
      <c r="N105" s="1">
        <v>2967752563.9106698</v>
      </c>
      <c r="O105" s="1">
        <v>3430351754.7512102</v>
      </c>
      <c r="P105" s="1">
        <v>2787577883.0644202</v>
      </c>
      <c r="Q105" s="1">
        <v>1240436002.3824201</v>
      </c>
      <c r="R105" s="1">
        <v>2398091917.7434001</v>
      </c>
      <c r="S105" s="1">
        <v>4239558430.9110899</v>
      </c>
      <c r="T105" s="1">
        <v>3239113801.7404299</v>
      </c>
      <c r="U105" s="1">
        <v>4637662442.7091703</v>
      </c>
      <c r="V105" s="1">
        <v>3230228570.4459901</v>
      </c>
      <c r="W105" s="1">
        <v>4194506844.25562</v>
      </c>
      <c r="X105" s="1">
        <v>4916292288.8715401</v>
      </c>
      <c r="Y105" s="1">
        <v>2324503676.7165198</v>
      </c>
      <c r="AD105" s="2">
        <v>61729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</row>
    <row r="106" spans="4:50" x14ac:dyDescent="0.2">
      <c r="AD106" s="2">
        <v>62094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</row>
  </sheetData>
  <phoneticPr fontId="2" type="noConversion"/>
  <conditionalFormatting sqref="B22:K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K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OFR_101</vt:lpstr>
      <vt:lpstr>OFR_102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Юрий Федореев</cp:lastModifiedBy>
  <dcterms:created xsi:type="dcterms:W3CDTF">2015-06-05T18:17:20Z</dcterms:created>
  <dcterms:modified xsi:type="dcterms:W3CDTF">2025-04-03T16:43:13Z</dcterms:modified>
</cp:coreProperties>
</file>