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d436a9f07b95a8/Documents/ONIRIS/biotech/"/>
    </mc:Choice>
  </mc:AlternateContent>
  <xr:revisionPtr revIDLastSave="0" documentId="10_ncr:40000_{990E0E30-CF2F-4E67-A1E1-1F32C551D325}" xr6:coauthVersionLast="47" xr6:coauthVersionMax="47" xr10:uidLastSave="{00000000-0000-0000-0000-000000000000}"/>
  <bookViews>
    <workbookView xWindow="-120" yWindow="-120" windowWidth="20730" windowHeight="11040" activeTab="3"/>
  </bookViews>
  <sheets>
    <sheet name="Feuil1" sheetId="1" r:id="rId1"/>
    <sheet name="vitesse de croissance " sheetId="3" r:id="rId2"/>
    <sheet name="v conso substrat" sheetId="4" r:id="rId3"/>
    <sheet name="rdt app inst" sheetId="5" r:id="rId4"/>
    <sheet name="Feuil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3" i="5"/>
  <c r="C4" i="5"/>
  <c r="C5" i="5"/>
  <c r="C6" i="5"/>
  <c r="C7" i="5"/>
  <c r="C8" i="5"/>
  <c r="C9" i="5"/>
  <c r="C10" i="5"/>
  <c r="C11" i="5"/>
  <c r="C12" i="5"/>
  <c r="C3" i="5"/>
  <c r="C4" i="4"/>
  <c r="C5" i="4"/>
  <c r="C6" i="4"/>
  <c r="C7" i="4"/>
  <c r="C8" i="4"/>
  <c r="C9" i="4"/>
  <c r="C10" i="4"/>
  <c r="C11" i="4"/>
  <c r="C12" i="4"/>
  <c r="C3" i="4"/>
  <c r="A14" i="4"/>
  <c r="D3" i="3"/>
  <c r="D4" i="3"/>
  <c r="D5" i="3"/>
  <c r="D6" i="3"/>
  <c r="D7" i="3"/>
  <c r="D8" i="3"/>
  <c r="D9" i="3"/>
  <c r="D10" i="3"/>
  <c r="D11" i="3"/>
  <c r="D12" i="3"/>
  <c r="D2" i="3"/>
  <c r="C3" i="3"/>
  <c r="C4" i="3"/>
  <c r="C5" i="3"/>
  <c r="C6" i="3"/>
  <c r="C7" i="3"/>
  <c r="C8" i="3"/>
  <c r="C9" i="3"/>
  <c r="C10" i="3"/>
  <c r="C11" i="3"/>
  <c r="C12" i="3"/>
  <c r="C2" i="3"/>
</calcChain>
</file>

<file path=xl/sharedStrings.xml><?xml version="1.0" encoding="utf-8"?>
<sst xmlns="http://schemas.openxmlformats.org/spreadsheetml/2006/main" count="20" uniqueCount="10">
  <si>
    <t>t(h)</t>
  </si>
  <si>
    <t xml:space="preserve">X(g/L) </t>
  </si>
  <si>
    <t>S(g/L)</t>
  </si>
  <si>
    <t>ln(X)</t>
  </si>
  <si>
    <t>lnX-lnX0</t>
  </si>
  <si>
    <t>*</t>
  </si>
  <si>
    <t>g/L.h</t>
  </si>
  <si>
    <t>rs (g/L.h)</t>
  </si>
  <si>
    <t>rX (g/L.h)</t>
  </si>
  <si>
    <t>Yrx/rs (gX/gS)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</si>
</sst>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0" fontId="0" fillId="0" borderId="1" xfId="0" applyFill="1" applyBorder="1"/>
    <xf numFmtId="2" fontId="0" fillId="2" borderId="1" xfId="0" applyNumberFormat="1" applyFill="1" applyBorder="1" applyAlignment="1">
      <alignment horizontal="left" indent="4"/>
    </xf>
    <xf numFmtId="0" fontId="1" fillId="2" borderId="1" xfId="0" applyFont="1" applyFill="1" applyBorder="1"/>
    <xf numFmtId="16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concentrations en fonction du temps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X(g/L)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Feuil1!$A$2:$A$12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8.6</c:v>
                </c:pt>
                <c:pt idx="10">
                  <c:v>9</c:v>
                </c:pt>
              </c:numCache>
            </c:numRef>
          </c:xVal>
          <c:yVal>
            <c:numRef>
              <c:f>Feuil1!$B$2:$B$12</c:f>
              <c:numCache>
                <c:formatCode>General</c:formatCode>
                <c:ptCount val="11"/>
                <c:pt idx="0">
                  <c:v>0.75</c:v>
                </c:pt>
                <c:pt idx="1">
                  <c:v>0.9</c:v>
                </c:pt>
                <c:pt idx="2">
                  <c:v>1.3</c:v>
                </c:pt>
                <c:pt idx="3">
                  <c:v>2</c:v>
                </c:pt>
                <c:pt idx="4">
                  <c:v>2.8</c:v>
                </c:pt>
                <c:pt idx="5">
                  <c:v>3.9</c:v>
                </c:pt>
                <c:pt idx="6">
                  <c:v>5.4</c:v>
                </c:pt>
                <c:pt idx="7">
                  <c:v>7.4</c:v>
                </c:pt>
                <c:pt idx="8">
                  <c:v>9.4</c:v>
                </c:pt>
                <c:pt idx="9">
                  <c:v>9.85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02-4D2C-8862-2DB648D9DFDA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S(g/L)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Feuil1!$A$2:$A$12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8.6</c:v>
                </c:pt>
                <c:pt idx="10">
                  <c:v>9</c:v>
                </c:pt>
              </c:numCache>
            </c:numRef>
          </c:xVal>
          <c:yVal>
            <c:numRef>
              <c:f>Feuil1!$C$2:$C$12</c:f>
              <c:numCache>
                <c:formatCode>General</c:formatCode>
                <c:ptCount val="11"/>
                <c:pt idx="0">
                  <c:v>20.2</c:v>
                </c:pt>
                <c:pt idx="1">
                  <c:v>19.8</c:v>
                </c:pt>
                <c:pt idx="2">
                  <c:v>19</c:v>
                </c:pt>
                <c:pt idx="3">
                  <c:v>17.7</c:v>
                </c:pt>
                <c:pt idx="4">
                  <c:v>16</c:v>
                </c:pt>
                <c:pt idx="5">
                  <c:v>13.4</c:v>
                </c:pt>
                <c:pt idx="6">
                  <c:v>10.1</c:v>
                </c:pt>
                <c:pt idx="7">
                  <c:v>5.7</c:v>
                </c:pt>
                <c:pt idx="8">
                  <c:v>1.3</c:v>
                </c:pt>
                <c:pt idx="9">
                  <c:v>0.35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02-4D2C-8862-2DB648D9D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280544"/>
        <c:axId val="956277216"/>
      </c:scatterChart>
      <c:valAx>
        <c:axId val="95628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6277216"/>
        <c:crosses val="autoZero"/>
        <c:crossBetween val="midCat"/>
      </c:valAx>
      <c:valAx>
        <c:axId val="9562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628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'vitesse de croissance '!$D$1</c:f>
              <c:strCache>
                <c:ptCount val="1"/>
                <c:pt idx="0">
                  <c:v>lnX-lnX0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'vitesse de croissance 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'vitesse de croissance '!$D$3:$D$10</c:f>
              <c:numCache>
                <c:formatCode>0.00</c:formatCode>
                <c:ptCount val="8"/>
                <c:pt idx="0">
                  <c:v>0.18232155679395462</c:v>
                </c:pt>
                <c:pt idx="1">
                  <c:v>0.55004633691927196</c:v>
                </c:pt>
                <c:pt idx="2">
                  <c:v>0.98082925301172619</c:v>
                </c:pt>
                <c:pt idx="3">
                  <c:v>1.3173014896329391</c:v>
                </c:pt>
                <c:pt idx="4">
                  <c:v>1.6486586255873816</c:v>
                </c:pt>
                <c:pt idx="5">
                  <c:v>1.9740810260220099</c:v>
                </c:pt>
                <c:pt idx="6">
                  <c:v>2.2891620726619051</c:v>
                </c:pt>
                <c:pt idx="7">
                  <c:v>2.5283917617277392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89-42AC-8FEB-394D4DBEF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027360"/>
        <c:axId val="1051019456"/>
      </c:scatterChart>
      <c:valAx>
        <c:axId val="10510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1019456"/>
        <c:crosses val="autoZero"/>
        <c:crossBetween val="midCat"/>
      </c:valAx>
      <c:valAx>
        <c:axId val="10510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10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'vitesse de croissance '!$B$1</c:f>
              <c:strCache>
                <c:ptCount val="1"/>
                <c:pt idx="0">
                  <c:v>X(g/L)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'vitesse de croissance 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8.6</c:v>
                </c:pt>
                <c:pt idx="10">
                  <c:v>9</c:v>
                </c:pt>
              </c:numCache>
            </c:numRef>
          </c:xVal>
          <c:yVal>
            <c:numRef>
              <c:f>'vitesse de croissance '!$B$2:$B$12</c:f>
              <c:numCache>
                <c:formatCode>General</c:formatCode>
                <c:ptCount val="11"/>
                <c:pt idx="0">
                  <c:v>0.75</c:v>
                </c:pt>
                <c:pt idx="1">
                  <c:v>0.9</c:v>
                </c:pt>
                <c:pt idx="2">
                  <c:v>1.3</c:v>
                </c:pt>
                <c:pt idx="3">
                  <c:v>2</c:v>
                </c:pt>
                <c:pt idx="4">
                  <c:v>2.8</c:v>
                </c:pt>
                <c:pt idx="5">
                  <c:v>3.9</c:v>
                </c:pt>
                <c:pt idx="6">
                  <c:v>5.4</c:v>
                </c:pt>
                <c:pt idx="7">
                  <c:v>7.4</c:v>
                </c:pt>
                <c:pt idx="8">
                  <c:v>9.4</c:v>
                </c:pt>
                <c:pt idx="9">
                  <c:v>9.85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6F-4E73-BD89-70F7A9F04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621232"/>
        <c:axId val="953633296"/>
      </c:scatterChart>
      <c:valAx>
        <c:axId val="9536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633296"/>
        <c:crosses val="autoZero"/>
        <c:crossBetween val="midCat"/>
      </c:valAx>
      <c:valAx>
        <c:axId val="9536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6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 conso substrat'!$B$1</c:f>
              <c:strCache>
                <c:ptCount val="1"/>
                <c:pt idx="0">
                  <c:v>S(g/L)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 conso substrat'!$A$2:$A$12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8.6</c:v>
                </c:pt>
                <c:pt idx="10">
                  <c:v>9</c:v>
                </c:pt>
              </c:numCache>
            </c:numRef>
          </c:xVal>
          <c:yVal>
            <c:numRef>
              <c:f>'v conso substrat'!$B$2:$B$12</c:f>
              <c:numCache>
                <c:formatCode>General</c:formatCode>
                <c:ptCount val="11"/>
                <c:pt idx="0">
                  <c:v>20.2</c:v>
                </c:pt>
                <c:pt idx="1">
                  <c:v>19.8</c:v>
                </c:pt>
                <c:pt idx="2">
                  <c:v>19</c:v>
                </c:pt>
                <c:pt idx="3">
                  <c:v>17.7</c:v>
                </c:pt>
                <c:pt idx="4">
                  <c:v>16</c:v>
                </c:pt>
                <c:pt idx="5">
                  <c:v>13.4</c:v>
                </c:pt>
                <c:pt idx="6">
                  <c:v>10.1</c:v>
                </c:pt>
                <c:pt idx="7">
                  <c:v>5.7</c:v>
                </c:pt>
                <c:pt idx="8">
                  <c:v>1.3</c:v>
                </c:pt>
                <c:pt idx="9">
                  <c:v>0.35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84-4FDC-86F0-15D0BABBC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014880"/>
        <c:axId val="1051031520"/>
      </c:scatterChart>
      <c:valAx>
        <c:axId val="105101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1031520"/>
        <c:crosses val="autoZero"/>
        <c:crossBetween val="midCat"/>
      </c:valAx>
      <c:valAx>
        <c:axId val="10510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101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 conso substrat'!$C$1</c:f>
              <c:strCache>
                <c:ptCount val="1"/>
                <c:pt idx="0">
                  <c:v>rs (g/L.h)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 conso substrat'!$A$2:$A$12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8.6</c:v>
                </c:pt>
                <c:pt idx="10">
                  <c:v>9</c:v>
                </c:pt>
              </c:numCache>
            </c:numRef>
          </c:xVal>
          <c:yVal>
            <c:numRef>
              <c:f>'v conso substrat'!$C$2:$C$12</c:f>
              <c:numCache>
                <c:formatCode>General</c:formatCode>
                <c:ptCount val="11"/>
                <c:pt idx="1">
                  <c:v>0.39999999999999858</c:v>
                </c:pt>
                <c:pt idx="2">
                  <c:v>0.80000000000000071</c:v>
                </c:pt>
                <c:pt idx="3">
                  <c:v>1.3000000000000007</c:v>
                </c:pt>
                <c:pt idx="4">
                  <c:v>1.6999999999999993</c:v>
                </c:pt>
                <c:pt idx="5">
                  <c:v>2.5999999999999996</c:v>
                </c:pt>
                <c:pt idx="6">
                  <c:v>3.3000000000000007</c:v>
                </c:pt>
                <c:pt idx="7">
                  <c:v>4.3999999999999995</c:v>
                </c:pt>
                <c:pt idx="8">
                  <c:v>4.4000000000000004</c:v>
                </c:pt>
                <c:pt idx="9" formatCode="0.00">
                  <c:v>1.5833333333333344</c:v>
                </c:pt>
                <c:pt idx="10" formatCode="0.00">
                  <c:v>0.87499999999999911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9B-4608-9A35-61DE20822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278880"/>
        <c:axId val="956285536"/>
      </c:scatterChart>
      <c:valAx>
        <c:axId val="95627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6285536"/>
        <c:crosses val="autoZero"/>
        <c:crossBetween val="midCat"/>
      </c:valAx>
      <c:valAx>
        <c:axId val="9562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627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'rdt app inst'!$E$1</c:f>
              <c:strCache>
                <c:ptCount val="1"/>
                <c:pt idx="0">
                  <c:v>Yrx/rs (gX/gS)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'rdt app inst'!$A$2:$A$12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8.6</c:v>
                </c:pt>
                <c:pt idx="10">
                  <c:v>9</c:v>
                </c:pt>
              </c:numCache>
            </c:numRef>
          </c:xVal>
          <c:yVal>
            <c:numRef>
              <c:f>'rdt app inst'!$E$2:$E$12</c:f>
              <c:numCache>
                <c:formatCode>0.00</c:formatCode>
                <c:ptCount val="11"/>
                <c:pt idx="1">
                  <c:v>0.37500000000000139</c:v>
                </c:pt>
                <c:pt idx="2">
                  <c:v>0.49999999999999956</c:v>
                </c:pt>
                <c:pt idx="3">
                  <c:v>0.5384615384615381</c:v>
                </c:pt>
                <c:pt idx="4">
                  <c:v>0.47058823529411775</c:v>
                </c:pt>
                <c:pt idx="5">
                  <c:v>0.42307692307692318</c:v>
                </c:pt>
                <c:pt idx="6">
                  <c:v>0.45454545454545459</c:v>
                </c:pt>
                <c:pt idx="7">
                  <c:v>0.45454545454545459</c:v>
                </c:pt>
                <c:pt idx="8">
                  <c:v>0.45454545454545453</c:v>
                </c:pt>
                <c:pt idx="9">
                  <c:v>0.47368421052631499</c:v>
                </c:pt>
                <c:pt idx="10">
                  <c:v>0.42857142857142966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36-482A-9CFB-555416017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280128"/>
        <c:axId val="956280544"/>
      </c:scatterChart>
      <c:valAx>
        <c:axId val="95628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6280544"/>
        <c:crosses val="autoZero"/>
        <c:crossBetween val="midCat"/>
      </c:valAx>
      <c:valAx>
        <c:axId val="9562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628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'rdt app inst'!$C$1</c:f>
              <c:strCache>
                <c:ptCount val="1"/>
                <c:pt idx="0">
                  <c:v>rX (g/L.h)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'rdt app inst'!$A$2:$A$12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8.6</c:v>
                </c:pt>
                <c:pt idx="10">
                  <c:v>9</c:v>
                </c:pt>
              </c:numCache>
            </c:numRef>
          </c:xVal>
          <c:yVal>
            <c:numRef>
              <c:f>'rdt app inst'!$C$2:$C$12</c:f>
              <c:numCache>
                <c:formatCode>General</c:formatCode>
                <c:ptCount val="11"/>
                <c:pt idx="1">
                  <c:v>0.15000000000000002</c:v>
                </c:pt>
                <c:pt idx="2">
                  <c:v>0.4</c:v>
                </c:pt>
                <c:pt idx="3">
                  <c:v>0.7</c:v>
                </c:pt>
                <c:pt idx="4">
                  <c:v>0.79999999999999982</c:v>
                </c:pt>
                <c:pt idx="5">
                  <c:v>1.1000000000000001</c:v>
                </c:pt>
                <c:pt idx="6">
                  <c:v>1.5000000000000004</c:v>
                </c:pt>
                <c:pt idx="7">
                  <c:v>2</c:v>
                </c:pt>
                <c:pt idx="8">
                  <c:v>2</c:v>
                </c:pt>
                <c:pt idx="9">
                  <c:v>0.74999999999999922</c:v>
                </c:pt>
                <c:pt idx="10">
                  <c:v>0.37500000000000056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7-4EBC-B412-B058AA072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628720"/>
        <c:axId val="953631216"/>
      </c:scatterChart>
      <c:valAx>
        <c:axId val="95362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631216"/>
        <c:crosses val="autoZero"/>
        <c:crossBetween val="midCat"/>
      </c:valAx>
      <c:valAx>
        <c:axId val="9536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62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14286</xdr:rowOff>
    </xdr:from>
    <xdr:to>
      <xdr:col>11</xdr:col>
      <xdr:colOff>266700</xdr:colOff>
      <xdr:row>17</xdr:row>
      <xdr:rowOff>66675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0163F1A-4C55-1A30-97A8-80FE4EB50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195000</xdr:colOff>
      <xdr:row>0</xdr:row>
      <xdr:rowOff>135000</xdr:rowOff>
    </xdr:from>
    <xdr:to>
      <xdr:col>9</xdr:col>
      <xdr:colOff>528937</xdr:colOff>
      <xdr:row>14</xdr:row>
      <xdr:rowOff>155588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FC7A4B5-443C-C953-11D5-B893BA58B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60900</xdr:rowOff>
    </xdr:from>
    <xdr:to>
      <xdr:col>5</xdr:col>
      <xdr:colOff>747000</xdr:colOff>
      <xdr:row>29</xdr:row>
      <xdr:rowOff>179100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FA63329-F438-652A-C8E8-934CBE27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0</xdr:row>
      <xdr:rowOff>0</xdr:rowOff>
    </xdr:from>
    <xdr:to>
      <xdr:col>11</xdr:col>
      <xdr:colOff>52387</xdr:colOff>
      <xdr:row>14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6134CF9-BA7A-28BE-BECB-FC9AE7F8B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61912</xdr:colOff>
      <xdr:row>14</xdr:row>
      <xdr:rowOff>90487</xdr:rowOff>
    </xdr:from>
    <xdr:to>
      <xdr:col>11</xdr:col>
      <xdr:colOff>61912</xdr:colOff>
      <xdr:row>28</xdr:row>
      <xdr:rowOff>166687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5C44E78-B823-C090-08FC-EA06DA47B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442912</xdr:colOff>
      <xdr:row>1</xdr:row>
      <xdr:rowOff>61912</xdr:rowOff>
    </xdr:from>
    <xdr:to>
      <xdr:col>11</xdr:col>
      <xdr:colOff>442912</xdr:colOff>
      <xdr:row>15</xdr:row>
      <xdr:rowOff>138112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93AFD7-B3DA-36ED-16B5-661A54DB2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100012</xdr:colOff>
      <xdr:row>13</xdr:row>
      <xdr:rowOff>128587</xdr:rowOff>
    </xdr:from>
    <xdr:to>
      <xdr:col>7</xdr:col>
      <xdr:colOff>747712</xdr:colOff>
      <xdr:row>28</xdr:row>
      <xdr:rowOff>14287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BB1CBCE-989D-5873-1ED9-8F328EE9D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I21" sqref="I21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0.75</v>
      </c>
      <c r="C2">
        <v>20.2</v>
      </c>
    </row>
    <row r="3" spans="1:3" x14ac:dyDescent="0.25">
      <c r="A3">
        <v>1</v>
      </c>
      <c r="B3">
        <v>0.9</v>
      </c>
      <c r="C3">
        <v>19.8</v>
      </c>
    </row>
    <row r="4" spans="1:3" x14ac:dyDescent="0.25">
      <c r="A4">
        <v>2</v>
      </c>
      <c r="B4">
        <v>1.3</v>
      </c>
      <c r="C4">
        <v>19</v>
      </c>
    </row>
    <row r="5" spans="1:3" x14ac:dyDescent="0.25">
      <c r="A5">
        <v>3</v>
      </c>
      <c r="B5">
        <v>2</v>
      </c>
      <c r="C5">
        <v>17.7</v>
      </c>
    </row>
    <row r="6" spans="1:3" x14ac:dyDescent="0.25">
      <c r="A6">
        <v>4</v>
      </c>
      <c r="B6">
        <v>2.8</v>
      </c>
      <c r="C6">
        <v>16</v>
      </c>
    </row>
    <row r="7" spans="1:3" x14ac:dyDescent="0.25">
      <c r="A7">
        <v>5</v>
      </c>
      <c r="B7">
        <v>3.9</v>
      </c>
      <c r="C7">
        <v>13.4</v>
      </c>
    </row>
    <row r="8" spans="1:3" x14ac:dyDescent="0.25">
      <c r="A8">
        <v>6</v>
      </c>
      <c r="B8">
        <v>5.4</v>
      </c>
      <c r="C8">
        <v>10.1</v>
      </c>
    </row>
    <row r="9" spans="1:3" x14ac:dyDescent="0.25">
      <c r="A9">
        <v>7</v>
      </c>
      <c r="B9">
        <v>7.4</v>
      </c>
      <c r="C9">
        <v>5.7</v>
      </c>
    </row>
    <row r="10" spans="1:3" x14ac:dyDescent="0.25">
      <c r="A10">
        <v>8</v>
      </c>
      <c r="B10">
        <v>9.4</v>
      </c>
      <c r="C10">
        <v>1.3</v>
      </c>
    </row>
    <row r="11" spans="1:3" x14ac:dyDescent="0.25">
      <c r="A11">
        <v>8.6</v>
      </c>
      <c r="B11">
        <v>9.85</v>
      </c>
      <c r="C11">
        <v>0.35</v>
      </c>
    </row>
    <row r="12" spans="1:3" x14ac:dyDescent="0.25">
      <c r="A12">
        <v>9</v>
      </c>
      <c r="B12">
        <v>10</v>
      </c>
      <c r="C1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27" workbookViewId="0">
      <selection activeCell="C14" sqref="C14"/>
    </sheetView>
  </sheetViews>
  <sheetFormatPr baseColWidth="10" defaultRowHeight="15" x14ac:dyDescent="0.25"/>
  <sheetData>
    <row r="1" spans="1:4" x14ac:dyDescent="0.25">
      <c r="A1" s="3" t="s">
        <v>0</v>
      </c>
      <c r="B1" s="1" t="s">
        <v>1</v>
      </c>
      <c r="C1" s="1" t="s">
        <v>3</v>
      </c>
      <c r="D1" s="3" t="s">
        <v>4</v>
      </c>
    </row>
    <row r="2" spans="1:4" x14ac:dyDescent="0.25">
      <c r="A2" s="3">
        <v>0</v>
      </c>
      <c r="B2" s="1">
        <v>0.75</v>
      </c>
      <c r="C2" s="2">
        <f>LN(B2)</f>
        <v>-0.2876820724517809</v>
      </c>
      <c r="D2" s="4">
        <f>C2-$C$2</f>
        <v>0</v>
      </c>
    </row>
    <row r="3" spans="1:4" x14ac:dyDescent="0.25">
      <c r="A3" s="3">
        <v>1</v>
      </c>
      <c r="B3" s="1">
        <v>0.9</v>
      </c>
      <c r="C3" s="2">
        <f t="shared" ref="C3:C12" si="0">LN(B3)</f>
        <v>-0.10536051565782628</v>
      </c>
      <c r="D3" s="4">
        <f t="shared" ref="D3:D12" si="1">C3-$C$2</f>
        <v>0.18232155679395462</v>
      </c>
    </row>
    <row r="4" spans="1:4" x14ac:dyDescent="0.25">
      <c r="A4" s="3">
        <v>2</v>
      </c>
      <c r="B4" s="1">
        <v>1.3</v>
      </c>
      <c r="C4" s="2">
        <f t="shared" si="0"/>
        <v>0.26236426446749106</v>
      </c>
      <c r="D4" s="4">
        <f t="shared" si="1"/>
        <v>0.55004633691927196</v>
      </c>
    </row>
    <row r="5" spans="1:4" x14ac:dyDescent="0.25">
      <c r="A5" s="3">
        <v>3</v>
      </c>
      <c r="B5" s="1">
        <v>2</v>
      </c>
      <c r="C5" s="2">
        <f t="shared" si="0"/>
        <v>0.69314718055994529</v>
      </c>
      <c r="D5" s="4">
        <f t="shared" si="1"/>
        <v>0.98082925301172619</v>
      </c>
    </row>
    <row r="6" spans="1:4" x14ac:dyDescent="0.25">
      <c r="A6" s="3">
        <v>4</v>
      </c>
      <c r="B6" s="1">
        <v>2.8</v>
      </c>
      <c r="C6" s="2">
        <f t="shared" si="0"/>
        <v>1.0296194171811581</v>
      </c>
      <c r="D6" s="4">
        <f t="shared" si="1"/>
        <v>1.3173014896329391</v>
      </c>
    </row>
    <row r="7" spans="1:4" x14ac:dyDescent="0.25">
      <c r="A7" s="3">
        <v>5</v>
      </c>
      <c r="B7" s="1">
        <v>3.9</v>
      </c>
      <c r="C7" s="2">
        <f t="shared" si="0"/>
        <v>1.3609765531356006</v>
      </c>
      <c r="D7" s="4">
        <f t="shared" si="1"/>
        <v>1.6486586255873816</v>
      </c>
    </row>
    <row r="8" spans="1:4" x14ac:dyDescent="0.25">
      <c r="A8" s="3">
        <v>6</v>
      </c>
      <c r="B8" s="1">
        <v>5.4</v>
      </c>
      <c r="C8" s="2">
        <f t="shared" si="0"/>
        <v>1.6863989535702288</v>
      </c>
      <c r="D8" s="4">
        <f t="shared" si="1"/>
        <v>1.9740810260220099</v>
      </c>
    </row>
    <row r="9" spans="1:4" x14ac:dyDescent="0.25">
      <c r="A9" s="3">
        <v>7</v>
      </c>
      <c r="B9" s="1">
        <v>7.4</v>
      </c>
      <c r="C9" s="2">
        <f t="shared" si="0"/>
        <v>2.0014800002101243</v>
      </c>
      <c r="D9" s="4">
        <f t="shared" si="1"/>
        <v>2.2891620726619051</v>
      </c>
    </row>
    <row r="10" spans="1:4" x14ac:dyDescent="0.25">
      <c r="A10" s="3">
        <v>8</v>
      </c>
      <c r="B10" s="1">
        <v>9.4</v>
      </c>
      <c r="C10" s="2">
        <f t="shared" si="0"/>
        <v>2.2407096892759584</v>
      </c>
      <c r="D10" s="4">
        <f t="shared" si="1"/>
        <v>2.5283917617277392</v>
      </c>
    </row>
    <row r="11" spans="1:4" x14ac:dyDescent="0.25">
      <c r="A11" s="3">
        <v>8.6</v>
      </c>
      <c r="B11" s="1">
        <v>9.85</v>
      </c>
      <c r="C11" s="2">
        <f t="shared" si="0"/>
        <v>2.2874714551839976</v>
      </c>
      <c r="D11" s="4">
        <f t="shared" si="1"/>
        <v>2.5751535276357784</v>
      </c>
    </row>
    <row r="12" spans="1:4" x14ac:dyDescent="0.25">
      <c r="A12" s="3">
        <v>9</v>
      </c>
      <c r="B12" s="1">
        <v>10</v>
      </c>
      <c r="C12" s="2">
        <f t="shared" si="0"/>
        <v>2.3025850929940459</v>
      </c>
      <c r="D12" s="4">
        <f t="shared" si="1"/>
        <v>2.5902671654458267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C1" sqref="C1:C12"/>
    </sheetView>
  </sheetViews>
  <sheetFormatPr baseColWidth="10" defaultRowHeight="15" x14ac:dyDescent="0.25"/>
  <cols>
    <col min="3" max="3" width="9.42578125" customWidth="1"/>
  </cols>
  <sheetData>
    <row r="1" spans="1:11" x14ac:dyDescent="0.25">
      <c r="A1" s="5" t="s">
        <v>0</v>
      </c>
      <c r="B1" s="5" t="s">
        <v>2</v>
      </c>
      <c r="C1" s="7" t="s">
        <v>7</v>
      </c>
    </row>
    <row r="2" spans="1:11" x14ac:dyDescent="0.25">
      <c r="A2" s="5">
        <v>0</v>
      </c>
      <c r="B2" s="5">
        <v>20.2</v>
      </c>
      <c r="C2" s="3"/>
    </row>
    <row r="3" spans="1:11" x14ac:dyDescent="0.25">
      <c r="A3" s="5">
        <v>1</v>
      </c>
      <c r="B3" s="5">
        <v>19.8</v>
      </c>
      <c r="C3" s="3">
        <f>(B2-B3)/(A3-A2)</f>
        <v>0.39999999999999858</v>
      </c>
    </row>
    <row r="4" spans="1:11" x14ac:dyDescent="0.25">
      <c r="A4" s="5">
        <v>2</v>
      </c>
      <c r="B4" s="5">
        <v>19</v>
      </c>
      <c r="C4" s="3">
        <f t="shared" ref="C4:C12" si="0">(B3-B4)/(A4-A3)</f>
        <v>0.80000000000000071</v>
      </c>
    </row>
    <row r="5" spans="1:11" x14ac:dyDescent="0.25">
      <c r="A5" s="5">
        <v>3</v>
      </c>
      <c r="B5" s="5">
        <v>17.7</v>
      </c>
      <c r="C5" s="3">
        <f t="shared" si="0"/>
        <v>1.3000000000000007</v>
      </c>
    </row>
    <row r="6" spans="1:11" x14ac:dyDescent="0.25">
      <c r="A6" s="5">
        <v>4</v>
      </c>
      <c r="B6" s="5">
        <v>16</v>
      </c>
      <c r="C6" s="3">
        <f t="shared" si="0"/>
        <v>1.6999999999999993</v>
      </c>
    </row>
    <row r="7" spans="1:11" x14ac:dyDescent="0.25">
      <c r="A7" s="5">
        <v>5</v>
      </c>
      <c r="B7" s="5">
        <v>13.4</v>
      </c>
      <c r="C7" s="3">
        <f t="shared" si="0"/>
        <v>2.5999999999999996</v>
      </c>
    </row>
    <row r="8" spans="1:11" x14ac:dyDescent="0.25">
      <c r="A8" s="5">
        <v>6</v>
      </c>
      <c r="B8" s="5">
        <v>10.1</v>
      </c>
      <c r="C8" s="3">
        <f t="shared" si="0"/>
        <v>3.3000000000000007</v>
      </c>
    </row>
    <row r="9" spans="1:11" x14ac:dyDescent="0.25">
      <c r="A9" s="5">
        <v>7</v>
      </c>
      <c r="B9" s="5">
        <v>5.7</v>
      </c>
      <c r="C9" s="3">
        <f t="shared" si="0"/>
        <v>4.3999999999999995</v>
      </c>
      <c r="K9" t="s">
        <v>5</v>
      </c>
    </row>
    <row r="10" spans="1:11" x14ac:dyDescent="0.25">
      <c r="A10" s="5">
        <v>8</v>
      </c>
      <c r="B10" s="5">
        <v>1.3</v>
      </c>
      <c r="C10" s="3">
        <f t="shared" si="0"/>
        <v>4.4000000000000004</v>
      </c>
    </row>
    <row r="11" spans="1:11" x14ac:dyDescent="0.25">
      <c r="A11" s="5">
        <v>8.6</v>
      </c>
      <c r="B11" s="5">
        <v>0.35</v>
      </c>
      <c r="C11" s="4">
        <f t="shared" si="0"/>
        <v>1.5833333333333344</v>
      </c>
    </row>
    <row r="12" spans="1:11" x14ac:dyDescent="0.25">
      <c r="A12" s="5">
        <v>9</v>
      </c>
      <c r="B12" s="5">
        <v>0</v>
      </c>
      <c r="C12" s="6">
        <f t="shared" si="0"/>
        <v>0.87499999999999911</v>
      </c>
    </row>
    <row r="14" spans="1:11" x14ac:dyDescent="0.25">
      <c r="A14">
        <f>B2/9</f>
        <v>2.2444444444444445</v>
      </c>
      <c r="B14" t="s">
        <v>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topLeftCell="A8" workbookViewId="0">
      <selection activeCell="B15" sqref="B15"/>
    </sheetView>
  </sheetViews>
  <sheetFormatPr baseColWidth="10" defaultRowHeight="15" x14ac:dyDescent="0.25"/>
  <cols>
    <col min="5" max="5" width="13.140625" customWidth="1"/>
  </cols>
  <sheetData>
    <row r="1" spans="1:5" x14ac:dyDescent="0.25">
      <c r="A1" s="1" t="s">
        <v>0</v>
      </c>
      <c r="B1" s="1" t="s">
        <v>1</v>
      </c>
      <c r="C1" s="3" t="s">
        <v>8</v>
      </c>
      <c r="D1" s="1" t="s">
        <v>7</v>
      </c>
      <c r="E1" s="3" t="s">
        <v>9</v>
      </c>
    </row>
    <row r="2" spans="1:5" x14ac:dyDescent="0.25">
      <c r="A2" s="1">
        <v>0</v>
      </c>
      <c r="B2" s="1">
        <v>0.75</v>
      </c>
      <c r="C2" s="3"/>
      <c r="D2" s="1"/>
      <c r="E2" s="3"/>
    </row>
    <row r="3" spans="1:5" x14ac:dyDescent="0.25">
      <c r="A3" s="1">
        <v>1</v>
      </c>
      <c r="B3" s="1">
        <v>0.9</v>
      </c>
      <c r="C3" s="3">
        <f>(B3-B2)/(A3-A2)</f>
        <v>0.15000000000000002</v>
      </c>
      <c r="D3" s="1">
        <v>0.39999999999999858</v>
      </c>
      <c r="E3" s="4">
        <f>C3/D3</f>
        <v>0.37500000000000139</v>
      </c>
    </row>
    <row r="4" spans="1:5" x14ac:dyDescent="0.25">
      <c r="A4" s="1">
        <v>2</v>
      </c>
      <c r="B4" s="1">
        <v>1.3</v>
      </c>
      <c r="C4" s="3">
        <f t="shared" ref="C4:C12" si="0">(B4-B3)/(A4-A3)</f>
        <v>0.4</v>
      </c>
      <c r="D4" s="1">
        <v>0.80000000000000071</v>
      </c>
      <c r="E4" s="4">
        <f t="shared" ref="E4:E12" si="1">C4/D4</f>
        <v>0.49999999999999956</v>
      </c>
    </row>
    <row r="5" spans="1:5" x14ac:dyDescent="0.25">
      <c r="A5" s="1">
        <v>3</v>
      </c>
      <c r="B5" s="1">
        <v>2</v>
      </c>
      <c r="C5" s="3">
        <f t="shared" si="0"/>
        <v>0.7</v>
      </c>
      <c r="D5" s="1">
        <v>1.3000000000000007</v>
      </c>
      <c r="E5" s="4">
        <f t="shared" si="1"/>
        <v>0.5384615384615381</v>
      </c>
    </row>
    <row r="6" spans="1:5" x14ac:dyDescent="0.25">
      <c r="A6" s="1">
        <v>4</v>
      </c>
      <c r="B6" s="1">
        <v>2.8</v>
      </c>
      <c r="C6" s="3">
        <f t="shared" si="0"/>
        <v>0.79999999999999982</v>
      </c>
      <c r="D6" s="1">
        <v>1.6999999999999993</v>
      </c>
      <c r="E6" s="4">
        <f t="shared" si="1"/>
        <v>0.47058823529411775</v>
      </c>
    </row>
    <row r="7" spans="1:5" x14ac:dyDescent="0.25">
      <c r="A7" s="1">
        <v>5</v>
      </c>
      <c r="B7" s="1">
        <v>3.9</v>
      </c>
      <c r="C7" s="3">
        <f t="shared" si="0"/>
        <v>1.1000000000000001</v>
      </c>
      <c r="D7" s="1">
        <v>2.5999999999999996</v>
      </c>
      <c r="E7" s="4">
        <f t="shared" si="1"/>
        <v>0.42307692307692318</v>
      </c>
    </row>
    <row r="8" spans="1:5" x14ac:dyDescent="0.25">
      <c r="A8" s="1">
        <v>6</v>
      </c>
      <c r="B8" s="1">
        <v>5.4</v>
      </c>
      <c r="C8" s="3">
        <f t="shared" si="0"/>
        <v>1.5000000000000004</v>
      </c>
      <c r="D8" s="1">
        <v>3.3000000000000007</v>
      </c>
      <c r="E8" s="4">
        <f t="shared" si="1"/>
        <v>0.45454545454545459</v>
      </c>
    </row>
    <row r="9" spans="1:5" x14ac:dyDescent="0.25">
      <c r="A9" s="1">
        <v>7</v>
      </c>
      <c r="B9" s="1">
        <v>7.4</v>
      </c>
      <c r="C9" s="3">
        <f t="shared" si="0"/>
        <v>2</v>
      </c>
      <c r="D9" s="1">
        <v>4.3999999999999995</v>
      </c>
      <c r="E9" s="4">
        <f t="shared" si="1"/>
        <v>0.45454545454545459</v>
      </c>
    </row>
    <row r="10" spans="1:5" x14ac:dyDescent="0.25">
      <c r="A10" s="1">
        <v>8</v>
      </c>
      <c r="B10" s="1">
        <v>9.4</v>
      </c>
      <c r="C10" s="3">
        <f t="shared" si="0"/>
        <v>2</v>
      </c>
      <c r="D10" s="1">
        <v>4.4000000000000004</v>
      </c>
      <c r="E10" s="4">
        <f t="shared" si="1"/>
        <v>0.45454545454545453</v>
      </c>
    </row>
    <row r="11" spans="1:5" x14ac:dyDescent="0.25">
      <c r="A11" s="1">
        <v>8.6</v>
      </c>
      <c r="B11" s="1">
        <v>9.85</v>
      </c>
      <c r="C11" s="3">
        <f t="shared" si="0"/>
        <v>0.74999999999999922</v>
      </c>
      <c r="D11" s="8">
        <v>1.5833333333333344</v>
      </c>
      <c r="E11" s="4">
        <f t="shared" si="1"/>
        <v>0.47368421052631499</v>
      </c>
    </row>
    <row r="12" spans="1:5" x14ac:dyDescent="0.25">
      <c r="A12" s="1">
        <v>9</v>
      </c>
      <c r="B12" s="1">
        <v>10</v>
      </c>
      <c r="C12" s="3">
        <f t="shared" si="0"/>
        <v>0.37500000000000056</v>
      </c>
      <c r="D12" s="1">
        <v>0.87499999999999911</v>
      </c>
      <c r="E12" s="4">
        <f t="shared" si="1"/>
        <v>0.42857142857142966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"/>
  <sheetViews>
    <sheetView workbookViewId="0">
      <selection activeCell="G10" sqref="G10"/>
    </sheetView>
  </sheetViews>
  <sheetFormatPr baseColWidth="10" defaultRowHeight="15" x14ac:dyDescent="0.25"/>
  <sheetData>
    <row r="2" spans="2:13" x14ac:dyDescent="0.2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8.6</v>
      </c>
      <c r="M2" s="1">
        <v>9</v>
      </c>
    </row>
    <row r="3" spans="2:13" x14ac:dyDescent="0.25">
      <c r="B3" s="1" t="s">
        <v>1</v>
      </c>
      <c r="C3" s="1">
        <v>0.75</v>
      </c>
      <c r="D3" s="1">
        <v>0.9</v>
      </c>
      <c r="E3" s="1">
        <v>1.3</v>
      </c>
      <c r="F3" s="1">
        <v>2</v>
      </c>
      <c r="G3" s="1">
        <v>2.8</v>
      </c>
      <c r="H3" s="1">
        <v>3.9</v>
      </c>
      <c r="I3" s="1">
        <v>5.4</v>
      </c>
      <c r="J3" s="1">
        <v>7.4</v>
      </c>
      <c r="K3" s="1">
        <v>9.4</v>
      </c>
      <c r="L3" s="1">
        <v>9.85</v>
      </c>
      <c r="M3" s="1">
        <v>10</v>
      </c>
    </row>
    <row r="4" spans="2:13" x14ac:dyDescent="0.25">
      <c r="B4" s="1" t="s">
        <v>2</v>
      </c>
      <c r="C4" s="1">
        <v>20.2</v>
      </c>
      <c r="D4" s="1">
        <v>19.8</v>
      </c>
      <c r="E4" s="1">
        <v>19</v>
      </c>
      <c r="F4" s="1">
        <v>17.7</v>
      </c>
      <c r="G4" s="1">
        <v>16</v>
      </c>
      <c r="H4" s="1">
        <v>13.4</v>
      </c>
      <c r="I4" s="1">
        <v>10.1</v>
      </c>
      <c r="J4" s="1">
        <v>5.7</v>
      </c>
      <c r="K4" s="1">
        <v>1.3</v>
      </c>
      <c r="L4" s="1">
        <v>0.35</v>
      </c>
      <c r="M4" s="1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vitesse de croissance </vt:lpstr>
      <vt:lpstr>v conso substrat</vt:lpstr>
      <vt:lpstr>rdt app inst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C</dc:creator>
  <cp:lastModifiedBy>Audrey C</cp:lastModifiedBy>
  <dcterms:created xsi:type="dcterms:W3CDTF">2023-01-20T09:40:37Z</dcterms:created>
  <dcterms:modified xsi:type="dcterms:W3CDTF">2023-01-20T11:06:22Z</dcterms:modified>
</cp:coreProperties>
</file>