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ctave\machine-learning-ex2\"/>
    </mc:Choice>
  </mc:AlternateContent>
  <xr:revisionPtr revIDLastSave="0" documentId="8_{50B38A32-F942-425D-B121-F33C187316C9}" xr6:coauthVersionLast="43" xr6:coauthVersionMax="43" xr10:uidLastSave="{00000000-0000-0000-0000-000000000000}"/>
  <bookViews>
    <workbookView xWindow="-108" yWindow="-108" windowWidth="23256" windowHeight="12576" activeTab="1" xr2:uid="{E2F4E708-AAC3-45C3-93E1-BEB45415E22C}"/>
  </bookViews>
  <sheets>
    <sheet name="costFunction" sheetId="2" r:id="rId1"/>
    <sheet name="costFunctionRe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" i="3" l="1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AQ2" i="3"/>
  <c r="AQ3" i="3"/>
  <c r="BI103" i="3"/>
  <c r="BE110" i="3"/>
  <c r="AM5" i="3"/>
  <c r="AF106" i="3"/>
  <c r="AH106" i="3" s="1"/>
  <c r="AF107" i="3"/>
  <c r="AH107" i="3" s="1"/>
  <c r="AJ107" i="3" s="1"/>
  <c r="AF108" i="3"/>
  <c r="AH108" i="3" s="1"/>
  <c r="AF109" i="3"/>
  <c r="AH109" i="3" s="1"/>
  <c r="AF110" i="3"/>
  <c r="AH110" i="3" s="1"/>
  <c r="AJ110" i="3" s="1"/>
  <c r="AF111" i="3"/>
  <c r="AH111" i="3" s="1"/>
  <c r="AF112" i="3"/>
  <c r="AH112" i="3" s="1"/>
  <c r="AF113" i="3"/>
  <c r="AH113" i="3" s="1"/>
  <c r="AF114" i="3"/>
  <c r="AH114" i="3" s="1"/>
  <c r="AJ114" i="3" s="1"/>
  <c r="AF115" i="3"/>
  <c r="AH115" i="3" s="1"/>
  <c r="AJ115" i="3" s="1"/>
  <c r="AF116" i="3"/>
  <c r="AH116" i="3" s="1"/>
  <c r="AF117" i="3"/>
  <c r="AH117" i="3" s="1"/>
  <c r="AF118" i="3"/>
  <c r="AH118" i="3" s="1"/>
  <c r="AJ118" i="3" s="1"/>
  <c r="AF119" i="3"/>
  <c r="AH119" i="3" s="1"/>
  <c r="AJ119" i="3" s="1"/>
  <c r="AF120" i="3"/>
  <c r="AH120" i="3" s="1"/>
  <c r="AF121" i="3"/>
  <c r="AH121" i="3" s="1"/>
  <c r="AF122" i="3"/>
  <c r="AH122" i="3" s="1"/>
  <c r="AF123" i="3"/>
  <c r="AH123" i="3" s="1"/>
  <c r="AJ123" i="3" s="1"/>
  <c r="B1" i="3"/>
  <c r="AR3" i="3" s="1"/>
  <c r="C1" i="3"/>
  <c r="AS3" i="3" s="1"/>
  <c r="D1" i="3"/>
  <c r="AT3" i="3" s="1"/>
  <c r="E1" i="3"/>
  <c r="AU3" i="3" s="1"/>
  <c r="F1" i="3"/>
  <c r="AV3" i="3" s="1"/>
  <c r="G1" i="3"/>
  <c r="AW3" i="3" s="1"/>
  <c r="H1" i="3"/>
  <c r="AX3" i="3" s="1"/>
  <c r="I1" i="3"/>
  <c r="AY3" i="3" s="1"/>
  <c r="J1" i="3"/>
  <c r="AZ3" i="3" s="1"/>
  <c r="K1" i="3"/>
  <c r="BA3" i="3" s="1"/>
  <c r="L1" i="3"/>
  <c r="BB3" i="3" s="1"/>
  <c r="M1" i="3"/>
  <c r="BC3" i="3" s="1"/>
  <c r="N1" i="3"/>
  <c r="BD3" i="3" s="1"/>
  <c r="O1" i="3"/>
  <c r="BE3" i="3" s="1"/>
  <c r="P1" i="3"/>
  <c r="BF3" i="3" s="1"/>
  <c r="Q1" i="3"/>
  <c r="BG3" i="3" s="1"/>
  <c r="R1" i="3"/>
  <c r="BH3" i="3" s="1"/>
  <c r="S1" i="3"/>
  <c r="BI3" i="3" s="1"/>
  <c r="T1" i="3"/>
  <c r="BJ3" i="3" s="1"/>
  <c r="U1" i="3"/>
  <c r="BK3" i="3" s="1"/>
  <c r="V1" i="3"/>
  <c r="BL3" i="3" s="1"/>
  <c r="W1" i="3"/>
  <c r="BM3" i="3" s="1"/>
  <c r="X1" i="3"/>
  <c r="BN3" i="3" s="1"/>
  <c r="Y1" i="3"/>
  <c r="BO3" i="3" s="1"/>
  <c r="Z1" i="3"/>
  <c r="BP3" i="3" s="1"/>
  <c r="AA1" i="3"/>
  <c r="BQ3" i="3" s="1"/>
  <c r="AB1" i="3"/>
  <c r="BR3" i="3" s="1"/>
  <c r="AK2" i="3"/>
  <c r="AF7" i="3"/>
  <c r="AF8" i="3"/>
  <c r="AH8" i="3" s="1"/>
  <c r="AF9" i="3"/>
  <c r="AH9" i="3" s="1"/>
  <c r="AF10" i="3"/>
  <c r="AH10" i="3" s="1"/>
  <c r="AF11" i="3"/>
  <c r="AF12" i="3"/>
  <c r="AH12" i="3" s="1"/>
  <c r="AF13" i="3"/>
  <c r="AH13" i="3" s="1"/>
  <c r="AF14" i="3"/>
  <c r="AH14" i="3" s="1"/>
  <c r="AF15" i="3"/>
  <c r="AF16" i="3"/>
  <c r="AH16" i="3" s="1"/>
  <c r="AF17" i="3"/>
  <c r="AH17" i="3" s="1"/>
  <c r="AF18" i="3"/>
  <c r="AH18" i="3" s="1"/>
  <c r="AF19" i="3"/>
  <c r="AF20" i="3"/>
  <c r="AH20" i="3" s="1"/>
  <c r="AF21" i="3"/>
  <c r="AH21" i="3" s="1"/>
  <c r="AF22" i="3"/>
  <c r="AH22" i="3" s="1"/>
  <c r="AF23" i="3"/>
  <c r="AF24" i="3"/>
  <c r="AH24" i="3" s="1"/>
  <c r="AF25" i="3"/>
  <c r="AH25" i="3" s="1"/>
  <c r="AF26" i="3"/>
  <c r="AH26" i="3" s="1"/>
  <c r="AF27" i="3"/>
  <c r="AF28" i="3"/>
  <c r="AF29" i="3"/>
  <c r="AH29" i="3" s="1"/>
  <c r="AF30" i="3"/>
  <c r="AH30" i="3" s="1"/>
  <c r="AF31" i="3"/>
  <c r="AF32" i="3"/>
  <c r="AH32" i="3" s="1"/>
  <c r="AF33" i="3"/>
  <c r="AH33" i="3" s="1"/>
  <c r="AF34" i="3"/>
  <c r="AH34" i="3" s="1"/>
  <c r="AF35" i="3"/>
  <c r="AF36" i="3"/>
  <c r="AH36" i="3" s="1"/>
  <c r="AF37" i="3"/>
  <c r="AH37" i="3" s="1"/>
  <c r="AF38" i="3"/>
  <c r="AH38" i="3" s="1"/>
  <c r="AF39" i="3"/>
  <c r="AF40" i="3"/>
  <c r="AH40" i="3" s="1"/>
  <c r="AW40" i="3" s="1"/>
  <c r="AF41" i="3"/>
  <c r="AH41" i="3" s="1"/>
  <c r="AF42" i="3"/>
  <c r="AH42" i="3" s="1"/>
  <c r="AF43" i="3"/>
  <c r="AF44" i="3"/>
  <c r="AH44" i="3" s="1"/>
  <c r="AF45" i="3"/>
  <c r="AH45" i="3" s="1"/>
  <c r="AF46" i="3"/>
  <c r="AH46" i="3" s="1"/>
  <c r="AF47" i="3"/>
  <c r="AF48" i="3"/>
  <c r="AH48" i="3" s="1"/>
  <c r="AF49" i="3"/>
  <c r="AH49" i="3" s="1"/>
  <c r="AF50" i="3"/>
  <c r="AH50" i="3" s="1"/>
  <c r="AF51" i="3"/>
  <c r="AF52" i="3"/>
  <c r="AH52" i="3" s="1"/>
  <c r="AF53" i="3"/>
  <c r="AH53" i="3" s="1"/>
  <c r="AF54" i="3"/>
  <c r="AH54" i="3" s="1"/>
  <c r="BA54" i="3" s="1"/>
  <c r="AF55" i="3"/>
  <c r="AF56" i="3"/>
  <c r="AH56" i="3" s="1"/>
  <c r="BP56" i="3" s="1"/>
  <c r="AF57" i="3"/>
  <c r="AH57" i="3" s="1"/>
  <c r="AF58" i="3"/>
  <c r="AH58" i="3" s="1"/>
  <c r="AR58" i="3" s="1"/>
  <c r="AF59" i="3"/>
  <c r="AF60" i="3"/>
  <c r="AH60" i="3" s="1"/>
  <c r="AF61" i="3"/>
  <c r="AH61" i="3" s="1"/>
  <c r="AF62" i="3"/>
  <c r="AH62" i="3" s="1"/>
  <c r="AF63" i="3"/>
  <c r="AF64" i="3"/>
  <c r="AH64" i="3" s="1"/>
  <c r="AF65" i="3"/>
  <c r="AH65" i="3" s="1"/>
  <c r="AF66" i="3"/>
  <c r="AH66" i="3" s="1"/>
  <c r="AR66" i="3" s="1"/>
  <c r="AF67" i="3"/>
  <c r="AF68" i="3"/>
  <c r="AH68" i="3" s="1"/>
  <c r="BM68" i="3" s="1"/>
  <c r="AF69" i="3"/>
  <c r="AH69" i="3" s="1"/>
  <c r="AF70" i="3"/>
  <c r="AH70" i="3" s="1"/>
  <c r="BE70" i="3" s="1"/>
  <c r="AF71" i="3"/>
  <c r="AF72" i="3"/>
  <c r="AH72" i="3" s="1"/>
  <c r="BK72" i="3" s="1"/>
  <c r="AF73" i="3"/>
  <c r="AH73" i="3" s="1"/>
  <c r="AF74" i="3"/>
  <c r="AH74" i="3" s="1"/>
  <c r="AU74" i="3" s="1"/>
  <c r="AF75" i="3"/>
  <c r="AF76" i="3"/>
  <c r="AH76" i="3" s="1"/>
  <c r="AU76" i="3" s="1"/>
  <c r="AF77" i="3"/>
  <c r="AH77" i="3" s="1"/>
  <c r="AF78" i="3"/>
  <c r="AF79" i="3"/>
  <c r="AF80" i="3"/>
  <c r="AH80" i="3" s="1"/>
  <c r="AU80" i="3" s="1"/>
  <c r="AF81" i="3"/>
  <c r="AH81" i="3" s="1"/>
  <c r="AF82" i="3"/>
  <c r="AH82" i="3" s="1"/>
  <c r="AU82" i="3" s="1"/>
  <c r="AF83" i="3"/>
  <c r="AH83" i="3" s="1"/>
  <c r="BC83" i="3" s="1"/>
  <c r="AF84" i="3"/>
  <c r="AH84" i="3" s="1"/>
  <c r="BK84" i="3" s="1"/>
  <c r="AF85" i="3"/>
  <c r="AH85" i="3" s="1"/>
  <c r="AF86" i="3"/>
  <c r="AH86" i="3" s="1"/>
  <c r="AU86" i="3" s="1"/>
  <c r="AF87" i="3"/>
  <c r="AF88" i="3"/>
  <c r="AH88" i="3" s="1"/>
  <c r="AU88" i="3" s="1"/>
  <c r="AF89" i="3"/>
  <c r="AH89" i="3" s="1"/>
  <c r="AF90" i="3"/>
  <c r="AH90" i="3" s="1"/>
  <c r="AU90" i="3" s="1"/>
  <c r="AF91" i="3"/>
  <c r="AH91" i="3" s="1"/>
  <c r="AR91" i="3" s="1"/>
  <c r="AF92" i="3"/>
  <c r="AH92" i="3" s="1"/>
  <c r="BH92" i="3" s="1"/>
  <c r="AF93" i="3"/>
  <c r="AH93" i="3" s="1"/>
  <c r="AF94" i="3"/>
  <c r="AH94" i="3" s="1"/>
  <c r="AT94" i="3" s="1"/>
  <c r="AF95" i="3"/>
  <c r="AF96" i="3"/>
  <c r="AH96" i="3" s="1"/>
  <c r="AT96" i="3" s="1"/>
  <c r="AF97" i="3"/>
  <c r="AH97" i="3" s="1"/>
  <c r="AF98" i="3"/>
  <c r="AH98" i="3" s="1"/>
  <c r="AT98" i="3" s="1"/>
  <c r="AF99" i="3"/>
  <c r="AH99" i="3" s="1"/>
  <c r="AT99" i="3" s="1"/>
  <c r="AF100" i="3"/>
  <c r="AH100" i="3" s="1"/>
  <c r="AT100" i="3" s="1"/>
  <c r="AF101" i="3"/>
  <c r="AH101" i="3" s="1"/>
  <c r="AF102" i="3"/>
  <c r="AH102" i="3" s="1"/>
  <c r="AT102" i="3" s="1"/>
  <c r="AF103" i="3"/>
  <c r="AH103" i="3" s="1"/>
  <c r="AT103" i="3" s="1"/>
  <c r="AF104" i="3"/>
  <c r="AH104" i="3" s="1"/>
  <c r="AT104" i="3" s="1"/>
  <c r="AF105" i="3"/>
  <c r="AH105" i="3" s="1"/>
  <c r="AF6" i="3"/>
  <c r="AH6" i="3" s="1"/>
  <c r="AU6" i="3" s="1"/>
  <c r="AH95" i="3"/>
  <c r="AT95" i="3" s="1"/>
  <c r="AH87" i="3"/>
  <c r="AQ87" i="3" s="1"/>
  <c r="AH79" i="3"/>
  <c r="AH78" i="3"/>
  <c r="AU78" i="3" s="1"/>
  <c r="AH75" i="3"/>
  <c r="BC75" i="3" s="1"/>
  <c r="AH71" i="3"/>
  <c r="AS71" i="3" s="1"/>
  <c r="AH67" i="3"/>
  <c r="AH63" i="3"/>
  <c r="BL63" i="3" s="1"/>
  <c r="AH59" i="3"/>
  <c r="AV59" i="3" s="1"/>
  <c r="AH55" i="3"/>
  <c r="AH51" i="3"/>
  <c r="AH47" i="3"/>
  <c r="AS47" i="3" s="1"/>
  <c r="AH43" i="3"/>
  <c r="AH39" i="3"/>
  <c r="AH35" i="3"/>
  <c r="AH31" i="3"/>
  <c r="AH28" i="3"/>
  <c r="AH27" i="3"/>
  <c r="AH23" i="3"/>
  <c r="AH19" i="3"/>
  <c r="AH15" i="3"/>
  <c r="AH11" i="3"/>
  <c r="AH7" i="3"/>
  <c r="G8" i="2"/>
  <c r="G7" i="2"/>
  <c r="O1" i="2"/>
  <c r="J4" i="2"/>
  <c r="L4" i="2" s="1"/>
  <c r="P4" i="2" s="1"/>
  <c r="J5" i="2"/>
  <c r="L5" i="2" s="1"/>
  <c r="P5" i="2" s="1"/>
  <c r="J6" i="2"/>
  <c r="L6" i="2" s="1"/>
  <c r="P6" i="2" s="1"/>
  <c r="J7" i="2"/>
  <c r="L7" i="2" s="1"/>
  <c r="P7" i="2" s="1"/>
  <c r="J8" i="2"/>
  <c r="L8" i="2" s="1"/>
  <c r="P8" i="2" s="1"/>
  <c r="J9" i="2"/>
  <c r="L9" i="2" s="1"/>
  <c r="P9" i="2" s="1"/>
  <c r="J10" i="2"/>
  <c r="L10" i="2" s="1"/>
  <c r="P10" i="2" s="1"/>
  <c r="J11" i="2"/>
  <c r="L11" i="2" s="1"/>
  <c r="P11" i="2" s="1"/>
  <c r="J12" i="2"/>
  <c r="L12" i="2" s="1"/>
  <c r="P12" i="2" s="1"/>
  <c r="J13" i="2"/>
  <c r="L13" i="2" s="1"/>
  <c r="P13" i="2" s="1"/>
  <c r="J14" i="2"/>
  <c r="L14" i="2" s="1"/>
  <c r="P14" i="2" s="1"/>
  <c r="J15" i="2"/>
  <c r="L15" i="2" s="1"/>
  <c r="P15" i="2" s="1"/>
  <c r="J16" i="2"/>
  <c r="L16" i="2" s="1"/>
  <c r="P16" i="2" s="1"/>
  <c r="J17" i="2"/>
  <c r="L17" i="2" s="1"/>
  <c r="P17" i="2" s="1"/>
  <c r="J18" i="2"/>
  <c r="L18" i="2" s="1"/>
  <c r="P18" i="2" s="1"/>
  <c r="J19" i="2"/>
  <c r="L19" i="2" s="1"/>
  <c r="P19" i="2" s="1"/>
  <c r="J20" i="2"/>
  <c r="L20" i="2" s="1"/>
  <c r="P20" i="2" s="1"/>
  <c r="J21" i="2"/>
  <c r="L21" i="2" s="1"/>
  <c r="P21" i="2" s="1"/>
  <c r="J22" i="2"/>
  <c r="L22" i="2" s="1"/>
  <c r="P22" i="2" s="1"/>
  <c r="J23" i="2"/>
  <c r="L23" i="2" s="1"/>
  <c r="P23" i="2" s="1"/>
  <c r="J24" i="2"/>
  <c r="L24" i="2" s="1"/>
  <c r="P24" i="2" s="1"/>
  <c r="J25" i="2"/>
  <c r="L25" i="2" s="1"/>
  <c r="P25" i="2" s="1"/>
  <c r="J26" i="2"/>
  <c r="L26" i="2" s="1"/>
  <c r="P26" i="2" s="1"/>
  <c r="J27" i="2"/>
  <c r="L27" i="2" s="1"/>
  <c r="P27" i="2" s="1"/>
  <c r="J28" i="2"/>
  <c r="L28" i="2" s="1"/>
  <c r="P28" i="2" s="1"/>
  <c r="J29" i="2"/>
  <c r="L29" i="2" s="1"/>
  <c r="P29" i="2" s="1"/>
  <c r="J30" i="2"/>
  <c r="L30" i="2" s="1"/>
  <c r="P30" i="2" s="1"/>
  <c r="J31" i="2"/>
  <c r="L31" i="2" s="1"/>
  <c r="P31" i="2" s="1"/>
  <c r="J32" i="2"/>
  <c r="L32" i="2" s="1"/>
  <c r="P32" i="2" s="1"/>
  <c r="J33" i="2"/>
  <c r="L33" i="2" s="1"/>
  <c r="P33" i="2" s="1"/>
  <c r="J34" i="2"/>
  <c r="L34" i="2" s="1"/>
  <c r="P34" i="2" s="1"/>
  <c r="J35" i="2"/>
  <c r="L35" i="2" s="1"/>
  <c r="P35" i="2" s="1"/>
  <c r="J36" i="2"/>
  <c r="L36" i="2" s="1"/>
  <c r="P36" i="2" s="1"/>
  <c r="J37" i="2"/>
  <c r="L37" i="2" s="1"/>
  <c r="P37" i="2" s="1"/>
  <c r="J38" i="2"/>
  <c r="L38" i="2" s="1"/>
  <c r="P38" i="2" s="1"/>
  <c r="J39" i="2"/>
  <c r="L39" i="2" s="1"/>
  <c r="P39" i="2" s="1"/>
  <c r="J40" i="2"/>
  <c r="L40" i="2" s="1"/>
  <c r="P40" i="2" s="1"/>
  <c r="J41" i="2"/>
  <c r="L41" i="2" s="1"/>
  <c r="P41" i="2" s="1"/>
  <c r="J42" i="2"/>
  <c r="L42" i="2" s="1"/>
  <c r="P42" i="2" s="1"/>
  <c r="J43" i="2"/>
  <c r="L43" i="2" s="1"/>
  <c r="P43" i="2" s="1"/>
  <c r="J44" i="2"/>
  <c r="L44" i="2" s="1"/>
  <c r="P44" i="2" s="1"/>
  <c r="J45" i="2"/>
  <c r="L45" i="2" s="1"/>
  <c r="P45" i="2" s="1"/>
  <c r="J46" i="2"/>
  <c r="L46" i="2" s="1"/>
  <c r="P46" i="2" s="1"/>
  <c r="J47" i="2"/>
  <c r="L47" i="2" s="1"/>
  <c r="P47" i="2" s="1"/>
  <c r="J48" i="2"/>
  <c r="L48" i="2" s="1"/>
  <c r="P48" i="2" s="1"/>
  <c r="J49" i="2"/>
  <c r="L49" i="2" s="1"/>
  <c r="P49" i="2" s="1"/>
  <c r="J50" i="2"/>
  <c r="L50" i="2" s="1"/>
  <c r="P50" i="2" s="1"/>
  <c r="J51" i="2"/>
  <c r="L51" i="2" s="1"/>
  <c r="P51" i="2" s="1"/>
  <c r="J52" i="2"/>
  <c r="L52" i="2" s="1"/>
  <c r="P52" i="2" s="1"/>
  <c r="J53" i="2"/>
  <c r="L53" i="2" s="1"/>
  <c r="P53" i="2" s="1"/>
  <c r="J54" i="2"/>
  <c r="L54" i="2" s="1"/>
  <c r="P54" i="2" s="1"/>
  <c r="J55" i="2"/>
  <c r="L55" i="2" s="1"/>
  <c r="P55" i="2" s="1"/>
  <c r="J56" i="2"/>
  <c r="L56" i="2" s="1"/>
  <c r="P56" i="2" s="1"/>
  <c r="J57" i="2"/>
  <c r="L57" i="2" s="1"/>
  <c r="P57" i="2" s="1"/>
  <c r="J58" i="2"/>
  <c r="L58" i="2" s="1"/>
  <c r="P58" i="2" s="1"/>
  <c r="J59" i="2"/>
  <c r="L59" i="2" s="1"/>
  <c r="P59" i="2" s="1"/>
  <c r="J60" i="2"/>
  <c r="L60" i="2" s="1"/>
  <c r="P60" i="2" s="1"/>
  <c r="J61" i="2"/>
  <c r="L61" i="2" s="1"/>
  <c r="P61" i="2" s="1"/>
  <c r="J62" i="2"/>
  <c r="L62" i="2" s="1"/>
  <c r="P62" i="2" s="1"/>
  <c r="J63" i="2"/>
  <c r="L63" i="2" s="1"/>
  <c r="P63" i="2" s="1"/>
  <c r="J64" i="2"/>
  <c r="L64" i="2" s="1"/>
  <c r="P64" i="2" s="1"/>
  <c r="J65" i="2"/>
  <c r="L65" i="2" s="1"/>
  <c r="P65" i="2" s="1"/>
  <c r="J66" i="2"/>
  <c r="L66" i="2" s="1"/>
  <c r="P66" i="2" s="1"/>
  <c r="J67" i="2"/>
  <c r="L67" i="2" s="1"/>
  <c r="P67" i="2" s="1"/>
  <c r="J68" i="2"/>
  <c r="L68" i="2" s="1"/>
  <c r="P68" i="2" s="1"/>
  <c r="J69" i="2"/>
  <c r="L69" i="2" s="1"/>
  <c r="P69" i="2" s="1"/>
  <c r="J70" i="2"/>
  <c r="L70" i="2" s="1"/>
  <c r="P70" i="2" s="1"/>
  <c r="J71" i="2"/>
  <c r="L71" i="2" s="1"/>
  <c r="P71" i="2" s="1"/>
  <c r="J72" i="2"/>
  <c r="L72" i="2" s="1"/>
  <c r="P72" i="2" s="1"/>
  <c r="J73" i="2"/>
  <c r="L73" i="2" s="1"/>
  <c r="P73" i="2" s="1"/>
  <c r="J74" i="2"/>
  <c r="L74" i="2" s="1"/>
  <c r="P74" i="2" s="1"/>
  <c r="J75" i="2"/>
  <c r="L75" i="2" s="1"/>
  <c r="P75" i="2" s="1"/>
  <c r="J76" i="2"/>
  <c r="L76" i="2" s="1"/>
  <c r="P76" i="2" s="1"/>
  <c r="J77" i="2"/>
  <c r="L77" i="2" s="1"/>
  <c r="P77" i="2" s="1"/>
  <c r="J78" i="2"/>
  <c r="L78" i="2" s="1"/>
  <c r="P78" i="2" s="1"/>
  <c r="J79" i="2"/>
  <c r="L79" i="2" s="1"/>
  <c r="P79" i="2" s="1"/>
  <c r="J80" i="2"/>
  <c r="L80" i="2" s="1"/>
  <c r="P80" i="2" s="1"/>
  <c r="J81" i="2"/>
  <c r="L81" i="2" s="1"/>
  <c r="P81" i="2" s="1"/>
  <c r="J82" i="2"/>
  <c r="L82" i="2" s="1"/>
  <c r="P82" i="2" s="1"/>
  <c r="J83" i="2"/>
  <c r="L83" i="2" s="1"/>
  <c r="P83" i="2" s="1"/>
  <c r="J84" i="2"/>
  <c r="L84" i="2" s="1"/>
  <c r="P84" i="2" s="1"/>
  <c r="J85" i="2"/>
  <c r="L85" i="2" s="1"/>
  <c r="P85" i="2" s="1"/>
  <c r="J86" i="2"/>
  <c r="L86" i="2" s="1"/>
  <c r="P86" i="2" s="1"/>
  <c r="J87" i="2"/>
  <c r="L87" i="2" s="1"/>
  <c r="P87" i="2" s="1"/>
  <c r="J88" i="2"/>
  <c r="L88" i="2" s="1"/>
  <c r="P88" i="2" s="1"/>
  <c r="J89" i="2"/>
  <c r="L89" i="2" s="1"/>
  <c r="P89" i="2" s="1"/>
  <c r="J90" i="2"/>
  <c r="L90" i="2" s="1"/>
  <c r="P90" i="2" s="1"/>
  <c r="J91" i="2"/>
  <c r="L91" i="2" s="1"/>
  <c r="P91" i="2" s="1"/>
  <c r="J92" i="2"/>
  <c r="L92" i="2" s="1"/>
  <c r="P92" i="2" s="1"/>
  <c r="J93" i="2"/>
  <c r="L93" i="2" s="1"/>
  <c r="P93" i="2" s="1"/>
  <c r="J94" i="2"/>
  <c r="L94" i="2" s="1"/>
  <c r="P94" i="2" s="1"/>
  <c r="J95" i="2"/>
  <c r="L95" i="2" s="1"/>
  <c r="P95" i="2" s="1"/>
  <c r="J96" i="2"/>
  <c r="L96" i="2" s="1"/>
  <c r="P96" i="2" s="1"/>
  <c r="J97" i="2"/>
  <c r="L97" i="2" s="1"/>
  <c r="P97" i="2" s="1"/>
  <c r="J98" i="2"/>
  <c r="L98" i="2" s="1"/>
  <c r="P98" i="2" s="1"/>
  <c r="J99" i="2"/>
  <c r="L99" i="2" s="1"/>
  <c r="P99" i="2" s="1"/>
  <c r="J100" i="2"/>
  <c r="L100" i="2" s="1"/>
  <c r="P100" i="2" s="1"/>
  <c r="J101" i="2"/>
  <c r="L101" i="2" s="1"/>
  <c r="P101" i="2" s="1"/>
  <c r="J102" i="2"/>
  <c r="L102" i="2" s="1"/>
  <c r="P102" i="2" s="1"/>
  <c r="J3" i="2"/>
  <c r="L3" i="2" s="1"/>
  <c r="P3" i="2" s="1"/>
  <c r="BA115" i="3" l="1"/>
  <c r="AW99" i="3"/>
  <c r="BJ114" i="3"/>
  <c r="BA95" i="3"/>
  <c r="BQ115" i="3"/>
  <c r="BQ119" i="3"/>
  <c r="AY90" i="3"/>
  <c r="BF6" i="3"/>
  <c r="BI119" i="3"/>
  <c r="BN115" i="3"/>
  <c r="AX115" i="3"/>
  <c r="BB114" i="3"/>
  <c r="BQ107" i="3"/>
  <c r="AS103" i="3"/>
  <c r="BI98" i="3"/>
  <c r="BM94" i="3"/>
  <c r="BG75" i="3"/>
  <c r="BQ123" i="3"/>
  <c r="BA119" i="3"/>
  <c r="BI115" i="3"/>
  <c r="AS115" i="3"/>
  <c r="AT114" i="3"/>
  <c r="BE107" i="3"/>
  <c r="BE102" i="3"/>
  <c r="AS98" i="3"/>
  <c r="AW94" i="3"/>
  <c r="BA123" i="3"/>
  <c r="AS119" i="3"/>
  <c r="BF115" i="3"/>
  <c r="BR114" i="3"/>
  <c r="BN110" i="3"/>
  <c r="BA107" i="3"/>
  <c r="BM99" i="3"/>
  <c r="BQ95" i="3"/>
  <c r="BC91" i="3"/>
  <c r="AQ117" i="3"/>
  <c r="AW117" i="3"/>
  <c r="BE117" i="3"/>
  <c r="BM117" i="3"/>
  <c r="BB117" i="3"/>
  <c r="AX117" i="3"/>
  <c r="BF117" i="3"/>
  <c r="BN117" i="3"/>
  <c r="BJ117" i="3"/>
  <c r="AS117" i="3"/>
  <c r="BA117" i="3"/>
  <c r="BI117" i="3"/>
  <c r="BQ117" i="3"/>
  <c r="AJ117" i="3"/>
  <c r="AT117" i="3"/>
  <c r="BR117" i="3"/>
  <c r="AW104" i="3"/>
  <c r="BQ100" i="3"/>
  <c r="BA100" i="3"/>
  <c r="BE96" i="3"/>
  <c r="BC92" i="3"/>
  <c r="BG87" i="3"/>
  <c r="AU84" i="3"/>
  <c r="BK80" i="3"/>
  <c r="AU72" i="3"/>
  <c r="BR6" i="3"/>
  <c r="BB6" i="3"/>
  <c r="BM123" i="3"/>
  <c r="AW123" i="3"/>
  <c r="BN119" i="3"/>
  <c r="BF119" i="3"/>
  <c r="AX119" i="3"/>
  <c r="BQ118" i="3"/>
  <c r="BA118" i="3"/>
  <c r="BM115" i="3"/>
  <c r="BE115" i="3"/>
  <c r="AW115" i="3"/>
  <c r="BQ114" i="3"/>
  <c r="BI114" i="3"/>
  <c r="BA114" i="3"/>
  <c r="AS114" i="3"/>
  <c r="BM110" i="3"/>
  <c r="BA110" i="3"/>
  <c r="BM107" i="3"/>
  <c r="AW107" i="3"/>
  <c r="BI104" i="3"/>
  <c r="AS104" i="3"/>
  <c r="BE103" i="3"/>
  <c r="BQ102" i="3"/>
  <c r="BA102" i="3"/>
  <c r="BM100" i="3"/>
  <c r="AW100" i="3"/>
  <c r="BI99" i="3"/>
  <c r="AS99" i="3"/>
  <c r="BE98" i="3"/>
  <c r="BQ96" i="3"/>
  <c r="BA96" i="3"/>
  <c r="BM95" i="3"/>
  <c r="AW95" i="3"/>
  <c r="BI94" i="3"/>
  <c r="AS94" i="3"/>
  <c r="AW92" i="3"/>
  <c r="AU91" i="3"/>
  <c r="AQ90" i="3"/>
  <c r="BG83" i="3"/>
  <c r="AQ75" i="3"/>
  <c r="BE118" i="3"/>
  <c r="BN6" i="3"/>
  <c r="AX6" i="3"/>
  <c r="BI123" i="3"/>
  <c r="AS123" i="3"/>
  <c r="BM119" i="3"/>
  <c r="BE119" i="3"/>
  <c r="AW119" i="3"/>
  <c r="BM118" i="3"/>
  <c r="AW118" i="3"/>
  <c r="BR115" i="3"/>
  <c r="BJ115" i="3"/>
  <c r="BB115" i="3"/>
  <c r="AT115" i="3"/>
  <c r="BN114" i="3"/>
  <c r="BF114" i="3"/>
  <c r="AX114" i="3"/>
  <c r="BR110" i="3"/>
  <c r="BJ110" i="3"/>
  <c r="AW110" i="3"/>
  <c r="BI107" i="3"/>
  <c r="AS107" i="3"/>
  <c r="BE104" i="3"/>
  <c r="BQ103" i="3"/>
  <c r="BA103" i="3"/>
  <c r="BM102" i="3"/>
  <c r="AW102" i="3"/>
  <c r="BI100" i="3"/>
  <c r="AS100" i="3"/>
  <c r="BE99" i="3"/>
  <c r="BQ98" i="3"/>
  <c r="BA98" i="3"/>
  <c r="BM96" i="3"/>
  <c r="AW96" i="3"/>
  <c r="BI95" i="3"/>
  <c r="AS95" i="3"/>
  <c r="BE94" i="3"/>
  <c r="BM92" i="3"/>
  <c r="AQ92" i="3"/>
  <c r="BO90" i="3"/>
  <c r="BK88" i="3"/>
  <c r="BC86" i="3"/>
  <c r="AQ83" i="3"/>
  <c r="BK76" i="3"/>
  <c r="BC74" i="3"/>
  <c r="BM104" i="3"/>
  <c r="BJ6" i="3"/>
  <c r="AT6" i="3"/>
  <c r="BE123" i="3"/>
  <c r="BR119" i="3"/>
  <c r="BJ119" i="3"/>
  <c r="BB119" i="3"/>
  <c r="AT119" i="3"/>
  <c r="BI118" i="3"/>
  <c r="AS118" i="3"/>
  <c r="BM114" i="3"/>
  <c r="BE114" i="3"/>
  <c r="AW114" i="3"/>
  <c r="BQ110" i="3"/>
  <c r="BI110" i="3"/>
  <c r="AS110" i="3"/>
  <c r="BQ104" i="3"/>
  <c r="BA104" i="3"/>
  <c r="BM103" i="3"/>
  <c r="AW103" i="3"/>
  <c r="BI102" i="3"/>
  <c r="AS102" i="3"/>
  <c r="BE100" i="3"/>
  <c r="BQ99" i="3"/>
  <c r="BA99" i="3"/>
  <c r="BM98" i="3"/>
  <c r="AW98" i="3"/>
  <c r="BI96" i="3"/>
  <c r="AS96" i="3"/>
  <c r="BE95" i="3"/>
  <c r="BQ94" i="3"/>
  <c r="BA94" i="3"/>
  <c r="BK91" i="3"/>
  <c r="BG90" i="3"/>
  <c r="BC82" i="3"/>
  <c r="AS89" i="3"/>
  <c r="AW89" i="3"/>
  <c r="BA89" i="3"/>
  <c r="BE89" i="3"/>
  <c r="BI89" i="3"/>
  <c r="BM89" i="3"/>
  <c r="BQ89" i="3"/>
  <c r="AT89" i="3"/>
  <c r="AX89" i="3"/>
  <c r="BB89" i="3"/>
  <c r="BF89" i="3"/>
  <c r="BJ89" i="3"/>
  <c r="BN89" i="3"/>
  <c r="BR89" i="3"/>
  <c r="AV89" i="3"/>
  <c r="BD89" i="3"/>
  <c r="BL89" i="3"/>
  <c r="AQ89" i="3"/>
  <c r="AY89" i="3"/>
  <c r="BG89" i="3"/>
  <c r="BO89" i="3"/>
  <c r="BC89" i="3"/>
  <c r="AR89" i="3"/>
  <c r="AZ89" i="3"/>
  <c r="BH89" i="3"/>
  <c r="BP89" i="3"/>
  <c r="AU89" i="3"/>
  <c r="BK89" i="3"/>
  <c r="AR77" i="3"/>
  <c r="AV77" i="3"/>
  <c r="AZ77" i="3"/>
  <c r="BD77" i="3"/>
  <c r="BH77" i="3"/>
  <c r="BL77" i="3"/>
  <c r="BP77" i="3"/>
  <c r="AS77" i="3"/>
  <c r="AW77" i="3"/>
  <c r="BA77" i="3"/>
  <c r="BE77" i="3"/>
  <c r="BI77" i="3"/>
  <c r="BM77" i="3"/>
  <c r="BQ77" i="3"/>
  <c r="AT77" i="3"/>
  <c r="AX77" i="3"/>
  <c r="BB77" i="3"/>
  <c r="BF77" i="3"/>
  <c r="BJ77" i="3"/>
  <c r="BN77" i="3"/>
  <c r="BR77" i="3"/>
  <c r="BC77" i="3"/>
  <c r="AQ77" i="3"/>
  <c r="BG77" i="3"/>
  <c r="BO77" i="3"/>
  <c r="AU77" i="3"/>
  <c r="BK77" i="3"/>
  <c r="AY77" i="3"/>
  <c r="AS65" i="3"/>
  <c r="AW65" i="3"/>
  <c r="BA65" i="3"/>
  <c r="BE65" i="3"/>
  <c r="BI65" i="3"/>
  <c r="BM65" i="3"/>
  <c r="BQ65" i="3"/>
  <c r="AT65" i="3"/>
  <c r="AX65" i="3"/>
  <c r="BB65" i="3"/>
  <c r="BF65" i="3"/>
  <c r="BJ65" i="3"/>
  <c r="BN65" i="3"/>
  <c r="BR65" i="3"/>
  <c r="AQ65" i="3"/>
  <c r="AU65" i="3"/>
  <c r="AY65" i="3"/>
  <c r="BC65" i="3"/>
  <c r="BG65" i="3"/>
  <c r="BK65" i="3"/>
  <c r="BO65" i="3"/>
  <c r="AR65" i="3"/>
  <c r="BH65" i="3"/>
  <c r="AV65" i="3"/>
  <c r="BL65" i="3"/>
  <c r="AZ65" i="3"/>
  <c r="BP65" i="3"/>
  <c r="BD65" i="3"/>
  <c r="AQ53" i="3"/>
  <c r="AU53" i="3"/>
  <c r="AY53" i="3"/>
  <c r="BC53" i="3"/>
  <c r="BG53" i="3"/>
  <c r="AR53" i="3"/>
  <c r="AV53" i="3"/>
  <c r="AZ53" i="3"/>
  <c r="BD53" i="3"/>
  <c r="BH53" i="3"/>
  <c r="BL53" i="3"/>
  <c r="BP53" i="3"/>
  <c r="AS53" i="3"/>
  <c r="BA53" i="3"/>
  <c r="BI53" i="3"/>
  <c r="BN53" i="3"/>
  <c r="AT53" i="3"/>
  <c r="BB53" i="3"/>
  <c r="BJ53" i="3"/>
  <c r="BO53" i="3"/>
  <c r="AW53" i="3"/>
  <c r="BE53" i="3"/>
  <c r="BK53" i="3"/>
  <c r="BQ53" i="3"/>
  <c r="BM53" i="3"/>
  <c r="BR53" i="3"/>
  <c r="AX53" i="3"/>
  <c r="BF53" i="3"/>
  <c r="AT41" i="3"/>
  <c r="AX41" i="3"/>
  <c r="BB41" i="3"/>
  <c r="BF41" i="3"/>
  <c r="BJ41" i="3"/>
  <c r="BN41" i="3"/>
  <c r="BR41" i="3"/>
  <c r="AQ41" i="3"/>
  <c r="AU41" i="3"/>
  <c r="AY41" i="3"/>
  <c r="BC41" i="3"/>
  <c r="BG41" i="3"/>
  <c r="BK41" i="3"/>
  <c r="BO41" i="3"/>
  <c r="AR41" i="3"/>
  <c r="AV41" i="3"/>
  <c r="AZ41" i="3"/>
  <c r="BD41" i="3"/>
  <c r="BH41" i="3"/>
  <c r="BL41" i="3"/>
  <c r="BP41" i="3"/>
  <c r="BE41" i="3"/>
  <c r="AS41" i="3"/>
  <c r="BI41" i="3"/>
  <c r="AW41" i="3"/>
  <c r="BM41" i="3"/>
  <c r="BA41" i="3"/>
  <c r="BQ41" i="3"/>
  <c r="AT28" i="3"/>
  <c r="AX28" i="3"/>
  <c r="BB28" i="3"/>
  <c r="BF28" i="3"/>
  <c r="BJ28" i="3"/>
  <c r="BN28" i="3"/>
  <c r="BR28" i="3"/>
  <c r="AQ28" i="3"/>
  <c r="AU28" i="3"/>
  <c r="AY28" i="3"/>
  <c r="BC28" i="3"/>
  <c r="BG28" i="3"/>
  <c r="BK28" i="3"/>
  <c r="BO28" i="3"/>
  <c r="AR28" i="3"/>
  <c r="AV28" i="3"/>
  <c r="AZ28" i="3"/>
  <c r="BD28" i="3"/>
  <c r="BH28" i="3"/>
  <c r="BL28" i="3"/>
  <c r="BP28" i="3"/>
  <c r="AW28" i="3"/>
  <c r="BM28" i="3"/>
  <c r="BA28" i="3"/>
  <c r="BQ28" i="3"/>
  <c r="BE28" i="3"/>
  <c r="BI28" i="3"/>
  <c r="AS28" i="3"/>
  <c r="AT43" i="3"/>
  <c r="AX43" i="3"/>
  <c r="BB43" i="3"/>
  <c r="BF43" i="3"/>
  <c r="BJ43" i="3"/>
  <c r="BN43" i="3"/>
  <c r="BR43" i="3"/>
  <c r="AQ43" i="3"/>
  <c r="AU43" i="3"/>
  <c r="AY43" i="3"/>
  <c r="BC43" i="3"/>
  <c r="BG43" i="3"/>
  <c r="BK43" i="3"/>
  <c r="BO43" i="3"/>
  <c r="AR43" i="3"/>
  <c r="AV43" i="3"/>
  <c r="AZ43" i="3"/>
  <c r="BD43" i="3"/>
  <c r="BH43" i="3"/>
  <c r="BL43" i="3"/>
  <c r="BP43" i="3"/>
  <c r="AW43" i="3"/>
  <c r="BM43" i="3"/>
  <c r="BA43" i="3"/>
  <c r="BQ43" i="3"/>
  <c r="BE43" i="3"/>
  <c r="AS43" i="3"/>
  <c r="BI43" i="3"/>
  <c r="AT121" i="3"/>
  <c r="AX121" i="3"/>
  <c r="BB121" i="3"/>
  <c r="BF121" i="3"/>
  <c r="BJ121" i="3"/>
  <c r="BN121" i="3"/>
  <c r="BR121" i="3"/>
  <c r="AS121" i="3"/>
  <c r="BE121" i="3"/>
  <c r="BM121" i="3"/>
  <c r="AQ121" i="3"/>
  <c r="AU121" i="3"/>
  <c r="AY121" i="3"/>
  <c r="BC121" i="3"/>
  <c r="BG121" i="3"/>
  <c r="BK121" i="3"/>
  <c r="BO121" i="3"/>
  <c r="BA121" i="3"/>
  <c r="BI121" i="3"/>
  <c r="AR121" i="3"/>
  <c r="AV121" i="3"/>
  <c r="AZ121" i="3"/>
  <c r="BD121" i="3"/>
  <c r="BH121" i="3"/>
  <c r="BL121" i="3"/>
  <c r="BP121" i="3"/>
  <c r="AJ121" i="3"/>
  <c r="AW121" i="3"/>
  <c r="BQ121" i="3"/>
  <c r="AJ116" i="3"/>
  <c r="AT116" i="3"/>
  <c r="AX116" i="3"/>
  <c r="BB116" i="3"/>
  <c r="BF116" i="3"/>
  <c r="BJ116" i="3"/>
  <c r="BN116" i="3"/>
  <c r="BR116" i="3"/>
  <c r="BA116" i="3"/>
  <c r="BI116" i="3"/>
  <c r="BQ116" i="3"/>
  <c r="AQ116" i="3"/>
  <c r="AU116" i="3"/>
  <c r="AY116" i="3"/>
  <c r="BC116" i="3"/>
  <c r="BG116" i="3"/>
  <c r="BK116" i="3"/>
  <c r="BO116" i="3"/>
  <c r="AW116" i="3"/>
  <c r="BM116" i="3"/>
  <c r="AR116" i="3"/>
  <c r="AV116" i="3"/>
  <c r="AZ116" i="3"/>
  <c r="BD116" i="3"/>
  <c r="BH116" i="3"/>
  <c r="BL116" i="3"/>
  <c r="BP116" i="3"/>
  <c r="AS116" i="3"/>
  <c r="BE116" i="3"/>
  <c r="AT109" i="3"/>
  <c r="AX109" i="3"/>
  <c r="BB109" i="3"/>
  <c r="BF109" i="3"/>
  <c r="BJ109" i="3"/>
  <c r="BN109" i="3"/>
  <c r="BR109" i="3"/>
  <c r="BA109" i="3"/>
  <c r="BI109" i="3"/>
  <c r="AQ109" i="3"/>
  <c r="AU109" i="3"/>
  <c r="AY109" i="3"/>
  <c r="BC109" i="3"/>
  <c r="BG109" i="3"/>
  <c r="BK109" i="3"/>
  <c r="BO109" i="3"/>
  <c r="AJ109" i="3"/>
  <c r="AW109" i="3"/>
  <c r="BE109" i="3"/>
  <c r="BQ109" i="3"/>
  <c r="AR109" i="3"/>
  <c r="AV109" i="3"/>
  <c r="AZ109" i="3"/>
  <c r="BD109" i="3"/>
  <c r="BH109" i="3"/>
  <c r="BL109" i="3"/>
  <c r="BP109" i="3"/>
  <c r="AS109" i="3"/>
  <c r="BM109" i="3"/>
  <c r="AR7" i="3"/>
  <c r="AV7" i="3"/>
  <c r="AZ7" i="3"/>
  <c r="BD7" i="3"/>
  <c r="BH7" i="3"/>
  <c r="BL7" i="3"/>
  <c r="BP7" i="3"/>
  <c r="AT7" i="3"/>
  <c r="AX7" i="3"/>
  <c r="BB7" i="3"/>
  <c r="BF7" i="3"/>
  <c r="BJ7" i="3"/>
  <c r="BN7" i="3"/>
  <c r="BR7" i="3"/>
  <c r="AQ7" i="3"/>
  <c r="AY7" i="3"/>
  <c r="BG7" i="3"/>
  <c r="BO7" i="3"/>
  <c r="AS7" i="3"/>
  <c r="BA7" i="3"/>
  <c r="BI7" i="3"/>
  <c r="BQ7" i="3"/>
  <c r="AU7" i="3"/>
  <c r="BC7" i="3"/>
  <c r="BK7" i="3"/>
  <c r="AW7" i="3"/>
  <c r="BE7" i="3"/>
  <c r="BM7" i="3"/>
  <c r="AJ120" i="3"/>
  <c r="AT120" i="3"/>
  <c r="AX120" i="3"/>
  <c r="BB120" i="3"/>
  <c r="BF120" i="3"/>
  <c r="BJ120" i="3"/>
  <c r="BN120" i="3"/>
  <c r="BR120" i="3"/>
  <c r="BA120" i="3"/>
  <c r="BM120" i="3"/>
  <c r="AQ120" i="3"/>
  <c r="AU120" i="3"/>
  <c r="AY120" i="3"/>
  <c r="BC120" i="3"/>
  <c r="BG120" i="3"/>
  <c r="BK120" i="3"/>
  <c r="BO120" i="3"/>
  <c r="AS120" i="3"/>
  <c r="AW120" i="3"/>
  <c r="BI120" i="3"/>
  <c r="BQ120" i="3"/>
  <c r="AR120" i="3"/>
  <c r="AV120" i="3"/>
  <c r="AZ120" i="3"/>
  <c r="BD120" i="3"/>
  <c r="BH120" i="3"/>
  <c r="BL120" i="3"/>
  <c r="BP120" i="3"/>
  <c r="BE120" i="3"/>
  <c r="AJ112" i="3"/>
  <c r="AT112" i="3"/>
  <c r="AX112" i="3"/>
  <c r="BB112" i="3"/>
  <c r="BF112" i="3"/>
  <c r="BJ112" i="3"/>
  <c r="BN112" i="3"/>
  <c r="BR112" i="3"/>
  <c r="AW112" i="3"/>
  <c r="BE112" i="3"/>
  <c r="BQ112" i="3"/>
  <c r="AQ112" i="3"/>
  <c r="AU112" i="3"/>
  <c r="AY112" i="3"/>
  <c r="BC112" i="3"/>
  <c r="BG112" i="3"/>
  <c r="BK112" i="3"/>
  <c r="BO112" i="3"/>
  <c r="AS112" i="3"/>
  <c r="BA112" i="3"/>
  <c r="BM112" i="3"/>
  <c r="AR112" i="3"/>
  <c r="AV112" i="3"/>
  <c r="AZ112" i="3"/>
  <c r="BD112" i="3"/>
  <c r="BH112" i="3"/>
  <c r="BL112" i="3"/>
  <c r="BP112" i="3"/>
  <c r="BI112" i="3"/>
  <c r="AJ108" i="3"/>
  <c r="AT108" i="3"/>
  <c r="AX108" i="3"/>
  <c r="BB108" i="3"/>
  <c r="BF108" i="3"/>
  <c r="BJ108" i="3"/>
  <c r="BN108" i="3"/>
  <c r="BR108" i="3"/>
  <c r="AW108" i="3"/>
  <c r="BI108" i="3"/>
  <c r="BQ108" i="3"/>
  <c r="AQ108" i="3"/>
  <c r="AU108" i="3"/>
  <c r="AY108" i="3"/>
  <c r="BC108" i="3"/>
  <c r="BG108" i="3"/>
  <c r="BK108" i="3"/>
  <c r="BO108" i="3"/>
  <c r="AS108" i="3"/>
  <c r="BE108" i="3"/>
  <c r="BM108" i="3"/>
  <c r="AR108" i="3"/>
  <c r="AV108" i="3"/>
  <c r="AZ108" i="3"/>
  <c r="BD108" i="3"/>
  <c r="BH108" i="3"/>
  <c r="BL108" i="3"/>
  <c r="BP108" i="3"/>
  <c r="BA108" i="3"/>
  <c r="AT67" i="3"/>
  <c r="AX67" i="3"/>
  <c r="BB67" i="3"/>
  <c r="BF67" i="3"/>
  <c r="BJ67" i="3"/>
  <c r="BN67" i="3"/>
  <c r="BR67" i="3"/>
  <c r="AQ67" i="3"/>
  <c r="AU67" i="3"/>
  <c r="AY67" i="3"/>
  <c r="BC67" i="3"/>
  <c r="BG67" i="3"/>
  <c r="BK67" i="3"/>
  <c r="BO67" i="3"/>
  <c r="AV67" i="3"/>
  <c r="BD67" i="3"/>
  <c r="BL67" i="3"/>
  <c r="AW67" i="3"/>
  <c r="BE67" i="3"/>
  <c r="BM67" i="3"/>
  <c r="AR67" i="3"/>
  <c r="AZ67" i="3"/>
  <c r="BH67" i="3"/>
  <c r="BP67" i="3"/>
  <c r="BQ67" i="3"/>
  <c r="AS67" i="3"/>
  <c r="BI67" i="3"/>
  <c r="BA67" i="3"/>
  <c r="AT105" i="3"/>
  <c r="AX105" i="3"/>
  <c r="BB105" i="3"/>
  <c r="BF105" i="3"/>
  <c r="BJ105" i="3"/>
  <c r="BN105" i="3"/>
  <c r="BR105" i="3"/>
  <c r="BA105" i="3"/>
  <c r="BQ105" i="3"/>
  <c r="AQ105" i="3"/>
  <c r="AU105" i="3"/>
  <c r="AY105" i="3"/>
  <c r="BC105" i="3"/>
  <c r="BG105" i="3"/>
  <c r="BK105" i="3"/>
  <c r="BO105" i="3"/>
  <c r="AS105" i="3"/>
  <c r="BE105" i="3"/>
  <c r="BM105" i="3"/>
  <c r="AR105" i="3"/>
  <c r="AV105" i="3"/>
  <c r="AZ105" i="3"/>
  <c r="BD105" i="3"/>
  <c r="BH105" i="3"/>
  <c r="BL105" i="3"/>
  <c r="BP105" i="3"/>
  <c r="AW105" i="3"/>
  <c r="BI105" i="3"/>
  <c r="AT97" i="3"/>
  <c r="AX97" i="3"/>
  <c r="BB97" i="3"/>
  <c r="BF97" i="3"/>
  <c r="BJ97" i="3"/>
  <c r="BN97" i="3"/>
  <c r="BR97" i="3"/>
  <c r="AQ97" i="3"/>
  <c r="AU97" i="3"/>
  <c r="AY97" i="3"/>
  <c r="BC97" i="3"/>
  <c r="BG97" i="3"/>
  <c r="BK97" i="3"/>
  <c r="BO97" i="3"/>
  <c r="AS97" i="3"/>
  <c r="BA97" i="3"/>
  <c r="BE97" i="3"/>
  <c r="BM97" i="3"/>
  <c r="AR97" i="3"/>
  <c r="AV97" i="3"/>
  <c r="AZ97" i="3"/>
  <c r="BD97" i="3"/>
  <c r="BH97" i="3"/>
  <c r="BL97" i="3"/>
  <c r="BP97" i="3"/>
  <c r="AW97" i="3"/>
  <c r="BI97" i="3"/>
  <c r="BQ97" i="3"/>
  <c r="AR85" i="3"/>
  <c r="AV85" i="3"/>
  <c r="AZ85" i="3"/>
  <c r="BD85" i="3"/>
  <c r="BH85" i="3"/>
  <c r="BL85" i="3"/>
  <c r="BP85" i="3"/>
  <c r="AS85" i="3"/>
  <c r="AW85" i="3"/>
  <c r="BA85" i="3"/>
  <c r="BE85" i="3"/>
  <c r="BI85" i="3"/>
  <c r="BM85" i="3"/>
  <c r="BQ85" i="3"/>
  <c r="AT85" i="3"/>
  <c r="AX85" i="3"/>
  <c r="BB85" i="3"/>
  <c r="BF85" i="3"/>
  <c r="BJ85" i="3"/>
  <c r="BN85" i="3"/>
  <c r="BR85" i="3"/>
  <c r="BC85" i="3"/>
  <c r="AQ85" i="3"/>
  <c r="BG85" i="3"/>
  <c r="AY85" i="3"/>
  <c r="AU85" i="3"/>
  <c r="BK85" i="3"/>
  <c r="BO85" i="3"/>
  <c r="AR73" i="3"/>
  <c r="AV73" i="3"/>
  <c r="AZ73" i="3"/>
  <c r="BD73" i="3"/>
  <c r="BH73" i="3"/>
  <c r="BL73" i="3"/>
  <c r="BP73" i="3"/>
  <c r="AS73" i="3"/>
  <c r="AW73" i="3"/>
  <c r="BA73" i="3"/>
  <c r="BE73" i="3"/>
  <c r="BI73" i="3"/>
  <c r="BM73" i="3"/>
  <c r="BQ73" i="3"/>
  <c r="AT73" i="3"/>
  <c r="AX73" i="3"/>
  <c r="BB73" i="3"/>
  <c r="BF73" i="3"/>
  <c r="BJ73" i="3"/>
  <c r="BN73" i="3"/>
  <c r="BR73" i="3"/>
  <c r="BC73" i="3"/>
  <c r="AQ73" i="3"/>
  <c r="BG73" i="3"/>
  <c r="AY73" i="3"/>
  <c r="AU73" i="3"/>
  <c r="BK73" i="3"/>
  <c r="BO73" i="3"/>
  <c r="AS61" i="3"/>
  <c r="AW61" i="3"/>
  <c r="BA61" i="3"/>
  <c r="BE61" i="3"/>
  <c r="BI61" i="3"/>
  <c r="BM61" i="3"/>
  <c r="BQ61" i="3"/>
  <c r="AT61" i="3"/>
  <c r="AX61" i="3"/>
  <c r="BB61" i="3"/>
  <c r="BF61" i="3"/>
  <c r="BJ61" i="3"/>
  <c r="BN61" i="3"/>
  <c r="BR61" i="3"/>
  <c r="AQ61" i="3"/>
  <c r="AU61" i="3"/>
  <c r="AY61" i="3"/>
  <c r="BC61" i="3"/>
  <c r="BG61" i="3"/>
  <c r="BK61" i="3"/>
  <c r="BO61" i="3"/>
  <c r="AR61" i="3"/>
  <c r="BH61" i="3"/>
  <c r="AV61" i="3"/>
  <c r="BL61" i="3"/>
  <c r="AZ61" i="3"/>
  <c r="BP61" i="3"/>
  <c r="BD61" i="3"/>
  <c r="AT45" i="3"/>
  <c r="AX45" i="3"/>
  <c r="BB45" i="3"/>
  <c r="BF45" i="3"/>
  <c r="BJ45" i="3"/>
  <c r="BN45" i="3"/>
  <c r="BR45" i="3"/>
  <c r="AQ45" i="3"/>
  <c r="AU45" i="3"/>
  <c r="AY45" i="3"/>
  <c r="BC45" i="3"/>
  <c r="BG45" i="3"/>
  <c r="BK45" i="3"/>
  <c r="BO45" i="3"/>
  <c r="AR45" i="3"/>
  <c r="AV45" i="3"/>
  <c r="AZ45" i="3"/>
  <c r="BD45" i="3"/>
  <c r="BH45" i="3"/>
  <c r="BL45" i="3"/>
  <c r="BP45" i="3"/>
  <c r="BE45" i="3"/>
  <c r="AS45" i="3"/>
  <c r="BI45" i="3"/>
  <c r="AW45" i="3"/>
  <c r="BM45" i="3"/>
  <c r="BA45" i="3"/>
  <c r="BQ45" i="3"/>
  <c r="AJ19" i="3"/>
  <c r="AR19" i="3"/>
  <c r="AT19" i="3"/>
  <c r="AQ19" i="3"/>
  <c r="AW19" i="3"/>
  <c r="BA19" i="3"/>
  <c r="BE19" i="3"/>
  <c r="BI19" i="3"/>
  <c r="BM19" i="3"/>
  <c r="BQ19" i="3"/>
  <c r="AS19" i="3"/>
  <c r="AX19" i="3"/>
  <c r="BB19" i="3"/>
  <c r="BF19" i="3"/>
  <c r="BJ19" i="3"/>
  <c r="BN19" i="3"/>
  <c r="BR19" i="3"/>
  <c r="AU19" i="3"/>
  <c r="AY19" i="3"/>
  <c r="BC19" i="3"/>
  <c r="BG19" i="3"/>
  <c r="BK19" i="3"/>
  <c r="BO19" i="3"/>
  <c r="BD19" i="3"/>
  <c r="BH19" i="3"/>
  <c r="AV19" i="3"/>
  <c r="BL19" i="3"/>
  <c r="AZ19" i="3"/>
  <c r="BP19" i="3"/>
  <c r="AR55" i="3"/>
  <c r="AV55" i="3"/>
  <c r="AZ55" i="3"/>
  <c r="AU55" i="3"/>
  <c r="BA55" i="3"/>
  <c r="BE55" i="3"/>
  <c r="BI55" i="3"/>
  <c r="BM55" i="3"/>
  <c r="BQ55" i="3"/>
  <c r="AQ55" i="3"/>
  <c r="AW55" i="3"/>
  <c r="BB55" i="3"/>
  <c r="BF55" i="3"/>
  <c r="BJ55" i="3"/>
  <c r="BN55" i="3"/>
  <c r="BR55" i="3"/>
  <c r="AS55" i="3"/>
  <c r="AX55" i="3"/>
  <c r="BC55" i="3"/>
  <c r="BG55" i="3"/>
  <c r="BK55" i="3"/>
  <c r="BO55" i="3"/>
  <c r="AY55" i="3"/>
  <c r="BP55" i="3"/>
  <c r="BD55" i="3"/>
  <c r="BH55" i="3"/>
  <c r="AT55" i="3"/>
  <c r="BL55" i="3"/>
  <c r="AS62" i="3"/>
  <c r="AW62" i="3"/>
  <c r="BA62" i="3"/>
  <c r="BE62" i="3"/>
  <c r="BI62" i="3"/>
  <c r="BM62" i="3"/>
  <c r="BQ62" i="3"/>
  <c r="AT62" i="3"/>
  <c r="AX62" i="3"/>
  <c r="BB62" i="3"/>
  <c r="BF62" i="3"/>
  <c r="BJ62" i="3"/>
  <c r="BN62" i="3"/>
  <c r="BR62" i="3"/>
  <c r="AQ62" i="3"/>
  <c r="AU62" i="3"/>
  <c r="AY62" i="3"/>
  <c r="BC62" i="3"/>
  <c r="BG62" i="3"/>
  <c r="BK62" i="3"/>
  <c r="BO62" i="3"/>
  <c r="AV62" i="3"/>
  <c r="BL62" i="3"/>
  <c r="AZ62" i="3"/>
  <c r="BP62" i="3"/>
  <c r="BD62" i="3"/>
  <c r="AR62" i="3"/>
  <c r="BH62" i="3"/>
  <c r="AJ111" i="3"/>
  <c r="AT111" i="3"/>
  <c r="AX111" i="3"/>
  <c r="BB111" i="3"/>
  <c r="BF111" i="3"/>
  <c r="BJ111" i="3"/>
  <c r="BN111" i="3"/>
  <c r="BR111" i="3"/>
  <c r="AW111" i="3"/>
  <c r="BI111" i="3"/>
  <c r="AQ111" i="3"/>
  <c r="AU111" i="3"/>
  <c r="AY111" i="3"/>
  <c r="BC111" i="3"/>
  <c r="BG111" i="3"/>
  <c r="BK111" i="3"/>
  <c r="BO111" i="3"/>
  <c r="BA111" i="3"/>
  <c r="BM111" i="3"/>
  <c r="AR111" i="3"/>
  <c r="AV111" i="3"/>
  <c r="AZ111" i="3"/>
  <c r="BD111" i="3"/>
  <c r="BH111" i="3"/>
  <c r="BL111" i="3"/>
  <c r="BP111" i="3"/>
  <c r="AS111" i="3"/>
  <c r="BE111" i="3"/>
  <c r="BQ111" i="3"/>
  <c r="AR79" i="3"/>
  <c r="AV79" i="3"/>
  <c r="AZ79" i="3"/>
  <c r="BD79" i="3"/>
  <c r="BH79" i="3"/>
  <c r="BL79" i="3"/>
  <c r="BP79" i="3"/>
  <c r="AS79" i="3"/>
  <c r="AW79" i="3"/>
  <c r="BA79" i="3"/>
  <c r="BE79" i="3"/>
  <c r="BI79" i="3"/>
  <c r="BM79" i="3"/>
  <c r="BQ79" i="3"/>
  <c r="AT79" i="3"/>
  <c r="AX79" i="3"/>
  <c r="BB79" i="3"/>
  <c r="BF79" i="3"/>
  <c r="BJ79" i="3"/>
  <c r="BN79" i="3"/>
  <c r="BR79" i="3"/>
  <c r="AU79" i="3"/>
  <c r="BK79" i="3"/>
  <c r="AY79" i="3"/>
  <c r="BO79" i="3"/>
  <c r="AQ79" i="3"/>
  <c r="BC79" i="3"/>
  <c r="BG79" i="3"/>
  <c r="AT101" i="3"/>
  <c r="AX101" i="3"/>
  <c r="BB101" i="3"/>
  <c r="BF101" i="3"/>
  <c r="BJ101" i="3"/>
  <c r="BN101" i="3"/>
  <c r="BR101" i="3"/>
  <c r="AW101" i="3"/>
  <c r="BI101" i="3"/>
  <c r="BQ101" i="3"/>
  <c r="AQ101" i="3"/>
  <c r="AU101" i="3"/>
  <c r="AY101" i="3"/>
  <c r="BC101" i="3"/>
  <c r="BG101" i="3"/>
  <c r="BK101" i="3"/>
  <c r="BO101" i="3"/>
  <c r="AS101" i="3"/>
  <c r="BE101" i="3"/>
  <c r="BM101" i="3"/>
  <c r="AR101" i="3"/>
  <c r="AV101" i="3"/>
  <c r="AZ101" i="3"/>
  <c r="BD101" i="3"/>
  <c r="BH101" i="3"/>
  <c r="BL101" i="3"/>
  <c r="BP101" i="3"/>
  <c r="BA101" i="3"/>
  <c r="AT93" i="3"/>
  <c r="AX93" i="3"/>
  <c r="AR93" i="3"/>
  <c r="AW93" i="3"/>
  <c r="BB93" i="3"/>
  <c r="BF93" i="3"/>
  <c r="BJ93" i="3"/>
  <c r="BN93" i="3"/>
  <c r="BR93" i="3"/>
  <c r="AS93" i="3"/>
  <c r="AY93" i="3"/>
  <c r="BC93" i="3"/>
  <c r="BG93" i="3"/>
  <c r="BK93" i="3"/>
  <c r="BO93" i="3"/>
  <c r="AQ93" i="3"/>
  <c r="AV93" i="3"/>
  <c r="BE93" i="3"/>
  <c r="BM93" i="3"/>
  <c r="AU93" i="3"/>
  <c r="AZ93" i="3"/>
  <c r="BD93" i="3"/>
  <c r="BH93" i="3"/>
  <c r="BL93" i="3"/>
  <c r="BP93" i="3"/>
  <c r="BA93" i="3"/>
  <c r="BI93" i="3"/>
  <c r="BQ93" i="3"/>
  <c r="AR81" i="3"/>
  <c r="AV81" i="3"/>
  <c r="AZ81" i="3"/>
  <c r="BD81" i="3"/>
  <c r="BH81" i="3"/>
  <c r="BL81" i="3"/>
  <c r="BP81" i="3"/>
  <c r="AS81" i="3"/>
  <c r="AW81" i="3"/>
  <c r="BA81" i="3"/>
  <c r="BE81" i="3"/>
  <c r="BI81" i="3"/>
  <c r="BM81" i="3"/>
  <c r="BQ81" i="3"/>
  <c r="AT81" i="3"/>
  <c r="AX81" i="3"/>
  <c r="BB81" i="3"/>
  <c r="BF81" i="3"/>
  <c r="BJ81" i="3"/>
  <c r="BN81" i="3"/>
  <c r="BR81" i="3"/>
  <c r="BC81" i="3"/>
  <c r="AQ81" i="3"/>
  <c r="BG81" i="3"/>
  <c r="AY81" i="3"/>
  <c r="AU81" i="3"/>
  <c r="BK81" i="3"/>
  <c r="BO81" i="3"/>
  <c r="AT69" i="3"/>
  <c r="AX69" i="3"/>
  <c r="BB69" i="3"/>
  <c r="BF69" i="3"/>
  <c r="BJ69" i="3"/>
  <c r="BN69" i="3"/>
  <c r="BR69" i="3"/>
  <c r="AQ69" i="3"/>
  <c r="AU69" i="3"/>
  <c r="AY69" i="3"/>
  <c r="BC69" i="3"/>
  <c r="BG69" i="3"/>
  <c r="BK69" i="3"/>
  <c r="BO69" i="3"/>
  <c r="AV69" i="3"/>
  <c r="BD69" i="3"/>
  <c r="BL69" i="3"/>
  <c r="AW69" i="3"/>
  <c r="BE69" i="3"/>
  <c r="BM69" i="3"/>
  <c r="AR69" i="3"/>
  <c r="AZ69" i="3"/>
  <c r="BH69" i="3"/>
  <c r="BP69" i="3"/>
  <c r="AS69" i="3"/>
  <c r="BA69" i="3"/>
  <c r="BQ69" i="3"/>
  <c r="BI69" i="3"/>
  <c r="AS57" i="3"/>
  <c r="AW57" i="3"/>
  <c r="BA57" i="3"/>
  <c r="BE57" i="3"/>
  <c r="BI57" i="3"/>
  <c r="BM57" i="3"/>
  <c r="BQ57" i="3"/>
  <c r="AT57" i="3"/>
  <c r="AX57" i="3"/>
  <c r="BB57" i="3"/>
  <c r="BF57" i="3"/>
  <c r="BJ57" i="3"/>
  <c r="BN57" i="3"/>
  <c r="BR57" i="3"/>
  <c r="AQ57" i="3"/>
  <c r="AU57" i="3"/>
  <c r="AY57" i="3"/>
  <c r="BC57" i="3"/>
  <c r="BG57" i="3"/>
  <c r="BK57" i="3"/>
  <c r="BO57" i="3"/>
  <c r="AR57" i="3"/>
  <c r="BH57" i="3"/>
  <c r="AV57" i="3"/>
  <c r="BL57" i="3"/>
  <c r="AZ57" i="3"/>
  <c r="BP57" i="3"/>
  <c r="BD57" i="3"/>
  <c r="AT49" i="3"/>
  <c r="AX49" i="3"/>
  <c r="BB49" i="3"/>
  <c r="BF49" i="3"/>
  <c r="BJ49" i="3"/>
  <c r="BN49" i="3"/>
  <c r="BR49" i="3"/>
  <c r="AQ49" i="3"/>
  <c r="AU49" i="3"/>
  <c r="AY49" i="3"/>
  <c r="BC49" i="3"/>
  <c r="BG49" i="3"/>
  <c r="BK49" i="3"/>
  <c r="BO49" i="3"/>
  <c r="AR49" i="3"/>
  <c r="AV49" i="3"/>
  <c r="AZ49" i="3"/>
  <c r="BD49" i="3"/>
  <c r="BH49" i="3"/>
  <c r="BL49" i="3"/>
  <c r="BP49" i="3"/>
  <c r="BE49" i="3"/>
  <c r="AS49" i="3"/>
  <c r="BI49" i="3"/>
  <c r="AW49" i="3"/>
  <c r="BM49" i="3"/>
  <c r="BQ49" i="3"/>
  <c r="BA49" i="3"/>
  <c r="AT37" i="3"/>
  <c r="AX37" i="3"/>
  <c r="BB37" i="3"/>
  <c r="BF37" i="3"/>
  <c r="BJ37" i="3"/>
  <c r="BN37" i="3"/>
  <c r="BR37" i="3"/>
  <c r="AQ37" i="3"/>
  <c r="AU37" i="3"/>
  <c r="AY37" i="3"/>
  <c r="BC37" i="3"/>
  <c r="BG37" i="3"/>
  <c r="BK37" i="3"/>
  <c r="BO37" i="3"/>
  <c r="AR37" i="3"/>
  <c r="AV37" i="3"/>
  <c r="AZ37" i="3"/>
  <c r="BD37" i="3"/>
  <c r="BH37" i="3"/>
  <c r="BL37" i="3"/>
  <c r="BP37" i="3"/>
  <c r="BE37" i="3"/>
  <c r="AS37" i="3"/>
  <c r="BI37" i="3"/>
  <c r="AW37" i="3"/>
  <c r="BM37" i="3"/>
  <c r="BA37" i="3"/>
  <c r="BQ37" i="3"/>
  <c r="AT33" i="3"/>
  <c r="AX33" i="3"/>
  <c r="AQ33" i="3"/>
  <c r="AU33" i="3"/>
  <c r="AY33" i="3"/>
  <c r="BC33" i="3"/>
  <c r="BG33" i="3"/>
  <c r="BK33" i="3"/>
  <c r="BO33" i="3"/>
  <c r="AR33" i="3"/>
  <c r="AV33" i="3"/>
  <c r="AZ33" i="3"/>
  <c r="BD33" i="3"/>
  <c r="BH33" i="3"/>
  <c r="BL33" i="3"/>
  <c r="BP33" i="3"/>
  <c r="BA33" i="3"/>
  <c r="BI33" i="3"/>
  <c r="BQ33" i="3"/>
  <c r="BB33" i="3"/>
  <c r="BJ33" i="3"/>
  <c r="BR33" i="3"/>
  <c r="AS33" i="3"/>
  <c r="BE33" i="3"/>
  <c r="BM33" i="3"/>
  <c r="AW33" i="3"/>
  <c r="BF33" i="3"/>
  <c r="BN33" i="3"/>
  <c r="AT29" i="3"/>
  <c r="AX29" i="3"/>
  <c r="BB29" i="3"/>
  <c r="BF29" i="3"/>
  <c r="BJ29" i="3"/>
  <c r="BN29" i="3"/>
  <c r="BR29" i="3"/>
  <c r="AQ29" i="3"/>
  <c r="AU29" i="3"/>
  <c r="AY29" i="3"/>
  <c r="BC29" i="3"/>
  <c r="BG29" i="3"/>
  <c r="BK29" i="3"/>
  <c r="BO29" i="3"/>
  <c r="AR29" i="3"/>
  <c r="AV29" i="3"/>
  <c r="AZ29" i="3"/>
  <c r="BD29" i="3"/>
  <c r="BH29" i="3"/>
  <c r="BL29" i="3"/>
  <c r="BP29" i="3"/>
  <c r="BA29" i="3"/>
  <c r="BQ29" i="3"/>
  <c r="BE29" i="3"/>
  <c r="AS29" i="3"/>
  <c r="BI29" i="3"/>
  <c r="AW29" i="3"/>
  <c r="BM29" i="3"/>
  <c r="AT25" i="3"/>
  <c r="AX25" i="3"/>
  <c r="BB25" i="3"/>
  <c r="BF25" i="3"/>
  <c r="BJ25" i="3"/>
  <c r="BN25" i="3"/>
  <c r="AQ25" i="3"/>
  <c r="AU25" i="3"/>
  <c r="AW25" i="3"/>
  <c r="BC25" i="3"/>
  <c r="BH25" i="3"/>
  <c r="BM25" i="3"/>
  <c r="BR25" i="3"/>
  <c r="AR25" i="3"/>
  <c r="AY25" i="3"/>
  <c r="BD25" i="3"/>
  <c r="BI25" i="3"/>
  <c r="BO25" i="3"/>
  <c r="AS25" i="3"/>
  <c r="AZ25" i="3"/>
  <c r="BE25" i="3"/>
  <c r="BK25" i="3"/>
  <c r="BP25" i="3"/>
  <c r="AV25" i="3"/>
  <c r="BQ25" i="3"/>
  <c r="BA25" i="3"/>
  <c r="BG25" i="3"/>
  <c r="BL25" i="3"/>
  <c r="AT21" i="3"/>
  <c r="AX21" i="3"/>
  <c r="BB21" i="3"/>
  <c r="BF21" i="3"/>
  <c r="BJ21" i="3"/>
  <c r="BN21" i="3"/>
  <c r="BR21" i="3"/>
  <c r="AQ21" i="3"/>
  <c r="AU21" i="3"/>
  <c r="AY21" i="3"/>
  <c r="BC21" i="3"/>
  <c r="BG21" i="3"/>
  <c r="BK21" i="3"/>
  <c r="BO21" i="3"/>
  <c r="AW21" i="3"/>
  <c r="BE21" i="3"/>
  <c r="BM21" i="3"/>
  <c r="AR21" i="3"/>
  <c r="AZ21" i="3"/>
  <c r="BH21" i="3"/>
  <c r="BP21" i="3"/>
  <c r="AS21" i="3"/>
  <c r="BA21" i="3"/>
  <c r="BI21" i="3"/>
  <c r="BQ21" i="3"/>
  <c r="BL21" i="3"/>
  <c r="AV21" i="3"/>
  <c r="BD21" i="3"/>
  <c r="AJ17" i="3"/>
  <c r="AR17" i="3"/>
  <c r="AV17" i="3"/>
  <c r="AZ17" i="3"/>
  <c r="BD17" i="3"/>
  <c r="BH17" i="3"/>
  <c r="BL17" i="3"/>
  <c r="BP17" i="3"/>
  <c r="AT17" i="3"/>
  <c r="AX17" i="3"/>
  <c r="BB17" i="3"/>
  <c r="BF17" i="3"/>
  <c r="BJ17" i="3"/>
  <c r="BN17" i="3"/>
  <c r="BR17" i="3"/>
  <c r="AQ17" i="3"/>
  <c r="AY17" i="3"/>
  <c r="BG17" i="3"/>
  <c r="BO17" i="3"/>
  <c r="AS17" i="3"/>
  <c r="BA17" i="3"/>
  <c r="BI17" i="3"/>
  <c r="BQ17" i="3"/>
  <c r="AU17" i="3"/>
  <c r="BC17" i="3"/>
  <c r="BK17" i="3"/>
  <c r="BE17" i="3"/>
  <c r="BM17" i="3"/>
  <c r="AW17" i="3"/>
  <c r="AJ13" i="3"/>
  <c r="AR13" i="3"/>
  <c r="AV13" i="3"/>
  <c r="AZ13" i="3"/>
  <c r="BD13" i="3"/>
  <c r="BH13" i="3"/>
  <c r="BL13" i="3"/>
  <c r="BP13" i="3"/>
  <c r="AT13" i="3"/>
  <c r="AX13" i="3"/>
  <c r="BB13" i="3"/>
  <c r="BF13" i="3"/>
  <c r="BJ13" i="3"/>
  <c r="BN13" i="3"/>
  <c r="BR13" i="3"/>
  <c r="AQ13" i="3"/>
  <c r="AY13" i="3"/>
  <c r="BG13" i="3"/>
  <c r="BO13" i="3"/>
  <c r="AS13" i="3"/>
  <c r="BA13" i="3"/>
  <c r="BI13" i="3"/>
  <c r="BQ13" i="3"/>
  <c r="AU13" i="3"/>
  <c r="BC13" i="3"/>
  <c r="BK13" i="3"/>
  <c r="AW13" i="3"/>
  <c r="BE13" i="3"/>
  <c r="BM13" i="3"/>
  <c r="AR9" i="3"/>
  <c r="AV9" i="3"/>
  <c r="AZ9" i="3"/>
  <c r="BD9" i="3"/>
  <c r="BH9" i="3"/>
  <c r="BL9" i="3"/>
  <c r="BP9" i="3"/>
  <c r="AT9" i="3"/>
  <c r="AX9" i="3"/>
  <c r="BB9" i="3"/>
  <c r="BF9" i="3"/>
  <c r="BJ9" i="3"/>
  <c r="BN9" i="3"/>
  <c r="BR9" i="3"/>
  <c r="AQ9" i="3"/>
  <c r="AY9" i="3"/>
  <c r="BG9" i="3"/>
  <c r="BO9" i="3"/>
  <c r="AS9" i="3"/>
  <c r="BA9" i="3"/>
  <c r="BI9" i="3"/>
  <c r="BQ9" i="3"/>
  <c r="AU9" i="3"/>
  <c r="BC9" i="3"/>
  <c r="BK9" i="3"/>
  <c r="BE9" i="3"/>
  <c r="BM9" i="3"/>
  <c r="AW9" i="3"/>
  <c r="AJ122" i="3"/>
  <c r="AT122" i="3"/>
  <c r="AX122" i="3"/>
  <c r="BB122" i="3"/>
  <c r="BF122" i="3"/>
  <c r="BJ122" i="3"/>
  <c r="BN122" i="3"/>
  <c r="BR122" i="3"/>
  <c r="AS122" i="3"/>
  <c r="BA122" i="3"/>
  <c r="BQ122" i="3"/>
  <c r="AQ122" i="3"/>
  <c r="AU122" i="3"/>
  <c r="AY122" i="3"/>
  <c r="BC122" i="3"/>
  <c r="BG122" i="3"/>
  <c r="BK122" i="3"/>
  <c r="BO122" i="3"/>
  <c r="AW122" i="3"/>
  <c r="BE122" i="3"/>
  <c r="BM122" i="3"/>
  <c r="AR122" i="3"/>
  <c r="AV122" i="3"/>
  <c r="AZ122" i="3"/>
  <c r="BD122" i="3"/>
  <c r="BH122" i="3"/>
  <c r="BL122" i="3"/>
  <c r="BP122" i="3"/>
  <c r="BI122" i="3"/>
  <c r="AT113" i="3"/>
  <c r="AX113" i="3"/>
  <c r="BB113" i="3"/>
  <c r="BF113" i="3"/>
  <c r="BJ113" i="3"/>
  <c r="BN113" i="3"/>
  <c r="BR113" i="3"/>
  <c r="AJ113" i="3"/>
  <c r="AW113" i="3"/>
  <c r="BI113" i="3"/>
  <c r="BM113" i="3"/>
  <c r="AQ113" i="3"/>
  <c r="AU113" i="3"/>
  <c r="AY113" i="3"/>
  <c r="BC113" i="3"/>
  <c r="BG113" i="3"/>
  <c r="BK113" i="3"/>
  <c r="BO113" i="3"/>
  <c r="AS113" i="3"/>
  <c r="BE113" i="3"/>
  <c r="BQ113" i="3"/>
  <c r="AR113" i="3"/>
  <c r="AV113" i="3"/>
  <c r="AZ113" i="3"/>
  <c r="BD113" i="3"/>
  <c r="BH113" i="3"/>
  <c r="BL113" i="3"/>
  <c r="BP113" i="3"/>
  <c r="BA113" i="3"/>
  <c r="AJ106" i="3"/>
  <c r="AT106" i="3"/>
  <c r="AX106" i="3"/>
  <c r="BB106" i="3"/>
  <c r="BF106" i="3"/>
  <c r="BJ106" i="3"/>
  <c r="BN106" i="3"/>
  <c r="BR106" i="3"/>
  <c r="BA106" i="3"/>
  <c r="BI106" i="3"/>
  <c r="AQ106" i="3"/>
  <c r="AU106" i="3"/>
  <c r="AY106" i="3"/>
  <c r="BC106" i="3"/>
  <c r="BG106" i="3"/>
  <c r="BK106" i="3"/>
  <c r="BO106" i="3"/>
  <c r="AS106" i="3"/>
  <c r="BE106" i="3"/>
  <c r="BM106" i="3"/>
  <c r="AR106" i="3"/>
  <c r="AV106" i="3"/>
  <c r="AZ106" i="3"/>
  <c r="BD106" i="3"/>
  <c r="BH106" i="3"/>
  <c r="BL106" i="3"/>
  <c r="BP106" i="3"/>
  <c r="AW106" i="3"/>
  <c r="BQ106" i="3"/>
  <c r="BC78" i="3"/>
  <c r="AT31" i="3"/>
  <c r="AX31" i="3"/>
  <c r="BB31" i="3"/>
  <c r="BF31" i="3"/>
  <c r="BJ31" i="3"/>
  <c r="BN31" i="3"/>
  <c r="BR31" i="3"/>
  <c r="AQ31" i="3"/>
  <c r="AU31" i="3"/>
  <c r="AY31" i="3"/>
  <c r="BC31" i="3"/>
  <c r="BG31" i="3"/>
  <c r="BK31" i="3"/>
  <c r="BO31" i="3"/>
  <c r="AR31" i="3"/>
  <c r="AV31" i="3"/>
  <c r="AZ31" i="3"/>
  <c r="BD31" i="3"/>
  <c r="BH31" i="3"/>
  <c r="BL31" i="3"/>
  <c r="BP31" i="3"/>
  <c r="AS31" i="3"/>
  <c r="BI31" i="3"/>
  <c r="AW31" i="3"/>
  <c r="BM31" i="3"/>
  <c r="BA31" i="3"/>
  <c r="BQ31" i="3"/>
  <c r="BE31" i="3"/>
  <c r="AS59" i="3"/>
  <c r="AW59" i="3"/>
  <c r="BA59" i="3"/>
  <c r="BE59" i="3"/>
  <c r="BI59" i="3"/>
  <c r="BM59" i="3"/>
  <c r="BQ59" i="3"/>
  <c r="AT59" i="3"/>
  <c r="AX59" i="3"/>
  <c r="BB59" i="3"/>
  <c r="BF59" i="3"/>
  <c r="BJ59" i="3"/>
  <c r="BN59" i="3"/>
  <c r="BR59" i="3"/>
  <c r="AQ59" i="3"/>
  <c r="AU59" i="3"/>
  <c r="AY59" i="3"/>
  <c r="BC59" i="3"/>
  <c r="BG59" i="3"/>
  <c r="BK59" i="3"/>
  <c r="BO59" i="3"/>
  <c r="AZ59" i="3"/>
  <c r="BP59" i="3"/>
  <c r="BD59" i="3"/>
  <c r="AR59" i="3"/>
  <c r="BH59" i="3"/>
  <c r="AT71" i="3"/>
  <c r="AX71" i="3"/>
  <c r="BB71" i="3"/>
  <c r="BF71" i="3"/>
  <c r="BJ71" i="3"/>
  <c r="BN71" i="3"/>
  <c r="BR71" i="3"/>
  <c r="AQ71" i="3"/>
  <c r="AU71" i="3"/>
  <c r="AY71" i="3"/>
  <c r="BC71" i="3"/>
  <c r="BG71" i="3"/>
  <c r="BK71" i="3"/>
  <c r="BO71" i="3"/>
  <c r="AV71" i="3"/>
  <c r="BD71" i="3"/>
  <c r="BL71" i="3"/>
  <c r="AW71" i="3"/>
  <c r="BE71" i="3"/>
  <c r="BM71" i="3"/>
  <c r="AR71" i="3"/>
  <c r="AZ71" i="3"/>
  <c r="BH71" i="3"/>
  <c r="BP71" i="3"/>
  <c r="AR87" i="3"/>
  <c r="AV87" i="3"/>
  <c r="AZ87" i="3"/>
  <c r="BD87" i="3"/>
  <c r="BH87" i="3"/>
  <c r="BL87" i="3"/>
  <c r="BP87" i="3"/>
  <c r="AS87" i="3"/>
  <c r="AW87" i="3"/>
  <c r="BA87" i="3"/>
  <c r="BE87" i="3"/>
  <c r="BI87" i="3"/>
  <c r="BM87" i="3"/>
  <c r="BQ87" i="3"/>
  <c r="AT87" i="3"/>
  <c r="AX87" i="3"/>
  <c r="BB87" i="3"/>
  <c r="BF87" i="3"/>
  <c r="BJ87" i="3"/>
  <c r="BN87" i="3"/>
  <c r="BR87" i="3"/>
  <c r="AS92" i="3"/>
  <c r="AT92" i="3"/>
  <c r="AX92" i="3"/>
  <c r="BB92" i="3"/>
  <c r="BF92" i="3"/>
  <c r="BJ92" i="3"/>
  <c r="BN92" i="3"/>
  <c r="BR92" i="3"/>
  <c r="AR88" i="3"/>
  <c r="AV88" i="3"/>
  <c r="AZ88" i="3"/>
  <c r="BD88" i="3"/>
  <c r="BH88" i="3"/>
  <c r="BL88" i="3"/>
  <c r="BP88" i="3"/>
  <c r="AS88" i="3"/>
  <c r="AW88" i="3"/>
  <c r="BA88" i="3"/>
  <c r="BE88" i="3"/>
  <c r="BI88" i="3"/>
  <c r="BM88" i="3"/>
  <c r="BQ88" i="3"/>
  <c r="AT88" i="3"/>
  <c r="AX88" i="3"/>
  <c r="BB88" i="3"/>
  <c r="BF88" i="3"/>
  <c r="BJ88" i="3"/>
  <c r="BN88" i="3"/>
  <c r="BR88" i="3"/>
  <c r="AR84" i="3"/>
  <c r="AV84" i="3"/>
  <c r="AZ84" i="3"/>
  <c r="BD84" i="3"/>
  <c r="BH84" i="3"/>
  <c r="BL84" i="3"/>
  <c r="BP84" i="3"/>
  <c r="AS84" i="3"/>
  <c r="AW84" i="3"/>
  <c r="BA84" i="3"/>
  <c r="BE84" i="3"/>
  <c r="BI84" i="3"/>
  <c r="BM84" i="3"/>
  <c r="BQ84" i="3"/>
  <c r="AT84" i="3"/>
  <c r="AX84" i="3"/>
  <c r="BB84" i="3"/>
  <c r="BF84" i="3"/>
  <c r="BJ84" i="3"/>
  <c r="BN84" i="3"/>
  <c r="BR84" i="3"/>
  <c r="AR80" i="3"/>
  <c r="AV80" i="3"/>
  <c r="AZ80" i="3"/>
  <c r="BD80" i="3"/>
  <c r="BH80" i="3"/>
  <c r="BL80" i="3"/>
  <c r="BP80" i="3"/>
  <c r="AS80" i="3"/>
  <c r="AW80" i="3"/>
  <c r="BA80" i="3"/>
  <c r="BE80" i="3"/>
  <c r="BI80" i="3"/>
  <c r="BM80" i="3"/>
  <c r="BQ80" i="3"/>
  <c r="AT80" i="3"/>
  <c r="AX80" i="3"/>
  <c r="BB80" i="3"/>
  <c r="BF80" i="3"/>
  <c r="BJ80" i="3"/>
  <c r="BN80" i="3"/>
  <c r="BR80" i="3"/>
  <c r="AR76" i="3"/>
  <c r="AV76" i="3"/>
  <c r="AZ76" i="3"/>
  <c r="BD76" i="3"/>
  <c r="BH76" i="3"/>
  <c r="BL76" i="3"/>
  <c r="BP76" i="3"/>
  <c r="AS76" i="3"/>
  <c r="AW76" i="3"/>
  <c r="BA76" i="3"/>
  <c r="BE76" i="3"/>
  <c r="BI76" i="3"/>
  <c r="BM76" i="3"/>
  <c r="BQ76" i="3"/>
  <c r="AT76" i="3"/>
  <c r="AX76" i="3"/>
  <c r="BB76" i="3"/>
  <c r="BF76" i="3"/>
  <c r="BJ76" i="3"/>
  <c r="BN76" i="3"/>
  <c r="BR76" i="3"/>
  <c r="AQ72" i="3"/>
  <c r="AR72" i="3"/>
  <c r="AV72" i="3"/>
  <c r="AZ72" i="3"/>
  <c r="BD72" i="3"/>
  <c r="BH72" i="3"/>
  <c r="BL72" i="3"/>
  <c r="BP72" i="3"/>
  <c r="AS72" i="3"/>
  <c r="AW72" i="3"/>
  <c r="BA72" i="3"/>
  <c r="BE72" i="3"/>
  <c r="BI72" i="3"/>
  <c r="BM72" i="3"/>
  <c r="BQ72" i="3"/>
  <c r="AT72" i="3"/>
  <c r="AX72" i="3"/>
  <c r="BB72" i="3"/>
  <c r="BF72" i="3"/>
  <c r="BJ72" i="3"/>
  <c r="BN72" i="3"/>
  <c r="BR72" i="3"/>
  <c r="AT68" i="3"/>
  <c r="AX68" i="3"/>
  <c r="BB68" i="3"/>
  <c r="BF68" i="3"/>
  <c r="BJ68" i="3"/>
  <c r="BN68" i="3"/>
  <c r="BR68" i="3"/>
  <c r="AQ68" i="3"/>
  <c r="AU68" i="3"/>
  <c r="AY68" i="3"/>
  <c r="BC68" i="3"/>
  <c r="BG68" i="3"/>
  <c r="BK68" i="3"/>
  <c r="BO68" i="3"/>
  <c r="AR68" i="3"/>
  <c r="AZ68" i="3"/>
  <c r="BH68" i="3"/>
  <c r="BP68" i="3"/>
  <c r="AS68" i="3"/>
  <c r="BA68" i="3"/>
  <c r="BI68" i="3"/>
  <c r="BQ68" i="3"/>
  <c r="AV68" i="3"/>
  <c r="BD68" i="3"/>
  <c r="BL68" i="3"/>
  <c r="AS64" i="3"/>
  <c r="AW64" i="3"/>
  <c r="BA64" i="3"/>
  <c r="BE64" i="3"/>
  <c r="BI64" i="3"/>
  <c r="BM64" i="3"/>
  <c r="BQ64" i="3"/>
  <c r="AT64" i="3"/>
  <c r="AX64" i="3"/>
  <c r="BB64" i="3"/>
  <c r="BF64" i="3"/>
  <c r="BJ64" i="3"/>
  <c r="BN64" i="3"/>
  <c r="BR64" i="3"/>
  <c r="AQ64" i="3"/>
  <c r="AU64" i="3"/>
  <c r="AY64" i="3"/>
  <c r="BC64" i="3"/>
  <c r="BG64" i="3"/>
  <c r="BK64" i="3"/>
  <c r="BO64" i="3"/>
  <c r="BD64" i="3"/>
  <c r="AR64" i="3"/>
  <c r="BH64" i="3"/>
  <c r="AV64" i="3"/>
  <c r="BL64" i="3"/>
  <c r="AS60" i="3"/>
  <c r="AW60" i="3"/>
  <c r="BA60" i="3"/>
  <c r="BE60" i="3"/>
  <c r="BI60" i="3"/>
  <c r="BM60" i="3"/>
  <c r="BQ60" i="3"/>
  <c r="AT60" i="3"/>
  <c r="AX60" i="3"/>
  <c r="BB60" i="3"/>
  <c r="BF60" i="3"/>
  <c r="BJ60" i="3"/>
  <c r="BN60" i="3"/>
  <c r="BR60" i="3"/>
  <c r="AQ60" i="3"/>
  <c r="AU60" i="3"/>
  <c r="AY60" i="3"/>
  <c r="BC60" i="3"/>
  <c r="BG60" i="3"/>
  <c r="BK60" i="3"/>
  <c r="BO60" i="3"/>
  <c r="BD60" i="3"/>
  <c r="AR60" i="3"/>
  <c r="BH60" i="3"/>
  <c r="AV60" i="3"/>
  <c r="BL60" i="3"/>
  <c r="AS56" i="3"/>
  <c r="AW56" i="3"/>
  <c r="BA56" i="3"/>
  <c r="BE56" i="3"/>
  <c r="BI56" i="3"/>
  <c r="BM56" i="3"/>
  <c r="BQ56" i="3"/>
  <c r="AT56" i="3"/>
  <c r="AX56" i="3"/>
  <c r="BB56" i="3"/>
  <c r="BF56" i="3"/>
  <c r="BJ56" i="3"/>
  <c r="BN56" i="3"/>
  <c r="BR56" i="3"/>
  <c r="AQ56" i="3"/>
  <c r="AU56" i="3"/>
  <c r="AY56" i="3"/>
  <c r="BC56" i="3"/>
  <c r="BG56" i="3"/>
  <c r="BK56" i="3"/>
  <c r="BO56" i="3"/>
  <c r="BD56" i="3"/>
  <c r="AR56" i="3"/>
  <c r="BH56" i="3"/>
  <c r="AV56" i="3"/>
  <c r="BL56" i="3"/>
  <c r="AQ52" i="3"/>
  <c r="AU52" i="3"/>
  <c r="AY52" i="3"/>
  <c r="BC52" i="3"/>
  <c r="BG52" i="3"/>
  <c r="BK52" i="3"/>
  <c r="BO52" i="3"/>
  <c r="AR52" i="3"/>
  <c r="AV52" i="3"/>
  <c r="AZ52" i="3"/>
  <c r="BD52" i="3"/>
  <c r="BH52" i="3"/>
  <c r="BL52" i="3"/>
  <c r="BP52" i="3"/>
  <c r="AW52" i="3"/>
  <c r="BE52" i="3"/>
  <c r="BM52" i="3"/>
  <c r="AX52" i="3"/>
  <c r="BF52" i="3"/>
  <c r="BN52" i="3"/>
  <c r="AS52" i="3"/>
  <c r="BA52" i="3"/>
  <c r="BI52" i="3"/>
  <c r="BQ52" i="3"/>
  <c r="BJ52" i="3"/>
  <c r="BR52" i="3"/>
  <c r="AT52" i="3"/>
  <c r="AT48" i="3"/>
  <c r="AX48" i="3"/>
  <c r="BB48" i="3"/>
  <c r="BF48" i="3"/>
  <c r="BJ48" i="3"/>
  <c r="BN48" i="3"/>
  <c r="BR48" i="3"/>
  <c r="AQ48" i="3"/>
  <c r="AU48" i="3"/>
  <c r="AY48" i="3"/>
  <c r="BC48" i="3"/>
  <c r="BG48" i="3"/>
  <c r="BK48" i="3"/>
  <c r="BO48" i="3"/>
  <c r="AR48" i="3"/>
  <c r="AV48" i="3"/>
  <c r="AZ48" i="3"/>
  <c r="BD48" i="3"/>
  <c r="BH48" i="3"/>
  <c r="BL48" i="3"/>
  <c r="BP48" i="3"/>
  <c r="BA48" i="3"/>
  <c r="BQ48" i="3"/>
  <c r="BE48" i="3"/>
  <c r="AS48" i="3"/>
  <c r="BI48" i="3"/>
  <c r="AW48" i="3"/>
  <c r="BM48" i="3"/>
  <c r="AT44" i="3"/>
  <c r="AX44" i="3"/>
  <c r="BB44" i="3"/>
  <c r="BF44" i="3"/>
  <c r="BJ44" i="3"/>
  <c r="BN44" i="3"/>
  <c r="BR44" i="3"/>
  <c r="AQ44" i="3"/>
  <c r="AU44" i="3"/>
  <c r="AY44" i="3"/>
  <c r="BC44" i="3"/>
  <c r="BG44" i="3"/>
  <c r="BK44" i="3"/>
  <c r="BO44" i="3"/>
  <c r="AR44" i="3"/>
  <c r="AV44" i="3"/>
  <c r="AZ44" i="3"/>
  <c r="BD44" i="3"/>
  <c r="BH44" i="3"/>
  <c r="BL44" i="3"/>
  <c r="BP44" i="3"/>
  <c r="BA44" i="3"/>
  <c r="BQ44" i="3"/>
  <c r="BE44" i="3"/>
  <c r="AS44" i="3"/>
  <c r="BI44" i="3"/>
  <c r="AW44" i="3"/>
  <c r="AT40" i="3"/>
  <c r="AX40" i="3"/>
  <c r="BB40" i="3"/>
  <c r="BF40" i="3"/>
  <c r="BJ40" i="3"/>
  <c r="BN40" i="3"/>
  <c r="BR40" i="3"/>
  <c r="AQ40" i="3"/>
  <c r="AU40" i="3"/>
  <c r="AY40" i="3"/>
  <c r="BC40" i="3"/>
  <c r="BG40" i="3"/>
  <c r="BK40" i="3"/>
  <c r="BO40" i="3"/>
  <c r="AR40" i="3"/>
  <c r="AV40" i="3"/>
  <c r="AZ40" i="3"/>
  <c r="BD40" i="3"/>
  <c r="BH40" i="3"/>
  <c r="BL40" i="3"/>
  <c r="BP40" i="3"/>
  <c r="BA40" i="3"/>
  <c r="BQ40" i="3"/>
  <c r="BE40" i="3"/>
  <c r="AS40" i="3"/>
  <c r="BI40" i="3"/>
  <c r="BM40" i="3"/>
  <c r="AT36" i="3"/>
  <c r="AX36" i="3"/>
  <c r="BB36" i="3"/>
  <c r="BF36" i="3"/>
  <c r="BJ36" i="3"/>
  <c r="BN36" i="3"/>
  <c r="BR36" i="3"/>
  <c r="AQ36" i="3"/>
  <c r="AU36" i="3"/>
  <c r="AY36" i="3"/>
  <c r="BC36" i="3"/>
  <c r="BG36" i="3"/>
  <c r="BK36" i="3"/>
  <c r="BO36" i="3"/>
  <c r="AR36" i="3"/>
  <c r="AV36" i="3"/>
  <c r="AZ36" i="3"/>
  <c r="BD36" i="3"/>
  <c r="BH36" i="3"/>
  <c r="BL36" i="3"/>
  <c r="BP36" i="3"/>
  <c r="BA36" i="3"/>
  <c r="BQ36" i="3"/>
  <c r="BE36" i="3"/>
  <c r="AS36" i="3"/>
  <c r="BI36" i="3"/>
  <c r="AW36" i="3"/>
  <c r="BM36" i="3"/>
  <c r="AT32" i="3"/>
  <c r="AX32" i="3"/>
  <c r="BB32" i="3"/>
  <c r="BF32" i="3"/>
  <c r="BJ32" i="3"/>
  <c r="BN32" i="3"/>
  <c r="BR32" i="3"/>
  <c r="AQ32" i="3"/>
  <c r="AU32" i="3"/>
  <c r="AY32" i="3"/>
  <c r="BC32" i="3"/>
  <c r="BG32" i="3"/>
  <c r="BK32" i="3"/>
  <c r="BO32" i="3"/>
  <c r="AR32" i="3"/>
  <c r="AV32" i="3"/>
  <c r="AZ32" i="3"/>
  <c r="BD32" i="3"/>
  <c r="BH32" i="3"/>
  <c r="BL32" i="3"/>
  <c r="BP32" i="3"/>
  <c r="AW32" i="3"/>
  <c r="BM32" i="3"/>
  <c r="BA32" i="3"/>
  <c r="BQ32" i="3"/>
  <c r="BE32" i="3"/>
  <c r="AS32" i="3"/>
  <c r="BI32" i="3"/>
  <c r="AT24" i="3"/>
  <c r="AX24" i="3"/>
  <c r="BB24" i="3"/>
  <c r="BF24" i="3"/>
  <c r="BJ24" i="3"/>
  <c r="BN24" i="3"/>
  <c r="BR24" i="3"/>
  <c r="AQ24" i="3"/>
  <c r="AU24" i="3"/>
  <c r="AY24" i="3"/>
  <c r="BC24" i="3"/>
  <c r="BG24" i="3"/>
  <c r="BK24" i="3"/>
  <c r="BO24" i="3"/>
  <c r="AS24" i="3"/>
  <c r="BA24" i="3"/>
  <c r="BI24" i="3"/>
  <c r="BQ24" i="3"/>
  <c r="AV24" i="3"/>
  <c r="BD24" i="3"/>
  <c r="BL24" i="3"/>
  <c r="AW24" i="3"/>
  <c r="BE24" i="3"/>
  <c r="BM24" i="3"/>
  <c r="AR24" i="3"/>
  <c r="AZ24" i="3"/>
  <c r="BH24" i="3"/>
  <c r="BP24" i="3"/>
  <c r="AJ16" i="3"/>
  <c r="AR16" i="3"/>
  <c r="AV16" i="3"/>
  <c r="AZ16" i="3"/>
  <c r="BD16" i="3"/>
  <c r="BH16" i="3"/>
  <c r="BL16" i="3"/>
  <c r="BP16" i="3"/>
  <c r="AT16" i="3"/>
  <c r="AX16" i="3"/>
  <c r="BB16" i="3"/>
  <c r="BF16" i="3"/>
  <c r="BJ16" i="3"/>
  <c r="BN16" i="3"/>
  <c r="BR16" i="3"/>
  <c r="AU16" i="3"/>
  <c r="BC16" i="3"/>
  <c r="BK16" i="3"/>
  <c r="AW16" i="3"/>
  <c r="BE16" i="3"/>
  <c r="BM16" i="3"/>
  <c r="AQ16" i="3"/>
  <c r="AY16" i="3"/>
  <c r="BG16" i="3"/>
  <c r="BO16" i="3"/>
  <c r="BA16" i="3"/>
  <c r="BI16" i="3"/>
  <c r="BQ16" i="3"/>
  <c r="AS16" i="3"/>
  <c r="AJ12" i="3"/>
  <c r="AR12" i="3"/>
  <c r="AV12" i="3"/>
  <c r="AZ12" i="3"/>
  <c r="BD12" i="3"/>
  <c r="BH12" i="3"/>
  <c r="BL12" i="3"/>
  <c r="BP12" i="3"/>
  <c r="AT12" i="3"/>
  <c r="AX12" i="3"/>
  <c r="BB12" i="3"/>
  <c r="BF12" i="3"/>
  <c r="BJ12" i="3"/>
  <c r="BN12" i="3"/>
  <c r="BR12" i="3"/>
  <c r="AU12" i="3"/>
  <c r="BC12" i="3"/>
  <c r="BK12" i="3"/>
  <c r="AW12" i="3"/>
  <c r="BE12" i="3"/>
  <c r="BM12" i="3"/>
  <c r="AQ12" i="3"/>
  <c r="AY12" i="3"/>
  <c r="BG12" i="3"/>
  <c r="BO12" i="3"/>
  <c r="BQ12" i="3"/>
  <c r="AS12" i="3"/>
  <c r="BA12" i="3"/>
  <c r="BI12" i="3"/>
  <c r="AR8" i="3"/>
  <c r="AV8" i="3"/>
  <c r="AZ8" i="3"/>
  <c r="BD8" i="3"/>
  <c r="BH8" i="3"/>
  <c r="BL8" i="3"/>
  <c r="BP8" i="3"/>
  <c r="AT8" i="3"/>
  <c r="AX8" i="3"/>
  <c r="BB8" i="3"/>
  <c r="BF8" i="3"/>
  <c r="BJ8" i="3"/>
  <c r="BN8" i="3"/>
  <c r="BR8" i="3"/>
  <c r="AU8" i="3"/>
  <c r="BC8" i="3"/>
  <c r="BK8" i="3"/>
  <c r="AW8" i="3"/>
  <c r="BE8" i="3"/>
  <c r="BM8" i="3"/>
  <c r="AQ8" i="3"/>
  <c r="AY8" i="3"/>
  <c r="BG8" i="3"/>
  <c r="BO8" i="3"/>
  <c r="BA8" i="3"/>
  <c r="BI8" i="3"/>
  <c r="BQ8" i="3"/>
  <c r="AS8" i="3"/>
  <c r="BQ6" i="3"/>
  <c r="BM6" i="3"/>
  <c r="BI6" i="3"/>
  <c r="BE6" i="3"/>
  <c r="BA6" i="3"/>
  <c r="AW6" i="3"/>
  <c r="AS6" i="3"/>
  <c r="BP123" i="3"/>
  <c r="BL123" i="3"/>
  <c r="BH123" i="3"/>
  <c r="BD123" i="3"/>
  <c r="AZ123" i="3"/>
  <c r="AV123" i="3"/>
  <c r="AR123" i="3"/>
  <c r="BP119" i="3"/>
  <c r="BL119" i="3"/>
  <c r="BH119" i="3"/>
  <c r="BD119" i="3"/>
  <c r="AZ119" i="3"/>
  <c r="AV119" i="3"/>
  <c r="AR119" i="3"/>
  <c r="BP118" i="3"/>
  <c r="BL118" i="3"/>
  <c r="BH118" i="3"/>
  <c r="BD118" i="3"/>
  <c r="AZ118" i="3"/>
  <c r="AV118" i="3"/>
  <c r="AR118" i="3"/>
  <c r="BP117" i="3"/>
  <c r="BL117" i="3"/>
  <c r="BH117" i="3"/>
  <c r="BD117" i="3"/>
  <c r="AZ117" i="3"/>
  <c r="AV117" i="3"/>
  <c r="AR117" i="3"/>
  <c r="BP115" i="3"/>
  <c r="BL115" i="3"/>
  <c r="BH115" i="3"/>
  <c r="BD115" i="3"/>
  <c r="AZ115" i="3"/>
  <c r="AV115" i="3"/>
  <c r="AR115" i="3"/>
  <c r="BP114" i="3"/>
  <c r="BL114" i="3"/>
  <c r="BH114" i="3"/>
  <c r="BD114" i="3"/>
  <c r="AZ114" i="3"/>
  <c r="AV114" i="3"/>
  <c r="AR114" i="3"/>
  <c r="BP110" i="3"/>
  <c r="BL110" i="3"/>
  <c r="BH110" i="3"/>
  <c r="BD110" i="3"/>
  <c r="AZ110" i="3"/>
  <c r="AV110" i="3"/>
  <c r="AR110" i="3"/>
  <c r="BP107" i="3"/>
  <c r="BL107" i="3"/>
  <c r="BH107" i="3"/>
  <c r="BD107" i="3"/>
  <c r="AZ107" i="3"/>
  <c r="AV107" i="3"/>
  <c r="AR107" i="3"/>
  <c r="BP104" i="3"/>
  <c r="BL104" i="3"/>
  <c r="BH104" i="3"/>
  <c r="BD104" i="3"/>
  <c r="AZ104" i="3"/>
  <c r="AV104" i="3"/>
  <c r="AR104" i="3"/>
  <c r="BP103" i="3"/>
  <c r="BL103" i="3"/>
  <c r="BH103" i="3"/>
  <c r="BD103" i="3"/>
  <c r="AZ103" i="3"/>
  <c r="AV103" i="3"/>
  <c r="AR103" i="3"/>
  <c r="BP102" i="3"/>
  <c r="BL102" i="3"/>
  <c r="BH102" i="3"/>
  <c r="BD102" i="3"/>
  <c r="AZ102" i="3"/>
  <c r="AV102" i="3"/>
  <c r="AR102" i="3"/>
  <c r="BP100" i="3"/>
  <c r="BL100" i="3"/>
  <c r="BH100" i="3"/>
  <c r="BD100" i="3"/>
  <c r="AZ100" i="3"/>
  <c r="AV100" i="3"/>
  <c r="AR100" i="3"/>
  <c r="BP99" i="3"/>
  <c r="BL99" i="3"/>
  <c r="BH99" i="3"/>
  <c r="BD99" i="3"/>
  <c r="AZ99" i="3"/>
  <c r="AV99" i="3"/>
  <c r="AR99" i="3"/>
  <c r="BP98" i="3"/>
  <c r="BL98" i="3"/>
  <c r="BH98" i="3"/>
  <c r="BD98" i="3"/>
  <c r="AZ98" i="3"/>
  <c r="AV98" i="3"/>
  <c r="AR98" i="3"/>
  <c r="BP96" i="3"/>
  <c r="BL96" i="3"/>
  <c r="BH96" i="3"/>
  <c r="BD96" i="3"/>
  <c r="AZ96" i="3"/>
  <c r="AV96" i="3"/>
  <c r="AR96" i="3"/>
  <c r="BP95" i="3"/>
  <c r="BL95" i="3"/>
  <c r="BH95" i="3"/>
  <c r="BD95" i="3"/>
  <c r="AZ95" i="3"/>
  <c r="AV95" i="3"/>
  <c r="AR95" i="3"/>
  <c r="BP94" i="3"/>
  <c r="BL94" i="3"/>
  <c r="BH94" i="3"/>
  <c r="BD94" i="3"/>
  <c r="AZ94" i="3"/>
  <c r="AV94" i="3"/>
  <c r="AR94" i="3"/>
  <c r="BQ92" i="3"/>
  <c r="BL92" i="3"/>
  <c r="BG92" i="3"/>
  <c r="BA92" i="3"/>
  <c r="AV92" i="3"/>
  <c r="BP91" i="3"/>
  <c r="BH91" i="3"/>
  <c r="AZ91" i="3"/>
  <c r="BL90" i="3"/>
  <c r="BD90" i="3"/>
  <c r="AV90" i="3"/>
  <c r="BG88" i="3"/>
  <c r="AQ88" i="3"/>
  <c r="BC87" i="3"/>
  <c r="BO86" i="3"/>
  <c r="AY86" i="3"/>
  <c r="BG84" i="3"/>
  <c r="AQ84" i="3"/>
  <c r="BO82" i="3"/>
  <c r="AY82" i="3"/>
  <c r="BG80" i="3"/>
  <c r="AQ80" i="3"/>
  <c r="BO78" i="3"/>
  <c r="AY78" i="3"/>
  <c r="BG76" i="3"/>
  <c r="AQ76" i="3"/>
  <c r="BO74" i="3"/>
  <c r="AY74" i="3"/>
  <c r="BG72" i="3"/>
  <c r="BQ71" i="3"/>
  <c r="BM70" i="3"/>
  <c r="BE68" i="3"/>
  <c r="AV63" i="3"/>
  <c r="BP60" i="3"/>
  <c r="BH58" i="3"/>
  <c r="AZ56" i="3"/>
  <c r="AJ11" i="3"/>
  <c r="AR11" i="3"/>
  <c r="AV11" i="3"/>
  <c r="AZ11" i="3"/>
  <c r="BD11" i="3"/>
  <c r="BH11" i="3"/>
  <c r="BL11" i="3"/>
  <c r="BP11" i="3"/>
  <c r="AT11" i="3"/>
  <c r="AX11" i="3"/>
  <c r="BB11" i="3"/>
  <c r="BF11" i="3"/>
  <c r="BJ11" i="3"/>
  <c r="BN11" i="3"/>
  <c r="BR11" i="3"/>
  <c r="AQ11" i="3"/>
  <c r="AY11" i="3"/>
  <c r="BG11" i="3"/>
  <c r="BO11" i="3"/>
  <c r="AS11" i="3"/>
  <c r="BA11" i="3"/>
  <c r="BI11" i="3"/>
  <c r="BQ11" i="3"/>
  <c r="AU11" i="3"/>
  <c r="BC11" i="3"/>
  <c r="BK11" i="3"/>
  <c r="BM11" i="3"/>
  <c r="AW11" i="3"/>
  <c r="BE11" i="3"/>
  <c r="AJ20" i="3"/>
  <c r="AS20" i="3"/>
  <c r="AW20" i="3"/>
  <c r="BA20" i="3"/>
  <c r="BE20" i="3"/>
  <c r="BI20" i="3"/>
  <c r="AT20" i="3"/>
  <c r="AX20" i="3"/>
  <c r="BB20" i="3"/>
  <c r="BF20" i="3"/>
  <c r="BJ20" i="3"/>
  <c r="BN20" i="3"/>
  <c r="BR20" i="3"/>
  <c r="AQ20" i="3"/>
  <c r="AU20" i="3"/>
  <c r="AY20" i="3"/>
  <c r="BC20" i="3"/>
  <c r="BG20" i="3"/>
  <c r="BK20" i="3"/>
  <c r="BO20" i="3"/>
  <c r="AR20" i="3"/>
  <c r="BH20" i="3"/>
  <c r="BQ20" i="3"/>
  <c r="AV20" i="3"/>
  <c r="BL20" i="3"/>
  <c r="AZ20" i="3"/>
  <c r="BM20" i="3"/>
  <c r="BD20" i="3"/>
  <c r="BP20" i="3"/>
  <c r="AT46" i="3"/>
  <c r="AX46" i="3"/>
  <c r="BB46" i="3"/>
  <c r="BF46" i="3"/>
  <c r="BJ46" i="3"/>
  <c r="BN46" i="3"/>
  <c r="BR46" i="3"/>
  <c r="AQ46" i="3"/>
  <c r="AU46" i="3"/>
  <c r="AY46" i="3"/>
  <c r="BC46" i="3"/>
  <c r="BG46" i="3"/>
  <c r="BK46" i="3"/>
  <c r="BO46" i="3"/>
  <c r="AR46" i="3"/>
  <c r="AV46" i="3"/>
  <c r="AZ46" i="3"/>
  <c r="BD46" i="3"/>
  <c r="BH46" i="3"/>
  <c r="BL46" i="3"/>
  <c r="BP46" i="3"/>
  <c r="AS46" i="3"/>
  <c r="BI46" i="3"/>
  <c r="AW46" i="3"/>
  <c r="BM46" i="3"/>
  <c r="BA46" i="3"/>
  <c r="BQ46" i="3"/>
  <c r="BE46" i="3"/>
  <c r="AT23" i="3"/>
  <c r="AX23" i="3"/>
  <c r="BB23" i="3"/>
  <c r="BF23" i="3"/>
  <c r="BJ23" i="3"/>
  <c r="BN23" i="3"/>
  <c r="BR23" i="3"/>
  <c r="AQ23" i="3"/>
  <c r="AU23" i="3"/>
  <c r="AY23" i="3"/>
  <c r="BC23" i="3"/>
  <c r="BG23" i="3"/>
  <c r="BK23" i="3"/>
  <c r="BO23" i="3"/>
  <c r="AW23" i="3"/>
  <c r="BE23" i="3"/>
  <c r="BM23" i="3"/>
  <c r="AR23" i="3"/>
  <c r="AZ23" i="3"/>
  <c r="BH23" i="3"/>
  <c r="BP23" i="3"/>
  <c r="AS23" i="3"/>
  <c r="BA23" i="3"/>
  <c r="BI23" i="3"/>
  <c r="BQ23" i="3"/>
  <c r="AV23" i="3"/>
  <c r="BD23" i="3"/>
  <c r="BL23" i="3"/>
  <c r="AT35" i="3"/>
  <c r="AX35" i="3"/>
  <c r="BB35" i="3"/>
  <c r="BF35" i="3"/>
  <c r="BJ35" i="3"/>
  <c r="BN35" i="3"/>
  <c r="BR35" i="3"/>
  <c r="AQ35" i="3"/>
  <c r="AU35" i="3"/>
  <c r="AY35" i="3"/>
  <c r="BC35" i="3"/>
  <c r="BG35" i="3"/>
  <c r="BK35" i="3"/>
  <c r="BO35" i="3"/>
  <c r="AR35" i="3"/>
  <c r="AV35" i="3"/>
  <c r="AZ35" i="3"/>
  <c r="BD35" i="3"/>
  <c r="BH35" i="3"/>
  <c r="BL35" i="3"/>
  <c r="BP35" i="3"/>
  <c r="AW35" i="3"/>
  <c r="BM35" i="3"/>
  <c r="BA35" i="3"/>
  <c r="BQ35" i="3"/>
  <c r="BE35" i="3"/>
  <c r="AS35" i="3"/>
  <c r="AT47" i="3"/>
  <c r="AX47" i="3"/>
  <c r="BB47" i="3"/>
  <c r="BF47" i="3"/>
  <c r="BJ47" i="3"/>
  <c r="BN47" i="3"/>
  <c r="BR47" i="3"/>
  <c r="AQ47" i="3"/>
  <c r="AU47" i="3"/>
  <c r="AY47" i="3"/>
  <c r="BC47" i="3"/>
  <c r="BG47" i="3"/>
  <c r="BK47" i="3"/>
  <c r="BO47" i="3"/>
  <c r="AR47" i="3"/>
  <c r="AV47" i="3"/>
  <c r="AZ47" i="3"/>
  <c r="BD47" i="3"/>
  <c r="BH47" i="3"/>
  <c r="BL47" i="3"/>
  <c r="BP47" i="3"/>
  <c r="AW47" i="3"/>
  <c r="BM47" i="3"/>
  <c r="BA47" i="3"/>
  <c r="BQ47" i="3"/>
  <c r="BE47" i="3"/>
  <c r="BI47" i="3"/>
  <c r="AR75" i="3"/>
  <c r="AV75" i="3"/>
  <c r="AZ75" i="3"/>
  <c r="BD75" i="3"/>
  <c r="BH75" i="3"/>
  <c r="BL75" i="3"/>
  <c r="BP75" i="3"/>
  <c r="AS75" i="3"/>
  <c r="AW75" i="3"/>
  <c r="BA75" i="3"/>
  <c r="BE75" i="3"/>
  <c r="BI75" i="3"/>
  <c r="BM75" i="3"/>
  <c r="BQ75" i="3"/>
  <c r="AT75" i="3"/>
  <c r="AX75" i="3"/>
  <c r="BB75" i="3"/>
  <c r="BF75" i="3"/>
  <c r="BJ75" i="3"/>
  <c r="BN75" i="3"/>
  <c r="BR75" i="3"/>
  <c r="AS91" i="3"/>
  <c r="AW91" i="3"/>
  <c r="BA91" i="3"/>
  <c r="BE91" i="3"/>
  <c r="BI91" i="3"/>
  <c r="BM91" i="3"/>
  <c r="BQ91" i="3"/>
  <c r="AT91" i="3"/>
  <c r="AX91" i="3"/>
  <c r="BB91" i="3"/>
  <c r="BF91" i="3"/>
  <c r="BJ91" i="3"/>
  <c r="BN91" i="3"/>
  <c r="BR91" i="3"/>
  <c r="AR83" i="3"/>
  <c r="AV83" i="3"/>
  <c r="AZ83" i="3"/>
  <c r="BD83" i="3"/>
  <c r="BH83" i="3"/>
  <c r="BL83" i="3"/>
  <c r="BP83" i="3"/>
  <c r="AS83" i="3"/>
  <c r="AW83" i="3"/>
  <c r="BA83" i="3"/>
  <c r="BE83" i="3"/>
  <c r="BI83" i="3"/>
  <c r="BM83" i="3"/>
  <c r="BQ83" i="3"/>
  <c r="AT83" i="3"/>
  <c r="AX83" i="3"/>
  <c r="BB83" i="3"/>
  <c r="BF83" i="3"/>
  <c r="BJ83" i="3"/>
  <c r="BN83" i="3"/>
  <c r="BR83" i="3"/>
  <c r="BP6" i="3"/>
  <c r="BL6" i="3"/>
  <c r="BH6" i="3"/>
  <c r="BD6" i="3"/>
  <c r="AZ6" i="3"/>
  <c r="AV6" i="3"/>
  <c r="AR6" i="3"/>
  <c r="BO123" i="3"/>
  <c r="BK123" i="3"/>
  <c r="BG123" i="3"/>
  <c r="BC123" i="3"/>
  <c r="AY123" i="3"/>
  <c r="AU123" i="3"/>
  <c r="AQ123" i="3"/>
  <c r="BO119" i="3"/>
  <c r="BK119" i="3"/>
  <c r="BG119" i="3"/>
  <c r="BC119" i="3"/>
  <c r="AY119" i="3"/>
  <c r="AU119" i="3"/>
  <c r="AQ119" i="3"/>
  <c r="BO118" i="3"/>
  <c r="BK118" i="3"/>
  <c r="BG118" i="3"/>
  <c r="BC118" i="3"/>
  <c r="AY118" i="3"/>
  <c r="AU118" i="3"/>
  <c r="AQ118" i="3"/>
  <c r="BO117" i="3"/>
  <c r="BK117" i="3"/>
  <c r="BG117" i="3"/>
  <c r="BC117" i="3"/>
  <c r="AY117" i="3"/>
  <c r="AU117" i="3"/>
  <c r="BO115" i="3"/>
  <c r="BK115" i="3"/>
  <c r="BG115" i="3"/>
  <c r="BC115" i="3"/>
  <c r="AY115" i="3"/>
  <c r="AU115" i="3"/>
  <c r="AQ115" i="3"/>
  <c r="BO114" i="3"/>
  <c r="BK114" i="3"/>
  <c r="BG114" i="3"/>
  <c r="BC114" i="3"/>
  <c r="AY114" i="3"/>
  <c r="AU114" i="3"/>
  <c r="AQ114" i="3"/>
  <c r="BO110" i="3"/>
  <c r="BK110" i="3"/>
  <c r="BG110" i="3"/>
  <c r="BC110" i="3"/>
  <c r="AY110" i="3"/>
  <c r="AU110" i="3"/>
  <c r="AQ110" i="3"/>
  <c r="BO107" i="3"/>
  <c r="BK107" i="3"/>
  <c r="BG107" i="3"/>
  <c r="BC107" i="3"/>
  <c r="AY107" i="3"/>
  <c r="AU107" i="3"/>
  <c r="AQ107" i="3"/>
  <c r="BO104" i="3"/>
  <c r="BK104" i="3"/>
  <c r="BG104" i="3"/>
  <c r="BC104" i="3"/>
  <c r="AY104" i="3"/>
  <c r="AU104" i="3"/>
  <c r="AQ104" i="3"/>
  <c r="BO103" i="3"/>
  <c r="BK103" i="3"/>
  <c r="BG103" i="3"/>
  <c r="BC103" i="3"/>
  <c r="AY103" i="3"/>
  <c r="AU103" i="3"/>
  <c r="AQ103" i="3"/>
  <c r="BO102" i="3"/>
  <c r="BK102" i="3"/>
  <c r="BG102" i="3"/>
  <c r="BC102" i="3"/>
  <c r="AY102" i="3"/>
  <c r="AU102" i="3"/>
  <c r="AQ102" i="3"/>
  <c r="BO100" i="3"/>
  <c r="BK100" i="3"/>
  <c r="BG100" i="3"/>
  <c r="BC100" i="3"/>
  <c r="AY100" i="3"/>
  <c r="AU100" i="3"/>
  <c r="AQ100" i="3"/>
  <c r="BO99" i="3"/>
  <c r="BK99" i="3"/>
  <c r="BG99" i="3"/>
  <c r="BC99" i="3"/>
  <c r="AY99" i="3"/>
  <c r="AU99" i="3"/>
  <c r="AQ99" i="3"/>
  <c r="BO98" i="3"/>
  <c r="BK98" i="3"/>
  <c r="BG98" i="3"/>
  <c r="BC98" i="3"/>
  <c r="AY98" i="3"/>
  <c r="AU98" i="3"/>
  <c r="AQ98" i="3"/>
  <c r="BO96" i="3"/>
  <c r="BK96" i="3"/>
  <c r="BG96" i="3"/>
  <c r="BC96" i="3"/>
  <c r="AY96" i="3"/>
  <c r="AU96" i="3"/>
  <c r="AQ96" i="3"/>
  <c r="BO95" i="3"/>
  <c r="BK95" i="3"/>
  <c r="BG95" i="3"/>
  <c r="BC95" i="3"/>
  <c r="AY95" i="3"/>
  <c r="AU95" i="3"/>
  <c r="AQ95" i="3"/>
  <c r="BO94" i="3"/>
  <c r="BK94" i="3"/>
  <c r="BG94" i="3"/>
  <c r="BC94" i="3"/>
  <c r="AY94" i="3"/>
  <c r="AU94" i="3"/>
  <c r="AQ94" i="3"/>
  <c r="BP92" i="3"/>
  <c r="BK92" i="3"/>
  <c r="BE92" i="3"/>
  <c r="AZ92" i="3"/>
  <c r="AU92" i="3"/>
  <c r="BO91" i="3"/>
  <c r="BG91" i="3"/>
  <c r="AY91" i="3"/>
  <c r="AQ91" i="3"/>
  <c r="BK90" i="3"/>
  <c r="BC90" i="3"/>
  <c r="BC88" i="3"/>
  <c r="BO87" i="3"/>
  <c r="AY87" i="3"/>
  <c r="BK86" i="3"/>
  <c r="BC84" i="3"/>
  <c r="BO83" i="3"/>
  <c r="AY83" i="3"/>
  <c r="BK82" i="3"/>
  <c r="BC80" i="3"/>
  <c r="BK78" i="3"/>
  <c r="BC76" i="3"/>
  <c r="BO75" i="3"/>
  <c r="AY75" i="3"/>
  <c r="BK74" i="3"/>
  <c r="BC72" i="3"/>
  <c r="BI71" i="3"/>
  <c r="AW68" i="3"/>
  <c r="BP64" i="3"/>
  <c r="AZ60" i="3"/>
  <c r="BB52" i="3"/>
  <c r="BM44" i="3"/>
  <c r="BI35" i="3"/>
  <c r="AJ15" i="3"/>
  <c r="AR15" i="3"/>
  <c r="AV15" i="3"/>
  <c r="AZ15" i="3"/>
  <c r="BD15" i="3"/>
  <c r="BH15" i="3"/>
  <c r="BL15" i="3"/>
  <c r="BP15" i="3"/>
  <c r="AT15" i="3"/>
  <c r="AX15" i="3"/>
  <c r="BB15" i="3"/>
  <c r="BF15" i="3"/>
  <c r="BJ15" i="3"/>
  <c r="BN15" i="3"/>
  <c r="BR15" i="3"/>
  <c r="AQ15" i="3"/>
  <c r="AY15" i="3"/>
  <c r="BG15" i="3"/>
  <c r="BO15" i="3"/>
  <c r="AS15" i="3"/>
  <c r="BA15" i="3"/>
  <c r="BI15" i="3"/>
  <c r="BQ15" i="3"/>
  <c r="AU15" i="3"/>
  <c r="BC15" i="3"/>
  <c r="BK15" i="3"/>
  <c r="AW15" i="3"/>
  <c r="BE15" i="3"/>
  <c r="BM15" i="3"/>
  <c r="AT27" i="3"/>
  <c r="AX27" i="3"/>
  <c r="BB27" i="3"/>
  <c r="BF27" i="3"/>
  <c r="BJ27" i="3"/>
  <c r="BN27" i="3"/>
  <c r="BR27" i="3"/>
  <c r="AQ27" i="3"/>
  <c r="AU27" i="3"/>
  <c r="AY27" i="3"/>
  <c r="BC27" i="3"/>
  <c r="BG27" i="3"/>
  <c r="BK27" i="3"/>
  <c r="BO27" i="3"/>
  <c r="AR27" i="3"/>
  <c r="AV27" i="3"/>
  <c r="AZ27" i="3"/>
  <c r="BD27" i="3"/>
  <c r="BH27" i="3"/>
  <c r="BL27" i="3"/>
  <c r="BP27" i="3"/>
  <c r="AS27" i="3"/>
  <c r="BI27" i="3"/>
  <c r="AW27" i="3"/>
  <c r="BM27" i="3"/>
  <c r="BA27" i="3"/>
  <c r="BQ27" i="3"/>
  <c r="BE27" i="3"/>
  <c r="AT39" i="3"/>
  <c r="AX39" i="3"/>
  <c r="BB39" i="3"/>
  <c r="BF39" i="3"/>
  <c r="BJ39" i="3"/>
  <c r="BN39" i="3"/>
  <c r="BR39" i="3"/>
  <c r="AQ39" i="3"/>
  <c r="AU39" i="3"/>
  <c r="AY39" i="3"/>
  <c r="BC39" i="3"/>
  <c r="BG39" i="3"/>
  <c r="BK39" i="3"/>
  <c r="BO39" i="3"/>
  <c r="AR39" i="3"/>
  <c r="AV39" i="3"/>
  <c r="AZ39" i="3"/>
  <c r="BD39" i="3"/>
  <c r="BH39" i="3"/>
  <c r="BL39" i="3"/>
  <c r="BP39" i="3"/>
  <c r="AW39" i="3"/>
  <c r="BM39" i="3"/>
  <c r="BA39" i="3"/>
  <c r="BQ39" i="3"/>
  <c r="BE39" i="3"/>
  <c r="AS39" i="3"/>
  <c r="BI39" i="3"/>
  <c r="AQ51" i="3"/>
  <c r="AU51" i="3"/>
  <c r="AY51" i="3"/>
  <c r="BC51" i="3"/>
  <c r="BG51" i="3"/>
  <c r="BK51" i="3"/>
  <c r="BO51" i="3"/>
  <c r="AR51" i="3"/>
  <c r="AV51" i="3"/>
  <c r="AZ51" i="3"/>
  <c r="BD51" i="3"/>
  <c r="BH51" i="3"/>
  <c r="BL51" i="3"/>
  <c r="BP51" i="3"/>
  <c r="AS51" i="3"/>
  <c r="BA51" i="3"/>
  <c r="BI51" i="3"/>
  <c r="BQ51" i="3"/>
  <c r="AT51" i="3"/>
  <c r="BB51" i="3"/>
  <c r="BJ51" i="3"/>
  <c r="BR51" i="3"/>
  <c r="AW51" i="3"/>
  <c r="BE51" i="3"/>
  <c r="BM51" i="3"/>
  <c r="BF51" i="3"/>
  <c r="BN51" i="3"/>
  <c r="AS63" i="3"/>
  <c r="AW63" i="3"/>
  <c r="BA63" i="3"/>
  <c r="BE63" i="3"/>
  <c r="BI63" i="3"/>
  <c r="BM63" i="3"/>
  <c r="BQ63" i="3"/>
  <c r="AT63" i="3"/>
  <c r="AX63" i="3"/>
  <c r="BB63" i="3"/>
  <c r="BF63" i="3"/>
  <c r="BJ63" i="3"/>
  <c r="BN63" i="3"/>
  <c r="BR63" i="3"/>
  <c r="AQ63" i="3"/>
  <c r="AU63" i="3"/>
  <c r="AY63" i="3"/>
  <c r="BC63" i="3"/>
  <c r="BG63" i="3"/>
  <c r="BK63" i="3"/>
  <c r="BO63" i="3"/>
  <c r="AZ63" i="3"/>
  <c r="BP63" i="3"/>
  <c r="BD63" i="3"/>
  <c r="AR63" i="3"/>
  <c r="BH63" i="3"/>
  <c r="AR78" i="3"/>
  <c r="AV78" i="3"/>
  <c r="AZ78" i="3"/>
  <c r="BD78" i="3"/>
  <c r="BH78" i="3"/>
  <c r="BL78" i="3"/>
  <c r="BP78" i="3"/>
  <c r="AS78" i="3"/>
  <c r="AW78" i="3"/>
  <c r="BA78" i="3"/>
  <c r="BE78" i="3"/>
  <c r="BI78" i="3"/>
  <c r="BM78" i="3"/>
  <c r="BQ78" i="3"/>
  <c r="AT78" i="3"/>
  <c r="AX78" i="3"/>
  <c r="BB78" i="3"/>
  <c r="BF78" i="3"/>
  <c r="BJ78" i="3"/>
  <c r="BN78" i="3"/>
  <c r="BR78" i="3"/>
  <c r="AS90" i="3"/>
  <c r="AW90" i="3"/>
  <c r="BA90" i="3"/>
  <c r="BE90" i="3"/>
  <c r="BI90" i="3"/>
  <c r="BM90" i="3"/>
  <c r="BQ90" i="3"/>
  <c r="AT90" i="3"/>
  <c r="AX90" i="3"/>
  <c r="BB90" i="3"/>
  <c r="BF90" i="3"/>
  <c r="BJ90" i="3"/>
  <c r="BN90" i="3"/>
  <c r="BR90" i="3"/>
  <c r="AR86" i="3"/>
  <c r="AV86" i="3"/>
  <c r="AZ86" i="3"/>
  <c r="BD86" i="3"/>
  <c r="BH86" i="3"/>
  <c r="BL86" i="3"/>
  <c r="BP86" i="3"/>
  <c r="AS86" i="3"/>
  <c r="AW86" i="3"/>
  <c r="BA86" i="3"/>
  <c r="BE86" i="3"/>
  <c r="BI86" i="3"/>
  <c r="BM86" i="3"/>
  <c r="BQ86" i="3"/>
  <c r="AT86" i="3"/>
  <c r="AX86" i="3"/>
  <c r="BB86" i="3"/>
  <c r="BF86" i="3"/>
  <c r="BJ86" i="3"/>
  <c r="BN86" i="3"/>
  <c r="BR86" i="3"/>
  <c r="AR82" i="3"/>
  <c r="AV82" i="3"/>
  <c r="AZ82" i="3"/>
  <c r="BD82" i="3"/>
  <c r="BH82" i="3"/>
  <c r="BL82" i="3"/>
  <c r="BP82" i="3"/>
  <c r="AS82" i="3"/>
  <c r="AW82" i="3"/>
  <c r="BA82" i="3"/>
  <c r="BE82" i="3"/>
  <c r="BI82" i="3"/>
  <c r="BM82" i="3"/>
  <c r="BQ82" i="3"/>
  <c r="AT82" i="3"/>
  <c r="AX82" i="3"/>
  <c r="BB82" i="3"/>
  <c r="BF82" i="3"/>
  <c r="BJ82" i="3"/>
  <c r="BN82" i="3"/>
  <c r="BR82" i="3"/>
  <c r="AR74" i="3"/>
  <c r="AV74" i="3"/>
  <c r="AZ74" i="3"/>
  <c r="BD74" i="3"/>
  <c r="BH74" i="3"/>
  <c r="BL74" i="3"/>
  <c r="BP74" i="3"/>
  <c r="AS74" i="3"/>
  <c r="AW74" i="3"/>
  <c r="BA74" i="3"/>
  <c r="BE74" i="3"/>
  <c r="BI74" i="3"/>
  <c r="BM74" i="3"/>
  <c r="BQ74" i="3"/>
  <c r="AT74" i="3"/>
  <c r="AX74" i="3"/>
  <c r="BB74" i="3"/>
  <c r="BF74" i="3"/>
  <c r="BJ74" i="3"/>
  <c r="BN74" i="3"/>
  <c r="BR74" i="3"/>
  <c r="AT70" i="3"/>
  <c r="AX70" i="3"/>
  <c r="BB70" i="3"/>
  <c r="BF70" i="3"/>
  <c r="BJ70" i="3"/>
  <c r="BN70" i="3"/>
  <c r="BR70" i="3"/>
  <c r="AQ70" i="3"/>
  <c r="AU70" i="3"/>
  <c r="AY70" i="3"/>
  <c r="BC70" i="3"/>
  <c r="BG70" i="3"/>
  <c r="BK70" i="3"/>
  <c r="BO70" i="3"/>
  <c r="AR70" i="3"/>
  <c r="AZ70" i="3"/>
  <c r="BH70" i="3"/>
  <c r="BP70" i="3"/>
  <c r="AS70" i="3"/>
  <c r="BA70" i="3"/>
  <c r="BI70" i="3"/>
  <c r="BQ70" i="3"/>
  <c r="AV70" i="3"/>
  <c r="BD70" i="3"/>
  <c r="BL70" i="3"/>
  <c r="AS66" i="3"/>
  <c r="AW66" i="3"/>
  <c r="BA66" i="3"/>
  <c r="BE66" i="3"/>
  <c r="BI66" i="3"/>
  <c r="BM66" i="3"/>
  <c r="BQ66" i="3"/>
  <c r="AT66" i="3"/>
  <c r="AX66" i="3"/>
  <c r="BB66" i="3"/>
  <c r="BF66" i="3"/>
  <c r="BJ66" i="3"/>
  <c r="BN66" i="3"/>
  <c r="BR66" i="3"/>
  <c r="AQ66" i="3"/>
  <c r="AU66" i="3"/>
  <c r="AY66" i="3"/>
  <c r="BC66" i="3"/>
  <c r="BG66" i="3"/>
  <c r="BK66" i="3"/>
  <c r="BO66" i="3"/>
  <c r="AV66" i="3"/>
  <c r="BL66" i="3"/>
  <c r="AZ66" i="3"/>
  <c r="BP66" i="3"/>
  <c r="BD66" i="3"/>
  <c r="AS58" i="3"/>
  <c r="AW58" i="3"/>
  <c r="BA58" i="3"/>
  <c r="BE58" i="3"/>
  <c r="BI58" i="3"/>
  <c r="BM58" i="3"/>
  <c r="BQ58" i="3"/>
  <c r="AT58" i="3"/>
  <c r="AX58" i="3"/>
  <c r="BB58" i="3"/>
  <c r="BF58" i="3"/>
  <c r="BJ58" i="3"/>
  <c r="BN58" i="3"/>
  <c r="BR58" i="3"/>
  <c r="AQ58" i="3"/>
  <c r="AU58" i="3"/>
  <c r="AY58" i="3"/>
  <c r="BC58" i="3"/>
  <c r="BG58" i="3"/>
  <c r="BK58" i="3"/>
  <c r="BO58" i="3"/>
  <c r="AV58" i="3"/>
  <c r="BL58" i="3"/>
  <c r="AZ58" i="3"/>
  <c r="BP58" i="3"/>
  <c r="BD58" i="3"/>
  <c r="AR54" i="3"/>
  <c r="AV54" i="3"/>
  <c r="AZ54" i="3"/>
  <c r="BD54" i="3"/>
  <c r="BH54" i="3"/>
  <c r="BL54" i="3"/>
  <c r="BP54" i="3"/>
  <c r="AQ54" i="3"/>
  <c r="AW54" i="3"/>
  <c r="BB54" i="3"/>
  <c r="BG54" i="3"/>
  <c r="BM54" i="3"/>
  <c r="BR54" i="3"/>
  <c r="AS54" i="3"/>
  <c r="AX54" i="3"/>
  <c r="BC54" i="3"/>
  <c r="BI54" i="3"/>
  <c r="BN54" i="3"/>
  <c r="AT54" i="3"/>
  <c r="AY54" i="3"/>
  <c r="BE54" i="3"/>
  <c r="BJ54" i="3"/>
  <c r="BO54" i="3"/>
  <c r="BF54" i="3"/>
  <c r="BK54" i="3"/>
  <c r="AU54" i="3"/>
  <c r="BQ54" i="3"/>
  <c r="AT50" i="3"/>
  <c r="AX50" i="3"/>
  <c r="BB50" i="3"/>
  <c r="BF50" i="3"/>
  <c r="BJ50" i="3"/>
  <c r="BN50" i="3"/>
  <c r="AQ50" i="3"/>
  <c r="AU50" i="3"/>
  <c r="AY50" i="3"/>
  <c r="BC50" i="3"/>
  <c r="BG50" i="3"/>
  <c r="BK50" i="3"/>
  <c r="BO50" i="3"/>
  <c r="AR50" i="3"/>
  <c r="AV50" i="3"/>
  <c r="AZ50" i="3"/>
  <c r="BD50" i="3"/>
  <c r="BH50" i="3"/>
  <c r="BL50" i="3"/>
  <c r="BP50" i="3"/>
  <c r="AS50" i="3"/>
  <c r="BI50" i="3"/>
  <c r="AW50" i="3"/>
  <c r="BM50" i="3"/>
  <c r="BA50" i="3"/>
  <c r="BQ50" i="3"/>
  <c r="BE50" i="3"/>
  <c r="BR50" i="3"/>
  <c r="AT42" i="3"/>
  <c r="AX42" i="3"/>
  <c r="BB42" i="3"/>
  <c r="BF42" i="3"/>
  <c r="BJ42" i="3"/>
  <c r="BN42" i="3"/>
  <c r="BR42" i="3"/>
  <c r="AQ42" i="3"/>
  <c r="AU42" i="3"/>
  <c r="AY42" i="3"/>
  <c r="BC42" i="3"/>
  <c r="BG42" i="3"/>
  <c r="BK42" i="3"/>
  <c r="BO42" i="3"/>
  <c r="AR42" i="3"/>
  <c r="AV42" i="3"/>
  <c r="AZ42" i="3"/>
  <c r="BD42" i="3"/>
  <c r="BH42" i="3"/>
  <c r="BL42" i="3"/>
  <c r="BP42" i="3"/>
  <c r="AS42" i="3"/>
  <c r="BI42" i="3"/>
  <c r="AW42" i="3"/>
  <c r="BM42" i="3"/>
  <c r="BA42" i="3"/>
  <c r="BQ42" i="3"/>
  <c r="AT38" i="3"/>
  <c r="AX38" i="3"/>
  <c r="BB38" i="3"/>
  <c r="BF38" i="3"/>
  <c r="BJ38" i="3"/>
  <c r="BN38" i="3"/>
  <c r="BR38" i="3"/>
  <c r="AQ38" i="3"/>
  <c r="AU38" i="3"/>
  <c r="AY38" i="3"/>
  <c r="BC38" i="3"/>
  <c r="BG38" i="3"/>
  <c r="BK38" i="3"/>
  <c r="BO38" i="3"/>
  <c r="AR38" i="3"/>
  <c r="AV38" i="3"/>
  <c r="AZ38" i="3"/>
  <c r="BD38" i="3"/>
  <c r="BH38" i="3"/>
  <c r="BL38" i="3"/>
  <c r="BP38" i="3"/>
  <c r="AS38" i="3"/>
  <c r="BI38" i="3"/>
  <c r="AW38" i="3"/>
  <c r="BM38" i="3"/>
  <c r="BA38" i="3"/>
  <c r="BQ38" i="3"/>
  <c r="BE38" i="3"/>
  <c r="AQ34" i="3"/>
  <c r="AU34" i="3"/>
  <c r="AY34" i="3"/>
  <c r="BC34" i="3"/>
  <c r="BG34" i="3"/>
  <c r="BK34" i="3"/>
  <c r="BO34" i="3"/>
  <c r="AR34" i="3"/>
  <c r="AV34" i="3"/>
  <c r="AZ34" i="3"/>
  <c r="BD34" i="3"/>
  <c r="BH34" i="3"/>
  <c r="BL34" i="3"/>
  <c r="AW34" i="3"/>
  <c r="BE34" i="3"/>
  <c r="BM34" i="3"/>
  <c r="BR34" i="3"/>
  <c r="AX34" i="3"/>
  <c r="BF34" i="3"/>
  <c r="BN34" i="3"/>
  <c r="AS34" i="3"/>
  <c r="BA34" i="3"/>
  <c r="BI34" i="3"/>
  <c r="BP34" i="3"/>
  <c r="BB34" i="3"/>
  <c r="BJ34" i="3"/>
  <c r="BQ34" i="3"/>
  <c r="AT34" i="3"/>
  <c r="AT30" i="3"/>
  <c r="AX30" i="3"/>
  <c r="BB30" i="3"/>
  <c r="BF30" i="3"/>
  <c r="BJ30" i="3"/>
  <c r="BN30" i="3"/>
  <c r="BR30" i="3"/>
  <c r="AQ30" i="3"/>
  <c r="AU30" i="3"/>
  <c r="AY30" i="3"/>
  <c r="BC30" i="3"/>
  <c r="BG30" i="3"/>
  <c r="BK30" i="3"/>
  <c r="BO30" i="3"/>
  <c r="AR30" i="3"/>
  <c r="AV30" i="3"/>
  <c r="AZ30" i="3"/>
  <c r="BD30" i="3"/>
  <c r="BH30" i="3"/>
  <c r="BL30" i="3"/>
  <c r="BP30" i="3"/>
  <c r="BE30" i="3"/>
  <c r="AS30" i="3"/>
  <c r="BI30" i="3"/>
  <c r="AW30" i="3"/>
  <c r="BM30" i="3"/>
  <c r="BQ30" i="3"/>
  <c r="AT26" i="3"/>
  <c r="AX26" i="3"/>
  <c r="BB26" i="3"/>
  <c r="BF26" i="3"/>
  <c r="BJ26" i="3"/>
  <c r="BN26" i="3"/>
  <c r="BR26" i="3"/>
  <c r="AQ26" i="3"/>
  <c r="AU26" i="3"/>
  <c r="AY26" i="3"/>
  <c r="BC26" i="3"/>
  <c r="BG26" i="3"/>
  <c r="BK26" i="3"/>
  <c r="BO26" i="3"/>
  <c r="AR26" i="3"/>
  <c r="AV26" i="3"/>
  <c r="AZ26" i="3"/>
  <c r="BD26" i="3"/>
  <c r="BH26" i="3"/>
  <c r="BL26" i="3"/>
  <c r="BP26" i="3"/>
  <c r="BE26" i="3"/>
  <c r="AS26" i="3"/>
  <c r="BI26" i="3"/>
  <c r="AW26" i="3"/>
  <c r="BM26" i="3"/>
  <c r="BA26" i="3"/>
  <c r="BQ26" i="3"/>
  <c r="AT22" i="3"/>
  <c r="AX22" i="3"/>
  <c r="BB22" i="3"/>
  <c r="BF22" i="3"/>
  <c r="BJ22" i="3"/>
  <c r="BN22" i="3"/>
  <c r="BR22" i="3"/>
  <c r="AQ22" i="3"/>
  <c r="AU22" i="3"/>
  <c r="AY22" i="3"/>
  <c r="BC22" i="3"/>
  <c r="BG22" i="3"/>
  <c r="BK22" i="3"/>
  <c r="BO22" i="3"/>
  <c r="AS22" i="3"/>
  <c r="BA22" i="3"/>
  <c r="BI22" i="3"/>
  <c r="BQ22" i="3"/>
  <c r="AV22" i="3"/>
  <c r="BD22" i="3"/>
  <c r="BL22" i="3"/>
  <c r="AW22" i="3"/>
  <c r="BE22" i="3"/>
  <c r="BM22" i="3"/>
  <c r="BP22" i="3"/>
  <c r="AR22" i="3"/>
  <c r="AZ22" i="3"/>
  <c r="BH22" i="3"/>
  <c r="AJ18" i="3"/>
  <c r="AR18" i="3"/>
  <c r="AV18" i="3"/>
  <c r="AZ18" i="3"/>
  <c r="BD18" i="3"/>
  <c r="BH18" i="3"/>
  <c r="BL18" i="3"/>
  <c r="BP18" i="3"/>
  <c r="AT18" i="3"/>
  <c r="AX18" i="3"/>
  <c r="BB18" i="3"/>
  <c r="BF18" i="3"/>
  <c r="BJ18" i="3"/>
  <c r="BN18" i="3"/>
  <c r="BR18" i="3"/>
  <c r="AU18" i="3"/>
  <c r="BC18" i="3"/>
  <c r="BK18" i="3"/>
  <c r="AW18" i="3"/>
  <c r="BE18" i="3"/>
  <c r="BM18" i="3"/>
  <c r="AQ18" i="3"/>
  <c r="AY18" i="3"/>
  <c r="BG18" i="3"/>
  <c r="BO18" i="3"/>
  <c r="BI18" i="3"/>
  <c r="BQ18" i="3"/>
  <c r="AS18" i="3"/>
  <c r="BA18" i="3"/>
  <c r="AJ14" i="3"/>
  <c r="AR14" i="3"/>
  <c r="AV14" i="3"/>
  <c r="AZ14" i="3"/>
  <c r="BD14" i="3"/>
  <c r="BH14" i="3"/>
  <c r="BL14" i="3"/>
  <c r="BP14" i="3"/>
  <c r="AT14" i="3"/>
  <c r="AX14" i="3"/>
  <c r="BB14" i="3"/>
  <c r="BF14" i="3"/>
  <c r="BJ14" i="3"/>
  <c r="BN14" i="3"/>
  <c r="BR14" i="3"/>
  <c r="AU14" i="3"/>
  <c r="BC14" i="3"/>
  <c r="BK14" i="3"/>
  <c r="AW14" i="3"/>
  <c r="BE14" i="3"/>
  <c r="BM14" i="3"/>
  <c r="AQ14" i="3"/>
  <c r="AY14" i="3"/>
  <c r="BG14" i="3"/>
  <c r="BO14" i="3"/>
  <c r="AS14" i="3"/>
  <c r="BA14" i="3"/>
  <c r="BI14" i="3"/>
  <c r="BQ14" i="3"/>
  <c r="AR10" i="3"/>
  <c r="AV10" i="3"/>
  <c r="AZ10" i="3"/>
  <c r="BD10" i="3"/>
  <c r="BH10" i="3"/>
  <c r="BL10" i="3"/>
  <c r="BP10" i="3"/>
  <c r="AT10" i="3"/>
  <c r="AX10" i="3"/>
  <c r="BB10" i="3"/>
  <c r="BF10" i="3"/>
  <c r="BJ10" i="3"/>
  <c r="BN10" i="3"/>
  <c r="BR10" i="3"/>
  <c r="AU10" i="3"/>
  <c r="BC10" i="3"/>
  <c r="BK10" i="3"/>
  <c r="AW10" i="3"/>
  <c r="BE10" i="3"/>
  <c r="BM10" i="3"/>
  <c r="AQ10" i="3"/>
  <c r="AY10" i="3"/>
  <c r="BG10" i="3"/>
  <c r="BO10" i="3"/>
  <c r="BI10" i="3"/>
  <c r="BQ10" i="3"/>
  <c r="AS10" i="3"/>
  <c r="BA10" i="3"/>
  <c r="AQ6" i="3"/>
  <c r="BO6" i="3"/>
  <c r="BK6" i="3"/>
  <c r="BG6" i="3"/>
  <c r="BC6" i="3"/>
  <c r="AY6" i="3"/>
  <c r="BR123" i="3"/>
  <c r="BN123" i="3"/>
  <c r="BJ123" i="3"/>
  <c r="BF123" i="3"/>
  <c r="BB123" i="3"/>
  <c r="AX123" i="3"/>
  <c r="AT123" i="3"/>
  <c r="BR118" i="3"/>
  <c r="BN118" i="3"/>
  <c r="BJ118" i="3"/>
  <c r="BF118" i="3"/>
  <c r="BB118" i="3"/>
  <c r="AX118" i="3"/>
  <c r="AT118" i="3"/>
  <c r="BF110" i="3"/>
  <c r="BB110" i="3"/>
  <c r="AX110" i="3"/>
  <c r="AT110" i="3"/>
  <c r="BR107" i="3"/>
  <c r="BN107" i="3"/>
  <c r="BJ107" i="3"/>
  <c r="BF107" i="3"/>
  <c r="BB107" i="3"/>
  <c r="AX107" i="3"/>
  <c r="AT107" i="3"/>
  <c r="BR104" i="3"/>
  <c r="BN104" i="3"/>
  <c r="BJ104" i="3"/>
  <c r="BF104" i="3"/>
  <c r="BB104" i="3"/>
  <c r="AX104" i="3"/>
  <c r="BR103" i="3"/>
  <c r="BN103" i="3"/>
  <c r="BJ103" i="3"/>
  <c r="BF103" i="3"/>
  <c r="BB103" i="3"/>
  <c r="AX103" i="3"/>
  <c r="BR102" i="3"/>
  <c r="BN102" i="3"/>
  <c r="BJ102" i="3"/>
  <c r="BF102" i="3"/>
  <c r="BB102" i="3"/>
  <c r="AX102" i="3"/>
  <c r="BR100" i="3"/>
  <c r="BN100" i="3"/>
  <c r="BJ100" i="3"/>
  <c r="BF100" i="3"/>
  <c r="BB100" i="3"/>
  <c r="AX100" i="3"/>
  <c r="BR99" i="3"/>
  <c r="BN99" i="3"/>
  <c r="BJ99" i="3"/>
  <c r="BF99" i="3"/>
  <c r="BB99" i="3"/>
  <c r="AX99" i="3"/>
  <c r="BR98" i="3"/>
  <c r="BN98" i="3"/>
  <c r="BJ98" i="3"/>
  <c r="BF98" i="3"/>
  <c r="BB98" i="3"/>
  <c r="AX98" i="3"/>
  <c r="BR96" i="3"/>
  <c r="BN96" i="3"/>
  <c r="BJ96" i="3"/>
  <c r="BF96" i="3"/>
  <c r="BB96" i="3"/>
  <c r="AX96" i="3"/>
  <c r="BR95" i="3"/>
  <c r="BN95" i="3"/>
  <c r="BJ95" i="3"/>
  <c r="BF95" i="3"/>
  <c r="BB95" i="3"/>
  <c r="AX95" i="3"/>
  <c r="BR94" i="3"/>
  <c r="BN94" i="3"/>
  <c r="BJ94" i="3"/>
  <c r="BF94" i="3"/>
  <c r="BB94" i="3"/>
  <c r="AX94" i="3"/>
  <c r="BO92" i="3"/>
  <c r="BI92" i="3"/>
  <c r="BD92" i="3"/>
  <c r="AY92" i="3"/>
  <c r="AR92" i="3"/>
  <c r="BL91" i="3"/>
  <c r="BD91" i="3"/>
  <c r="AV91" i="3"/>
  <c r="BP90" i="3"/>
  <c r="BH90" i="3"/>
  <c r="AZ90" i="3"/>
  <c r="AR90" i="3"/>
  <c r="BO88" i="3"/>
  <c r="AY88" i="3"/>
  <c r="BK87" i="3"/>
  <c r="AU87" i="3"/>
  <c r="BG86" i="3"/>
  <c r="AQ86" i="3"/>
  <c r="BO84" i="3"/>
  <c r="AY84" i="3"/>
  <c r="BK83" i="3"/>
  <c r="AU83" i="3"/>
  <c r="BG82" i="3"/>
  <c r="AQ82" i="3"/>
  <c r="BO80" i="3"/>
  <c r="AY80" i="3"/>
  <c r="BG78" i="3"/>
  <c r="AQ78" i="3"/>
  <c r="BO76" i="3"/>
  <c r="AY76" i="3"/>
  <c r="BK75" i="3"/>
  <c r="AU75" i="3"/>
  <c r="BG74" i="3"/>
  <c r="AQ74" i="3"/>
  <c r="BO72" i="3"/>
  <c r="AY72" i="3"/>
  <c r="BA71" i="3"/>
  <c r="AW70" i="3"/>
  <c r="BH66" i="3"/>
  <c r="AZ64" i="3"/>
  <c r="BL59" i="3"/>
  <c r="AX51" i="3"/>
  <c r="BE42" i="3"/>
  <c r="BA30" i="3"/>
  <c r="AJ100" i="3"/>
  <c r="AJ84" i="3"/>
  <c r="AJ48" i="3"/>
  <c r="AJ80" i="3"/>
  <c r="AJ27" i="3"/>
  <c r="AJ64" i="3"/>
  <c r="AJ32" i="3"/>
  <c r="AJ43" i="3"/>
  <c r="AJ56" i="3"/>
  <c r="AJ72" i="3"/>
  <c r="AJ6" i="3"/>
  <c r="AJ24" i="3"/>
  <c r="AJ28" i="3"/>
  <c r="AJ52" i="3"/>
  <c r="AJ68" i="3"/>
  <c r="AJ36" i="3"/>
  <c r="AJ40" i="3"/>
  <c r="AJ44" i="3"/>
  <c r="AJ60" i="3"/>
  <c r="AJ76" i="3"/>
  <c r="AJ92" i="3"/>
  <c r="AJ42" i="3"/>
  <c r="AJ34" i="3"/>
  <c r="AJ26" i="3"/>
  <c r="AJ30" i="3"/>
  <c r="AJ46" i="3"/>
  <c r="AJ50" i="3"/>
  <c r="AJ10" i="3"/>
  <c r="AJ38" i="3"/>
  <c r="AJ45" i="3"/>
  <c r="AJ59" i="3"/>
  <c r="AJ61" i="3"/>
  <c r="AJ77" i="3"/>
  <c r="AJ87" i="3"/>
  <c r="AJ95" i="3"/>
  <c r="AJ31" i="3"/>
  <c r="AJ47" i="3"/>
  <c r="AJ55" i="3"/>
  <c r="AJ57" i="3"/>
  <c r="AJ71" i="3"/>
  <c r="AJ73" i="3"/>
  <c r="AJ85" i="3"/>
  <c r="AJ101" i="3"/>
  <c r="AJ8" i="3"/>
  <c r="AJ37" i="3"/>
  <c r="AJ51" i="3"/>
  <c r="AJ53" i="3"/>
  <c r="AJ58" i="3"/>
  <c r="AJ67" i="3"/>
  <c r="AJ69" i="3"/>
  <c r="AJ74" i="3"/>
  <c r="AJ83" i="3"/>
  <c r="AJ86" i="3"/>
  <c r="AJ88" i="3"/>
  <c r="AJ91" i="3"/>
  <c r="AJ94" i="3"/>
  <c r="AJ96" i="3"/>
  <c r="AJ99" i="3"/>
  <c r="AJ102" i="3"/>
  <c r="AJ104" i="3"/>
  <c r="AJ22" i="3"/>
  <c r="AJ29" i="3"/>
  <c r="AJ66" i="3"/>
  <c r="AJ75" i="3"/>
  <c r="AJ82" i="3"/>
  <c r="AJ90" i="3"/>
  <c r="AJ98" i="3"/>
  <c r="AJ103" i="3"/>
  <c r="AJ9" i="3"/>
  <c r="AJ33" i="3"/>
  <c r="AJ49" i="3"/>
  <c r="AJ62" i="3"/>
  <c r="AJ78" i="3"/>
  <c r="AJ93" i="3"/>
  <c r="AJ21" i="3"/>
  <c r="AJ35" i="3"/>
  <c r="AJ7" i="3"/>
  <c r="AJ23" i="3"/>
  <c r="AJ25" i="3"/>
  <c r="AJ39" i="3"/>
  <c r="AJ41" i="3"/>
  <c r="AJ54" i="3"/>
  <c r="AJ63" i="3"/>
  <c r="AJ65" i="3"/>
  <c r="AJ70" i="3"/>
  <c r="AJ79" i="3"/>
  <c r="AJ81" i="3"/>
  <c r="AJ89" i="3"/>
  <c r="AJ97" i="3"/>
  <c r="AJ105" i="3"/>
  <c r="N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5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O2" i="2" s="1"/>
  <c r="P2" i="2" s="1"/>
  <c r="AU4" i="3" l="1"/>
  <c r="BK4" i="3"/>
  <c r="AZ4" i="3"/>
  <c r="AT4" i="3"/>
  <c r="BO4" i="3"/>
  <c r="BD4" i="3"/>
  <c r="AW4" i="3"/>
  <c r="BM4" i="3"/>
  <c r="BJ4" i="3"/>
  <c r="AX4" i="3"/>
  <c r="BF4" i="3"/>
  <c r="BP4" i="3"/>
  <c r="BI4" i="3"/>
  <c r="BR4" i="3"/>
  <c r="AY4" i="3"/>
  <c r="BC4" i="3"/>
  <c r="AQ4" i="3"/>
  <c r="AR4" i="3"/>
  <c r="BH4" i="3"/>
  <c r="BA4" i="3"/>
  <c r="BQ4" i="3"/>
  <c r="BN4" i="3"/>
  <c r="AS4" i="3"/>
  <c r="BG4" i="3"/>
  <c r="AV4" i="3"/>
  <c r="BL4" i="3"/>
  <c r="BE4" i="3"/>
  <c r="BB4" i="3"/>
  <c r="AK5" i="3"/>
  <c r="AL5" i="3" s="1"/>
  <c r="AN5" i="3" s="1"/>
</calcChain>
</file>

<file path=xl/sharedStrings.xml><?xml version="1.0" encoding="utf-8"?>
<sst xmlns="http://schemas.openxmlformats.org/spreadsheetml/2006/main" count="106" uniqueCount="66">
  <si>
    <t>x1</t>
  </si>
  <si>
    <t>x2</t>
  </si>
  <si>
    <t>y</t>
  </si>
  <si>
    <t>x0</t>
  </si>
  <si>
    <t>z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</si>
  <si>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0</t>
    </r>
  </si>
  <si>
    <t>q1</t>
  </si>
  <si>
    <t>q2</t>
  </si>
  <si>
    <t>J</t>
  </si>
  <si>
    <t>m</t>
  </si>
  <si>
    <r>
      <t xml:space="preserve">h(x) = </t>
    </r>
    <r>
      <rPr>
        <u/>
        <sz val="11"/>
        <color theme="1"/>
        <rFont val="Calibri"/>
        <family val="2"/>
        <scheme val="minor"/>
      </rPr>
      <t xml:space="preserve">         1        .</t>
    </r>
    <r>
      <rPr>
        <sz val="11"/>
        <color theme="1"/>
        <rFont val="Calibri"/>
        <family val="2"/>
        <scheme val="minor"/>
      </rPr>
      <t xml:space="preserve">
            (1 + e^(-z))</t>
    </r>
  </si>
  <si>
    <t>Predict</t>
  </si>
  <si>
    <t>l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</si>
  <si>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</si>
  <si>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</si>
  <si>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</si>
  <si>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</si>
  <si>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</si>
  <si>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</si>
  <si>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</si>
  <si>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</si>
  <si>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</si>
  <si>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</si>
  <si>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</si>
  <si>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</si>
  <si>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</si>
  <si>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</si>
  <si>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</si>
  <si>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</si>
  <si>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</si>
  <si>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</si>
  <si>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</si>
  <si>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</si>
  <si>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</si>
  <si>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</si>
  <si>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</si>
  <si>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</si>
  <si>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</si>
  <si>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</si>
  <si>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q4</t>
  </si>
  <si>
    <t>q5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</si>
  <si>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</si>
  <si>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t>q7</t>
  </si>
  <si>
    <t>q8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</si>
  <si>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</si>
  <si>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t>q10</t>
  </si>
  <si>
    <t>q11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</si>
  <si>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  <scheme val="minor"/>
      </rPr>
      <t/>
    </r>
  </si>
  <si>
    <t>q13</t>
  </si>
  <si>
    <t>q14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</si>
  <si>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  <scheme val="minor"/>
      </rPr>
      <t/>
    </r>
  </si>
  <si>
    <t>q16</t>
  </si>
  <si>
    <t>q17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</si>
  <si>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  <scheme val="minor"/>
      </rPr>
      <t/>
    </r>
  </si>
  <si>
    <t>q19</t>
  </si>
  <si>
    <t>q20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</si>
  <si>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21</t>
    </r>
    <r>
      <rPr>
        <sz val="11"/>
        <color theme="1"/>
        <rFont val="Calibri"/>
        <family val="2"/>
        <scheme val="minor"/>
      </rPr>
      <t/>
    </r>
  </si>
  <si>
    <t>q22</t>
  </si>
  <si>
    <t>q23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</si>
  <si>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24</t>
    </r>
    <r>
      <rPr>
        <sz val="11"/>
        <color theme="1"/>
        <rFont val="Calibri"/>
        <family val="2"/>
        <scheme val="minor"/>
      </rPr>
      <t/>
    </r>
  </si>
  <si>
    <t>q25</t>
  </si>
  <si>
    <t>q26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</si>
  <si>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27</t>
    </r>
    <r>
      <rPr>
        <sz val="11"/>
        <color theme="1"/>
        <rFont val="Calibri"/>
        <family val="2"/>
        <scheme val="minor"/>
      </rPr>
      <t/>
    </r>
  </si>
  <si>
    <t>Reg Adj</t>
  </si>
  <si>
    <t>Gradient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</si>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</sst>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00C-96B4-497B-BDA5-5B7A3C8BD2BD}">
  <dimension ref="A1:P102"/>
  <sheetViews>
    <sheetView workbookViewId="0">
      <selection activeCell="M3" sqref="M3:M102"/>
    </sheetView>
  </sheetViews>
  <sheetFormatPr defaultRowHeight="14.4"/>
  <cols>
    <col min="12" max="12" width="17.6640625" customWidth="1"/>
  </cols>
  <sheetData>
    <row r="1" spans="1:16">
      <c r="N1" t="s">
        <v>9</v>
      </c>
      <c r="O1">
        <f>COUNT(B3:B102)</f>
        <v>100</v>
      </c>
    </row>
    <row r="2" spans="1:16" ht="28.8">
      <c r="A2" t="s">
        <v>3</v>
      </c>
      <c r="B2" t="s">
        <v>0</v>
      </c>
      <c r="C2" t="s">
        <v>1</v>
      </c>
      <c r="D2" t="s">
        <v>2</v>
      </c>
      <c r="F2" s="1" t="s">
        <v>5</v>
      </c>
      <c r="G2" s="2" t="s">
        <v>6</v>
      </c>
      <c r="H2" s="2" t="s">
        <v>7</v>
      </c>
      <c r="J2" t="s">
        <v>4</v>
      </c>
      <c r="L2" s="3" t="s">
        <v>10</v>
      </c>
      <c r="N2" t="s">
        <v>8</v>
      </c>
      <c r="O2">
        <f>SUM(N3:N102)</f>
        <v>20.355583044316131</v>
      </c>
      <c r="P2">
        <f>+O2/O1</f>
        <v>0.20355583044316131</v>
      </c>
    </row>
    <row r="3" spans="1:16">
      <c r="A3">
        <v>1</v>
      </c>
      <c r="B3">
        <v>34.623659624516897</v>
      </c>
      <c r="C3">
        <v>78.0246928153624</v>
      </c>
      <c r="D3">
        <v>0</v>
      </c>
      <c r="F3">
        <v>-25.161000000000001</v>
      </c>
      <c r="G3">
        <v>0.20599999999999999</v>
      </c>
      <c r="H3">
        <v>0.20100000000000001</v>
      </c>
      <c r="J3">
        <f>SUMPRODUCT(A3:C3,$F$3:$H$3)</f>
        <v>-2.3455628614616781</v>
      </c>
      <c r="L3">
        <f>1/(1+EXP(-J3))</f>
        <v>8.7419106648948003E-2</v>
      </c>
      <c r="N3">
        <f>-D3*LN(L3)-(1-D3)*LN(1-L3)</f>
        <v>9.1478547206963287E-2</v>
      </c>
      <c r="P3">
        <f>LN(L3)</f>
        <v>-2.4370414086686414</v>
      </c>
    </row>
    <row r="4" spans="1:16">
      <c r="A4">
        <v>1</v>
      </c>
      <c r="B4">
        <v>30.286710768226001</v>
      </c>
      <c r="C4">
        <v>43.894997524000999</v>
      </c>
      <c r="D4">
        <v>0</v>
      </c>
      <c r="J4">
        <f t="shared" ref="J4:J67" si="0">SUMPRODUCT(A4:C4,$F$3:$H$3)</f>
        <v>-10.099043079421245</v>
      </c>
      <c r="L4">
        <f t="shared" ref="L4:L67" si="1">1/(1+EXP(-J4))</f>
        <v>4.1117193218180597E-5</v>
      </c>
      <c r="N4">
        <f t="shared" ref="N4:N67" si="2">-D4*LN(L4)-(1-D4)*LN(1-L4)</f>
        <v>4.1118038553159642E-5</v>
      </c>
      <c r="P4">
        <f t="shared" ref="P4:P67" si="3">LN(L4)</f>
        <v>-10.099084197459797</v>
      </c>
    </row>
    <row r="5" spans="1:16">
      <c r="A5">
        <v>1</v>
      </c>
      <c r="B5">
        <v>35.847408769938703</v>
      </c>
      <c r="C5">
        <v>72.9021980270836</v>
      </c>
      <c r="D5">
        <v>0</v>
      </c>
      <c r="F5">
        <v>1</v>
      </c>
      <c r="G5">
        <v>45</v>
      </c>
      <c r="H5">
        <v>85</v>
      </c>
      <c r="J5">
        <f t="shared" si="0"/>
        <v>-3.1230919899488221</v>
      </c>
      <c r="L5">
        <f t="shared" si="1"/>
        <v>4.2164719162684924E-2</v>
      </c>
      <c r="N5">
        <f t="shared" si="2"/>
        <v>4.307945646562937E-2</v>
      </c>
      <c r="P5">
        <f t="shared" si="3"/>
        <v>-3.1661714464144515</v>
      </c>
    </row>
    <row r="6" spans="1:16">
      <c r="A6">
        <v>1</v>
      </c>
      <c r="B6">
        <v>60.182599386209702</v>
      </c>
      <c r="C6">
        <v>86.308552095468201</v>
      </c>
      <c r="D6">
        <v>1</v>
      </c>
      <c r="G6" t="s">
        <v>11</v>
      </c>
      <c r="J6">
        <f t="shared" si="0"/>
        <v>4.5846344447483052</v>
      </c>
      <c r="L6">
        <f t="shared" si="1"/>
        <v>0.98989565935620594</v>
      </c>
      <c r="N6">
        <f t="shared" si="2"/>
        <v>1.0155735997592454E-2</v>
      </c>
      <c r="P6">
        <f t="shared" si="3"/>
        <v>-1.0155735997592454E-2</v>
      </c>
    </row>
    <row r="7" spans="1:16">
      <c r="A7">
        <v>1</v>
      </c>
      <c r="B7">
        <v>79.032736050710099</v>
      </c>
      <c r="C7">
        <v>75.344376436910295</v>
      </c>
      <c r="D7">
        <v>1</v>
      </c>
      <c r="G7">
        <f>SUMPRODUCT(F3:H3,F5:H5)</f>
        <v>1.1939999999999991</v>
      </c>
      <c r="J7">
        <f t="shared" si="0"/>
        <v>6.2639632902652504</v>
      </c>
      <c r="L7">
        <f t="shared" si="1"/>
        <v>0.99809993116879725</v>
      </c>
      <c r="N7">
        <f t="shared" si="2"/>
        <v>1.9018762518296854E-3</v>
      </c>
      <c r="P7">
        <f t="shared" si="3"/>
        <v>-1.9018762518296854E-3</v>
      </c>
    </row>
    <row r="8" spans="1:16">
      <c r="A8">
        <v>1</v>
      </c>
      <c r="B8">
        <v>45.0832774766833</v>
      </c>
      <c r="C8">
        <v>56.316371781530499</v>
      </c>
      <c r="D8">
        <v>0</v>
      </c>
      <c r="G8">
        <f>1/(1+EXP(-G7))</f>
        <v>0.76745569760604471</v>
      </c>
      <c r="J8">
        <f t="shared" si="0"/>
        <v>-4.5542541117156112</v>
      </c>
      <c r="L8">
        <f t="shared" si="1"/>
        <v>1.0412778939504288E-2</v>
      </c>
      <c r="N8">
        <f t="shared" si="2"/>
        <v>1.046737122440637E-2</v>
      </c>
      <c r="P8">
        <f t="shared" si="3"/>
        <v>-4.5647214829400173</v>
      </c>
    </row>
    <row r="9" spans="1:16">
      <c r="A9">
        <v>1</v>
      </c>
      <c r="B9">
        <v>61.106664536847603</v>
      </c>
      <c r="C9">
        <v>96.511425884896198</v>
      </c>
      <c r="D9">
        <v>1</v>
      </c>
      <c r="J9">
        <f t="shared" si="0"/>
        <v>6.8257694974547416</v>
      </c>
      <c r="L9">
        <f t="shared" si="1"/>
        <v>0.99891573652693677</v>
      </c>
      <c r="N9">
        <f t="shared" si="2"/>
        <v>1.084851711945136E-3</v>
      </c>
      <c r="P9">
        <f t="shared" si="3"/>
        <v>-1.084851711945136E-3</v>
      </c>
    </row>
    <row r="10" spans="1:16">
      <c r="A10">
        <v>1</v>
      </c>
      <c r="B10">
        <v>75.024745567388806</v>
      </c>
      <c r="C10">
        <v>46.554013541165297</v>
      </c>
      <c r="D10">
        <v>1</v>
      </c>
      <c r="J10">
        <f t="shared" si="0"/>
        <v>-0.34854569134368241</v>
      </c>
      <c r="L10">
        <f t="shared" si="1"/>
        <v>0.41373513151169239</v>
      </c>
      <c r="N10">
        <f t="shared" si="2"/>
        <v>0.88252928885997728</v>
      </c>
      <c r="P10">
        <f t="shared" si="3"/>
        <v>-0.88252928885997728</v>
      </c>
    </row>
    <row r="11" spans="1:16">
      <c r="A11">
        <v>1</v>
      </c>
      <c r="B11">
        <v>76.098786702262501</v>
      </c>
      <c r="C11">
        <v>87.420569719268002</v>
      </c>
      <c r="D11">
        <v>1</v>
      </c>
      <c r="J11">
        <f t="shared" si="0"/>
        <v>8.0868845742389439</v>
      </c>
      <c r="L11">
        <f t="shared" si="1"/>
        <v>0.99969254815154229</v>
      </c>
      <c r="N11">
        <f t="shared" si="2"/>
        <v>3.0749912146696483E-4</v>
      </c>
      <c r="P11">
        <f t="shared" si="3"/>
        <v>-3.0749912146696483E-4</v>
      </c>
    </row>
    <row r="12" spans="1:16">
      <c r="A12">
        <v>1</v>
      </c>
      <c r="B12">
        <v>84.432819961200295</v>
      </c>
      <c r="C12">
        <v>43.533393310721003</v>
      </c>
      <c r="D12">
        <v>1</v>
      </c>
      <c r="J12">
        <f t="shared" si="0"/>
        <v>0.98237296746218128</v>
      </c>
      <c r="L12">
        <f t="shared" si="1"/>
        <v>0.72757881112016021</v>
      </c>
      <c r="N12">
        <f t="shared" si="2"/>
        <v>0.31803295436726947</v>
      </c>
      <c r="P12">
        <f t="shared" si="3"/>
        <v>-0.31803295436726947</v>
      </c>
    </row>
    <row r="13" spans="1:16">
      <c r="A13">
        <v>1</v>
      </c>
      <c r="B13">
        <v>95.861555070935694</v>
      </c>
      <c r="C13">
        <v>38.225278057950902</v>
      </c>
      <c r="D13">
        <v>0</v>
      </c>
      <c r="J13">
        <f t="shared" si="0"/>
        <v>2.2697612342608808</v>
      </c>
      <c r="L13">
        <f t="shared" si="1"/>
        <v>0.90634152172449678</v>
      </c>
      <c r="N13">
        <f t="shared" si="2"/>
        <v>2.3681003226841284</v>
      </c>
      <c r="P13">
        <f t="shared" si="3"/>
        <v>-9.8339088423247775E-2</v>
      </c>
    </row>
    <row r="14" spans="1:16">
      <c r="A14">
        <v>1</v>
      </c>
      <c r="B14">
        <v>75.013658389582403</v>
      </c>
      <c r="C14">
        <v>30.603263234280099</v>
      </c>
      <c r="D14">
        <v>0</v>
      </c>
      <c r="J14">
        <f t="shared" si="0"/>
        <v>-3.5569304616557273</v>
      </c>
      <c r="L14">
        <f t="shared" si="1"/>
        <v>2.7735075123620067E-2</v>
      </c>
      <c r="N14">
        <f t="shared" si="2"/>
        <v>2.8126955201280383E-2</v>
      </c>
      <c r="P14">
        <f t="shared" si="3"/>
        <v>-3.585057416857008</v>
      </c>
    </row>
    <row r="15" spans="1:16">
      <c r="A15">
        <v>1</v>
      </c>
      <c r="B15">
        <v>82.307053373994805</v>
      </c>
      <c r="C15">
        <v>76.481963302355993</v>
      </c>
      <c r="D15">
        <v>1</v>
      </c>
      <c r="J15">
        <f t="shared" si="0"/>
        <v>7.1671276188164832</v>
      </c>
      <c r="L15">
        <f t="shared" si="1"/>
        <v>0.9992290591123324</v>
      </c>
      <c r="N15">
        <f t="shared" si="2"/>
        <v>7.7123821541831106E-4</v>
      </c>
      <c r="P15">
        <f t="shared" si="3"/>
        <v>-7.7123821541831106E-4</v>
      </c>
    </row>
    <row r="16" spans="1:16">
      <c r="A16">
        <v>1</v>
      </c>
      <c r="B16">
        <v>69.364588759709306</v>
      </c>
      <c r="C16">
        <v>97.718691961885995</v>
      </c>
      <c r="D16">
        <v>1</v>
      </c>
      <c r="J16">
        <f t="shared" si="0"/>
        <v>8.7695623688392033</v>
      </c>
      <c r="L16">
        <f t="shared" si="1"/>
        <v>0.99984463257282452</v>
      </c>
      <c r="N16">
        <f t="shared" si="2"/>
        <v>1.5537949794447833E-4</v>
      </c>
      <c r="P16">
        <f t="shared" si="3"/>
        <v>-1.5537949794447833E-4</v>
      </c>
    </row>
    <row r="17" spans="1:16">
      <c r="A17">
        <v>1</v>
      </c>
      <c r="B17">
        <v>39.538339143672196</v>
      </c>
      <c r="C17">
        <v>76.036810851158805</v>
      </c>
      <c r="D17">
        <v>0</v>
      </c>
      <c r="J17">
        <f t="shared" si="0"/>
        <v>-1.7327031553206087</v>
      </c>
      <c r="L17">
        <f t="shared" si="1"/>
        <v>0.15024214303306979</v>
      </c>
      <c r="N17">
        <f t="shared" si="2"/>
        <v>0.16280384423867797</v>
      </c>
      <c r="P17">
        <f t="shared" si="3"/>
        <v>-1.8955069995592866</v>
      </c>
    </row>
    <row r="18" spans="1:16">
      <c r="A18">
        <v>1</v>
      </c>
      <c r="B18">
        <v>53.9710521485623</v>
      </c>
      <c r="C18">
        <v>89.207350137502004</v>
      </c>
      <c r="D18">
        <v>1</v>
      </c>
      <c r="J18">
        <f t="shared" si="0"/>
        <v>3.8877141202417338</v>
      </c>
      <c r="L18">
        <f t="shared" si="1"/>
        <v>0.97991936008860014</v>
      </c>
      <c r="N18">
        <f t="shared" si="2"/>
        <v>2.028499632704453E-2</v>
      </c>
      <c r="P18">
        <f t="shared" si="3"/>
        <v>-2.028499632704453E-2</v>
      </c>
    </row>
    <row r="19" spans="1:16">
      <c r="A19">
        <v>1</v>
      </c>
      <c r="B19">
        <v>69.070144062830195</v>
      </c>
      <c r="C19">
        <v>52.740469730167597</v>
      </c>
      <c r="D19">
        <v>1</v>
      </c>
      <c r="J19">
        <f t="shared" si="0"/>
        <v>-0.33171590729329381</v>
      </c>
      <c r="L19">
        <f t="shared" si="1"/>
        <v>0.41782317514819511</v>
      </c>
      <c r="N19">
        <f t="shared" si="2"/>
        <v>0.87269696191936008</v>
      </c>
      <c r="P19">
        <f t="shared" si="3"/>
        <v>-0.87269696191936008</v>
      </c>
    </row>
    <row r="20" spans="1:16">
      <c r="A20">
        <v>1</v>
      </c>
      <c r="B20">
        <v>67.946855477116102</v>
      </c>
      <c r="C20">
        <v>46.678574106731197</v>
      </c>
      <c r="D20">
        <v>0</v>
      </c>
      <c r="J20">
        <f t="shared" si="0"/>
        <v>-1.7815543762611128</v>
      </c>
      <c r="L20">
        <f t="shared" si="1"/>
        <v>0.14411130621230145</v>
      </c>
      <c r="N20">
        <f t="shared" si="2"/>
        <v>0.1556149419169566</v>
      </c>
      <c r="P20">
        <f t="shared" si="3"/>
        <v>-1.9371693181780696</v>
      </c>
    </row>
    <row r="21" spans="1:16">
      <c r="A21">
        <v>1</v>
      </c>
      <c r="B21">
        <v>70.661509554994296</v>
      </c>
      <c r="C21">
        <v>92.927137893648293</v>
      </c>
      <c r="D21">
        <v>1</v>
      </c>
      <c r="J21">
        <f t="shared" si="0"/>
        <v>8.0736256849521304</v>
      </c>
      <c r="L21">
        <f t="shared" si="1"/>
        <v>0.99968844581545213</v>
      </c>
      <c r="N21">
        <f t="shared" si="2"/>
        <v>3.1160272763561985E-4</v>
      </c>
      <c r="P21">
        <f t="shared" si="3"/>
        <v>-3.1160272763561985E-4</v>
      </c>
    </row>
    <row r="22" spans="1:16">
      <c r="A22">
        <v>1</v>
      </c>
      <c r="B22">
        <v>76.978783727474905</v>
      </c>
      <c r="C22">
        <v>47.575963649755302</v>
      </c>
      <c r="D22">
        <v>1</v>
      </c>
      <c r="J22">
        <f t="shared" si="0"/>
        <v>0.25939814146064499</v>
      </c>
      <c r="L22">
        <f t="shared" si="1"/>
        <v>0.56448833589171976</v>
      </c>
      <c r="N22">
        <f t="shared" si="2"/>
        <v>0.57183555833092881</v>
      </c>
      <c r="P22">
        <f t="shared" si="3"/>
        <v>-0.57183555833092881</v>
      </c>
    </row>
    <row r="23" spans="1:16">
      <c r="A23">
        <v>1</v>
      </c>
      <c r="B23">
        <v>67.372027545708704</v>
      </c>
      <c r="C23">
        <v>42.838438320291701</v>
      </c>
      <c r="D23">
        <v>0</v>
      </c>
      <c r="J23">
        <f t="shared" si="0"/>
        <v>-2.6718362232053767</v>
      </c>
      <c r="L23">
        <f t="shared" si="1"/>
        <v>6.4655833360996298E-2</v>
      </c>
      <c r="N23">
        <f t="shared" si="2"/>
        <v>6.6840724760898002E-2</v>
      </c>
      <c r="P23">
        <f t="shared" si="3"/>
        <v>-2.7386769479662747</v>
      </c>
    </row>
    <row r="24" spans="1:16">
      <c r="A24">
        <v>1</v>
      </c>
      <c r="B24">
        <v>89.676775750720694</v>
      </c>
      <c r="C24">
        <v>65.7993659274523</v>
      </c>
      <c r="D24">
        <v>1</v>
      </c>
      <c r="J24">
        <f t="shared" si="0"/>
        <v>6.538088356066373</v>
      </c>
      <c r="L24">
        <f t="shared" si="1"/>
        <v>0.99855483902507991</v>
      </c>
      <c r="N24">
        <f t="shared" si="2"/>
        <v>1.4462062272017149E-3</v>
      </c>
      <c r="P24">
        <f t="shared" si="3"/>
        <v>-1.4462062272017149E-3</v>
      </c>
    </row>
    <row r="25" spans="1:16">
      <c r="A25">
        <v>1</v>
      </c>
      <c r="B25">
        <v>50.534788289882997</v>
      </c>
      <c r="C25">
        <v>48.855811527641997</v>
      </c>
      <c r="D25">
        <v>0</v>
      </c>
      <c r="J25">
        <f t="shared" si="0"/>
        <v>-4.9308154952280621</v>
      </c>
      <c r="L25">
        <f t="shared" si="1"/>
        <v>7.1688490238058346E-3</v>
      </c>
      <c r="N25">
        <f t="shared" si="2"/>
        <v>7.1946686941832226E-3</v>
      </c>
      <c r="P25">
        <f t="shared" si="3"/>
        <v>-4.9380101639222449</v>
      </c>
    </row>
    <row r="26" spans="1:16">
      <c r="A26">
        <v>1</v>
      </c>
      <c r="B26">
        <v>34.2120609778678</v>
      </c>
      <c r="C26">
        <v>44.2095285986628</v>
      </c>
      <c r="D26">
        <v>0</v>
      </c>
      <c r="J26">
        <f t="shared" si="0"/>
        <v>-9.227200190228011</v>
      </c>
      <c r="L26">
        <f t="shared" si="1"/>
        <v>9.8318483834806695E-5</v>
      </c>
      <c r="N26">
        <f t="shared" si="2"/>
        <v>9.832331741374618E-5</v>
      </c>
      <c r="P26">
        <f t="shared" si="3"/>
        <v>-9.2272985135454242</v>
      </c>
    </row>
    <row r="27" spans="1:16">
      <c r="A27">
        <v>1</v>
      </c>
      <c r="B27">
        <v>77.924091454570402</v>
      </c>
      <c r="C27">
        <v>68.972359993305901</v>
      </c>
      <c r="D27">
        <v>1</v>
      </c>
      <c r="J27">
        <f t="shared" si="0"/>
        <v>4.754807198295989</v>
      </c>
      <c r="L27">
        <f t="shared" si="1"/>
        <v>0.99146329815408962</v>
      </c>
      <c r="N27">
        <f t="shared" si="2"/>
        <v>8.5733481934551423E-3</v>
      </c>
      <c r="P27">
        <f t="shared" si="3"/>
        <v>-8.5733481934551423E-3</v>
      </c>
    </row>
    <row r="28" spans="1:16">
      <c r="A28">
        <v>1</v>
      </c>
      <c r="B28">
        <v>62.271013670046301</v>
      </c>
      <c r="C28">
        <v>69.954457954475799</v>
      </c>
      <c r="D28">
        <v>1</v>
      </c>
      <c r="J28">
        <f t="shared" si="0"/>
        <v>1.7276748648791731</v>
      </c>
      <c r="L28">
        <f t="shared" si="1"/>
        <v>0.84911476829978794</v>
      </c>
      <c r="N28">
        <f t="shared" si="2"/>
        <v>0.16356092124173774</v>
      </c>
      <c r="P28">
        <f t="shared" si="3"/>
        <v>-0.16356092124173774</v>
      </c>
    </row>
    <row r="29" spans="1:16">
      <c r="A29">
        <v>1</v>
      </c>
      <c r="B29">
        <v>80.1901807509566</v>
      </c>
      <c r="C29">
        <v>44.821628932183501</v>
      </c>
      <c r="D29">
        <v>1</v>
      </c>
      <c r="J29">
        <f t="shared" si="0"/>
        <v>0.36732465006594062</v>
      </c>
      <c r="L29">
        <f t="shared" si="1"/>
        <v>0.59081236173696405</v>
      </c>
      <c r="N29">
        <f t="shared" si="2"/>
        <v>0.52625680481841419</v>
      </c>
      <c r="P29">
        <f t="shared" si="3"/>
        <v>-0.52625680481841419</v>
      </c>
    </row>
    <row r="30" spans="1:16">
      <c r="A30">
        <v>1</v>
      </c>
      <c r="B30">
        <v>93.114388797442004</v>
      </c>
      <c r="C30">
        <v>38.800670337131997</v>
      </c>
      <c r="D30">
        <v>0</v>
      </c>
      <c r="J30">
        <f t="shared" si="0"/>
        <v>1.8194988300365837</v>
      </c>
      <c r="L30">
        <f t="shared" si="1"/>
        <v>0.86050597975035226</v>
      </c>
      <c r="N30">
        <f t="shared" si="2"/>
        <v>1.9697335442333956</v>
      </c>
      <c r="P30">
        <f t="shared" si="3"/>
        <v>-0.15023471419681228</v>
      </c>
    </row>
    <row r="31" spans="1:16">
      <c r="A31">
        <v>1</v>
      </c>
      <c r="B31">
        <v>61.830206023125903</v>
      </c>
      <c r="C31">
        <v>50.256107892446202</v>
      </c>
      <c r="D31">
        <v>0</v>
      </c>
      <c r="J31">
        <f t="shared" si="0"/>
        <v>-2.3224998728543795</v>
      </c>
      <c r="L31">
        <f t="shared" si="1"/>
        <v>8.9276595157350633E-2</v>
      </c>
      <c r="N31">
        <f t="shared" si="2"/>
        <v>9.3516044900398665E-2</v>
      </c>
      <c r="P31">
        <f t="shared" si="3"/>
        <v>-2.4160159177547782</v>
      </c>
    </row>
    <row r="32" spans="1:16">
      <c r="A32">
        <v>1</v>
      </c>
      <c r="B32">
        <v>38.785803796794198</v>
      </c>
      <c r="C32">
        <v>64.995680955395699</v>
      </c>
      <c r="D32">
        <v>0</v>
      </c>
      <c r="J32">
        <f t="shared" si="0"/>
        <v>-4.1069925458258609</v>
      </c>
      <c r="L32">
        <f t="shared" si="1"/>
        <v>1.6190740272404702E-2</v>
      </c>
      <c r="N32">
        <f t="shared" si="2"/>
        <v>1.6323242459870681E-2</v>
      </c>
      <c r="P32">
        <f t="shared" si="3"/>
        <v>-4.1233157882857316</v>
      </c>
    </row>
    <row r="33" spans="1:16">
      <c r="A33">
        <v>1</v>
      </c>
      <c r="B33">
        <v>61.379289447425002</v>
      </c>
      <c r="C33">
        <v>72.807887313170895</v>
      </c>
      <c r="D33">
        <v>1</v>
      </c>
      <c r="J33">
        <f t="shared" si="0"/>
        <v>2.1175189761168998</v>
      </c>
      <c r="L33">
        <f t="shared" si="1"/>
        <v>0.89259430604682899</v>
      </c>
      <c r="N33">
        <f t="shared" si="2"/>
        <v>0.11362310587203601</v>
      </c>
      <c r="P33">
        <f t="shared" si="3"/>
        <v>-0.11362310587203601</v>
      </c>
    </row>
    <row r="34" spans="1:16">
      <c r="A34">
        <v>1</v>
      </c>
      <c r="B34">
        <v>85.404519394116406</v>
      </c>
      <c r="C34">
        <v>57.051983976271202</v>
      </c>
      <c r="D34">
        <v>1</v>
      </c>
      <c r="J34">
        <f t="shared" si="0"/>
        <v>3.8997797744184908</v>
      </c>
      <c r="L34">
        <f t="shared" si="1"/>
        <v>0.98015541115926008</v>
      </c>
      <c r="N34">
        <f t="shared" si="2"/>
        <v>2.0044137074873417E-2</v>
      </c>
      <c r="P34">
        <f t="shared" si="3"/>
        <v>-2.0044137074873417E-2</v>
      </c>
    </row>
    <row r="35" spans="1:16">
      <c r="A35">
        <v>1</v>
      </c>
      <c r="B35">
        <v>52.1079797319398</v>
      </c>
      <c r="C35">
        <v>63.127623768817102</v>
      </c>
      <c r="D35">
        <v>0</v>
      </c>
      <c r="J35">
        <f t="shared" si="0"/>
        <v>-1.738103797688165</v>
      </c>
      <c r="L35">
        <f t="shared" si="1"/>
        <v>0.1495539476550472</v>
      </c>
      <c r="N35">
        <f t="shared" si="2"/>
        <v>0.16199429967541912</v>
      </c>
      <c r="P35">
        <f t="shared" si="3"/>
        <v>-1.9000980973635841</v>
      </c>
    </row>
    <row r="36" spans="1:16">
      <c r="A36">
        <v>1</v>
      </c>
      <c r="B36">
        <v>52.0454047683182</v>
      </c>
      <c r="C36">
        <v>69.432860120452204</v>
      </c>
      <c r="D36">
        <v>1</v>
      </c>
      <c r="J36">
        <f t="shared" si="0"/>
        <v>-0.48364173351555806</v>
      </c>
      <c r="L36">
        <f t="shared" si="1"/>
        <v>0.38139255243231029</v>
      </c>
      <c r="N36">
        <f t="shared" si="2"/>
        <v>0.96392611292752439</v>
      </c>
      <c r="P36">
        <f t="shared" si="3"/>
        <v>-0.96392611292752439</v>
      </c>
    </row>
    <row r="37" spans="1:16">
      <c r="A37">
        <v>1</v>
      </c>
      <c r="B37">
        <v>40.236893735451098</v>
      </c>
      <c r="C37">
        <v>71.167748021848695</v>
      </c>
      <c r="D37">
        <v>0</v>
      </c>
      <c r="J37">
        <f t="shared" si="0"/>
        <v>-2.5674825381054873</v>
      </c>
      <c r="L37">
        <f t="shared" si="1"/>
        <v>7.1260736644433748E-2</v>
      </c>
      <c r="N37">
        <f t="shared" si="2"/>
        <v>7.392724333401067E-2</v>
      </c>
      <c r="P37">
        <f t="shared" si="3"/>
        <v>-2.6414097814394979</v>
      </c>
    </row>
    <row r="38" spans="1:16">
      <c r="A38">
        <v>1</v>
      </c>
      <c r="B38">
        <v>54.635105554248099</v>
      </c>
      <c r="C38">
        <v>52.213885880611201</v>
      </c>
      <c r="D38">
        <v>0</v>
      </c>
      <c r="J38">
        <f t="shared" si="0"/>
        <v>-3.4111771938220414</v>
      </c>
      <c r="L38">
        <f t="shared" si="1"/>
        <v>3.1947969999420782E-2</v>
      </c>
      <c r="N38">
        <f t="shared" si="2"/>
        <v>3.2469443149441141E-2</v>
      </c>
      <c r="P38">
        <f t="shared" si="3"/>
        <v>-3.4436466369714824</v>
      </c>
    </row>
    <row r="39" spans="1:16">
      <c r="A39">
        <v>1</v>
      </c>
      <c r="B39">
        <v>33.915500109068802</v>
      </c>
      <c r="C39">
        <v>98.869435742206093</v>
      </c>
      <c r="D39">
        <v>0</v>
      </c>
      <c r="J39">
        <f t="shared" si="0"/>
        <v>1.6983496066515968</v>
      </c>
      <c r="L39">
        <f t="shared" si="1"/>
        <v>0.84531906111744815</v>
      </c>
      <c r="N39">
        <f t="shared" si="2"/>
        <v>1.8663907424233974</v>
      </c>
      <c r="P39">
        <f t="shared" si="3"/>
        <v>-0.16804113577180049</v>
      </c>
    </row>
    <row r="40" spans="1:16">
      <c r="A40">
        <v>1</v>
      </c>
      <c r="B40">
        <v>64.176988874944797</v>
      </c>
      <c r="C40">
        <v>80.908060586708103</v>
      </c>
      <c r="D40">
        <v>1</v>
      </c>
      <c r="J40">
        <f t="shared" si="0"/>
        <v>4.3219798861669556</v>
      </c>
      <c r="L40">
        <f t="shared" si="1"/>
        <v>0.98690030251048622</v>
      </c>
      <c r="N40">
        <f t="shared" si="2"/>
        <v>1.3186255278246028E-2</v>
      </c>
      <c r="P40">
        <f t="shared" si="3"/>
        <v>-1.3186255278246028E-2</v>
      </c>
    </row>
    <row r="41" spans="1:16">
      <c r="A41">
        <v>1</v>
      </c>
      <c r="B41">
        <v>74.789252959415407</v>
      </c>
      <c r="C41">
        <v>41.573415228244301</v>
      </c>
      <c r="D41">
        <v>0</v>
      </c>
      <c r="J41">
        <f t="shared" si="0"/>
        <v>-1.398157429483323</v>
      </c>
      <c r="L41">
        <f t="shared" si="1"/>
        <v>0.19810866236314309</v>
      </c>
      <c r="N41">
        <f t="shared" si="2"/>
        <v>0.22078216952596924</v>
      </c>
      <c r="P41">
        <f t="shared" si="3"/>
        <v>-1.6189395990092923</v>
      </c>
    </row>
    <row r="42" spans="1:16">
      <c r="A42">
        <v>1</v>
      </c>
      <c r="B42">
        <v>34.1836400264419</v>
      </c>
      <c r="C42">
        <v>75.237720336013396</v>
      </c>
      <c r="D42">
        <v>0</v>
      </c>
      <c r="J42">
        <f t="shared" si="0"/>
        <v>-2.9963883670142746</v>
      </c>
      <c r="L42">
        <f t="shared" si="1"/>
        <v>4.7589301643389662E-2</v>
      </c>
      <c r="N42">
        <f t="shared" si="2"/>
        <v>4.8758931382739755E-2</v>
      </c>
      <c r="P42">
        <f t="shared" si="3"/>
        <v>-3.0451472983970143</v>
      </c>
    </row>
    <row r="43" spans="1:16">
      <c r="A43">
        <v>1</v>
      </c>
      <c r="B43">
        <v>83.902393662491505</v>
      </c>
      <c r="C43">
        <v>56.308046216053199</v>
      </c>
      <c r="D43">
        <v>1</v>
      </c>
      <c r="J43">
        <f t="shared" si="0"/>
        <v>3.440810383899942</v>
      </c>
      <c r="L43">
        <f t="shared" si="1"/>
        <v>0.96895590174772372</v>
      </c>
      <c r="N43">
        <f t="shared" si="2"/>
        <v>3.1536177159215105E-2</v>
      </c>
      <c r="P43">
        <f t="shared" si="3"/>
        <v>-3.1536177159215105E-2</v>
      </c>
    </row>
    <row r="44" spans="1:16">
      <c r="A44">
        <v>1</v>
      </c>
      <c r="B44">
        <v>51.547720269061799</v>
      </c>
      <c r="C44">
        <v>46.856290263499702</v>
      </c>
      <c r="D44">
        <v>0</v>
      </c>
      <c r="J44">
        <f t="shared" si="0"/>
        <v>-5.1240552816098308</v>
      </c>
      <c r="L44">
        <f t="shared" si="1"/>
        <v>5.9166227345408213E-3</v>
      </c>
      <c r="N44">
        <f t="shared" si="2"/>
        <v>5.9341952945878764E-3</v>
      </c>
      <c r="P44">
        <f t="shared" si="3"/>
        <v>-5.1299894769044183</v>
      </c>
    </row>
    <row r="45" spans="1:16">
      <c r="A45">
        <v>1</v>
      </c>
      <c r="B45">
        <v>94.443367769178494</v>
      </c>
      <c r="C45">
        <v>65.568921605590504</v>
      </c>
      <c r="D45">
        <v>1</v>
      </c>
      <c r="J45">
        <f t="shared" si="0"/>
        <v>7.4736870031744616</v>
      </c>
      <c r="L45">
        <f t="shared" si="1"/>
        <v>0.99943249141039647</v>
      </c>
      <c r="N45">
        <f t="shared" si="2"/>
        <v>5.6766968355418095E-4</v>
      </c>
      <c r="P45">
        <f t="shared" si="3"/>
        <v>-5.6766968355418095E-4</v>
      </c>
    </row>
    <row r="46" spans="1:16">
      <c r="A46">
        <v>1</v>
      </c>
      <c r="B46">
        <v>82.368753757139103</v>
      </c>
      <c r="C46">
        <v>40.618255159706102</v>
      </c>
      <c r="D46">
        <v>0</v>
      </c>
      <c r="J46">
        <f t="shared" si="0"/>
        <v>-2.876743892842093E-2</v>
      </c>
      <c r="L46">
        <f t="shared" si="1"/>
        <v>0.49280863620479448</v>
      </c>
      <c r="N46">
        <f t="shared" si="2"/>
        <v>0.67886690322174048</v>
      </c>
      <c r="P46">
        <f t="shared" si="3"/>
        <v>-0.70763434215016141</v>
      </c>
    </row>
    <row r="47" spans="1:16">
      <c r="A47">
        <v>1</v>
      </c>
      <c r="B47">
        <v>51.047751771288603</v>
      </c>
      <c r="C47">
        <v>45.822701457759997</v>
      </c>
      <c r="D47">
        <v>0</v>
      </c>
      <c r="J47">
        <f t="shared" si="0"/>
        <v>-5.4348001421047893</v>
      </c>
      <c r="L47">
        <f t="shared" si="1"/>
        <v>4.3431614019062747E-3</v>
      </c>
      <c r="N47">
        <f t="shared" si="2"/>
        <v>4.3526203250765973E-3</v>
      </c>
      <c r="P47">
        <f t="shared" si="3"/>
        <v>-5.4391527624298659</v>
      </c>
    </row>
    <row r="48" spans="1:16">
      <c r="A48">
        <v>1</v>
      </c>
      <c r="B48">
        <v>62.222675761201799</v>
      </c>
      <c r="C48">
        <v>52.060991948366699</v>
      </c>
      <c r="D48">
        <v>0</v>
      </c>
      <c r="J48">
        <f t="shared" si="0"/>
        <v>-1.8788694115707241</v>
      </c>
      <c r="L48">
        <f t="shared" si="1"/>
        <v>0.13251878923904883</v>
      </c>
      <c r="N48">
        <f t="shared" si="2"/>
        <v>0.14216142646086968</v>
      </c>
      <c r="P48">
        <f t="shared" si="3"/>
        <v>-2.0210308380315936</v>
      </c>
    </row>
    <row r="49" spans="1:16">
      <c r="A49">
        <v>1</v>
      </c>
      <c r="B49">
        <v>77.193034926013596</v>
      </c>
      <c r="C49">
        <v>70.458200001809502</v>
      </c>
      <c r="D49">
        <v>1</v>
      </c>
      <c r="J49">
        <f t="shared" si="0"/>
        <v>4.9028633951225089</v>
      </c>
      <c r="L49">
        <f t="shared" si="1"/>
        <v>0.99262943751219623</v>
      </c>
      <c r="N49">
        <f t="shared" si="2"/>
        <v>7.3978592947536049E-3</v>
      </c>
      <c r="P49">
        <f t="shared" si="3"/>
        <v>-7.3978592947536049E-3</v>
      </c>
    </row>
    <row r="50" spans="1:16">
      <c r="A50">
        <v>1</v>
      </c>
      <c r="B50">
        <v>97.771599280002306</v>
      </c>
      <c r="C50">
        <v>86.727822330028204</v>
      </c>
      <c r="D50">
        <v>1</v>
      </c>
      <c r="J50">
        <f t="shared" si="0"/>
        <v>12.412241740016142</v>
      </c>
      <c r="L50">
        <f t="shared" si="1"/>
        <v>0.99999593153918631</v>
      </c>
      <c r="N50">
        <f t="shared" si="2"/>
        <v>4.0684690898978677E-6</v>
      </c>
      <c r="P50">
        <f t="shared" si="3"/>
        <v>-4.0684690898978677E-6</v>
      </c>
    </row>
    <row r="51" spans="1:16">
      <c r="A51">
        <v>1</v>
      </c>
      <c r="B51">
        <v>62.073063796676401</v>
      </c>
      <c r="C51">
        <v>96.768824124139798</v>
      </c>
      <c r="D51">
        <v>1</v>
      </c>
      <c r="J51">
        <f t="shared" si="0"/>
        <v>7.076584791067436</v>
      </c>
      <c r="L51">
        <f t="shared" si="1"/>
        <v>0.99915605994219048</v>
      </c>
      <c r="N51">
        <f t="shared" si="2"/>
        <v>8.4429637570818084E-4</v>
      </c>
      <c r="P51">
        <f t="shared" si="3"/>
        <v>-8.4429637570818084E-4</v>
      </c>
    </row>
    <row r="52" spans="1:16">
      <c r="A52">
        <v>1</v>
      </c>
      <c r="B52">
        <v>91.564974498074406</v>
      </c>
      <c r="C52">
        <v>88.696292545465894</v>
      </c>
      <c r="D52">
        <v>1</v>
      </c>
      <c r="J52">
        <f t="shared" si="0"/>
        <v>11.529339548241971</v>
      </c>
      <c r="L52">
        <f t="shared" si="1"/>
        <v>0.99999016289783182</v>
      </c>
      <c r="N52">
        <f t="shared" si="2"/>
        <v>9.8371505527821915E-6</v>
      </c>
      <c r="P52">
        <f t="shared" si="3"/>
        <v>-9.8371505527821915E-6</v>
      </c>
    </row>
    <row r="53" spans="1:16">
      <c r="A53">
        <v>1</v>
      </c>
      <c r="B53">
        <v>79.944817940669296</v>
      </c>
      <c r="C53">
        <v>74.163119350437498</v>
      </c>
      <c r="D53">
        <v>1</v>
      </c>
      <c r="J53">
        <f t="shared" si="0"/>
        <v>6.2144194852158119</v>
      </c>
      <c r="L53">
        <f t="shared" si="1"/>
        <v>0.99800361625865253</v>
      </c>
      <c r="N53">
        <f t="shared" si="2"/>
        <v>1.9983791715741041E-3</v>
      </c>
      <c r="P53">
        <f t="shared" si="3"/>
        <v>-1.9983791715741041E-3</v>
      </c>
    </row>
    <row r="54" spans="1:16">
      <c r="A54">
        <v>1</v>
      </c>
      <c r="B54">
        <v>99.272526929257197</v>
      </c>
      <c r="C54">
        <v>60.999030998449797</v>
      </c>
      <c r="D54">
        <v>1</v>
      </c>
      <c r="J54">
        <f t="shared" si="0"/>
        <v>7.5499457781153918</v>
      </c>
      <c r="L54">
        <f t="shared" si="1"/>
        <v>0.99947413802174168</v>
      </c>
      <c r="N54">
        <f t="shared" si="2"/>
        <v>5.2600029215988634E-4</v>
      </c>
      <c r="P54">
        <f t="shared" si="3"/>
        <v>-5.2600029215988634E-4</v>
      </c>
    </row>
    <row r="55" spans="1:16">
      <c r="A55">
        <v>1</v>
      </c>
      <c r="B55">
        <v>90.546714113998505</v>
      </c>
      <c r="C55">
        <v>43.3906018065002</v>
      </c>
      <c r="D55">
        <v>1</v>
      </c>
      <c r="J55">
        <f t="shared" si="0"/>
        <v>2.2131340705902307</v>
      </c>
      <c r="L55">
        <f t="shared" si="1"/>
        <v>0.90142277016205563</v>
      </c>
      <c r="N55">
        <f t="shared" si="2"/>
        <v>0.10378090815928867</v>
      </c>
      <c r="P55">
        <f t="shared" si="3"/>
        <v>-0.10378090815928867</v>
      </c>
    </row>
    <row r="56" spans="1:16">
      <c r="A56">
        <v>1</v>
      </c>
      <c r="B56">
        <v>34.524513853199998</v>
      </c>
      <c r="C56">
        <v>60.396342458371699</v>
      </c>
      <c r="D56">
        <v>0</v>
      </c>
      <c r="J56">
        <f t="shared" si="0"/>
        <v>-5.9092853121080893</v>
      </c>
      <c r="L56">
        <f t="shared" si="1"/>
        <v>2.7067794071218517E-3</v>
      </c>
      <c r="N56">
        <f t="shared" si="2"/>
        <v>2.7104493584964059E-3</v>
      </c>
      <c r="P56">
        <f t="shared" si="3"/>
        <v>-5.9119957614665859</v>
      </c>
    </row>
    <row r="57" spans="1:16">
      <c r="A57">
        <v>1</v>
      </c>
      <c r="B57">
        <v>50.286496118990698</v>
      </c>
      <c r="C57">
        <v>49.804538813230501</v>
      </c>
      <c r="D57">
        <v>0</v>
      </c>
      <c r="J57">
        <f t="shared" si="0"/>
        <v>-4.791269498028587</v>
      </c>
      <c r="L57">
        <f t="shared" si="1"/>
        <v>8.2335571667684938E-3</v>
      </c>
      <c r="N57">
        <f t="shared" si="2"/>
        <v>8.2676401100821671E-3</v>
      </c>
      <c r="P57">
        <f t="shared" si="3"/>
        <v>-4.7995371381386693</v>
      </c>
    </row>
    <row r="58" spans="1:16">
      <c r="A58">
        <v>1</v>
      </c>
      <c r="B58">
        <v>49.586677216320297</v>
      </c>
      <c r="C58">
        <v>59.808950994532601</v>
      </c>
      <c r="D58">
        <v>0</v>
      </c>
      <c r="J58">
        <f t="shared" si="0"/>
        <v>-2.9245453435369679</v>
      </c>
      <c r="L58">
        <f t="shared" si="1"/>
        <v>5.0953451677145115E-2</v>
      </c>
      <c r="N58">
        <f t="shared" si="2"/>
        <v>5.2297431709092568E-2</v>
      </c>
      <c r="P58">
        <f t="shared" si="3"/>
        <v>-2.9768427752460607</v>
      </c>
    </row>
    <row r="59" spans="1:16">
      <c r="A59">
        <v>1</v>
      </c>
      <c r="B59">
        <v>97.645633960077603</v>
      </c>
      <c r="C59">
        <v>68.861572724205999</v>
      </c>
      <c r="D59">
        <v>1</v>
      </c>
      <c r="J59">
        <f t="shared" si="0"/>
        <v>8.795176713341391</v>
      </c>
      <c r="L59">
        <f t="shared" si="1"/>
        <v>0.99984856107713871</v>
      </c>
      <c r="N59">
        <f t="shared" si="2"/>
        <v>1.5145039089278865E-4</v>
      </c>
      <c r="P59">
        <f t="shared" si="3"/>
        <v>-1.5145039089278865E-4</v>
      </c>
    </row>
    <row r="60" spans="1:16">
      <c r="A60">
        <v>1</v>
      </c>
      <c r="B60">
        <v>32.577200168093</v>
      </c>
      <c r="C60">
        <v>95.598547613878694</v>
      </c>
      <c r="D60">
        <v>0</v>
      </c>
      <c r="J60">
        <f t="shared" si="0"/>
        <v>0.76521130501677348</v>
      </c>
      <c r="L60">
        <f t="shared" si="1"/>
        <v>0.68248409366182694</v>
      </c>
      <c r="N60">
        <f t="shared" si="2"/>
        <v>1.1472273632013816</v>
      </c>
      <c r="P60">
        <f t="shared" si="3"/>
        <v>-0.38201605818460821</v>
      </c>
    </row>
    <row r="61" spans="1:16">
      <c r="A61">
        <v>1</v>
      </c>
      <c r="B61">
        <v>74.248691367215898</v>
      </c>
      <c r="C61">
        <v>69.824571226571905</v>
      </c>
      <c r="D61">
        <v>1</v>
      </c>
      <c r="J61">
        <f t="shared" si="0"/>
        <v>4.1689692381874259</v>
      </c>
      <c r="L61">
        <f t="shared" si="1"/>
        <v>0.98476742452685084</v>
      </c>
      <c r="N61">
        <f t="shared" si="2"/>
        <v>1.5349782921733944E-2</v>
      </c>
      <c r="P61">
        <f t="shared" si="3"/>
        <v>-1.5349782921733944E-2</v>
      </c>
    </row>
    <row r="62" spans="1:16">
      <c r="A62">
        <v>1</v>
      </c>
      <c r="B62">
        <v>71.796462058633693</v>
      </c>
      <c r="C62">
        <v>78.453562245150493</v>
      </c>
      <c r="D62">
        <v>1</v>
      </c>
      <c r="J62">
        <f t="shared" si="0"/>
        <v>5.3982371953537882</v>
      </c>
      <c r="L62">
        <f t="shared" si="1"/>
        <v>0.99549582952946392</v>
      </c>
      <c r="N62">
        <f t="shared" si="2"/>
        <v>4.5143448091485832E-3</v>
      </c>
      <c r="P62">
        <f t="shared" si="3"/>
        <v>-4.5143448091485832E-3</v>
      </c>
    </row>
    <row r="63" spans="1:16">
      <c r="A63">
        <v>1</v>
      </c>
      <c r="B63">
        <v>75.395611465680304</v>
      </c>
      <c r="C63">
        <v>85.759936673316105</v>
      </c>
      <c r="D63">
        <v>1</v>
      </c>
      <c r="J63">
        <f t="shared" si="0"/>
        <v>7.6082432332666787</v>
      </c>
      <c r="L63">
        <f t="shared" si="1"/>
        <v>0.99950390318223503</v>
      </c>
      <c r="N63">
        <f t="shared" si="2"/>
        <v>4.9621991450488404E-4</v>
      </c>
      <c r="P63">
        <f t="shared" si="3"/>
        <v>-4.9621991450488404E-4</v>
      </c>
    </row>
    <row r="64" spans="1:16">
      <c r="A64">
        <v>1</v>
      </c>
      <c r="B64">
        <v>35.286112815261902</v>
      </c>
      <c r="C64">
        <v>47.0205139472341</v>
      </c>
      <c r="D64">
        <v>0</v>
      </c>
      <c r="J64">
        <f t="shared" si="0"/>
        <v>-8.4409374566619952</v>
      </c>
      <c r="L64">
        <f t="shared" si="1"/>
        <v>2.1580112735562681E-4</v>
      </c>
      <c r="N64">
        <f t="shared" si="2"/>
        <v>2.1582441576942969E-4</v>
      </c>
      <c r="P64">
        <f t="shared" si="3"/>
        <v>-8.4411532810777654</v>
      </c>
    </row>
    <row r="65" spans="1:16">
      <c r="A65">
        <v>1</v>
      </c>
      <c r="B65">
        <v>56.253817497116202</v>
      </c>
      <c r="C65">
        <v>39.261472510580099</v>
      </c>
      <c r="D65">
        <v>0</v>
      </c>
      <c r="J65">
        <f t="shared" si="0"/>
        <v>-5.6811576209674648</v>
      </c>
      <c r="L65">
        <f t="shared" si="1"/>
        <v>3.3980231920413538E-3</v>
      </c>
      <c r="N65">
        <f t="shared" si="2"/>
        <v>3.4038095847644776E-3</v>
      </c>
      <c r="P65">
        <f t="shared" si="3"/>
        <v>-5.684561430552229</v>
      </c>
    </row>
    <row r="66" spans="1:16">
      <c r="A66">
        <v>1</v>
      </c>
      <c r="B66">
        <v>30.058822446697899</v>
      </c>
      <c r="C66">
        <v>49.5929738672368</v>
      </c>
      <c r="D66">
        <v>0</v>
      </c>
      <c r="J66">
        <f t="shared" si="0"/>
        <v>-9.0006948286656367</v>
      </c>
      <c r="L66">
        <f t="shared" si="1"/>
        <v>1.2330887824599099E-4</v>
      </c>
      <c r="N66">
        <f t="shared" si="2"/>
        <v>1.2331648141072329E-4</v>
      </c>
      <c r="P66">
        <f t="shared" si="3"/>
        <v>-9.000818145147047</v>
      </c>
    </row>
    <row r="67" spans="1:16">
      <c r="A67">
        <v>1</v>
      </c>
      <c r="B67">
        <v>44.6682617248089</v>
      </c>
      <c r="C67">
        <v>66.450086145589097</v>
      </c>
      <c r="D67">
        <v>0</v>
      </c>
      <c r="J67">
        <f t="shared" si="0"/>
        <v>-2.6028707694259605</v>
      </c>
      <c r="L67">
        <f t="shared" si="1"/>
        <v>6.8953890877776813E-2</v>
      </c>
      <c r="N67">
        <f t="shared" si="2"/>
        <v>7.1446476484392882E-2</v>
      </c>
      <c r="P67">
        <f t="shared" si="3"/>
        <v>-2.6743172459103532</v>
      </c>
    </row>
    <row r="68" spans="1:16">
      <c r="A68">
        <v>1</v>
      </c>
      <c r="B68">
        <v>66.560894472429496</v>
      </c>
      <c r="C68">
        <v>41.092098079369698</v>
      </c>
      <c r="D68">
        <v>0</v>
      </c>
      <c r="J68">
        <f>SUMPRODUCT(A68:C68,$F$3:$H$3)</f>
        <v>-3.1899440247262163</v>
      </c>
      <c r="L68">
        <f t="shared" ref="L68:L102" si="4">1/(1+EXP(-J68))</f>
        <v>3.9545905550511642E-2</v>
      </c>
      <c r="N68">
        <f t="shared" ref="N68:N102" si="5">-D68*LN(L68)-(1-D68)*LN(1-L68)</f>
        <v>4.0349091305058774E-2</v>
      </c>
      <c r="P68">
        <f t="shared" ref="P68:P102" si="6">LN(L68)</f>
        <v>-3.2302931160312753</v>
      </c>
    </row>
    <row r="69" spans="1:16">
      <c r="A69">
        <v>1</v>
      </c>
      <c r="B69">
        <v>40.457550983751602</v>
      </c>
      <c r="C69">
        <v>97.535185489099305</v>
      </c>
      <c r="D69">
        <v>1</v>
      </c>
      <c r="J69">
        <f>SUMPRODUCT(A69:C69,$F$3:$H$3)</f>
        <v>2.7778277859617901</v>
      </c>
      <c r="L69">
        <f t="shared" si="4"/>
        <v>0.94146585303250752</v>
      </c>
      <c r="N69">
        <f t="shared" si="5"/>
        <v>6.0317200228254722E-2</v>
      </c>
      <c r="P69">
        <f t="shared" si="6"/>
        <v>-6.0317200228254722E-2</v>
      </c>
    </row>
    <row r="70" spans="1:16">
      <c r="A70">
        <v>1</v>
      </c>
      <c r="B70">
        <v>49.072563219088401</v>
      </c>
      <c r="C70">
        <v>51.883211820739596</v>
      </c>
      <c r="D70">
        <v>0</v>
      </c>
      <c r="J70">
        <f>SUMPRODUCT(A70:C70,$F$3:$H$3)</f>
        <v>-4.6235264008991308</v>
      </c>
      <c r="L70">
        <f t="shared" si="4"/>
        <v>9.7226542310799215E-3</v>
      </c>
      <c r="N70">
        <f t="shared" si="5"/>
        <v>9.7702278460790517E-3</v>
      </c>
      <c r="P70">
        <f t="shared" si="6"/>
        <v>-4.6332966287452102</v>
      </c>
    </row>
    <row r="71" spans="1:16">
      <c r="A71">
        <v>1</v>
      </c>
      <c r="B71">
        <v>80.279574014669905</v>
      </c>
      <c r="C71">
        <v>92.116060813440797</v>
      </c>
      <c r="D71">
        <v>1</v>
      </c>
      <c r="J71">
        <f>SUMPRODUCT(A71:C71,$F$3:$H$3)</f>
        <v>9.8919204705236012</v>
      </c>
      <c r="L71">
        <f t="shared" si="4"/>
        <v>0.99994942084641036</v>
      </c>
      <c r="N71">
        <f t="shared" si="5"/>
        <v>5.0580432758157997E-5</v>
      </c>
      <c r="P71">
        <f t="shared" si="6"/>
        <v>-5.0580432758157997E-5</v>
      </c>
    </row>
    <row r="72" spans="1:16">
      <c r="A72">
        <v>1</v>
      </c>
      <c r="B72">
        <v>66.746718569440304</v>
      </c>
      <c r="C72">
        <v>60.991394027409797</v>
      </c>
      <c r="D72">
        <v>1</v>
      </c>
      <c r="J72">
        <f>SUMPRODUCT(A72:C72,$F$3:$H$3)</f>
        <v>0.84809422481407104</v>
      </c>
      <c r="L72">
        <f t="shared" si="4"/>
        <v>0.70016720988880377</v>
      </c>
      <c r="N72">
        <f t="shared" si="5"/>
        <v>0.35643610119421199</v>
      </c>
      <c r="P72">
        <f t="shared" si="6"/>
        <v>-0.35643610119421199</v>
      </c>
    </row>
    <row r="73" spans="1:16">
      <c r="A73">
        <v>1</v>
      </c>
      <c r="B73">
        <v>32.722833040603199</v>
      </c>
      <c r="C73">
        <v>43.307173064300599</v>
      </c>
      <c r="D73">
        <v>0</v>
      </c>
      <c r="J73">
        <f>SUMPRODUCT(A73:C73,$F$3:$H$3)</f>
        <v>-9.7153546077113209</v>
      </c>
      <c r="L73">
        <f t="shared" si="4"/>
        <v>6.0346056547953455E-5</v>
      </c>
      <c r="N73">
        <f t="shared" si="5"/>
        <v>6.0347877444448673E-5</v>
      </c>
      <c r="P73">
        <f t="shared" si="6"/>
        <v>-9.7154149555887646</v>
      </c>
    </row>
    <row r="74" spans="1:16">
      <c r="A74">
        <v>1</v>
      </c>
      <c r="B74">
        <v>64.039320415060104</v>
      </c>
      <c r="C74">
        <v>78.031688020182301</v>
      </c>
      <c r="D74">
        <v>1</v>
      </c>
      <c r="J74">
        <f>SUMPRODUCT(A74:C74,$F$3:$H$3)</f>
        <v>3.7154692975590233</v>
      </c>
      <c r="L74">
        <f t="shared" si="4"/>
        <v>0.97623453300993623</v>
      </c>
      <c r="N74">
        <f t="shared" si="5"/>
        <v>2.4052421221418173E-2</v>
      </c>
      <c r="P74">
        <f t="shared" si="6"/>
        <v>-2.4052421221418173E-2</v>
      </c>
    </row>
    <row r="75" spans="1:16">
      <c r="A75">
        <v>1</v>
      </c>
      <c r="B75">
        <v>72.346494225799205</v>
      </c>
      <c r="C75">
        <v>96.227592967614001</v>
      </c>
      <c r="D75">
        <v>1</v>
      </c>
      <c r="J75">
        <f>SUMPRODUCT(A75:C75,$F$3:$H$3)</f>
        <v>9.0841239970050491</v>
      </c>
      <c r="L75">
        <f t="shared" si="4"/>
        <v>0.99988656010755828</v>
      </c>
      <c r="N75">
        <f t="shared" si="5"/>
        <v>1.1344632723296914E-4</v>
      </c>
      <c r="P75">
        <f t="shared" si="6"/>
        <v>-1.1344632723296914E-4</v>
      </c>
    </row>
    <row r="76" spans="1:16">
      <c r="A76">
        <v>1</v>
      </c>
      <c r="B76">
        <v>60.4578857391895</v>
      </c>
      <c r="C76">
        <v>73.094998097580302</v>
      </c>
      <c r="D76">
        <v>1</v>
      </c>
      <c r="J76">
        <f>SUMPRODUCT(A76:C76,$F$3:$H$3)</f>
        <v>1.9854190798866753</v>
      </c>
      <c r="L76">
        <f t="shared" si="4"/>
        <v>0.87925765472022599</v>
      </c>
      <c r="N76">
        <f t="shared" si="5"/>
        <v>0.12867730170037353</v>
      </c>
      <c r="P76">
        <f t="shared" si="6"/>
        <v>-0.12867730170037353</v>
      </c>
    </row>
    <row r="77" spans="1:16">
      <c r="A77">
        <v>1</v>
      </c>
      <c r="B77">
        <v>58.840956217268001</v>
      </c>
      <c r="C77">
        <v>75.858448312790401</v>
      </c>
      <c r="D77">
        <v>1</v>
      </c>
      <c r="J77">
        <f>SUMPRODUCT(A77:C77,$F$3:$H$3)</f>
        <v>2.2077850916280788</v>
      </c>
      <c r="L77">
        <f t="shared" si="4"/>
        <v>0.90094643953505915</v>
      </c>
      <c r="N77">
        <f t="shared" si="5"/>
        <v>0.10430946871782834</v>
      </c>
      <c r="P77">
        <f t="shared" si="6"/>
        <v>-0.10430946871782834</v>
      </c>
    </row>
    <row r="78" spans="1:16">
      <c r="A78">
        <v>1</v>
      </c>
      <c r="B78">
        <v>99.827857796921194</v>
      </c>
      <c r="C78">
        <v>72.369251933838797</v>
      </c>
      <c r="D78">
        <v>1</v>
      </c>
      <c r="J78">
        <f>SUMPRODUCT(A78:C78,$F$3:$H$3)</f>
        <v>9.9497583448673641</v>
      </c>
      <c r="L78">
        <f t="shared" si="4"/>
        <v>0.99995226310996133</v>
      </c>
      <c r="N78">
        <f t="shared" si="5"/>
        <v>4.7738029480272013E-5</v>
      </c>
      <c r="P78">
        <f t="shared" si="6"/>
        <v>-4.7738029480272013E-5</v>
      </c>
    </row>
    <row r="79" spans="1:16">
      <c r="A79">
        <v>1</v>
      </c>
      <c r="B79">
        <v>47.264269108481699</v>
      </c>
      <c r="C79">
        <v>88.475864995597803</v>
      </c>
      <c r="D79">
        <v>1</v>
      </c>
      <c r="J79">
        <f>SUMPRODUCT(A79:C79,$F$3:$H$3)</f>
        <v>2.359088300462389</v>
      </c>
      <c r="L79">
        <f t="shared" si="4"/>
        <v>0.91365390824204418</v>
      </c>
      <c r="N79">
        <f t="shared" si="5"/>
        <v>9.0303435426668383E-2</v>
      </c>
      <c r="P79">
        <f t="shared" si="6"/>
        <v>-9.0303435426668383E-2</v>
      </c>
    </row>
    <row r="80" spans="1:16">
      <c r="A80">
        <v>1</v>
      </c>
      <c r="B80">
        <v>50.458159802859797</v>
      </c>
      <c r="C80">
        <v>75.809859529824493</v>
      </c>
      <c r="D80">
        <v>1</v>
      </c>
      <c r="J80">
        <f>SUMPRODUCT(A80:C80,$F$3:$H$3)</f>
        <v>0.47116268488383994</v>
      </c>
      <c r="L80">
        <f t="shared" si="4"/>
        <v>0.61565891136574358</v>
      </c>
      <c r="N80">
        <f t="shared" si="5"/>
        <v>0.48506218412090718</v>
      </c>
      <c r="P80">
        <f t="shared" si="6"/>
        <v>-0.48506218412090718</v>
      </c>
    </row>
    <row r="81" spans="1:16">
      <c r="A81">
        <v>1</v>
      </c>
      <c r="B81">
        <v>60.455556292715301</v>
      </c>
      <c r="C81">
        <v>42.508409435722101</v>
      </c>
      <c r="D81">
        <v>0</v>
      </c>
      <c r="J81">
        <f>SUMPRODUCT(A81:C81,$F$3:$H$3)</f>
        <v>-4.1629651071205078</v>
      </c>
      <c r="L81">
        <f t="shared" si="4"/>
        <v>1.53229033436959E-2</v>
      </c>
      <c r="N81">
        <f t="shared" si="5"/>
        <v>1.5441512208483102E-2</v>
      </c>
      <c r="P81">
        <f t="shared" si="6"/>
        <v>-4.1784066193289906</v>
      </c>
    </row>
    <row r="82" spans="1:16">
      <c r="A82">
        <v>1</v>
      </c>
      <c r="B82">
        <v>82.226661577855594</v>
      </c>
      <c r="C82">
        <v>42.719878537164497</v>
      </c>
      <c r="D82">
        <v>0</v>
      </c>
      <c r="J82">
        <f>SUMPRODUCT(A82:C82,$F$3:$H$3)</f>
        <v>0.36438787100831327</v>
      </c>
      <c r="L82">
        <f t="shared" si="4"/>
        <v>0.59010219736437153</v>
      </c>
      <c r="N82">
        <f t="shared" si="5"/>
        <v>0.89184741221900621</v>
      </c>
      <c r="P82">
        <f t="shared" si="6"/>
        <v>-0.52745954121069272</v>
      </c>
    </row>
    <row r="83" spans="1:16">
      <c r="A83">
        <v>1</v>
      </c>
      <c r="B83">
        <v>88.913896416653301</v>
      </c>
      <c r="C83">
        <v>69.803788898354696</v>
      </c>
      <c r="D83">
        <v>1</v>
      </c>
      <c r="J83">
        <f>SUMPRODUCT(A83:C83,$F$3:$H$3)</f>
        <v>7.1858242303998718</v>
      </c>
      <c r="L83">
        <f t="shared" si="4"/>
        <v>0.99924332837887897</v>
      </c>
      <c r="N83">
        <f t="shared" si="5"/>
        <v>7.5695804158540738E-4</v>
      </c>
      <c r="P83">
        <f t="shared" si="6"/>
        <v>-7.5695804158540738E-4</v>
      </c>
    </row>
    <row r="84" spans="1:16">
      <c r="A84">
        <v>1</v>
      </c>
      <c r="B84">
        <v>94.834506724301903</v>
      </c>
      <c r="C84">
        <v>45.694306802507498</v>
      </c>
      <c r="D84">
        <v>1</v>
      </c>
      <c r="J84">
        <f>SUMPRODUCT(A84:C84,$F$3:$H$3)</f>
        <v>3.5594640525101973</v>
      </c>
      <c r="L84">
        <f t="shared" si="4"/>
        <v>0.97233316359792676</v>
      </c>
      <c r="N84">
        <f t="shared" si="5"/>
        <v>2.8056772347579886E-2</v>
      </c>
      <c r="P84">
        <f t="shared" si="6"/>
        <v>-2.8056772347579886E-2</v>
      </c>
    </row>
    <row r="85" spans="1:16">
      <c r="A85">
        <v>1</v>
      </c>
      <c r="B85">
        <v>67.319257469175199</v>
      </c>
      <c r="C85">
        <v>66.589353177479097</v>
      </c>
      <c r="D85">
        <v>1</v>
      </c>
      <c r="J85">
        <f>SUMPRODUCT(A85:C85,$F$3:$H$3)</f>
        <v>2.0912270273233879</v>
      </c>
      <c r="L85">
        <f t="shared" si="4"/>
        <v>0.89004756357029979</v>
      </c>
      <c r="N85">
        <f t="shared" si="5"/>
        <v>0.11648037547011578</v>
      </c>
      <c r="P85">
        <f t="shared" si="6"/>
        <v>-0.11648037547011578</v>
      </c>
    </row>
    <row r="86" spans="1:16">
      <c r="A86">
        <v>1</v>
      </c>
      <c r="B86">
        <v>57.2387063156986</v>
      </c>
      <c r="C86">
        <v>59.514281980129503</v>
      </c>
      <c r="D86">
        <v>1</v>
      </c>
      <c r="J86">
        <f>SUMPRODUCT(A86:C86,$F$3:$H$3)</f>
        <v>-1.4074558209600578</v>
      </c>
      <c r="L86">
        <f t="shared" si="4"/>
        <v>0.19663565033809849</v>
      </c>
      <c r="N86">
        <f t="shared" si="5"/>
        <v>1.6264027533332961</v>
      </c>
      <c r="P86">
        <f t="shared" si="6"/>
        <v>-1.6264027533332961</v>
      </c>
    </row>
    <row r="87" spans="1:16">
      <c r="A87">
        <v>1</v>
      </c>
      <c r="B87">
        <v>80.366756001712702</v>
      </c>
      <c r="C87">
        <v>90.960147897469497</v>
      </c>
      <c r="D87">
        <v>1</v>
      </c>
      <c r="J87">
        <f>SUMPRODUCT(A87:C87,$F$3:$H$3)</f>
        <v>9.6775414637441841</v>
      </c>
      <c r="L87">
        <f t="shared" si="4"/>
        <v>0.99993732852369399</v>
      </c>
      <c r="N87">
        <f t="shared" si="5"/>
        <v>6.26734402450357E-5</v>
      </c>
      <c r="P87">
        <f t="shared" si="6"/>
        <v>-6.26734402450357E-5</v>
      </c>
    </row>
    <row r="88" spans="1:16">
      <c r="A88">
        <v>1</v>
      </c>
      <c r="B88">
        <v>68.468521785911094</v>
      </c>
      <c r="C88">
        <v>85.594307104520098</v>
      </c>
      <c r="D88">
        <v>1</v>
      </c>
      <c r="J88">
        <f>SUMPRODUCT(A88:C88,$F$3:$H$3)</f>
        <v>6.1479712159062228</v>
      </c>
      <c r="L88">
        <f t="shared" si="4"/>
        <v>0.99786674596393465</v>
      </c>
      <c r="N88">
        <f t="shared" si="5"/>
        <v>2.1355326636275773E-3</v>
      </c>
      <c r="P88">
        <f t="shared" si="6"/>
        <v>-2.1355326636275773E-3</v>
      </c>
    </row>
    <row r="89" spans="1:16">
      <c r="A89">
        <v>1</v>
      </c>
      <c r="B89">
        <v>42.075454538473103</v>
      </c>
      <c r="C89">
        <v>78.844786001480401</v>
      </c>
      <c r="D89">
        <v>0</v>
      </c>
      <c r="J89">
        <f>SUMPRODUCT(A89:C89,$F$3:$H$3)</f>
        <v>-0.64565437877698173</v>
      </c>
      <c r="L89">
        <f t="shared" si="4"/>
        <v>0.34396948021840967</v>
      </c>
      <c r="N89">
        <f t="shared" si="5"/>
        <v>0.42154796706295605</v>
      </c>
      <c r="P89">
        <f t="shared" si="6"/>
        <v>-1.0672023458399376</v>
      </c>
    </row>
    <row r="90" spans="1:16">
      <c r="A90">
        <v>1</v>
      </c>
      <c r="B90">
        <v>75.477702005338998</v>
      </c>
      <c r="C90">
        <v>90.424538997539599</v>
      </c>
      <c r="D90">
        <v>1</v>
      </c>
      <c r="J90">
        <f>SUMPRODUCT(A90:C90,$F$3:$H$3)</f>
        <v>8.5627389516052901</v>
      </c>
      <c r="L90">
        <f t="shared" si="4"/>
        <v>0.99980894133462639</v>
      </c>
      <c r="N90">
        <f t="shared" si="5"/>
        <v>1.9107691940551611E-4</v>
      </c>
      <c r="P90">
        <f t="shared" si="6"/>
        <v>-1.9107691940551611E-4</v>
      </c>
    </row>
    <row r="91" spans="1:16">
      <c r="A91">
        <v>1</v>
      </c>
      <c r="B91">
        <v>78.635424348980095</v>
      </c>
      <c r="C91">
        <v>96.647427168856396</v>
      </c>
      <c r="D91">
        <v>1</v>
      </c>
      <c r="J91">
        <f>SUMPRODUCT(A91:C91,$F$3:$H$3)</f>
        <v>10.464030276830034</v>
      </c>
      <c r="L91">
        <f t="shared" si="4"/>
        <v>0.99997145585784519</v>
      </c>
      <c r="N91">
        <f t="shared" si="5"/>
        <v>2.854454954658529E-5</v>
      </c>
      <c r="P91">
        <f t="shared" si="6"/>
        <v>-2.854454954658529E-5</v>
      </c>
    </row>
    <row r="92" spans="1:16">
      <c r="A92">
        <v>1</v>
      </c>
      <c r="B92">
        <v>52.348003987940999</v>
      </c>
      <c r="C92">
        <v>60.769505256025901</v>
      </c>
      <c r="D92">
        <v>0</v>
      </c>
      <c r="J92">
        <f>SUMPRODUCT(A92:C92,$F$3:$H$3)</f>
        <v>-2.1626406220229484</v>
      </c>
      <c r="L92">
        <f t="shared" si="4"/>
        <v>0.10315589881889892</v>
      </c>
      <c r="N92">
        <f t="shared" si="5"/>
        <v>0.10887323227238807</v>
      </c>
      <c r="P92">
        <f t="shared" si="6"/>
        <v>-2.2715138542953364</v>
      </c>
    </row>
    <row r="93" spans="1:16">
      <c r="A93">
        <v>1</v>
      </c>
      <c r="B93">
        <v>94.094331125167898</v>
      </c>
      <c r="C93">
        <v>77.159105090738905</v>
      </c>
      <c r="D93">
        <v>1</v>
      </c>
      <c r="J93">
        <f>SUMPRODUCT(A93:C93,$F$3:$H$3)</f>
        <v>9.7314123350231068</v>
      </c>
      <c r="L93">
        <f t="shared" si="4"/>
        <v>0.9999406151682303</v>
      </c>
      <c r="N93">
        <f t="shared" si="5"/>
        <v>5.9386595118637614E-5</v>
      </c>
      <c r="P93">
        <f t="shared" si="6"/>
        <v>-5.9386595118637614E-5</v>
      </c>
    </row>
    <row r="94" spans="1:16">
      <c r="A94">
        <v>1</v>
      </c>
      <c r="B94">
        <v>90.448550970963595</v>
      </c>
      <c r="C94">
        <v>87.508791764847004</v>
      </c>
      <c r="D94">
        <v>1</v>
      </c>
      <c r="J94">
        <f>SUMPRODUCT(A94:C94,$F$3:$H$3)</f>
        <v>11.060668644752745</v>
      </c>
      <c r="L94">
        <f t="shared" si="4"/>
        <v>0.99998428169125886</v>
      </c>
      <c r="N94">
        <f t="shared" si="5"/>
        <v>1.5718432275051001E-5</v>
      </c>
      <c r="P94">
        <f t="shared" si="6"/>
        <v>-1.5718432275051001E-5</v>
      </c>
    </row>
    <row r="95" spans="1:16">
      <c r="A95">
        <v>1</v>
      </c>
      <c r="B95">
        <v>55.482161140695801</v>
      </c>
      <c r="C95">
        <v>35.570703472288599</v>
      </c>
      <c r="D95">
        <v>0</v>
      </c>
      <c r="J95">
        <f>SUMPRODUCT(A95:C95,$F$3:$H$3)</f>
        <v>-6.5819634070866577</v>
      </c>
      <c r="L95">
        <f t="shared" si="4"/>
        <v>1.383211131840745E-3</v>
      </c>
      <c r="N95">
        <f t="shared" si="5"/>
        <v>1.3841686514280119E-3</v>
      </c>
      <c r="P95">
        <f t="shared" si="6"/>
        <v>-6.5833475757380855</v>
      </c>
    </row>
    <row r="96" spans="1:16">
      <c r="A96">
        <v>1</v>
      </c>
      <c r="B96">
        <v>74.492692418430394</v>
      </c>
      <c r="C96">
        <v>84.845136849301298</v>
      </c>
      <c r="D96">
        <v>1</v>
      </c>
      <c r="J96">
        <f>SUMPRODUCT(A96:C96,$F$3:$H$3)</f>
        <v>7.2383671449062224</v>
      </c>
      <c r="L96">
        <f t="shared" si="4"/>
        <v>0.99928203186555975</v>
      </c>
      <c r="N96">
        <f t="shared" si="5"/>
        <v>7.1822599699340403E-4</v>
      </c>
      <c r="P96">
        <f t="shared" si="6"/>
        <v>-7.1822599699340403E-4</v>
      </c>
    </row>
    <row r="97" spans="1:16">
      <c r="A97">
        <v>1</v>
      </c>
      <c r="B97">
        <v>89.845806707209704</v>
      </c>
      <c r="C97">
        <v>45.358283610916502</v>
      </c>
      <c r="D97">
        <v>1</v>
      </c>
      <c r="J97">
        <f>SUMPRODUCT(A97:C97,$F$3:$H$3)</f>
        <v>2.4642511874794142</v>
      </c>
      <c r="L97">
        <f t="shared" si="4"/>
        <v>0.92159738618429576</v>
      </c>
      <c r="N97">
        <f t="shared" si="5"/>
        <v>8.164682521608628E-2</v>
      </c>
      <c r="P97">
        <f t="shared" si="6"/>
        <v>-8.164682521608628E-2</v>
      </c>
    </row>
    <row r="98" spans="1:16">
      <c r="A98">
        <v>1</v>
      </c>
      <c r="B98">
        <v>83.489162744982295</v>
      </c>
      <c r="C98">
        <v>48.380285797281701</v>
      </c>
      <c r="D98">
        <v>1</v>
      </c>
      <c r="J98">
        <f>SUMPRODUCT(A98:C98,$F$3:$H$3)</f>
        <v>1.7622049707199725</v>
      </c>
      <c r="L98">
        <f t="shared" si="4"/>
        <v>0.85348560218515512</v>
      </c>
      <c r="N98">
        <f t="shared" si="5"/>
        <v>0.15842660603444392</v>
      </c>
      <c r="P98">
        <f t="shared" si="6"/>
        <v>-0.15842660603444392</v>
      </c>
    </row>
    <row r="99" spans="1:16">
      <c r="A99">
        <v>1</v>
      </c>
      <c r="B99">
        <v>42.261700809981697</v>
      </c>
      <c r="C99">
        <v>87.103850940254503</v>
      </c>
      <c r="D99">
        <v>1</v>
      </c>
      <c r="J99">
        <f>SUMPRODUCT(A99:C99,$F$3:$H$3)</f>
        <v>1.0527844058473832</v>
      </c>
      <c r="L99">
        <f t="shared" si="4"/>
        <v>0.74130922296709723</v>
      </c>
      <c r="N99">
        <f t="shared" si="5"/>
        <v>0.29933743578469513</v>
      </c>
      <c r="P99">
        <f t="shared" si="6"/>
        <v>-0.29933743578469513</v>
      </c>
    </row>
    <row r="100" spans="1:16">
      <c r="A100">
        <v>1</v>
      </c>
      <c r="B100">
        <v>99.315008805103901</v>
      </c>
      <c r="C100">
        <v>68.775409472066102</v>
      </c>
      <c r="D100">
        <v>1</v>
      </c>
      <c r="J100">
        <f>SUMPRODUCT(A100:C100,$F$3:$H$3)</f>
        <v>9.1217491177366874</v>
      </c>
      <c r="L100">
        <f t="shared" si="4"/>
        <v>0.99989074854163118</v>
      </c>
      <c r="N100">
        <f t="shared" si="5"/>
        <v>1.0925742674410406E-4</v>
      </c>
      <c r="P100">
        <f t="shared" si="6"/>
        <v>-1.0925742674410406E-4</v>
      </c>
    </row>
    <row r="101" spans="1:16">
      <c r="A101">
        <v>1</v>
      </c>
      <c r="B101">
        <v>55.340017560036998</v>
      </c>
      <c r="C101">
        <v>64.931938006948599</v>
      </c>
      <c r="D101">
        <v>1</v>
      </c>
      <c r="J101">
        <f>SUMPRODUCT(A101:C101,$F$3:$H$3)</f>
        <v>-0.70963684323571208</v>
      </c>
      <c r="L101">
        <f t="shared" si="4"/>
        <v>0.32967908952588176</v>
      </c>
      <c r="N101">
        <f t="shared" si="5"/>
        <v>1.1096355536458711</v>
      </c>
      <c r="P101">
        <f t="shared" si="6"/>
        <v>-1.1096355536458711</v>
      </c>
    </row>
    <row r="102" spans="1:16">
      <c r="A102">
        <v>1</v>
      </c>
      <c r="B102">
        <v>74.775893000927596</v>
      </c>
      <c r="C102">
        <v>89.529812895132693</v>
      </c>
      <c r="D102">
        <v>1</v>
      </c>
      <c r="J102">
        <f>SUMPRODUCT(A102:C102,$F$3:$H$3)</f>
        <v>8.2383263501127555</v>
      </c>
      <c r="L102">
        <f t="shared" si="4"/>
        <v>0.99973574358082451</v>
      </c>
      <c r="N102">
        <f t="shared" si="5"/>
        <v>2.6429134105538423E-4</v>
      </c>
      <c r="P102">
        <f t="shared" si="6"/>
        <v>-2.6429134105538423E-4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3396-C75C-44DC-8FD4-41B35C99D904}">
  <dimension ref="A1:BR123"/>
  <sheetViews>
    <sheetView tabSelected="1" topLeftCell="AO1" workbookViewId="0">
      <selection activeCell="AO2" sqref="AO2"/>
    </sheetView>
  </sheetViews>
  <sheetFormatPr defaultRowHeight="14.4"/>
  <cols>
    <col min="34" max="34" width="17.6640625" customWidth="1"/>
    <col min="43" max="43" width="12.6640625" bestFit="1" customWidth="1"/>
  </cols>
  <sheetData>
    <row r="1" spans="1:70">
      <c r="A1">
        <v>0</v>
      </c>
      <c r="B1">
        <f t="shared" ref="B1:AB1" si="0">$AD$1</f>
        <v>1</v>
      </c>
      <c r="C1">
        <f t="shared" si="0"/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 s="2" t="s">
        <v>12</v>
      </c>
      <c r="AD1">
        <v>1</v>
      </c>
      <c r="AP1" t="s">
        <v>64</v>
      </c>
    </row>
    <row r="2" spans="1:70">
      <c r="A2" s="1" t="s">
        <v>5</v>
      </c>
      <c r="B2" s="2" t="s">
        <v>6</v>
      </c>
      <c r="C2" s="2" t="s">
        <v>7</v>
      </c>
      <c r="D2" s="1" t="s">
        <v>38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43</v>
      </c>
      <c r="J2" s="1" t="s">
        <v>44</v>
      </c>
      <c r="K2" s="2" t="s">
        <v>45</v>
      </c>
      <c r="L2" s="2" t="s">
        <v>46</v>
      </c>
      <c r="M2" s="1" t="s">
        <v>47</v>
      </c>
      <c r="N2" s="2" t="s">
        <v>48</v>
      </c>
      <c r="O2" s="2" t="s">
        <v>49</v>
      </c>
      <c r="P2" s="1" t="s">
        <v>50</v>
      </c>
      <c r="Q2" s="2" t="s">
        <v>51</v>
      </c>
      <c r="R2" s="2" t="s">
        <v>52</v>
      </c>
      <c r="S2" s="1" t="s">
        <v>53</v>
      </c>
      <c r="T2" s="2" t="s">
        <v>54</v>
      </c>
      <c r="U2" s="2" t="s">
        <v>55</v>
      </c>
      <c r="V2" s="1" t="s">
        <v>56</v>
      </c>
      <c r="W2" s="2" t="s">
        <v>57</v>
      </c>
      <c r="X2" s="2" t="s">
        <v>58</v>
      </c>
      <c r="Y2" s="1" t="s">
        <v>59</v>
      </c>
      <c r="Z2" s="2" t="s">
        <v>60</v>
      </c>
      <c r="AA2" s="2" t="s">
        <v>61</v>
      </c>
      <c r="AB2" s="1" t="s">
        <v>62</v>
      </c>
      <c r="AJ2" t="s">
        <v>9</v>
      </c>
      <c r="AK2">
        <f>COUNT(A6:A123)</f>
        <v>118</v>
      </c>
      <c r="AQ2">
        <f>+AQ3+AQ4</f>
        <v>0.4677546451115796</v>
      </c>
      <c r="AR2">
        <f t="shared" ref="AR2:BR2" si="1">+AR3+AR4</f>
        <v>8.3760617541726007E-2</v>
      </c>
      <c r="AS2">
        <f t="shared" si="1"/>
        <v>0.12662372165758584</v>
      </c>
      <c r="AT2">
        <f t="shared" si="1"/>
        <v>0.19171990449611914</v>
      </c>
      <c r="AU2">
        <f t="shared" si="1"/>
        <v>2.3582102134486697E-2</v>
      </c>
      <c r="AV2">
        <f t="shared" si="1"/>
        <v>0.20806789002338355</v>
      </c>
      <c r="AW2">
        <f t="shared" si="1"/>
        <v>7.7833008890072636E-2</v>
      </c>
      <c r="AX2">
        <f t="shared" si="1"/>
        <v>4.8933641213140915E-2</v>
      </c>
      <c r="AY2">
        <f t="shared" si="1"/>
        <v>4.194683556353309E-2</v>
      </c>
      <c r="AZ2">
        <f t="shared" si="1"/>
        <v>0.12252099872773564</v>
      </c>
      <c r="BA2">
        <f t="shared" si="1"/>
        <v>0.12318369995496128</v>
      </c>
      <c r="BB2">
        <f t="shared" si="1"/>
        <v>2.4905988912929153E-2</v>
      </c>
      <c r="BC2">
        <f t="shared" si="1"/>
        <v>6.2796748319830828E-2</v>
      </c>
      <c r="BD2">
        <f t="shared" si="1"/>
        <v>2.3139294775101078E-2</v>
      </c>
      <c r="BE2">
        <f t="shared" si="1"/>
        <v>0.14860015384434969</v>
      </c>
      <c r="BF2">
        <f t="shared" si="1"/>
        <v>7.3160391320377632E-2</v>
      </c>
      <c r="BG2">
        <f t="shared" si="1"/>
        <v>3.5819798777339928E-2</v>
      </c>
      <c r="BH2">
        <f t="shared" si="1"/>
        <v>3.3764374404315262E-2</v>
      </c>
      <c r="BI2">
        <f t="shared" si="1"/>
        <v>4.0545968741657036E-2</v>
      </c>
      <c r="BJ2">
        <f t="shared" si="1"/>
        <v>3.1936333674963999E-2</v>
      </c>
      <c r="BK2">
        <f t="shared" si="1"/>
        <v>0.11518756559698792</v>
      </c>
      <c r="BL2">
        <f t="shared" si="1"/>
        <v>9.4364905468712137E-2</v>
      </c>
      <c r="BM2">
        <f t="shared" si="1"/>
        <v>2.6149330043906627E-2</v>
      </c>
      <c r="BN2">
        <f t="shared" si="1"/>
        <v>4.0987683925908708E-2</v>
      </c>
      <c r="BO2">
        <f t="shared" si="1"/>
        <v>2.5012499620643395E-2</v>
      </c>
      <c r="BP2">
        <f t="shared" si="1"/>
        <v>4.3832417530730916E-2</v>
      </c>
      <c r="BQ2">
        <f t="shared" si="1"/>
        <v>2.3751320615321116E-2</v>
      </c>
      <c r="BR2">
        <f t="shared" si="1"/>
        <v>0.12642650063651373</v>
      </c>
    </row>
    <row r="3" spans="1:70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Q3">
        <f>+A1/$AK$2*A3</f>
        <v>0</v>
      </c>
      <c r="AR3">
        <f>+B1/$AK$2*B3</f>
        <v>2.5423728813559324E-2</v>
      </c>
      <c r="AS3">
        <f t="shared" ref="AR3:BR3" si="2">+C1/$AK$2*C3</f>
        <v>2.5423728813559324E-2</v>
      </c>
      <c r="AT3">
        <f t="shared" si="2"/>
        <v>2.5423728813559324E-2</v>
      </c>
      <c r="AU3">
        <f t="shared" si="2"/>
        <v>2.5423728813559324E-2</v>
      </c>
      <c r="AV3">
        <f t="shared" si="2"/>
        <v>2.5423728813559324E-2</v>
      </c>
      <c r="AW3">
        <f t="shared" si="2"/>
        <v>2.5423728813559324E-2</v>
      </c>
      <c r="AX3">
        <f t="shared" si="2"/>
        <v>2.5423728813559324E-2</v>
      </c>
      <c r="AY3">
        <f t="shared" si="2"/>
        <v>2.5423728813559324E-2</v>
      </c>
      <c r="AZ3">
        <f t="shared" si="2"/>
        <v>2.5423728813559324E-2</v>
      </c>
      <c r="BA3">
        <f t="shared" si="2"/>
        <v>2.5423728813559324E-2</v>
      </c>
      <c r="BB3">
        <f t="shared" si="2"/>
        <v>2.5423728813559324E-2</v>
      </c>
      <c r="BC3">
        <f t="shared" si="2"/>
        <v>2.5423728813559324E-2</v>
      </c>
      <c r="BD3">
        <f t="shared" si="2"/>
        <v>2.5423728813559324E-2</v>
      </c>
      <c r="BE3">
        <f t="shared" si="2"/>
        <v>2.5423728813559324E-2</v>
      </c>
      <c r="BF3">
        <f t="shared" si="2"/>
        <v>2.5423728813559324E-2</v>
      </c>
      <c r="BG3">
        <f t="shared" si="2"/>
        <v>2.5423728813559324E-2</v>
      </c>
      <c r="BH3">
        <f t="shared" si="2"/>
        <v>2.5423728813559324E-2</v>
      </c>
      <c r="BI3">
        <f t="shared" si="2"/>
        <v>2.5423728813559324E-2</v>
      </c>
      <c r="BJ3">
        <f t="shared" si="2"/>
        <v>2.5423728813559324E-2</v>
      </c>
      <c r="BK3">
        <f t="shared" si="2"/>
        <v>2.5423728813559324E-2</v>
      </c>
      <c r="BL3">
        <f t="shared" si="2"/>
        <v>2.5423728813559324E-2</v>
      </c>
      <c r="BM3">
        <f t="shared" si="2"/>
        <v>2.5423728813559324E-2</v>
      </c>
      <c r="BN3">
        <f t="shared" si="2"/>
        <v>2.5423728813559324E-2</v>
      </c>
      <c r="BO3">
        <f t="shared" si="2"/>
        <v>2.5423728813559324E-2</v>
      </c>
      <c r="BP3">
        <f t="shared" si="2"/>
        <v>2.5423728813559324E-2</v>
      </c>
      <c r="BQ3">
        <f t="shared" si="2"/>
        <v>2.5423728813559324E-2</v>
      </c>
      <c r="BR3">
        <f t="shared" si="2"/>
        <v>2.5423728813559324E-2</v>
      </c>
    </row>
    <row r="4" spans="1:70">
      <c r="AD4" s="2"/>
      <c r="AM4" t="s">
        <v>63</v>
      </c>
      <c r="AN4" t="s">
        <v>8</v>
      </c>
      <c r="AP4" t="s">
        <v>65</v>
      </c>
      <c r="AQ4">
        <f>SUM(AQ6:AQ123)/$AK$2</f>
        <v>0.4677546451115796</v>
      </c>
      <c r="AR4">
        <f t="shared" ref="AR4:BR4" si="3">SUM(AR6:AR123)/$AK$2</f>
        <v>5.833688872816669E-2</v>
      </c>
      <c r="AS4">
        <f t="shared" si="3"/>
        <v>0.1011999928440265</v>
      </c>
      <c r="AT4">
        <f t="shared" si="3"/>
        <v>0.1662961756825598</v>
      </c>
      <c r="AU4">
        <f t="shared" si="3"/>
        <v>-1.8416266790726281E-3</v>
      </c>
      <c r="AV4">
        <f t="shared" si="3"/>
        <v>0.18264416120982424</v>
      </c>
      <c r="AW4">
        <f t="shared" si="3"/>
        <v>5.2409280076513305E-2</v>
      </c>
      <c r="AX4">
        <f t="shared" si="3"/>
        <v>2.3509912399581591E-2</v>
      </c>
      <c r="AY4">
        <f t="shared" si="3"/>
        <v>1.6523106749973766E-2</v>
      </c>
      <c r="AZ4">
        <f t="shared" si="3"/>
        <v>9.7097269914176318E-2</v>
      </c>
      <c r="BA4">
        <f t="shared" si="3"/>
        <v>9.7759971141401961E-2</v>
      </c>
      <c r="BB4">
        <f t="shared" si="3"/>
        <v>-5.1773990063017214E-4</v>
      </c>
      <c r="BC4">
        <f t="shared" si="3"/>
        <v>3.7373019506271504E-2</v>
      </c>
      <c r="BD4">
        <f t="shared" si="3"/>
        <v>-2.2844340384582437E-3</v>
      </c>
      <c r="BE4">
        <f t="shared" si="3"/>
        <v>0.12317642503079036</v>
      </c>
      <c r="BF4">
        <f t="shared" si="3"/>
        <v>4.7736662506818316E-2</v>
      </c>
      <c r="BG4">
        <f t="shared" si="3"/>
        <v>1.0396069963780605E-2</v>
      </c>
      <c r="BH4">
        <f t="shared" si="3"/>
        <v>8.3406455907559414E-3</v>
      </c>
      <c r="BI4">
        <f t="shared" si="3"/>
        <v>1.5122239928097711E-2</v>
      </c>
      <c r="BJ4">
        <f t="shared" si="3"/>
        <v>6.5126048614046785E-3</v>
      </c>
      <c r="BK4">
        <f t="shared" si="3"/>
        <v>8.9763836783428599E-2</v>
      </c>
      <c r="BL4">
        <f t="shared" si="3"/>
        <v>6.8941176655152814E-2</v>
      </c>
      <c r="BM4">
        <f t="shared" si="3"/>
        <v>7.2560123034730143E-4</v>
      </c>
      <c r="BN4">
        <f t="shared" si="3"/>
        <v>1.5563955112349381E-2</v>
      </c>
      <c r="BO4">
        <f t="shared" si="3"/>
        <v>-4.1122919291592904E-4</v>
      </c>
      <c r="BP4">
        <f t="shared" si="3"/>
        <v>1.8408688717171596E-2</v>
      </c>
      <c r="BQ4">
        <f t="shared" si="3"/>
        <v>-1.6724081982382067E-3</v>
      </c>
      <c r="BR4">
        <f t="shared" si="3"/>
        <v>0.10100277182295439</v>
      </c>
    </row>
    <row r="5" spans="1:70" ht="28.8">
      <c r="A5" t="s">
        <v>3</v>
      </c>
      <c r="B5" t="s">
        <v>0</v>
      </c>
      <c r="C5" t="s">
        <v>1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2</v>
      </c>
      <c r="AF5" t="s">
        <v>4</v>
      </c>
      <c r="AH5" s="3" t="s">
        <v>10</v>
      </c>
      <c r="AJ5" t="s">
        <v>8</v>
      </c>
      <c r="AK5">
        <f>SUM(AJ6:AJ123)</f>
        <v>653.01045863031402</v>
      </c>
      <c r="AL5">
        <f>+AK5/AK2</f>
        <v>5.5339869375450341</v>
      </c>
      <c r="AM5">
        <f>AD1*0.5/AK2*(SUMPRODUCT(A3:AB3,A3:AB3)-1)</f>
        <v>1.0635593220338984</v>
      </c>
      <c r="AN5">
        <f>SUM(AL5:AM5)</f>
        <v>6.597546259578932</v>
      </c>
      <c r="AQ5" s="1" t="s">
        <v>5</v>
      </c>
      <c r="AR5" s="2" t="s">
        <v>6</v>
      </c>
      <c r="AS5" s="2" t="s">
        <v>7</v>
      </c>
      <c r="AT5" s="1" t="s">
        <v>38</v>
      </c>
      <c r="AU5" s="2" t="s">
        <v>39</v>
      </c>
      <c r="AV5" s="2" t="s">
        <v>40</v>
      </c>
      <c r="AW5" s="1" t="s">
        <v>41</v>
      </c>
      <c r="AX5" s="2" t="s">
        <v>42</v>
      </c>
      <c r="AY5" s="2" t="s">
        <v>43</v>
      </c>
      <c r="AZ5" s="1" t="s">
        <v>44</v>
      </c>
      <c r="BA5" s="2" t="s">
        <v>45</v>
      </c>
      <c r="BB5" s="2" t="s">
        <v>46</v>
      </c>
      <c r="BC5" s="1" t="s">
        <v>47</v>
      </c>
      <c r="BD5" s="2" t="s">
        <v>48</v>
      </c>
      <c r="BE5" s="2" t="s">
        <v>49</v>
      </c>
      <c r="BF5" s="1" t="s">
        <v>50</v>
      </c>
      <c r="BG5" s="2" t="s">
        <v>51</v>
      </c>
      <c r="BH5" s="2" t="s">
        <v>52</v>
      </c>
      <c r="BI5" s="1" t="s">
        <v>53</v>
      </c>
      <c r="BJ5" s="2" t="s">
        <v>54</v>
      </c>
      <c r="BK5" s="2" t="s">
        <v>55</v>
      </c>
      <c r="BL5" s="1" t="s">
        <v>56</v>
      </c>
      <c r="BM5" s="2" t="s">
        <v>57</v>
      </c>
      <c r="BN5" s="2" t="s">
        <v>58</v>
      </c>
      <c r="BO5" s="1" t="s">
        <v>59</v>
      </c>
      <c r="BP5" s="2" t="s">
        <v>60</v>
      </c>
      <c r="BQ5" s="2" t="s">
        <v>61</v>
      </c>
      <c r="BR5" s="1" t="s">
        <v>62</v>
      </c>
    </row>
    <row r="6" spans="1:70">
      <c r="A6">
        <v>1</v>
      </c>
      <c r="B6">
        <v>5.1267E-2</v>
      </c>
      <c r="C6">
        <v>0.69955999999999996</v>
      </c>
      <c r="D6">
        <v>2.6283000000000001E-3</v>
      </c>
      <c r="E6">
        <v>3.5864E-2</v>
      </c>
      <c r="F6">
        <v>0.48937999999999998</v>
      </c>
      <c r="G6">
        <v>1.3475E-4</v>
      </c>
      <c r="H6">
        <v>1.8387E-3</v>
      </c>
      <c r="I6">
        <v>2.5089E-2</v>
      </c>
      <c r="J6">
        <v>0.34234999999999999</v>
      </c>
      <c r="K6" s="4">
        <v>6.9079999999999998E-6</v>
      </c>
      <c r="L6" s="4">
        <v>9.4262E-5</v>
      </c>
      <c r="M6">
        <v>1.2863E-3</v>
      </c>
      <c r="N6">
        <v>1.7551000000000001E-2</v>
      </c>
      <c r="O6">
        <v>0.23949999999999999</v>
      </c>
      <c r="P6" s="4">
        <v>3.5414999999999998E-7</v>
      </c>
      <c r="Q6" s="4">
        <v>4.8326000000000001E-6</v>
      </c>
      <c r="R6" s="4">
        <v>6.5942E-5</v>
      </c>
      <c r="S6">
        <v>8.9981000000000002E-4</v>
      </c>
      <c r="T6">
        <v>1.2278000000000001E-2</v>
      </c>
      <c r="U6">
        <v>0.16753999999999999</v>
      </c>
      <c r="V6" s="4">
        <v>1.8156000000000001E-8</v>
      </c>
      <c r="W6" s="4">
        <v>2.4774999999999998E-7</v>
      </c>
      <c r="X6" s="4">
        <v>3.3807000000000001E-6</v>
      </c>
      <c r="Y6" s="4">
        <v>4.6131000000000003E-5</v>
      </c>
      <c r="Z6">
        <v>6.2947000000000003E-4</v>
      </c>
      <c r="AA6">
        <v>8.5894000000000005E-3</v>
      </c>
      <c r="AB6">
        <v>0.11720999999999999</v>
      </c>
      <c r="AC6">
        <v>1</v>
      </c>
      <c r="AF6">
        <f>SUMPRODUCT($A$3:$AB$3,A6:AB6)</f>
        <v>9.6414534190680019</v>
      </c>
      <c r="AH6">
        <f>1/(1+EXP(-AF6))</f>
        <v>0.99993502567691039</v>
      </c>
      <c r="AJ6">
        <f>-AC6*LN(AH6)-(1-AC6)*LN(1-AH6)</f>
        <v>6.4976434012374199E-5</v>
      </c>
      <c r="AK6" s="4"/>
      <c r="AL6" s="4"/>
      <c r="AQ6">
        <f>($AH6-$AC6)*A6</f>
        <v>-6.4974323089606045E-5</v>
      </c>
      <c r="AR6">
        <f t="shared" ref="AR6:BR6" si="4">($AH6-$AC6)*B6</f>
        <v>-3.3310386218348333E-6</v>
      </c>
      <c r="AS6">
        <f t="shared" si="4"/>
        <v>-4.5453437460564802E-5</v>
      </c>
      <c r="AT6">
        <f t="shared" si="4"/>
        <v>-1.7077201337641158E-7</v>
      </c>
      <c r="AU6">
        <f t="shared" si="4"/>
        <v>-2.3302391232856312E-6</v>
      </c>
      <c r="AV6">
        <f t="shared" si="4"/>
        <v>-3.1797134233591406E-5</v>
      </c>
      <c r="AW6">
        <f t="shared" si="4"/>
        <v>-8.7552900363244151E-9</v>
      </c>
      <c r="AX6">
        <f t="shared" si="4"/>
        <v>-1.1946828786485863E-7</v>
      </c>
      <c r="AY6">
        <f t="shared" si="4"/>
        <v>-1.630140791995126E-6</v>
      </c>
      <c r="AZ6">
        <f t="shared" si="4"/>
        <v>-2.224395950972663E-5</v>
      </c>
      <c r="BA6">
        <f t="shared" si="4"/>
        <v>-4.4884262390299853E-10</v>
      </c>
      <c r="BB6">
        <f t="shared" si="4"/>
        <v>-6.124609643072445E-9</v>
      </c>
      <c r="BC6">
        <f t="shared" si="4"/>
        <v>-8.3576471790160251E-8</v>
      </c>
      <c r="BD6">
        <f t="shared" si="4"/>
        <v>-1.1403643445456757E-6</v>
      </c>
      <c r="BE6">
        <f t="shared" si="4"/>
        <v>-1.5561350379960647E-5</v>
      </c>
      <c r="BF6">
        <f t="shared" si="4"/>
        <v>-2.301065652218398E-11</v>
      </c>
      <c r="BG6">
        <f t="shared" si="4"/>
        <v>-3.1399491376283021E-10</v>
      </c>
      <c r="BH6">
        <f t="shared" si="4"/>
        <v>-4.2845368131748021E-9</v>
      </c>
      <c r="BI6">
        <f t="shared" si="4"/>
        <v>-5.846454565925842E-8</v>
      </c>
      <c r="BJ6">
        <f t="shared" si="4"/>
        <v>-7.9775473889418308E-7</v>
      </c>
      <c r="BK6">
        <f t="shared" si="4"/>
        <v>-1.0885798090432596E-5</v>
      </c>
      <c r="BL6">
        <f t="shared" si="4"/>
        <v>-1.1796738100148875E-12</v>
      </c>
      <c r="BM6">
        <f t="shared" si="4"/>
        <v>-1.6097388545449897E-11</v>
      </c>
      <c r="BN6">
        <f t="shared" si="4"/>
        <v>-2.1965869406903117E-10</v>
      </c>
      <c r="BO6">
        <f t="shared" si="4"/>
        <v>-2.9973304984466166E-9</v>
      </c>
      <c r="BP6">
        <f t="shared" si="4"/>
        <v>-4.0899387155214316E-8</v>
      </c>
      <c r="BQ6">
        <f t="shared" si="4"/>
        <v>-5.5809045074586215E-7</v>
      </c>
      <c r="BR6">
        <f t="shared" si="4"/>
        <v>-7.6156404093327246E-6</v>
      </c>
    </row>
    <row r="7" spans="1:70">
      <c r="A7">
        <v>1</v>
      </c>
      <c r="B7">
        <v>-9.2742000000000005E-2</v>
      </c>
      <c r="C7">
        <v>0.68493999999999999</v>
      </c>
      <c r="D7">
        <v>8.6011000000000004E-3</v>
      </c>
      <c r="E7">
        <v>-6.3522999999999996E-2</v>
      </c>
      <c r="F7">
        <v>0.46914</v>
      </c>
      <c r="G7">
        <v>-7.9768000000000005E-4</v>
      </c>
      <c r="H7">
        <v>5.8912000000000001E-3</v>
      </c>
      <c r="I7">
        <v>-4.3508999999999999E-2</v>
      </c>
      <c r="J7">
        <v>0.32133</v>
      </c>
      <c r="K7" s="4">
        <v>7.3979000000000004E-5</v>
      </c>
      <c r="L7">
        <v>-5.4635999999999997E-4</v>
      </c>
      <c r="M7">
        <v>4.0350999999999998E-3</v>
      </c>
      <c r="N7">
        <v>-2.9801000000000001E-2</v>
      </c>
      <c r="O7">
        <v>0.22009000000000001</v>
      </c>
      <c r="P7" s="4">
        <v>-6.8608999999999998E-6</v>
      </c>
      <c r="Q7" s="4">
        <v>5.0671000000000003E-5</v>
      </c>
      <c r="R7">
        <v>-3.7423000000000003E-4</v>
      </c>
      <c r="S7">
        <v>2.7637999999999999E-3</v>
      </c>
      <c r="T7">
        <v>-2.0412E-2</v>
      </c>
      <c r="U7">
        <v>0.15075</v>
      </c>
      <c r="V7" s="4">
        <v>6.3629999999999995E-7</v>
      </c>
      <c r="W7" s="4">
        <v>-4.6993000000000001E-6</v>
      </c>
      <c r="X7" s="4">
        <v>3.4706999999999998E-5</v>
      </c>
      <c r="Y7">
        <v>-2.5631999999999999E-4</v>
      </c>
      <c r="Z7">
        <v>1.8931E-3</v>
      </c>
      <c r="AA7">
        <v>-1.3981E-2</v>
      </c>
      <c r="AB7">
        <v>0.10326</v>
      </c>
      <c r="AC7">
        <v>1</v>
      </c>
      <c r="AF7">
        <f t="shared" ref="AF7:AF70" si="5">SUMPRODUCT($A$3:$AB$3,A7:AB7)</f>
        <v>8.1207004292999976</v>
      </c>
      <c r="AH7">
        <f t="shared" ref="AH7:AH70" si="6">1/(1+EXP(-AF7))</f>
        <v>0.9997027680374897</v>
      </c>
      <c r="AJ7">
        <f>-AC7*LN(AH7)-(1-AC7)*LN(1-AH7)</f>
        <v>2.9727614468519136E-4</v>
      </c>
      <c r="AQ7">
        <f t="shared" ref="AQ7:AQ70" si="7">($AH7-$AC7)*A7</f>
        <v>-2.9723196251030259E-4</v>
      </c>
      <c r="AR7">
        <f t="shared" ref="AR7:AR70" si="8">($AH7-$AC7)*B7</f>
        <v>2.7565886667130486E-5</v>
      </c>
      <c r="AS7">
        <f t="shared" ref="AS7:AS70" si="9">($AH7-$AC7)*C7</f>
        <v>-2.0358606040180667E-4</v>
      </c>
      <c r="AT7">
        <f t="shared" ref="AT7:AT70" si="10">($AH7-$AC7)*D7</f>
        <v>-2.5565218327473639E-6</v>
      </c>
      <c r="AU7">
        <f t="shared" ref="AU7:AU70" si="11">($AH7-$AC7)*E7</f>
        <v>1.8881065954541949E-5</v>
      </c>
      <c r="AV7">
        <f t="shared" ref="AV7:AV70" si="12">($AH7-$AC7)*F7</f>
        <v>-1.3944340289208336E-4</v>
      </c>
      <c r="AW7">
        <f t="shared" ref="AW7:AW70" si="13">($AH7-$AC7)*G7</f>
        <v>2.3709599185521819E-7</v>
      </c>
      <c r="AX7">
        <f t="shared" ref="AX7:AX70" si="14">($AH7-$AC7)*H7</f>
        <v>-1.7510529375406947E-6</v>
      </c>
      <c r="AY7">
        <f t="shared" ref="AY7:AY70" si="15">($AH7-$AC7)*I7</f>
        <v>1.2932265456860755E-5</v>
      </c>
      <c r="AZ7">
        <f t="shared" ref="AZ7:AZ70" si="16">($AH7-$AC7)*J7</f>
        <v>-9.5509546513435536E-5</v>
      </c>
      <c r="BA7">
        <f t="shared" ref="BA7:BA70" si="17">($AH7-$AC7)*K7</f>
        <v>-2.1988923354549676E-8</v>
      </c>
      <c r="BB7">
        <f t="shared" ref="BB7:BB70" si="18">($AH7-$AC7)*L7</f>
        <v>1.6239565503712891E-7</v>
      </c>
      <c r="BC7">
        <f t="shared" ref="BC7:BC70" si="19">($AH7-$AC7)*M7</f>
        <v>-1.199360691925322E-6</v>
      </c>
      <c r="BD7">
        <f t="shared" ref="BD7:BD70" si="20">($AH7-$AC7)*N7</f>
        <v>8.8578097147695282E-6</v>
      </c>
      <c r="BE7">
        <f t="shared" ref="BE7:BE70" si="21">($AH7-$AC7)*O7</f>
        <v>-6.5417782628892507E-5</v>
      </c>
      <c r="BF7">
        <f t="shared" ref="BF7:BF70" si="22">($AH7-$AC7)*P7</f>
        <v>2.039278771586935E-9</v>
      </c>
      <c r="BG7">
        <f t="shared" ref="BG7:BG70" si="23">($AH7-$AC7)*Q7</f>
        <v>-1.5061040772359543E-8</v>
      </c>
      <c r="BH7">
        <f t="shared" ref="BH7:BH70" si="24">($AH7-$AC7)*R7</f>
        <v>1.1123311733023055E-7</v>
      </c>
      <c r="BI7">
        <f t="shared" ref="BI7:BI70" si="25">($AH7-$AC7)*S7</f>
        <v>-8.2148969798597429E-7</v>
      </c>
      <c r="BJ7">
        <f t="shared" ref="BJ7:BJ70" si="26">($AH7-$AC7)*T7</f>
        <v>6.0670988187602964E-6</v>
      </c>
      <c r="BK7">
        <f t="shared" ref="BK7:BK70" si="27">($AH7-$AC7)*U7</f>
        <v>-4.4807718348428111E-5</v>
      </c>
      <c r="BL7">
        <f t="shared" ref="BL7:BL70" si="28">($AH7-$AC7)*V7</f>
        <v>-1.8912869774530551E-10</v>
      </c>
      <c r="BM7">
        <f t="shared" ref="BM7:BM70" si="29">($AH7-$AC7)*W7</f>
        <v>1.3967821614246651E-9</v>
      </c>
      <c r="BN7">
        <f t="shared" ref="BN7:BN70" si="30">($AH7-$AC7)*X7</f>
        <v>-1.0316029722845072E-8</v>
      </c>
      <c r="BO7">
        <f t="shared" ref="BO7:BO70" si="31">($AH7-$AC7)*Y7</f>
        <v>7.6186496630640756E-8</v>
      </c>
      <c r="BP7">
        <f t="shared" ref="BP7:BP70" si="32">($AH7-$AC7)*Z7</f>
        <v>-5.6268982822825386E-7</v>
      </c>
      <c r="BQ7">
        <f t="shared" ref="BQ7:BQ70" si="33">($AH7-$AC7)*AA7</f>
        <v>4.1556000678565409E-6</v>
      </c>
      <c r="BR7">
        <f t="shared" ref="BR7:BR70" si="34">($AH7-$AC7)*AB7</f>
        <v>-3.0692172448813845E-5</v>
      </c>
    </row>
    <row r="8" spans="1:70">
      <c r="A8">
        <v>1</v>
      </c>
      <c r="B8">
        <v>-0.21371000000000001</v>
      </c>
      <c r="C8">
        <v>0.69225000000000003</v>
      </c>
      <c r="D8">
        <v>4.5671999999999997E-2</v>
      </c>
      <c r="E8">
        <v>-0.14793999999999999</v>
      </c>
      <c r="F8">
        <v>0.47921000000000002</v>
      </c>
      <c r="G8">
        <v>-9.7605999999999995E-3</v>
      </c>
      <c r="H8">
        <v>3.1615999999999998E-2</v>
      </c>
      <c r="I8">
        <v>-0.10241</v>
      </c>
      <c r="J8">
        <v>0.33173000000000002</v>
      </c>
      <c r="K8">
        <v>2.0858999999999999E-3</v>
      </c>
      <c r="L8">
        <v>-6.7567E-3</v>
      </c>
      <c r="M8">
        <v>2.1885999999999999E-2</v>
      </c>
      <c r="N8">
        <v>-7.0895E-2</v>
      </c>
      <c r="O8">
        <v>0.22964000000000001</v>
      </c>
      <c r="P8">
        <v>-4.4578E-4</v>
      </c>
      <c r="Q8">
        <v>1.444E-3</v>
      </c>
      <c r="R8">
        <v>-4.6774E-3</v>
      </c>
      <c r="S8">
        <v>1.5151E-2</v>
      </c>
      <c r="T8">
        <v>-4.9077000000000003E-2</v>
      </c>
      <c r="U8">
        <v>0.15897</v>
      </c>
      <c r="V8" s="4">
        <v>9.5267999999999997E-5</v>
      </c>
      <c r="W8">
        <v>-3.0859000000000003E-4</v>
      </c>
      <c r="X8">
        <v>9.9960000000000001E-4</v>
      </c>
      <c r="Y8">
        <v>-3.2379000000000002E-3</v>
      </c>
      <c r="Z8">
        <v>1.0488000000000001E-2</v>
      </c>
      <c r="AA8">
        <v>-3.3973000000000003E-2</v>
      </c>
      <c r="AB8">
        <v>0.11005</v>
      </c>
      <c r="AC8">
        <v>1</v>
      </c>
      <c r="AF8">
        <f t="shared" si="5"/>
        <v>7.4642873940000003</v>
      </c>
      <c r="AH8">
        <f t="shared" si="6"/>
        <v>0.99942713497254543</v>
      </c>
      <c r="AJ8">
        <f>-AC8*LN(AH8)-(1-AC8)*LN(1-AH8)</f>
        <v>5.7302917731788332E-4</v>
      </c>
      <c r="AQ8">
        <f t="shared" si="7"/>
        <v>-5.7286502745457213E-4</v>
      </c>
      <c r="AR8">
        <f t="shared" si="8"/>
        <v>1.2242698501731662E-4</v>
      </c>
      <c r="AS8">
        <f t="shared" si="9"/>
        <v>-3.965658152554276E-4</v>
      </c>
      <c r="AT8">
        <f t="shared" si="10"/>
        <v>-2.6163891533905216E-5</v>
      </c>
      <c r="AU8">
        <f t="shared" si="11"/>
        <v>8.4749652161629399E-5</v>
      </c>
      <c r="AV8">
        <f t="shared" si="12"/>
        <v>-2.745226498065055E-4</v>
      </c>
      <c r="AW8">
        <f t="shared" si="13"/>
        <v>5.5915063869730967E-6</v>
      </c>
      <c r="AX8">
        <f t="shared" si="14"/>
        <v>-1.8111700708003753E-5</v>
      </c>
      <c r="AY8">
        <f t="shared" si="15"/>
        <v>5.8667107461622729E-5</v>
      </c>
      <c r="AZ8">
        <f t="shared" si="16"/>
        <v>-1.9003651555750522E-4</v>
      </c>
      <c r="BA8">
        <f t="shared" si="17"/>
        <v>-1.1949391607674921E-6</v>
      </c>
      <c r="BB8">
        <f t="shared" si="18"/>
        <v>3.8706771310023075E-6</v>
      </c>
      <c r="BC8">
        <f t="shared" si="19"/>
        <v>-1.2537723990870765E-5</v>
      </c>
      <c r="BD8">
        <f t="shared" si="20"/>
        <v>4.061326612139189E-5</v>
      </c>
      <c r="BE8">
        <f t="shared" si="21"/>
        <v>-1.3155272490466795E-4</v>
      </c>
      <c r="BF8">
        <f t="shared" si="22"/>
        <v>2.5537177193869918E-7</v>
      </c>
      <c r="BG8">
        <f t="shared" si="23"/>
        <v>-8.272170996444021E-7</v>
      </c>
      <c r="BH8">
        <f t="shared" si="24"/>
        <v>2.6795188794160155E-6</v>
      </c>
      <c r="BI8">
        <f t="shared" si="25"/>
        <v>-8.6794780309642214E-6</v>
      </c>
      <c r="BJ8">
        <f t="shared" si="26"/>
        <v>2.8114496952388039E-5</v>
      </c>
      <c r="BK8">
        <f t="shared" si="27"/>
        <v>-9.1068353414453331E-5</v>
      </c>
      <c r="BL8">
        <f t="shared" si="28"/>
        <v>-5.4575705435542178E-8</v>
      </c>
      <c r="BM8">
        <f t="shared" si="29"/>
        <v>1.7678041882220642E-7</v>
      </c>
      <c r="BN8">
        <f t="shared" si="30"/>
        <v>-5.7263588144359027E-7</v>
      </c>
      <c r="BO8">
        <f t="shared" si="31"/>
        <v>1.8548796723951593E-6</v>
      </c>
      <c r="BP8">
        <f t="shared" si="32"/>
        <v>-6.0082084079435532E-6</v>
      </c>
      <c r="BQ8">
        <f t="shared" si="33"/>
        <v>1.9461943577714182E-5</v>
      </c>
      <c r="BR8">
        <f t="shared" si="34"/>
        <v>-6.3043796271375658E-5</v>
      </c>
    </row>
    <row r="9" spans="1:70">
      <c r="A9">
        <v>1</v>
      </c>
      <c r="B9">
        <v>-0.375</v>
      </c>
      <c r="C9">
        <v>0.50219000000000003</v>
      </c>
      <c r="D9">
        <v>0.14061999999999999</v>
      </c>
      <c r="E9">
        <v>-0.18831999999999999</v>
      </c>
      <c r="F9">
        <v>0.25219000000000003</v>
      </c>
      <c r="G9">
        <v>-5.2734000000000003E-2</v>
      </c>
      <c r="H9">
        <v>7.0620000000000002E-2</v>
      </c>
      <c r="I9">
        <v>-9.4573000000000004E-2</v>
      </c>
      <c r="J9">
        <v>0.12665000000000001</v>
      </c>
      <c r="K9">
        <v>1.9775000000000001E-2</v>
      </c>
      <c r="L9">
        <v>-2.6483E-2</v>
      </c>
      <c r="M9">
        <v>3.5465000000000003E-2</v>
      </c>
      <c r="N9">
        <v>-4.7494000000000001E-2</v>
      </c>
      <c r="O9">
        <v>6.3602000000000006E-2</v>
      </c>
      <c r="P9">
        <v>-7.4158000000000002E-3</v>
      </c>
      <c r="Q9">
        <v>9.9310000000000006E-3</v>
      </c>
      <c r="R9">
        <v>-1.3299E-2</v>
      </c>
      <c r="S9">
        <v>1.7809999999999999E-2</v>
      </c>
      <c r="T9">
        <v>-2.3851000000000001E-2</v>
      </c>
      <c r="U9">
        <v>3.1940000000000003E-2</v>
      </c>
      <c r="V9">
        <v>2.7809000000000002E-3</v>
      </c>
      <c r="W9">
        <v>-3.7241000000000002E-3</v>
      </c>
      <c r="X9">
        <v>4.9873000000000001E-3</v>
      </c>
      <c r="Y9">
        <v>-6.6788000000000004E-3</v>
      </c>
      <c r="Z9">
        <v>8.9441E-3</v>
      </c>
      <c r="AA9">
        <v>-1.1978000000000001E-2</v>
      </c>
      <c r="AB9">
        <v>1.6039999999999999E-2</v>
      </c>
      <c r="AC9">
        <v>1</v>
      </c>
      <c r="AF9">
        <f t="shared" si="5"/>
        <v>4.355983799999998</v>
      </c>
      <c r="AH9">
        <f t="shared" si="6"/>
        <v>0.98733270756797831</v>
      </c>
      <c r="AJ9">
        <f>-AC9*LN(AH9)-(1-AC9)*LN(1-AH9)</f>
        <v>1.2748206616108319E-2</v>
      </c>
      <c r="AQ9">
        <f t="shared" si="7"/>
        <v>-1.2667292432021693E-2</v>
      </c>
      <c r="AR9">
        <f t="shared" si="8"/>
        <v>4.7502346620081348E-3</v>
      </c>
      <c r="AS9">
        <f t="shared" si="9"/>
        <v>-6.3613875864369741E-3</v>
      </c>
      <c r="AT9">
        <f t="shared" si="10"/>
        <v>-1.7812746617908903E-3</v>
      </c>
      <c r="AU9">
        <f t="shared" si="11"/>
        <v>2.3855045107983252E-3</v>
      </c>
      <c r="AV9">
        <f t="shared" si="12"/>
        <v>-3.1945644784315509E-3</v>
      </c>
      <c r="AW9">
        <f t="shared" si="13"/>
        <v>6.6799699911023196E-4</v>
      </c>
      <c r="AX9">
        <f t="shared" si="14"/>
        <v>-8.9456419154937199E-4</v>
      </c>
      <c r="AY9">
        <f t="shared" si="15"/>
        <v>1.1979838471735877E-3</v>
      </c>
      <c r="AZ9">
        <f t="shared" si="16"/>
        <v>-1.6043125865155476E-3</v>
      </c>
      <c r="BA9">
        <f t="shared" si="17"/>
        <v>-2.5049570784322901E-4</v>
      </c>
      <c r="BB9">
        <f t="shared" si="18"/>
        <v>3.3546790547723051E-4</v>
      </c>
      <c r="BC9">
        <f t="shared" si="19"/>
        <v>-4.4924552610164936E-4</v>
      </c>
      <c r="BD9">
        <f t="shared" si="20"/>
        <v>6.016203867664383E-4</v>
      </c>
      <c r="BE9">
        <f t="shared" si="21"/>
        <v>-8.0566513326144377E-4</v>
      </c>
      <c r="BF9">
        <f t="shared" si="22"/>
        <v>9.3938107217386466E-5</v>
      </c>
      <c r="BG9">
        <f t="shared" si="23"/>
        <v>-1.2579888114240743E-4</v>
      </c>
      <c r="BH9">
        <f t="shared" si="24"/>
        <v>1.6846232205345649E-4</v>
      </c>
      <c r="BI9">
        <f t="shared" si="25"/>
        <v>-2.2560447821430633E-4</v>
      </c>
      <c r="BJ9">
        <f t="shared" si="26"/>
        <v>3.0212759179614943E-4</v>
      </c>
      <c r="BK9">
        <f t="shared" si="27"/>
        <v>-4.0459332027877292E-4</v>
      </c>
      <c r="BL9">
        <f t="shared" si="28"/>
        <v>-3.5226473524209126E-5</v>
      </c>
      <c r="BM9">
        <f t="shared" si="29"/>
        <v>4.7174263746091989E-5</v>
      </c>
      <c r="BN9">
        <f t="shared" si="30"/>
        <v>-6.317558754622179E-5</v>
      </c>
      <c r="BO9">
        <f t="shared" si="31"/>
        <v>8.4602312694986482E-5</v>
      </c>
      <c r="BP9">
        <f t="shared" si="32"/>
        <v>-1.1329753024124522E-4</v>
      </c>
      <c r="BQ9">
        <f t="shared" si="33"/>
        <v>1.5172882875075586E-4</v>
      </c>
      <c r="BR9">
        <f t="shared" si="34"/>
        <v>-2.0318337060962793E-4</v>
      </c>
    </row>
    <row r="10" spans="1:70">
      <c r="A10">
        <v>1</v>
      </c>
      <c r="B10">
        <v>-0.51324999999999998</v>
      </c>
      <c r="C10">
        <v>0.46564</v>
      </c>
      <c r="D10">
        <v>0.26343</v>
      </c>
      <c r="E10">
        <v>-0.23899000000000001</v>
      </c>
      <c r="F10">
        <v>0.21682000000000001</v>
      </c>
      <c r="G10">
        <v>-0.13519999999999999</v>
      </c>
      <c r="H10">
        <v>0.12266000000000001</v>
      </c>
      <c r="I10">
        <v>-0.11128</v>
      </c>
      <c r="J10">
        <v>0.10095999999999999</v>
      </c>
      <c r="K10">
        <v>6.9392999999999996E-2</v>
      </c>
      <c r="L10">
        <v>-6.2955999999999998E-2</v>
      </c>
      <c r="M10">
        <v>5.7116E-2</v>
      </c>
      <c r="N10">
        <v>-5.1818000000000003E-2</v>
      </c>
      <c r="O10">
        <v>4.7010999999999997E-2</v>
      </c>
      <c r="P10">
        <v>-3.5616000000000002E-2</v>
      </c>
      <c r="Q10">
        <v>3.2312E-2</v>
      </c>
      <c r="R10">
        <v>-2.9315000000000001E-2</v>
      </c>
      <c r="S10">
        <v>2.6596000000000002E-2</v>
      </c>
      <c r="T10">
        <v>-2.4128E-2</v>
      </c>
      <c r="U10">
        <v>2.189E-2</v>
      </c>
      <c r="V10">
        <v>1.8280000000000001E-2</v>
      </c>
      <c r="W10">
        <v>-1.6584000000000002E-2</v>
      </c>
      <c r="X10">
        <v>1.5046E-2</v>
      </c>
      <c r="Y10">
        <v>-1.3650000000000001E-2</v>
      </c>
      <c r="Z10">
        <v>1.2383999999999999E-2</v>
      </c>
      <c r="AA10">
        <v>-1.1235E-2</v>
      </c>
      <c r="AB10">
        <v>1.0193000000000001E-2</v>
      </c>
      <c r="AC10">
        <v>1</v>
      </c>
      <c r="AF10">
        <f t="shared" si="5"/>
        <v>3.7071270000000007</v>
      </c>
      <c r="AH10">
        <f t="shared" si="6"/>
        <v>0.97604021524462614</v>
      </c>
      <c r="AJ10">
        <f>-AC10*LN(AH10)-(1-AC10)*LN(1-AH10)</f>
        <v>2.4251489273827833E-2</v>
      </c>
      <c r="AQ10">
        <f t="shared" si="7"/>
        <v>-2.3959784755373859E-2</v>
      </c>
      <c r="AR10">
        <f t="shared" si="8"/>
        <v>1.2297359525695632E-2</v>
      </c>
      <c r="AS10">
        <f t="shared" si="9"/>
        <v>-1.1156634173492283E-2</v>
      </c>
      <c r="AT10">
        <f t="shared" si="10"/>
        <v>-6.3117260981081355E-3</v>
      </c>
      <c r="AU10">
        <f t="shared" si="11"/>
        <v>5.7261489586867987E-3</v>
      </c>
      <c r="AV10">
        <f t="shared" si="12"/>
        <v>-5.1949605306601601E-3</v>
      </c>
      <c r="AW10">
        <f t="shared" si="13"/>
        <v>3.2393628989265452E-3</v>
      </c>
      <c r="AX10">
        <f t="shared" si="14"/>
        <v>-2.9389071980941575E-3</v>
      </c>
      <c r="AY10">
        <f t="shared" si="15"/>
        <v>2.6662448475780029E-3</v>
      </c>
      <c r="AZ10">
        <f t="shared" si="16"/>
        <v>-2.4189798689025445E-3</v>
      </c>
      <c r="BA10">
        <f t="shared" si="17"/>
        <v>-1.6626413435296581E-3</v>
      </c>
      <c r="BB10">
        <f t="shared" si="18"/>
        <v>1.5084122090593165E-3</v>
      </c>
      <c r="BC10">
        <f t="shared" si="19"/>
        <v>-1.3684870660879333E-3</v>
      </c>
      <c r="BD10">
        <f t="shared" si="20"/>
        <v>1.2415481264539626E-3</v>
      </c>
      <c r="BE10">
        <f t="shared" si="21"/>
        <v>-1.1263734411348803E-3</v>
      </c>
      <c r="BF10">
        <f t="shared" si="22"/>
        <v>8.5335169384739536E-4</v>
      </c>
      <c r="BG10">
        <f t="shared" si="23"/>
        <v>-7.7418856501564016E-4</v>
      </c>
      <c r="BH10">
        <f t="shared" si="24"/>
        <v>7.0238109010378465E-4</v>
      </c>
      <c r="BI10">
        <f t="shared" si="25"/>
        <v>-6.3723443535392314E-4</v>
      </c>
      <c r="BJ10">
        <f t="shared" si="26"/>
        <v>5.7810168657766042E-4</v>
      </c>
      <c r="BK10">
        <f t="shared" si="27"/>
        <v>-5.2447968829513378E-4</v>
      </c>
      <c r="BL10">
        <f t="shared" si="28"/>
        <v>-4.3798486532823418E-4</v>
      </c>
      <c r="BM10">
        <f t="shared" si="29"/>
        <v>3.9734907038312009E-4</v>
      </c>
      <c r="BN10">
        <f t="shared" si="30"/>
        <v>-3.6049892142935507E-4</v>
      </c>
      <c r="BO10">
        <f t="shared" si="31"/>
        <v>3.270510619108532E-4</v>
      </c>
      <c r="BP10">
        <f t="shared" si="32"/>
        <v>-2.9671797441054986E-4</v>
      </c>
      <c r="BQ10">
        <f t="shared" si="33"/>
        <v>2.691881817266253E-4</v>
      </c>
      <c r="BR10">
        <f t="shared" si="34"/>
        <v>-2.4422208601152575E-4</v>
      </c>
    </row>
    <row r="11" spans="1:70">
      <c r="A11">
        <v>1</v>
      </c>
      <c r="B11">
        <v>-0.52476999999999996</v>
      </c>
      <c r="C11">
        <v>0.20979999999999999</v>
      </c>
      <c r="D11">
        <v>0.27538000000000001</v>
      </c>
      <c r="E11">
        <v>-0.1101</v>
      </c>
      <c r="F11">
        <v>4.4016E-2</v>
      </c>
      <c r="G11">
        <v>-0.14451</v>
      </c>
      <c r="H11">
        <v>5.7775E-2</v>
      </c>
      <c r="I11">
        <v>-2.3098E-2</v>
      </c>
      <c r="J11">
        <v>9.2346000000000008E-3</v>
      </c>
      <c r="K11">
        <v>7.5836000000000001E-2</v>
      </c>
      <c r="L11">
        <v>-3.0318999999999999E-2</v>
      </c>
      <c r="M11">
        <v>1.2121E-2</v>
      </c>
      <c r="N11">
        <v>-4.8459999999999996E-3</v>
      </c>
      <c r="O11">
        <v>1.9373999999999999E-3</v>
      </c>
      <c r="P11">
        <v>-3.9796999999999999E-2</v>
      </c>
      <c r="Q11">
        <v>1.5910000000000001E-2</v>
      </c>
      <c r="R11">
        <v>-6.3609000000000001E-3</v>
      </c>
      <c r="S11">
        <v>2.5430000000000001E-3</v>
      </c>
      <c r="T11">
        <v>-1.0166999999999999E-3</v>
      </c>
      <c r="U11">
        <v>4.0646999999999998E-4</v>
      </c>
      <c r="V11">
        <v>2.0884E-2</v>
      </c>
      <c r="W11">
        <v>-8.3493000000000005E-3</v>
      </c>
      <c r="X11">
        <v>3.3379999999999998E-3</v>
      </c>
      <c r="Y11">
        <v>-1.3345E-3</v>
      </c>
      <c r="Z11">
        <v>5.3353000000000005E-4</v>
      </c>
      <c r="AA11">
        <v>-2.1330000000000001E-4</v>
      </c>
      <c r="AB11" s="4">
        <v>8.5277000000000004E-5</v>
      </c>
      <c r="AC11">
        <v>1</v>
      </c>
      <c r="AF11">
        <f t="shared" si="5"/>
        <v>2.5052567310000002</v>
      </c>
      <c r="AH11">
        <f t="shared" si="6"/>
        <v>0.92450951569784234</v>
      </c>
      <c r="AJ11">
        <f>-AC11*LN(AH11)-(1-AC11)*LN(1-AH11)</f>
        <v>7.8491935403339264E-2</v>
      </c>
      <c r="AQ11">
        <f t="shared" si="7"/>
        <v>-7.5490484302157657E-2</v>
      </c>
      <c r="AR11">
        <f t="shared" si="8"/>
        <v>3.961514144724327E-2</v>
      </c>
      <c r="AS11">
        <f t="shared" si="9"/>
        <v>-1.5837903606592676E-2</v>
      </c>
      <c r="AT11">
        <f t="shared" si="10"/>
        <v>-2.0788569567128178E-2</v>
      </c>
      <c r="AU11">
        <f t="shared" si="11"/>
        <v>8.311502321667559E-3</v>
      </c>
      <c r="AV11">
        <f t="shared" si="12"/>
        <v>-3.3227891570437713E-3</v>
      </c>
      <c r="AW11">
        <f t="shared" si="13"/>
        <v>1.0909129886504804E-2</v>
      </c>
      <c r="AX11">
        <f t="shared" si="14"/>
        <v>-4.361462730557159E-3</v>
      </c>
      <c r="AY11">
        <f t="shared" si="15"/>
        <v>1.7436792064112376E-3</v>
      </c>
      <c r="AZ11">
        <f t="shared" si="16"/>
        <v>-6.9712442633670512E-4</v>
      </c>
      <c r="BA11">
        <f t="shared" si="17"/>
        <v>-5.7248963675384278E-3</v>
      </c>
      <c r="BB11">
        <f t="shared" si="18"/>
        <v>2.2887959935571178E-3</v>
      </c>
      <c r="BC11">
        <f t="shared" si="19"/>
        <v>-9.1502016022645299E-4</v>
      </c>
      <c r="BD11">
        <f t="shared" si="20"/>
        <v>3.6582688692825597E-4</v>
      </c>
      <c r="BE11">
        <f t="shared" si="21"/>
        <v>-1.4625526428700025E-4</v>
      </c>
      <c r="BF11">
        <f t="shared" si="22"/>
        <v>3.0042948037729681E-3</v>
      </c>
      <c r="BG11">
        <f t="shared" si="23"/>
        <v>-1.2010536052473283E-3</v>
      </c>
      <c r="BH11">
        <f t="shared" si="24"/>
        <v>4.8018742159759465E-4</v>
      </c>
      <c r="BI11">
        <f t="shared" si="25"/>
        <v>-1.9197230158038694E-4</v>
      </c>
      <c r="BJ11">
        <f t="shared" si="26"/>
        <v>7.6751175390003679E-5</v>
      </c>
      <c r="BK11">
        <f t="shared" si="27"/>
        <v>-3.0684617154298023E-5</v>
      </c>
      <c r="BL11">
        <f t="shared" si="28"/>
        <v>-1.5765432741662606E-3</v>
      </c>
      <c r="BM11">
        <f t="shared" si="29"/>
        <v>6.3029270058400494E-4</v>
      </c>
      <c r="BN11">
        <f t="shared" si="30"/>
        <v>-2.5198723660060224E-4</v>
      </c>
      <c r="BO11">
        <f t="shared" si="31"/>
        <v>1.007420513012294E-4</v>
      </c>
      <c r="BP11">
        <f t="shared" si="32"/>
        <v>-4.0276438089730181E-5</v>
      </c>
      <c r="BQ11">
        <f t="shared" si="33"/>
        <v>1.6102120301650229E-5</v>
      </c>
      <c r="BR11">
        <f t="shared" si="34"/>
        <v>-6.4376020298350987E-6</v>
      </c>
    </row>
    <row r="12" spans="1:70">
      <c r="A12">
        <v>1</v>
      </c>
      <c r="B12">
        <v>-0.39804</v>
      </c>
      <c r="C12">
        <v>3.4356999999999999E-2</v>
      </c>
      <c r="D12">
        <v>0.15844</v>
      </c>
      <c r="E12">
        <v>-1.3675E-2</v>
      </c>
      <c r="F12">
        <v>1.1804000000000001E-3</v>
      </c>
      <c r="G12">
        <v>-6.3063999999999995E-2</v>
      </c>
      <c r="H12">
        <v>5.4434000000000001E-3</v>
      </c>
      <c r="I12">
        <v>-4.6985000000000001E-4</v>
      </c>
      <c r="J12" s="4">
        <v>4.0555E-5</v>
      </c>
      <c r="K12">
        <v>2.5101999999999999E-2</v>
      </c>
      <c r="L12">
        <v>-2.1667000000000001E-3</v>
      </c>
      <c r="M12">
        <v>1.8702000000000001E-4</v>
      </c>
      <c r="N12" s="4">
        <v>-1.6143000000000001E-5</v>
      </c>
      <c r="O12" s="4">
        <v>1.3934000000000001E-6</v>
      </c>
      <c r="P12">
        <v>-9.9915999999999998E-3</v>
      </c>
      <c r="Q12">
        <v>8.6242999999999997E-4</v>
      </c>
      <c r="R12" s="4">
        <v>-7.4441000000000001E-5</v>
      </c>
      <c r="S12" s="4">
        <v>6.4254000000000003E-6</v>
      </c>
      <c r="T12" s="4">
        <v>-5.5461000000000001E-7</v>
      </c>
      <c r="U12" s="4">
        <v>4.7870999999999999E-8</v>
      </c>
      <c r="V12">
        <v>3.9769999999999996E-3</v>
      </c>
      <c r="W12">
        <v>-3.4328000000000001E-4</v>
      </c>
      <c r="X12" s="4">
        <v>2.9629999999999999E-5</v>
      </c>
      <c r="Y12" s="4">
        <v>-2.5575999999999999E-6</v>
      </c>
      <c r="Z12" s="4">
        <v>2.2076E-7</v>
      </c>
      <c r="AA12" s="4">
        <v>-1.9055000000000001E-8</v>
      </c>
      <c r="AB12" s="4">
        <v>1.6446999999999999E-9</v>
      </c>
      <c r="AC12">
        <v>1</v>
      </c>
      <c r="AF12">
        <f t="shared" si="5"/>
        <v>2.2253501364321004</v>
      </c>
      <c r="AH12">
        <f t="shared" si="6"/>
        <v>0.90250297628021858</v>
      </c>
      <c r="AJ12">
        <f>-AC12*LN(AH12)-(1-AC12)*LN(1-AH12)</f>
        <v>0.10258329096312215</v>
      </c>
      <c r="AQ12">
        <f t="shared" si="7"/>
        <v>-9.7497023719781417E-2</v>
      </c>
      <c r="AR12">
        <f t="shared" si="8"/>
        <v>3.8807715321421798E-2</v>
      </c>
      <c r="AS12">
        <f t="shared" si="9"/>
        <v>-3.3497052439405302E-3</v>
      </c>
      <c r="AT12">
        <f t="shared" si="10"/>
        <v>-1.5447428438162167E-2</v>
      </c>
      <c r="AU12">
        <f t="shared" si="11"/>
        <v>1.3332717993680108E-3</v>
      </c>
      <c r="AV12">
        <f t="shared" si="12"/>
        <v>-1.1508548679882999E-4</v>
      </c>
      <c r="AW12">
        <f t="shared" si="13"/>
        <v>6.1485523038642947E-3</v>
      </c>
      <c r="AX12">
        <f t="shared" si="14"/>
        <v>-5.3071529891625814E-4</v>
      </c>
      <c r="AY12">
        <f t="shared" si="15"/>
        <v>4.5808976594739301E-5</v>
      </c>
      <c r="AZ12">
        <f t="shared" si="16"/>
        <v>-3.9539917969557353E-6</v>
      </c>
      <c r="BA12">
        <f t="shared" si="17"/>
        <v>-2.4473702894139532E-3</v>
      </c>
      <c r="BB12">
        <f t="shared" si="18"/>
        <v>2.1124680129365041E-4</v>
      </c>
      <c r="BC12">
        <f t="shared" si="19"/>
        <v>-1.823389337607352E-5</v>
      </c>
      <c r="BD12">
        <f t="shared" si="20"/>
        <v>1.5738944539084316E-6</v>
      </c>
      <c r="BE12">
        <f t="shared" si="21"/>
        <v>-1.3585235285114344E-7</v>
      </c>
      <c r="BF12">
        <f t="shared" si="22"/>
        <v>9.7415126219856801E-4</v>
      </c>
      <c r="BG12">
        <f t="shared" si="23"/>
        <v>-8.4084358166651086E-5</v>
      </c>
      <c r="BH12">
        <f t="shared" si="24"/>
        <v>7.2577759427242483E-6</v>
      </c>
      <c r="BI12">
        <f t="shared" si="25"/>
        <v>-6.2645737620908354E-7</v>
      </c>
      <c r="BJ12">
        <f t="shared" si="26"/>
        <v>5.4072824325227975E-8</v>
      </c>
      <c r="BK12">
        <f t="shared" si="27"/>
        <v>-4.6672800224896558E-9</v>
      </c>
      <c r="BL12">
        <f t="shared" si="28"/>
        <v>-3.8774566333357068E-4</v>
      </c>
      <c r="BM12">
        <f t="shared" si="29"/>
        <v>3.3468778302526566E-5</v>
      </c>
      <c r="BN12">
        <f t="shared" si="30"/>
        <v>-2.8888368128171233E-6</v>
      </c>
      <c r="BO12">
        <f t="shared" si="31"/>
        <v>2.4935838786571296E-7</v>
      </c>
      <c r="BP12">
        <f t="shared" si="32"/>
        <v>-2.1523442956378947E-8</v>
      </c>
      <c r="BQ12">
        <f t="shared" si="33"/>
        <v>1.857805786980435E-9</v>
      </c>
      <c r="BR12">
        <f t="shared" si="34"/>
        <v>-1.603533549119245E-10</v>
      </c>
    </row>
    <row r="13" spans="1:70">
      <c r="A13">
        <v>1</v>
      </c>
      <c r="B13">
        <v>-0.30587999999999999</v>
      </c>
      <c r="C13">
        <v>-0.19225</v>
      </c>
      <c r="D13">
        <v>9.3562999999999993E-2</v>
      </c>
      <c r="E13">
        <v>5.8805000000000003E-2</v>
      </c>
      <c r="F13">
        <v>3.696E-2</v>
      </c>
      <c r="G13">
        <v>-2.8618999999999999E-2</v>
      </c>
      <c r="H13">
        <v>-1.7987E-2</v>
      </c>
      <c r="I13">
        <v>-1.1305000000000001E-2</v>
      </c>
      <c r="J13">
        <v>-7.1056000000000001E-3</v>
      </c>
      <c r="K13">
        <v>8.7539999999999996E-3</v>
      </c>
      <c r="L13">
        <v>5.5019999999999999E-3</v>
      </c>
      <c r="M13">
        <v>3.4581E-3</v>
      </c>
      <c r="N13">
        <v>2.1735000000000001E-3</v>
      </c>
      <c r="O13">
        <v>1.366E-3</v>
      </c>
      <c r="P13">
        <v>-2.6776999999999999E-3</v>
      </c>
      <c r="Q13">
        <v>-1.6829E-3</v>
      </c>
      <c r="R13">
        <v>-1.0578E-3</v>
      </c>
      <c r="S13">
        <v>-6.6481999999999999E-4</v>
      </c>
      <c r="T13">
        <v>-4.1784999999999999E-4</v>
      </c>
      <c r="U13">
        <v>-2.6261999999999998E-4</v>
      </c>
      <c r="V13">
        <v>8.1904000000000005E-4</v>
      </c>
      <c r="W13">
        <v>5.1477999999999995E-4</v>
      </c>
      <c r="X13">
        <v>3.2354999999999998E-4</v>
      </c>
      <c r="Y13">
        <v>2.0335000000000001E-4</v>
      </c>
      <c r="Z13">
        <v>1.2781000000000001E-4</v>
      </c>
      <c r="AA13" s="4">
        <v>8.0331E-5</v>
      </c>
      <c r="AB13" s="4">
        <v>5.0488999999999997E-5</v>
      </c>
      <c r="AC13">
        <v>1</v>
      </c>
      <c r="AF13">
        <f t="shared" si="5"/>
        <v>1.9283719800000001</v>
      </c>
      <c r="AH13">
        <f t="shared" si="6"/>
        <v>0.87306911316998626</v>
      </c>
      <c r="AJ13">
        <f>-AC13*LN(AH13)-(1-AC13)*LN(1-AH13)</f>
        <v>0.13574055884199135</v>
      </c>
      <c r="AQ13">
        <f t="shared" si="7"/>
        <v>-0.12693088683001374</v>
      </c>
      <c r="AR13">
        <f t="shared" si="8"/>
        <v>3.8825619663564605E-2</v>
      </c>
      <c r="AS13">
        <f t="shared" si="9"/>
        <v>2.4402462993070143E-2</v>
      </c>
      <c r="AT13">
        <f t="shared" si="10"/>
        <v>-1.1876034564476575E-2</v>
      </c>
      <c r="AU13">
        <f t="shared" si="11"/>
        <v>-7.4641708000389587E-3</v>
      </c>
      <c r="AV13">
        <f t="shared" si="12"/>
        <v>-4.6913655772373077E-3</v>
      </c>
      <c r="AW13">
        <f t="shared" si="13"/>
        <v>3.632635050188163E-3</v>
      </c>
      <c r="AX13">
        <f t="shared" si="14"/>
        <v>2.283105861411457E-3</v>
      </c>
      <c r="AY13">
        <f t="shared" si="15"/>
        <v>1.4349536756133054E-3</v>
      </c>
      <c r="AZ13">
        <f t="shared" si="16"/>
        <v>9.0192010945934573E-4</v>
      </c>
      <c r="BA13">
        <f t="shared" si="17"/>
        <v>-1.1111529833099402E-3</v>
      </c>
      <c r="BB13">
        <f t="shared" si="18"/>
        <v>-6.983737393387356E-4</v>
      </c>
      <c r="BC13">
        <f t="shared" si="19"/>
        <v>-4.3893969974687053E-4</v>
      </c>
      <c r="BD13">
        <f t="shared" si="20"/>
        <v>-2.7588428252503489E-4</v>
      </c>
      <c r="BE13">
        <f t="shared" si="21"/>
        <v>-1.7338759140979879E-4</v>
      </c>
      <c r="BF13">
        <f t="shared" si="22"/>
        <v>3.398828356647278E-4</v>
      </c>
      <c r="BG13">
        <f t="shared" si="23"/>
        <v>2.1361198944623013E-4</v>
      </c>
      <c r="BH13">
        <f t="shared" si="24"/>
        <v>1.3426749208878853E-4</v>
      </c>
      <c r="BI13">
        <f t="shared" si="25"/>
        <v>8.438619218232973E-5</v>
      </c>
      <c r="BJ13">
        <f t="shared" si="26"/>
        <v>5.3038071061921243E-5</v>
      </c>
      <c r="BK13">
        <f t="shared" si="27"/>
        <v>3.3334589499298208E-5</v>
      </c>
      <c r="BL13">
        <f t="shared" si="28"/>
        <v>-1.0396147354925446E-4</v>
      </c>
      <c r="BM13">
        <f t="shared" si="29"/>
        <v>-6.5341481922354464E-5</v>
      </c>
      <c r="BN13">
        <f t="shared" si="30"/>
        <v>-4.1068488433850942E-5</v>
      </c>
      <c r="BO13">
        <f t="shared" si="31"/>
        <v>-2.5811395836883295E-5</v>
      </c>
      <c r="BP13">
        <f t="shared" si="32"/>
        <v>-1.6223036645744057E-5</v>
      </c>
      <c r="BQ13">
        <f t="shared" si="33"/>
        <v>-1.0196485069941833E-5</v>
      </c>
      <c r="BR13">
        <f t="shared" si="34"/>
        <v>-6.4086135451605638E-6</v>
      </c>
    </row>
    <row r="14" spans="1:70">
      <c r="A14">
        <v>1</v>
      </c>
      <c r="B14">
        <v>1.6705000000000001E-2</v>
      </c>
      <c r="C14">
        <v>-0.40423999999999999</v>
      </c>
      <c r="D14">
        <v>2.7905999999999997E-4</v>
      </c>
      <c r="E14">
        <v>-6.7527999999999998E-3</v>
      </c>
      <c r="F14">
        <v>0.16341</v>
      </c>
      <c r="G14" s="4">
        <v>4.6616000000000004E-6</v>
      </c>
      <c r="H14">
        <v>-1.1281E-4</v>
      </c>
      <c r="I14">
        <v>2.7298000000000001E-3</v>
      </c>
      <c r="J14">
        <v>-6.6057000000000005E-2</v>
      </c>
      <c r="K14" s="4">
        <v>7.7872999999999999E-8</v>
      </c>
      <c r="L14" s="4">
        <v>-1.8843999999999999E-6</v>
      </c>
      <c r="M14" s="4">
        <v>4.5600999999999999E-5</v>
      </c>
      <c r="N14">
        <v>-1.1035000000000001E-3</v>
      </c>
      <c r="O14">
        <v>2.6703000000000001E-2</v>
      </c>
      <c r="P14" s="4">
        <v>1.3008999999999999E-9</v>
      </c>
      <c r="Q14" s="4">
        <v>-3.1479E-8</v>
      </c>
      <c r="R14" s="4">
        <v>7.6176000000000001E-7</v>
      </c>
      <c r="S14" s="4">
        <v>-1.8434E-5</v>
      </c>
      <c r="T14">
        <v>4.4607000000000002E-4</v>
      </c>
      <c r="U14">
        <v>-1.0794E-2</v>
      </c>
      <c r="V14" s="4">
        <v>2.1731000000000001E-11</v>
      </c>
      <c r="W14" s="4">
        <v>-5.2585999999999998E-10</v>
      </c>
      <c r="X14" s="4">
        <v>1.2725E-8</v>
      </c>
      <c r="Y14" s="4">
        <v>-3.0792999999999998E-7</v>
      </c>
      <c r="Z14" s="4">
        <v>7.4515999999999999E-6</v>
      </c>
      <c r="AA14">
        <v>-1.8032000000000001E-4</v>
      </c>
      <c r="AB14">
        <v>4.3635000000000002E-3</v>
      </c>
      <c r="AC14">
        <v>1</v>
      </c>
      <c r="AF14">
        <f t="shared" si="5"/>
        <v>2.1763017286373141</v>
      </c>
      <c r="AH14">
        <f t="shared" si="6"/>
        <v>0.89810112090458394</v>
      </c>
      <c r="AJ14">
        <f>-AC14*LN(AH14)-(1-AC14)*LN(1-AH14)</f>
        <v>0.10747261022162935</v>
      </c>
      <c r="AQ14">
        <f t="shared" si="7"/>
        <v>-0.10189887909541606</v>
      </c>
      <c r="AR14">
        <f t="shared" si="8"/>
        <v>-1.7022207752889255E-3</v>
      </c>
      <c r="AS14">
        <f t="shared" si="9"/>
        <v>4.119160288553099E-2</v>
      </c>
      <c r="AT14">
        <f t="shared" si="10"/>
        <v>-2.8435901200366805E-5</v>
      </c>
      <c r="AU14">
        <f t="shared" si="11"/>
        <v>6.8810275075552557E-4</v>
      </c>
      <c r="AV14">
        <f t="shared" si="12"/>
        <v>-1.6651295832981937E-2</v>
      </c>
      <c r="AW14">
        <f t="shared" si="13"/>
        <v>-4.7501181479119154E-7</v>
      </c>
      <c r="AX14">
        <f t="shared" si="14"/>
        <v>1.1495212550753886E-5</v>
      </c>
      <c r="AY14">
        <f t="shared" si="15"/>
        <v>-2.7816356015466679E-4</v>
      </c>
      <c r="AZ14">
        <f t="shared" si="16"/>
        <v>6.7311342564058988E-3</v>
      </c>
      <c r="BA14">
        <f t="shared" si="17"/>
        <v>-7.9351714117973356E-9</v>
      </c>
      <c r="BB14">
        <f t="shared" si="18"/>
        <v>1.9201824776740202E-7</v>
      </c>
      <c r="BC14">
        <f t="shared" si="19"/>
        <v>-4.6466907856300678E-6</v>
      </c>
      <c r="BD14">
        <f t="shared" si="20"/>
        <v>1.1244541308179163E-4</v>
      </c>
      <c r="BE14">
        <f t="shared" si="21"/>
        <v>-2.7210057684848954E-3</v>
      </c>
      <c r="BF14">
        <f t="shared" si="22"/>
        <v>-1.3256025181522674E-10</v>
      </c>
      <c r="BG14">
        <f t="shared" si="23"/>
        <v>3.2076748150446024E-9</v>
      </c>
      <c r="BH14">
        <f t="shared" si="24"/>
        <v>-7.7622490139724142E-8</v>
      </c>
      <c r="BI14">
        <f t="shared" si="25"/>
        <v>1.8784039372448998E-6</v>
      </c>
      <c r="BJ14">
        <f t="shared" si="26"/>
        <v>-4.5454032998092244E-5</v>
      </c>
      <c r="BK14">
        <f t="shared" si="27"/>
        <v>1.099896500955921E-3</v>
      </c>
      <c r="BL14">
        <f t="shared" si="28"/>
        <v>-2.2143645416224865E-12</v>
      </c>
      <c r="BM14">
        <f t="shared" si="29"/>
        <v>5.358454456111549E-11</v>
      </c>
      <c r="BN14">
        <f t="shared" si="30"/>
        <v>-1.2966632364891693E-9</v>
      </c>
      <c r="BO14">
        <f t="shared" si="31"/>
        <v>3.1377721839851463E-8</v>
      </c>
      <c r="BP14">
        <f t="shared" si="32"/>
        <v>-7.5930968746740227E-7</v>
      </c>
      <c r="BQ14">
        <f t="shared" si="33"/>
        <v>1.8374405878485424E-5</v>
      </c>
      <c r="BR14">
        <f t="shared" si="34"/>
        <v>-4.4463575893284802E-4</v>
      </c>
    </row>
    <row r="15" spans="1:70">
      <c r="A15">
        <v>1</v>
      </c>
      <c r="B15">
        <v>0.13191</v>
      </c>
      <c r="C15">
        <v>-0.51388999999999996</v>
      </c>
      <c r="D15">
        <v>1.7399999999999999E-2</v>
      </c>
      <c r="E15">
        <v>-6.7787E-2</v>
      </c>
      <c r="F15">
        <v>0.26407999999999998</v>
      </c>
      <c r="G15">
        <v>2.2953000000000001E-3</v>
      </c>
      <c r="H15">
        <v>-8.9417999999999997E-3</v>
      </c>
      <c r="I15">
        <v>3.4834999999999998E-2</v>
      </c>
      <c r="J15">
        <v>-0.13571</v>
      </c>
      <c r="K15">
        <v>3.0277E-4</v>
      </c>
      <c r="L15">
        <v>-1.1795E-3</v>
      </c>
      <c r="M15">
        <v>4.5951000000000004E-3</v>
      </c>
      <c r="N15">
        <v>-1.7901E-2</v>
      </c>
      <c r="O15">
        <v>6.9739999999999996E-2</v>
      </c>
      <c r="P15" s="4">
        <v>3.9938000000000003E-5</v>
      </c>
      <c r="Q15">
        <v>-1.5558999999999999E-4</v>
      </c>
      <c r="R15">
        <v>6.0614000000000002E-4</v>
      </c>
      <c r="S15">
        <v>-2.3614E-3</v>
      </c>
      <c r="T15">
        <v>9.1993999999999999E-3</v>
      </c>
      <c r="U15">
        <v>-3.5839000000000003E-2</v>
      </c>
      <c r="V15" s="4">
        <v>5.2681999999999998E-6</v>
      </c>
      <c r="W15" s="4">
        <v>-2.0523999999999999E-5</v>
      </c>
      <c r="X15" s="4">
        <v>7.9956000000000005E-5</v>
      </c>
      <c r="Y15">
        <v>-3.1148999999999999E-4</v>
      </c>
      <c r="Z15">
        <v>1.2135E-3</v>
      </c>
      <c r="AA15">
        <v>-4.7274999999999999E-3</v>
      </c>
      <c r="AB15">
        <v>1.8416999999999999E-2</v>
      </c>
      <c r="AC15">
        <v>1</v>
      </c>
      <c r="AF15">
        <f t="shared" si="5"/>
        <v>2.2976837046000003</v>
      </c>
      <c r="AH15">
        <f t="shared" si="6"/>
        <v>0.90868502263409756</v>
      </c>
      <c r="AJ15">
        <f>-AC15*LN(AH15)-(1-AC15)*LN(1-AH15)</f>
        <v>9.5756754606502834E-2</v>
      </c>
      <c r="AQ15">
        <f t="shared" si="7"/>
        <v>-9.1314977365902439E-2</v>
      </c>
      <c r="AR15">
        <f t="shared" si="8"/>
        <v>-1.2045358664336191E-2</v>
      </c>
      <c r="AS15">
        <f t="shared" si="9"/>
        <v>4.6925853718563601E-2</v>
      </c>
      <c r="AT15">
        <f t="shared" si="10"/>
        <v>-1.5888806061667023E-3</v>
      </c>
      <c r="AU15">
        <f t="shared" si="11"/>
        <v>6.1899683707024285E-3</v>
      </c>
      <c r="AV15">
        <f t="shared" si="12"/>
        <v>-2.4114459222787515E-2</v>
      </c>
      <c r="AW15">
        <f t="shared" si="13"/>
        <v>-2.0959526754795588E-4</v>
      </c>
      <c r="AX15">
        <f t="shared" si="14"/>
        <v>8.1652026461042639E-4</v>
      </c>
      <c r="AY15">
        <f t="shared" si="15"/>
        <v>-3.1809572365412114E-3</v>
      </c>
      <c r="AZ15">
        <f t="shared" si="16"/>
        <v>1.239235557832662E-2</v>
      </c>
      <c r="BA15">
        <f t="shared" si="17"/>
        <v>-2.7647435697074283E-5</v>
      </c>
      <c r="BB15">
        <f t="shared" si="18"/>
        <v>1.0770601580308192E-4</v>
      </c>
      <c r="BC15">
        <f t="shared" si="19"/>
        <v>-4.1960145249405836E-4</v>
      </c>
      <c r="BD15">
        <f t="shared" si="20"/>
        <v>1.6346294098270196E-3</v>
      </c>
      <c r="BE15">
        <f t="shared" si="21"/>
        <v>-6.3683065214980355E-3</v>
      </c>
      <c r="BF15">
        <f t="shared" si="22"/>
        <v>-3.6469375660394119E-6</v>
      </c>
      <c r="BG15">
        <f t="shared" si="23"/>
        <v>1.420769732836076E-5</v>
      </c>
      <c r="BH15">
        <f t="shared" si="24"/>
        <v>-5.5349660380568109E-5</v>
      </c>
      <c r="BI15">
        <f t="shared" si="25"/>
        <v>2.1563118755184201E-4</v>
      </c>
      <c r="BJ15">
        <f t="shared" si="26"/>
        <v>-8.4004300277988294E-4</v>
      </c>
      <c r="BK15">
        <f t="shared" si="27"/>
        <v>3.2726374738165777E-3</v>
      </c>
      <c r="BL15">
        <f t="shared" si="28"/>
        <v>-4.8106556375904725E-7</v>
      </c>
      <c r="BM15">
        <f t="shared" si="29"/>
        <v>1.8741485954577815E-6</v>
      </c>
      <c r="BN15">
        <f t="shared" si="30"/>
        <v>-7.3011803302680962E-6</v>
      </c>
      <c r="BO15">
        <f t="shared" si="31"/>
        <v>2.8443702299704948E-5</v>
      </c>
      <c r="BP15">
        <f t="shared" si="32"/>
        <v>-1.108107250335226E-4</v>
      </c>
      <c r="BQ15">
        <f t="shared" si="33"/>
        <v>4.3169155549730375E-4</v>
      </c>
      <c r="BR15">
        <f t="shared" si="34"/>
        <v>-1.6817479381478252E-3</v>
      </c>
    </row>
    <row r="16" spans="1:70">
      <c r="A16">
        <v>1</v>
      </c>
      <c r="B16">
        <v>0.38536999999999999</v>
      </c>
      <c r="C16">
        <v>-0.56506000000000001</v>
      </c>
      <c r="D16">
        <v>0.14851</v>
      </c>
      <c r="E16">
        <v>-0.21776000000000001</v>
      </c>
      <c r="F16">
        <v>0.31929000000000002</v>
      </c>
      <c r="G16">
        <v>5.7230999999999997E-2</v>
      </c>
      <c r="H16">
        <v>-8.3917000000000005E-2</v>
      </c>
      <c r="I16">
        <v>0.12305000000000001</v>
      </c>
      <c r="J16">
        <v>-0.18042</v>
      </c>
      <c r="K16">
        <v>2.2055000000000002E-2</v>
      </c>
      <c r="L16">
        <v>-3.2339E-2</v>
      </c>
      <c r="M16">
        <v>4.7418000000000002E-2</v>
      </c>
      <c r="N16">
        <v>-6.9528000000000006E-2</v>
      </c>
      <c r="O16">
        <v>0.10195</v>
      </c>
      <c r="P16">
        <v>8.4994000000000007E-3</v>
      </c>
      <c r="Q16">
        <v>-1.2463E-2</v>
      </c>
      <c r="R16">
        <v>1.8273999999999999E-2</v>
      </c>
      <c r="S16">
        <v>-2.6793999999999998E-2</v>
      </c>
      <c r="T16">
        <v>3.9287999999999997E-2</v>
      </c>
      <c r="U16">
        <v>-5.7606999999999998E-2</v>
      </c>
      <c r="V16">
        <v>3.2753999999999999E-3</v>
      </c>
      <c r="W16">
        <v>-4.8027E-3</v>
      </c>
      <c r="X16">
        <v>7.0420999999999999E-3</v>
      </c>
      <c r="Y16">
        <v>-1.0326E-2</v>
      </c>
      <c r="Z16">
        <v>1.5140000000000001E-2</v>
      </c>
      <c r="AA16">
        <v>-2.2200000000000001E-2</v>
      </c>
      <c r="AB16">
        <v>3.2550999999999997E-2</v>
      </c>
      <c r="AC16">
        <v>1</v>
      </c>
      <c r="AF16">
        <f t="shared" si="5"/>
        <v>3.137181599999999</v>
      </c>
      <c r="AH16">
        <f t="shared" si="6"/>
        <v>0.95840065943179142</v>
      </c>
      <c r="AJ16">
        <f>-AC16*LN(AH16)-(1-AC16)*LN(1-AH16)</f>
        <v>4.2489363566314671E-2</v>
      </c>
      <c r="AQ16">
        <f t="shared" si="7"/>
        <v>-4.1599340568208576E-2</v>
      </c>
      <c r="AR16">
        <f t="shared" si="8"/>
        <v>-1.6031137874770538E-2</v>
      </c>
      <c r="AS16">
        <f t="shared" si="9"/>
        <v>2.3506123381471938E-2</v>
      </c>
      <c r="AT16">
        <f t="shared" si="10"/>
        <v>-6.1779180677846556E-3</v>
      </c>
      <c r="AU16">
        <f t="shared" si="11"/>
        <v>9.0586724021330996E-3</v>
      </c>
      <c r="AV16">
        <f t="shared" si="12"/>
        <v>-1.3282253450023316E-2</v>
      </c>
      <c r="AW16">
        <f t="shared" si="13"/>
        <v>-2.3807718600591448E-3</v>
      </c>
      <c r="AX16">
        <f t="shared" si="14"/>
        <v>3.4908918624623592E-3</v>
      </c>
      <c r="AY16">
        <f t="shared" si="15"/>
        <v>-5.1187988569180659E-3</v>
      </c>
      <c r="AZ16">
        <f t="shared" si="16"/>
        <v>7.5053530253161912E-3</v>
      </c>
      <c r="BA16">
        <f t="shared" si="17"/>
        <v>-9.1747345623184021E-4</v>
      </c>
      <c r="BB16">
        <f t="shared" si="18"/>
        <v>1.3452810746352971E-3</v>
      </c>
      <c r="BC16">
        <f t="shared" si="19"/>
        <v>-1.9725575310633142E-3</v>
      </c>
      <c r="BD16">
        <f t="shared" si="20"/>
        <v>2.8923189510264061E-3</v>
      </c>
      <c r="BE16">
        <f t="shared" si="21"/>
        <v>-4.2410527709288645E-3</v>
      </c>
      <c r="BF16">
        <f t="shared" si="22"/>
        <v>-3.53569435225432E-4</v>
      </c>
      <c r="BG16">
        <f t="shared" si="23"/>
        <v>5.1845258150158351E-4</v>
      </c>
      <c r="BH16">
        <f t="shared" si="24"/>
        <v>-7.6018634954344349E-4</v>
      </c>
      <c r="BI16">
        <f t="shared" si="25"/>
        <v>1.1146127311845806E-3</v>
      </c>
      <c r="BJ16">
        <f t="shared" si="26"/>
        <v>-1.6343548922437784E-3</v>
      </c>
      <c r="BK16">
        <f t="shared" si="27"/>
        <v>2.3964132121127913E-3</v>
      </c>
      <c r="BL16">
        <f t="shared" si="28"/>
        <v>-1.3625448009711036E-4</v>
      </c>
      <c r="BM16">
        <f t="shared" si="29"/>
        <v>1.9978915294693533E-4</v>
      </c>
      <c r="BN16">
        <f t="shared" si="30"/>
        <v>-2.9294671621538164E-4</v>
      </c>
      <c r="BO16">
        <f t="shared" si="31"/>
        <v>4.2955479070732174E-4</v>
      </c>
      <c r="BP16">
        <f t="shared" si="32"/>
        <v>-6.298140162026779E-4</v>
      </c>
      <c r="BQ16">
        <f t="shared" si="33"/>
        <v>9.2350536061423045E-4</v>
      </c>
      <c r="BR16">
        <f t="shared" si="34"/>
        <v>-1.3541001348357572E-3</v>
      </c>
    </row>
    <row r="17" spans="1:70">
      <c r="A17">
        <v>1</v>
      </c>
      <c r="B17">
        <v>0.52937999999999996</v>
      </c>
      <c r="C17">
        <v>-0.5212</v>
      </c>
      <c r="D17">
        <v>0.28023999999999999</v>
      </c>
      <c r="E17">
        <v>-0.27590999999999999</v>
      </c>
      <c r="F17">
        <v>0.27165</v>
      </c>
      <c r="G17">
        <v>0.14835999999999999</v>
      </c>
      <c r="H17">
        <v>-0.14606</v>
      </c>
      <c r="I17">
        <v>0.14380999999999999</v>
      </c>
      <c r="J17">
        <v>-0.14158000000000001</v>
      </c>
      <c r="K17">
        <v>7.8535999999999995E-2</v>
      </c>
      <c r="L17">
        <v>-7.7323000000000003E-2</v>
      </c>
      <c r="M17">
        <v>7.6128000000000001E-2</v>
      </c>
      <c r="N17">
        <v>-7.4952000000000005E-2</v>
      </c>
      <c r="O17">
        <v>7.3792999999999997E-2</v>
      </c>
      <c r="P17">
        <v>4.1576000000000002E-2</v>
      </c>
      <c r="Q17">
        <v>-4.0932999999999997E-2</v>
      </c>
      <c r="R17">
        <v>4.0300999999999997E-2</v>
      </c>
      <c r="S17">
        <v>-3.9677999999999998E-2</v>
      </c>
      <c r="T17">
        <v>3.9065000000000003E-2</v>
      </c>
      <c r="U17">
        <v>-3.8461000000000002E-2</v>
      </c>
      <c r="V17">
        <v>2.2009000000000001E-2</v>
      </c>
      <c r="W17">
        <v>-2.1669000000000001E-2</v>
      </c>
      <c r="X17">
        <v>2.1333999999999999E-2</v>
      </c>
      <c r="Y17">
        <v>-2.1004999999999999E-2</v>
      </c>
      <c r="Z17">
        <v>2.068E-2</v>
      </c>
      <c r="AA17">
        <v>-2.0361000000000001E-2</v>
      </c>
      <c r="AB17">
        <v>2.0046000000000001E-2</v>
      </c>
      <c r="AC17">
        <v>1</v>
      </c>
      <c r="AF17">
        <f t="shared" si="5"/>
        <v>4.1633280000000017</v>
      </c>
      <c r="AH17">
        <f t="shared" si="6"/>
        <v>0.98468257106177481</v>
      </c>
      <c r="AJ17">
        <f>-AC17*LN(AH17)-(1-AC17)*LN(1-AH17)</f>
        <v>1.5435952629336164E-2</v>
      </c>
      <c r="AQ17">
        <f t="shared" si="7"/>
        <v>-1.5317428938225186E-2</v>
      </c>
      <c r="AR17">
        <f t="shared" si="8"/>
        <v>-8.1087405313176476E-3</v>
      </c>
      <c r="AS17">
        <f t="shared" si="9"/>
        <v>7.9834439626029676E-3</v>
      </c>
      <c r="AT17">
        <f t="shared" si="10"/>
        <v>-4.2925562856482259E-3</v>
      </c>
      <c r="AU17">
        <f t="shared" si="11"/>
        <v>4.2262318183457111E-3</v>
      </c>
      <c r="AV17">
        <f t="shared" si="12"/>
        <v>-4.1609795710688714E-3</v>
      </c>
      <c r="AW17">
        <f t="shared" si="13"/>
        <v>-2.2724937572750886E-3</v>
      </c>
      <c r="AX17">
        <f t="shared" si="14"/>
        <v>2.2372636707171708E-3</v>
      </c>
      <c r="AY17">
        <f t="shared" si="15"/>
        <v>-2.202799455606164E-3</v>
      </c>
      <c r="AZ17">
        <f t="shared" si="16"/>
        <v>2.1686415890739218E-3</v>
      </c>
      <c r="BA17">
        <f t="shared" si="17"/>
        <v>-1.2029695990924531E-3</v>
      </c>
      <c r="BB17">
        <f t="shared" si="18"/>
        <v>1.184389557790386E-3</v>
      </c>
      <c r="BC17">
        <f t="shared" si="19"/>
        <v>-1.166085230209207E-3</v>
      </c>
      <c r="BD17">
        <f t="shared" si="20"/>
        <v>1.1480719337778542E-3</v>
      </c>
      <c r="BE17">
        <f t="shared" si="21"/>
        <v>-1.130319033638451E-3</v>
      </c>
      <c r="BF17">
        <f t="shared" si="22"/>
        <v>-6.3683742553565035E-4</v>
      </c>
      <c r="BG17">
        <f t="shared" si="23"/>
        <v>6.2698831872837148E-4</v>
      </c>
      <c r="BH17">
        <f t="shared" si="24"/>
        <v>-6.1730770363941322E-4</v>
      </c>
      <c r="BI17">
        <f t="shared" si="25"/>
        <v>6.0776494541089888E-4</v>
      </c>
      <c r="BJ17">
        <f t="shared" si="26"/>
        <v>-5.9837536147176696E-4</v>
      </c>
      <c r="BK17">
        <f t="shared" si="27"/>
        <v>5.8912363439307897E-4</v>
      </c>
      <c r="BL17">
        <f t="shared" si="28"/>
        <v>-3.3712129350139811E-4</v>
      </c>
      <c r="BM17">
        <f t="shared" si="29"/>
        <v>3.3191336766240159E-4</v>
      </c>
      <c r="BN17">
        <f t="shared" si="30"/>
        <v>-3.2678202896809611E-4</v>
      </c>
      <c r="BO17">
        <f t="shared" si="31"/>
        <v>3.2174259484742004E-4</v>
      </c>
      <c r="BP17">
        <f t="shared" si="32"/>
        <v>-3.1676443044249684E-4</v>
      </c>
      <c r="BQ17">
        <f t="shared" si="33"/>
        <v>3.1187817061120303E-4</v>
      </c>
      <c r="BR17">
        <f t="shared" si="34"/>
        <v>-3.0705318049566209E-4</v>
      </c>
    </row>
    <row r="18" spans="1:70">
      <c r="A18">
        <v>1</v>
      </c>
      <c r="B18">
        <v>0.63882000000000005</v>
      </c>
      <c r="C18">
        <v>-0.24342</v>
      </c>
      <c r="D18">
        <v>0.40809000000000001</v>
      </c>
      <c r="E18">
        <v>-0.1555</v>
      </c>
      <c r="F18">
        <v>5.9253E-2</v>
      </c>
      <c r="G18">
        <v>0.26069999999999999</v>
      </c>
      <c r="H18">
        <v>-9.9337999999999996E-2</v>
      </c>
      <c r="I18">
        <v>3.7851999999999997E-2</v>
      </c>
      <c r="J18">
        <v>-1.4423E-2</v>
      </c>
      <c r="K18">
        <v>0.16653999999999999</v>
      </c>
      <c r="L18">
        <v>-6.3459000000000002E-2</v>
      </c>
      <c r="M18">
        <v>2.4181000000000001E-2</v>
      </c>
      <c r="N18">
        <v>-9.214E-3</v>
      </c>
      <c r="O18">
        <v>3.5109999999999998E-3</v>
      </c>
      <c r="P18">
        <v>0.10639</v>
      </c>
      <c r="Q18">
        <v>-4.0538999999999999E-2</v>
      </c>
      <c r="R18">
        <v>1.5447000000000001E-2</v>
      </c>
      <c r="S18">
        <v>-5.8861E-3</v>
      </c>
      <c r="T18">
        <v>2.2428999999999999E-3</v>
      </c>
      <c r="U18">
        <v>-8.5464000000000004E-4</v>
      </c>
      <c r="V18">
        <v>6.7962999999999996E-2</v>
      </c>
      <c r="W18">
        <v>-2.5897E-2</v>
      </c>
      <c r="X18">
        <v>9.8679000000000006E-3</v>
      </c>
      <c r="Y18">
        <v>-3.7601000000000002E-3</v>
      </c>
      <c r="Z18">
        <v>1.4327999999999999E-3</v>
      </c>
      <c r="AA18">
        <v>-5.4595999999999996E-4</v>
      </c>
      <c r="AB18">
        <v>2.0803999999999999E-4</v>
      </c>
      <c r="AC18">
        <v>1</v>
      </c>
      <c r="AF18">
        <f t="shared" si="5"/>
        <v>6.4189855200000006</v>
      </c>
      <c r="AH18">
        <f t="shared" si="6"/>
        <v>0.99837234426996324</v>
      </c>
      <c r="AJ18">
        <f>-AC18*LN(AH18)-(1-AC18)*LN(1-AH18)</f>
        <v>1.6289818007442524E-3</v>
      </c>
      <c r="AQ18">
        <f t="shared" si="7"/>
        <v>-1.6276557300367589E-3</v>
      </c>
      <c r="AR18">
        <f t="shared" si="8"/>
        <v>-1.0397790334620825E-3</v>
      </c>
      <c r="AS18">
        <f t="shared" si="9"/>
        <v>3.9620395780554785E-4</v>
      </c>
      <c r="AT18">
        <f t="shared" si="10"/>
        <v>-6.6423002687070101E-4</v>
      </c>
      <c r="AU18">
        <f t="shared" si="11"/>
        <v>2.5310046602071602E-4</v>
      </c>
      <c r="AV18">
        <f t="shared" si="12"/>
        <v>-9.6443484971868069E-5</v>
      </c>
      <c r="AW18">
        <f t="shared" si="13"/>
        <v>-4.2432984882058303E-4</v>
      </c>
      <c r="AX18">
        <f t="shared" si="14"/>
        <v>1.6168806491039154E-4</v>
      </c>
      <c r="AY18">
        <f t="shared" si="15"/>
        <v>-6.1610024693351396E-5</v>
      </c>
      <c r="AZ18">
        <f t="shared" si="16"/>
        <v>2.3475678594320172E-5</v>
      </c>
      <c r="BA18">
        <f t="shared" si="17"/>
        <v>-2.7106978528032181E-4</v>
      </c>
      <c r="BB18">
        <f t="shared" si="18"/>
        <v>1.0328940497240269E-4</v>
      </c>
      <c r="BC18">
        <f t="shared" si="19"/>
        <v>-3.9358343208018867E-5</v>
      </c>
      <c r="BD18">
        <f t="shared" si="20"/>
        <v>1.4997219896558696E-5</v>
      </c>
      <c r="BE18">
        <f t="shared" si="21"/>
        <v>-5.7146992681590601E-6</v>
      </c>
      <c r="BF18">
        <f t="shared" si="22"/>
        <v>-1.7316629311861078E-4</v>
      </c>
      <c r="BG18">
        <f t="shared" si="23"/>
        <v>6.598353563996017E-5</v>
      </c>
      <c r="BH18">
        <f t="shared" si="24"/>
        <v>-2.5142398061877816E-5</v>
      </c>
      <c r="BI18">
        <f t="shared" si="25"/>
        <v>9.5805443925693672E-6</v>
      </c>
      <c r="BJ18">
        <f t="shared" si="26"/>
        <v>-3.6506690368994465E-6</v>
      </c>
      <c r="BK18">
        <f t="shared" si="27"/>
        <v>1.3910596931186157E-6</v>
      </c>
      <c r="BL18">
        <f t="shared" si="28"/>
        <v>-1.1062036638048824E-4</v>
      </c>
      <c r="BM18">
        <f t="shared" si="29"/>
        <v>4.2151400440761947E-5</v>
      </c>
      <c r="BN18">
        <f t="shared" si="30"/>
        <v>-1.6061543978429736E-5</v>
      </c>
      <c r="BO18">
        <f t="shared" si="31"/>
        <v>6.1201483105112176E-6</v>
      </c>
      <c r="BP18">
        <f t="shared" si="32"/>
        <v>-2.332105129996668E-6</v>
      </c>
      <c r="BQ18">
        <f t="shared" si="33"/>
        <v>8.8863492237086882E-7</v>
      </c>
      <c r="BR18">
        <f t="shared" si="34"/>
        <v>-3.386174980768473E-7</v>
      </c>
    </row>
    <row r="19" spans="1:70">
      <c r="A19">
        <v>1</v>
      </c>
      <c r="B19">
        <v>0.73675000000000002</v>
      </c>
      <c r="C19">
        <v>-0.18493999999999999</v>
      </c>
      <c r="D19">
        <v>0.54279999999999995</v>
      </c>
      <c r="E19">
        <v>-0.13625000000000001</v>
      </c>
      <c r="F19">
        <v>3.4202999999999997E-2</v>
      </c>
      <c r="G19">
        <v>0.39990999999999999</v>
      </c>
      <c r="H19">
        <v>-0.10038999999999999</v>
      </c>
      <c r="I19">
        <v>2.5198999999999999E-2</v>
      </c>
      <c r="J19">
        <v>-6.3255000000000004E-3</v>
      </c>
      <c r="K19">
        <v>0.29463</v>
      </c>
      <c r="L19">
        <v>-7.3958999999999997E-2</v>
      </c>
      <c r="M19">
        <v>1.8565000000000002E-2</v>
      </c>
      <c r="N19">
        <v>-4.6603E-3</v>
      </c>
      <c r="O19">
        <v>1.1697999999999999E-3</v>
      </c>
      <c r="P19">
        <v>0.21707000000000001</v>
      </c>
      <c r="Q19">
        <v>-5.4489000000000003E-2</v>
      </c>
      <c r="R19">
        <v>1.3677999999999999E-2</v>
      </c>
      <c r="S19">
        <v>-3.4334999999999999E-3</v>
      </c>
      <c r="T19">
        <v>8.6187000000000004E-4</v>
      </c>
      <c r="U19">
        <v>-2.1635E-4</v>
      </c>
      <c r="V19">
        <v>0.15992999999999999</v>
      </c>
      <c r="W19">
        <v>-4.0145E-2</v>
      </c>
      <c r="X19">
        <v>1.0076999999999999E-2</v>
      </c>
      <c r="Y19">
        <v>-2.5295999999999999E-3</v>
      </c>
      <c r="Z19">
        <v>6.3498999999999999E-4</v>
      </c>
      <c r="AA19">
        <v>-1.5939E-4</v>
      </c>
      <c r="AB19" s="4">
        <v>4.0012000000000002E-5</v>
      </c>
      <c r="AC19">
        <v>1</v>
      </c>
      <c r="AF19">
        <f t="shared" si="5"/>
        <v>8.5440630960000004</v>
      </c>
      <c r="AH19">
        <f t="shared" si="6"/>
        <v>0.9998053403238476</v>
      </c>
      <c r="AJ19">
        <f>-AC19*LN(AH19)-(1-AC19)*LN(1-AH19)</f>
        <v>1.9467862480622341E-4</v>
      </c>
      <c r="AQ19">
        <f t="shared" si="7"/>
        <v>-1.9465967615239776E-4</v>
      </c>
      <c r="AR19">
        <f t="shared" si="8"/>
        <v>-1.4341551640527906E-4</v>
      </c>
      <c r="AS19">
        <f t="shared" si="9"/>
        <v>3.6000360507624439E-5</v>
      </c>
      <c r="AT19">
        <f t="shared" si="10"/>
        <v>-1.056612722155215E-4</v>
      </c>
      <c r="AU19">
        <f t="shared" si="11"/>
        <v>2.6522380875764197E-5</v>
      </c>
      <c r="AV19">
        <f t="shared" si="12"/>
        <v>-6.6579449034404599E-6</v>
      </c>
      <c r="AW19">
        <f t="shared" si="13"/>
        <v>-7.7846351090105393E-5</v>
      </c>
      <c r="AX19">
        <f t="shared" si="14"/>
        <v>1.9541884888939211E-5</v>
      </c>
      <c r="AY19">
        <f t="shared" si="15"/>
        <v>-4.9052291793642709E-6</v>
      </c>
      <c r="AZ19">
        <f t="shared" si="16"/>
        <v>1.2313197815019922E-6</v>
      </c>
      <c r="BA19">
        <f t="shared" si="17"/>
        <v>-5.7352580384780955E-5</v>
      </c>
      <c r="BB19">
        <f t="shared" si="18"/>
        <v>1.4396834988555185E-5</v>
      </c>
      <c r="BC19">
        <f t="shared" si="19"/>
        <v>-3.613856887769265E-6</v>
      </c>
      <c r="BD19">
        <f t="shared" si="20"/>
        <v>9.0717248877301933E-7</v>
      </c>
      <c r="BE19">
        <f t="shared" si="21"/>
        <v>-2.277128891630749E-7</v>
      </c>
      <c r="BF19">
        <f t="shared" si="22"/>
        <v>-4.2254775902400983E-5</v>
      </c>
      <c r="BG19">
        <f t="shared" si="23"/>
        <v>1.0606811093868003E-5</v>
      </c>
      <c r="BH19">
        <f t="shared" si="24"/>
        <v>-2.6625550504124965E-6</v>
      </c>
      <c r="BI19">
        <f t="shared" si="25"/>
        <v>6.6836399806925774E-7</v>
      </c>
      <c r="BJ19">
        <f t="shared" si="26"/>
        <v>-1.6777133508546708E-7</v>
      </c>
      <c r="BK19">
        <f t="shared" si="27"/>
        <v>4.2114620935571258E-8</v>
      </c>
      <c r="BL19">
        <f t="shared" si="28"/>
        <v>-3.1131922007052972E-5</v>
      </c>
      <c r="BM19">
        <f t="shared" si="29"/>
        <v>7.8146126991380089E-6</v>
      </c>
      <c r="BN19">
        <f t="shared" si="30"/>
        <v>-1.9615855565877122E-6</v>
      </c>
      <c r="BO19">
        <f t="shared" si="31"/>
        <v>4.9241111679510541E-7</v>
      </c>
      <c r="BP19">
        <f t="shared" si="32"/>
        <v>-1.2360694776001105E-7</v>
      </c>
      <c r="BQ19">
        <f t="shared" si="33"/>
        <v>3.1026805781930681E-8</v>
      </c>
      <c r="BR19">
        <f t="shared" si="34"/>
        <v>-7.7887229622097397E-9</v>
      </c>
    </row>
    <row r="20" spans="1:70">
      <c r="A20">
        <v>1</v>
      </c>
      <c r="B20">
        <v>0.54666000000000003</v>
      </c>
      <c r="C20">
        <v>0.48757</v>
      </c>
      <c r="D20">
        <v>0.29883999999999999</v>
      </c>
      <c r="E20">
        <v>0.26654</v>
      </c>
      <c r="F20">
        <v>0.23771999999999999</v>
      </c>
      <c r="G20">
        <v>0.16336000000000001</v>
      </c>
      <c r="H20">
        <v>0.1457</v>
      </c>
      <c r="I20">
        <v>0.12995000000000001</v>
      </c>
      <c r="J20">
        <v>0.11591</v>
      </c>
      <c r="K20">
        <v>8.9303999999999994E-2</v>
      </c>
      <c r="L20">
        <v>7.9651E-2</v>
      </c>
      <c r="M20">
        <v>7.1041000000000007E-2</v>
      </c>
      <c r="N20">
        <v>6.3362000000000002E-2</v>
      </c>
      <c r="O20">
        <v>5.6513000000000001E-2</v>
      </c>
      <c r="P20">
        <v>4.8819000000000001E-2</v>
      </c>
      <c r="Q20">
        <v>4.3541999999999997E-2</v>
      </c>
      <c r="R20">
        <v>3.8835000000000001E-2</v>
      </c>
      <c r="S20">
        <v>3.4637000000000001E-2</v>
      </c>
      <c r="T20">
        <v>3.0893E-2</v>
      </c>
      <c r="U20">
        <v>2.7553999999999999E-2</v>
      </c>
      <c r="V20">
        <v>2.6686999999999999E-2</v>
      </c>
      <c r="W20">
        <v>2.3803000000000001E-2</v>
      </c>
      <c r="X20">
        <v>2.1229999999999999E-2</v>
      </c>
      <c r="Y20">
        <v>1.8935E-2</v>
      </c>
      <c r="Z20">
        <v>1.6888E-2</v>
      </c>
      <c r="AA20">
        <v>1.5063E-2</v>
      </c>
      <c r="AB20">
        <v>1.3435000000000001E-2</v>
      </c>
      <c r="AC20">
        <v>1</v>
      </c>
      <c r="AF20">
        <f t="shared" si="5"/>
        <v>12.337326000000001</v>
      </c>
      <c r="AH20">
        <f t="shared" si="6"/>
        <v>0.9999956150414504</v>
      </c>
      <c r="AJ20">
        <f>-AC20*LN(AH20)-(1-AC20)*LN(1-AH20)</f>
        <v>4.384968163555819E-6</v>
      </c>
      <c r="AK20" s="4"/>
      <c r="AQ20">
        <f t="shared" si="7"/>
        <v>-4.3849585495969734E-6</v>
      </c>
      <c r="AR20">
        <f t="shared" si="8"/>
        <v>-2.3970814407226816E-6</v>
      </c>
      <c r="AS20">
        <f t="shared" si="9"/>
        <v>-2.1379742400269965E-6</v>
      </c>
      <c r="AT20">
        <f t="shared" si="10"/>
        <v>-1.3104010129615595E-6</v>
      </c>
      <c r="AU20">
        <f t="shared" si="11"/>
        <v>-1.1687668518095772E-6</v>
      </c>
      <c r="AV20">
        <f t="shared" si="12"/>
        <v>-1.0423923464101924E-6</v>
      </c>
      <c r="AW20">
        <f t="shared" si="13"/>
        <v>-7.1632682866216159E-7</v>
      </c>
      <c r="AX20">
        <f t="shared" si="14"/>
        <v>-6.3888846067627904E-7</v>
      </c>
      <c r="AY20">
        <f t="shared" si="15"/>
        <v>-5.6982536352012675E-7</v>
      </c>
      <c r="AZ20">
        <f t="shared" si="16"/>
        <v>-5.0826054548378519E-7</v>
      </c>
      <c r="BA20">
        <f t="shared" si="17"/>
        <v>-3.915943383132081E-7</v>
      </c>
      <c r="BB20">
        <f t="shared" si="18"/>
        <v>-3.4926633343394852E-7</v>
      </c>
      <c r="BC20">
        <f t="shared" si="19"/>
        <v>-3.115118403219186E-7</v>
      </c>
      <c r="BD20">
        <f t="shared" si="20"/>
        <v>-2.7783974361956344E-7</v>
      </c>
      <c r="BE20">
        <f t="shared" si="21"/>
        <v>-2.4780716251337377E-7</v>
      </c>
      <c r="BF20">
        <f t="shared" si="22"/>
        <v>-2.1406929143277466E-7</v>
      </c>
      <c r="BG20">
        <f t="shared" si="23"/>
        <v>-1.9092986516655142E-7</v>
      </c>
      <c r="BH20">
        <f t="shared" si="24"/>
        <v>-1.7028986527359846E-7</v>
      </c>
      <c r="BI20">
        <f t="shared" si="25"/>
        <v>-1.5188180928239036E-7</v>
      </c>
      <c r="BJ20">
        <f t="shared" si="26"/>
        <v>-1.3546452447269931E-7</v>
      </c>
      <c r="BK20">
        <f t="shared" si="27"/>
        <v>-1.20823147875595E-7</v>
      </c>
      <c r="BL20">
        <f t="shared" si="28"/>
        <v>-1.1702138881309442E-7</v>
      </c>
      <c r="BM20">
        <f t="shared" si="29"/>
        <v>-1.0437516835605677E-7</v>
      </c>
      <c r="BN20">
        <f t="shared" si="30"/>
        <v>-9.3092670007943746E-8</v>
      </c>
      <c r="BO20">
        <f t="shared" si="31"/>
        <v>-8.3029190136618695E-8</v>
      </c>
      <c r="BP20">
        <f t="shared" si="32"/>
        <v>-7.4053179985593689E-8</v>
      </c>
      <c r="BQ20">
        <f t="shared" si="33"/>
        <v>-6.6050630632579208E-8</v>
      </c>
      <c r="BR20">
        <f t="shared" si="34"/>
        <v>-5.8911918113835344E-8</v>
      </c>
    </row>
    <row r="21" spans="1:70">
      <c r="A21">
        <v>1</v>
      </c>
      <c r="B21">
        <v>0.32200000000000001</v>
      </c>
      <c r="C21">
        <v>0.58260000000000001</v>
      </c>
      <c r="D21">
        <v>0.10367999999999999</v>
      </c>
      <c r="E21">
        <v>0.18759999999999999</v>
      </c>
      <c r="F21">
        <v>0.33942</v>
      </c>
      <c r="G21">
        <v>3.3385999999999999E-2</v>
      </c>
      <c r="H21">
        <v>6.0406000000000001E-2</v>
      </c>
      <c r="I21">
        <v>0.10929</v>
      </c>
      <c r="J21">
        <v>0.19775000000000001</v>
      </c>
      <c r="K21">
        <v>1.0749999999999999E-2</v>
      </c>
      <c r="L21">
        <v>1.9451E-2</v>
      </c>
      <c r="M21">
        <v>3.5193000000000002E-2</v>
      </c>
      <c r="N21">
        <v>6.3674999999999995E-2</v>
      </c>
      <c r="O21">
        <v>0.11521000000000001</v>
      </c>
      <c r="P21">
        <v>3.4616E-3</v>
      </c>
      <c r="Q21">
        <v>6.2632E-3</v>
      </c>
      <c r="R21">
        <v>1.1332E-2</v>
      </c>
      <c r="S21">
        <v>2.0503E-2</v>
      </c>
      <c r="T21">
        <v>3.7096999999999998E-2</v>
      </c>
      <c r="U21">
        <v>6.7119999999999999E-2</v>
      </c>
      <c r="V21">
        <v>1.1146000000000001E-3</v>
      </c>
      <c r="W21">
        <v>2.0167000000000002E-3</v>
      </c>
      <c r="X21">
        <v>3.6489000000000001E-3</v>
      </c>
      <c r="Y21">
        <v>6.6020999999999996E-3</v>
      </c>
      <c r="Z21">
        <v>1.1945000000000001E-2</v>
      </c>
      <c r="AA21">
        <v>2.1613E-2</v>
      </c>
      <c r="AB21">
        <v>3.9104E-2</v>
      </c>
      <c r="AC21">
        <v>1</v>
      </c>
      <c r="AF21">
        <f t="shared" si="5"/>
        <v>10.236696299999998</v>
      </c>
      <c r="AH21">
        <f t="shared" si="6"/>
        <v>0.99996417025452611</v>
      </c>
      <c r="AJ21">
        <f>-AC21*LN(AH21)-(1-AC21)*LN(1-AH21)</f>
        <v>3.5830387374555224E-5</v>
      </c>
      <c r="AK21" s="4"/>
      <c r="AQ21">
        <f t="shared" si="7"/>
        <v>-3.5829745473892061E-5</v>
      </c>
      <c r="AR21">
        <f t="shared" si="8"/>
        <v>-1.1537178042593243E-5</v>
      </c>
      <c r="AS21">
        <f t="shared" si="9"/>
        <v>-2.0874409713089516E-5</v>
      </c>
      <c r="AT21">
        <f t="shared" si="10"/>
        <v>-3.7148280107331288E-6</v>
      </c>
      <c r="AU21">
        <f t="shared" si="11"/>
        <v>-6.7216602509021502E-6</v>
      </c>
      <c r="AV21">
        <f t="shared" si="12"/>
        <v>-1.2161332208748443E-5</v>
      </c>
      <c r="AW21">
        <f t="shared" si="13"/>
        <v>-1.1962118823913603E-6</v>
      </c>
      <c r="AX21">
        <f t="shared" si="14"/>
        <v>-2.1643316050959239E-6</v>
      </c>
      <c r="AY21">
        <f t="shared" si="15"/>
        <v>-3.9158328828416631E-6</v>
      </c>
      <c r="AZ21">
        <f t="shared" si="16"/>
        <v>-7.0853321674621556E-6</v>
      </c>
      <c r="BA21">
        <f t="shared" si="17"/>
        <v>-3.8516976384433964E-7</v>
      </c>
      <c r="BB21">
        <f t="shared" si="18"/>
        <v>-6.9692437921267449E-7</v>
      </c>
      <c r="BC21">
        <f t="shared" si="19"/>
        <v>-1.2609562324626834E-6</v>
      </c>
      <c r="BD21">
        <f t="shared" si="20"/>
        <v>-2.2814590430500769E-6</v>
      </c>
      <c r="BE21">
        <f t="shared" si="21"/>
        <v>-4.1279449760471048E-6</v>
      </c>
      <c r="BF21">
        <f t="shared" si="22"/>
        <v>-1.2402824693242477E-7</v>
      </c>
      <c r="BG21">
        <f t="shared" si="23"/>
        <v>-2.2440886185208077E-7</v>
      </c>
      <c r="BH21">
        <f t="shared" si="24"/>
        <v>-4.0602267571014485E-7</v>
      </c>
      <c r="BI21">
        <f t="shared" si="25"/>
        <v>-7.3461727145120894E-7</v>
      </c>
      <c r="BJ21">
        <f t="shared" si="26"/>
        <v>-1.3291760678449736E-6</v>
      </c>
      <c r="BK21">
        <f t="shared" si="27"/>
        <v>-2.4048925162076349E-6</v>
      </c>
      <c r="BL21">
        <f t="shared" si="28"/>
        <v>-3.9935834305200094E-8</v>
      </c>
      <c r="BM21">
        <f t="shared" si="29"/>
        <v>-7.2257847697198125E-8</v>
      </c>
      <c r="BN21">
        <f t="shared" si="30"/>
        <v>-1.3073915825968475E-7</v>
      </c>
      <c r="BO21">
        <f t="shared" si="31"/>
        <v>-2.3655156259318277E-7</v>
      </c>
      <c r="BP21">
        <f t="shared" si="32"/>
        <v>-4.2798630968564068E-7</v>
      </c>
      <c r="BQ21">
        <f t="shared" si="33"/>
        <v>-7.743882889272291E-7</v>
      </c>
      <c r="BR21">
        <f t="shared" si="34"/>
        <v>-1.4010863670110752E-6</v>
      </c>
    </row>
    <row r="22" spans="1:70">
      <c r="A22">
        <v>1</v>
      </c>
      <c r="B22">
        <v>0.16647000000000001</v>
      </c>
      <c r="C22">
        <v>0.53874</v>
      </c>
      <c r="D22">
        <v>2.7712000000000001E-2</v>
      </c>
      <c r="E22">
        <v>8.9684E-2</v>
      </c>
      <c r="F22">
        <v>0.29024</v>
      </c>
      <c r="G22">
        <v>4.6132999999999999E-3</v>
      </c>
      <c r="H22">
        <v>1.4930000000000001E-2</v>
      </c>
      <c r="I22">
        <v>4.8315999999999998E-2</v>
      </c>
      <c r="J22">
        <v>0.15636</v>
      </c>
      <c r="K22">
        <v>7.6796999999999998E-4</v>
      </c>
      <c r="L22">
        <v>2.4853000000000002E-3</v>
      </c>
      <c r="M22">
        <v>8.0432000000000003E-3</v>
      </c>
      <c r="N22">
        <v>2.6030000000000001E-2</v>
      </c>
      <c r="O22">
        <v>8.4239999999999995E-2</v>
      </c>
      <c r="P22">
        <v>1.2784E-4</v>
      </c>
      <c r="Q22">
        <v>4.1374000000000001E-4</v>
      </c>
      <c r="R22">
        <v>1.3389999999999999E-3</v>
      </c>
      <c r="S22">
        <v>4.3331999999999997E-3</v>
      </c>
      <c r="T22">
        <v>1.4023000000000001E-2</v>
      </c>
      <c r="U22">
        <v>4.5383E-2</v>
      </c>
      <c r="V22" s="4">
        <v>2.1282000000000001E-5</v>
      </c>
      <c r="W22" s="4">
        <v>6.8874999999999994E-5</v>
      </c>
      <c r="X22">
        <v>2.229E-4</v>
      </c>
      <c r="Y22">
        <v>7.2135000000000005E-4</v>
      </c>
      <c r="Z22">
        <v>2.3345000000000002E-3</v>
      </c>
      <c r="AA22">
        <v>7.5550000000000001E-3</v>
      </c>
      <c r="AB22">
        <v>2.445E-2</v>
      </c>
      <c r="AC22">
        <v>1</v>
      </c>
      <c r="AF22">
        <f t="shared" si="5"/>
        <v>7.6788763709999985</v>
      </c>
      <c r="AH22">
        <f t="shared" si="6"/>
        <v>0.99953771952316006</v>
      </c>
      <c r="AJ22">
        <f>-AC22*LN(AH22)-(1-AC22)*LN(1-AH22)</f>
        <v>4.6238736140127162E-4</v>
      </c>
      <c r="AQ22">
        <f t="shared" si="7"/>
        <v>-4.62280476839938E-4</v>
      </c>
      <c r="AR22">
        <f t="shared" si="8"/>
        <v>-7.6955830979544477E-5</v>
      </c>
      <c r="AS22">
        <f t="shared" si="9"/>
        <v>-2.4904898409274819E-4</v>
      </c>
      <c r="AT22">
        <f t="shared" si="10"/>
        <v>-1.2810716574188363E-5</v>
      </c>
      <c r="AU22">
        <f t="shared" si="11"/>
        <v>-4.1459162284912997E-5</v>
      </c>
      <c r="AV22">
        <f t="shared" si="12"/>
        <v>-1.3417228559802361E-4</v>
      </c>
      <c r="AW22">
        <f t="shared" si="13"/>
        <v>-2.1326385238056861E-6</v>
      </c>
      <c r="AX22">
        <f t="shared" si="14"/>
        <v>-6.901847519220275E-6</v>
      </c>
      <c r="AY22">
        <f t="shared" si="15"/>
        <v>-2.2335543518998443E-5</v>
      </c>
      <c r="AZ22">
        <f t="shared" si="16"/>
        <v>-7.2282175358692706E-5</v>
      </c>
      <c r="BA22">
        <f t="shared" si="17"/>
        <v>-3.5501753779876718E-7</v>
      </c>
      <c r="BB22">
        <f t="shared" si="18"/>
        <v>-1.148905669090298E-6</v>
      </c>
      <c r="BC22">
        <f t="shared" si="19"/>
        <v>-3.7182143313189895E-6</v>
      </c>
      <c r="BD22">
        <f t="shared" si="20"/>
        <v>-1.2033160812143586E-5</v>
      </c>
      <c r="BE22">
        <f t="shared" si="21"/>
        <v>-3.8942507368996372E-5</v>
      </c>
      <c r="BF22">
        <f t="shared" si="22"/>
        <v>-5.9097936159217673E-8</v>
      </c>
      <c r="BG22">
        <f t="shared" si="23"/>
        <v>-1.9126392448775596E-7</v>
      </c>
      <c r="BH22">
        <f t="shared" si="24"/>
        <v>-6.1899355848867697E-7</v>
      </c>
      <c r="BI22">
        <f t="shared" si="25"/>
        <v>-2.0031537622428193E-6</v>
      </c>
      <c r="BJ22">
        <f t="shared" si="26"/>
        <v>-6.4825591267264508E-6</v>
      </c>
      <c r="BK22">
        <f t="shared" si="27"/>
        <v>-2.0979674880426907E-5</v>
      </c>
      <c r="BL22">
        <f t="shared" si="28"/>
        <v>-9.8382531081075609E-9</v>
      </c>
      <c r="BM22">
        <f t="shared" si="29"/>
        <v>-3.1839567842350725E-8</v>
      </c>
      <c r="BN22">
        <f t="shared" si="30"/>
        <v>-1.0304231828762218E-7</v>
      </c>
      <c r="BO22">
        <f t="shared" si="31"/>
        <v>-3.3346602196848932E-7</v>
      </c>
      <c r="BP22">
        <f t="shared" si="32"/>
        <v>-1.0791937731828354E-6</v>
      </c>
      <c r="BQ22">
        <f t="shared" si="33"/>
        <v>-3.4925290025257317E-6</v>
      </c>
      <c r="BR22">
        <f t="shared" si="34"/>
        <v>-1.1302757658736483E-5</v>
      </c>
    </row>
    <row r="23" spans="1:70">
      <c r="A23">
        <v>1</v>
      </c>
      <c r="B23">
        <v>-4.6658999999999999E-2</v>
      </c>
      <c r="C23">
        <v>0.81652000000000002</v>
      </c>
      <c r="D23">
        <v>2.1771E-3</v>
      </c>
      <c r="E23">
        <v>-3.8098E-2</v>
      </c>
      <c r="F23">
        <v>0.66669999999999996</v>
      </c>
      <c r="G23">
        <v>-1.0158E-4</v>
      </c>
      <c r="H23">
        <v>1.7776000000000001E-3</v>
      </c>
      <c r="I23">
        <v>-3.1108E-2</v>
      </c>
      <c r="J23">
        <v>0.54437999999999998</v>
      </c>
      <c r="K23" s="4">
        <v>4.7396000000000003E-6</v>
      </c>
      <c r="L23" s="4">
        <v>-8.2942000000000006E-5</v>
      </c>
      <c r="M23">
        <v>1.4515000000000001E-3</v>
      </c>
      <c r="N23">
        <v>-2.5399999999999999E-2</v>
      </c>
      <c r="O23">
        <v>0.44450000000000001</v>
      </c>
      <c r="P23" s="4">
        <v>-2.2114999999999999E-7</v>
      </c>
      <c r="Q23" s="4">
        <v>3.8700000000000002E-6</v>
      </c>
      <c r="R23" s="4">
        <v>-6.7724000000000004E-5</v>
      </c>
      <c r="S23">
        <v>1.1850999999999999E-3</v>
      </c>
      <c r="T23">
        <v>-2.0740000000000001E-2</v>
      </c>
      <c r="U23">
        <v>0.36293999999999998</v>
      </c>
      <c r="V23" s="4">
        <v>1.0318E-8</v>
      </c>
      <c r="W23" s="4">
        <v>-1.8057000000000001E-7</v>
      </c>
      <c r="X23" s="4">
        <v>3.1599E-6</v>
      </c>
      <c r="Y23" s="4">
        <v>-5.5297999999999998E-5</v>
      </c>
      <c r="Z23">
        <v>9.6769E-4</v>
      </c>
      <c r="AA23">
        <v>-1.6934000000000001E-2</v>
      </c>
      <c r="AB23">
        <v>0.29635</v>
      </c>
      <c r="AC23">
        <v>1</v>
      </c>
      <c r="AF23">
        <f t="shared" si="5"/>
        <v>11.879141472293998</v>
      </c>
      <c r="AH23">
        <f t="shared" si="6"/>
        <v>0.99999306651791642</v>
      </c>
      <c r="AJ23">
        <f>-AC23*LN(AH23)-(1-AC23)*LN(1-AH23)</f>
        <v>6.9335061202800282E-6</v>
      </c>
      <c r="AK23" s="4"/>
      <c r="AQ23">
        <f t="shared" si="7"/>
        <v>-6.933482083582021E-6</v>
      </c>
      <c r="AR23">
        <f t="shared" si="8"/>
        <v>3.2350934053785354E-7</v>
      </c>
      <c r="AS23">
        <f t="shared" si="9"/>
        <v>-5.6613267908863923E-6</v>
      </c>
      <c r="AT23">
        <f t="shared" si="10"/>
        <v>-1.5094883844166419E-8</v>
      </c>
      <c r="AU23">
        <f t="shared" si="11"/>
        <v>2.6415180042030782E-7</v>
      </c>
      <c r="AV23">
        <f t="shared" si="12"/>
        <v>-4.6225525051241331E-6</v>
      </c>
      <c r="AW23">
        <f t="shared" si="13"/>
        <v>7.043031100502617E-10</v>
      </c>
      <c r="AX23">
        <f t="shared" si="14"/>
        <v>-1.2324957751775401E-8</v>
      </c>
      <c r="AY23">
        <f t="shared" si="15"/>
        <v>2.1568676065606952E-7</v>
      </c>
      <c r="AZ23">
        <f t="shared" si="16"/>
        <v>-3.7744489766603804E-6</v>
      </c>
      <c r="BA23">
        <f t="shared" si="17"/>
        <v>-3.2861931683345349E-11</v>
      </c>
      <c r="BB23">
        <f t="shared" si="18"/>
        <v>5.7507687097645999E-10</v>
      </c>
      <c r="BC23">
        <f t="shared" si="19"/>
        <v>-1.0063949244319304E-8</v>
      </c>
      <c r="BD23">
        <f t="shared" si="20"/>
        <v>1.7611044492298332E-7</v>
      </c>
      <c r="BE23">
        <f t="shared" si="21"/>
        <v>-3.0819327861522082E-6</v>
      </c>
      <c r="BF23">
        <f t="shared" si="22"/>
        <v>1.533339562784164E-12</v>
      </c>
      <c r="BG23">
        <f t="shared" si="23"/>
        <v>-2.6832575663462424E-11</v>
      </c>
      <c r="BH23">
        <f t="shared" si="24"/>
        <v>4.6956314062850879E-10</v>
      </c>
      <c r="BI23">
        <f t="shared" si="25"/>
        <v>-8.2168696172530518E-9</v>
      </c>
      <c r="BJ23">
        <f t="shared" si="26"/>
        <v>1.4380041841349114E-7</v>
      </c>
      <c r="BK23">
        <f t="shared" si="27"/>
        <v>-2.5164379874152588E-6</v>
      </c>
      <c r="BL23">
        <f t="shared" si="28"/>
        <v>-7.1539668138399297E-14</v>
      </c>
      <c r="BM23">
        <f t="shared" si="29"/>
        <v>1.2519788598324056E-12</v>
      </c>
      <c r="BN23">
        <f t="shared" si="30"/>
        <v>-2.190911003591083E-11</v>
      </c>
      <c r="BO23">
        <f t="shared" si="31"/>
        <v>3.8340769225791859E-10</v>
      </c>
      <c r="BP23">
        <f t="shared" si="32"/>
        <v>-6.7094612774614861E-9</v>
      </c>
      <c r="BQ23">
        <f t="shared" si="33"/>
        <v>1.1741158560337795E-7</v>
      </c>
      <c r="BR23">
        <f t="shared" si="34"/>
        <v>-2.0547374154695318E-6</v>
      </c>
    </row>
    <row r="24" spans="1:70">
      <c r="A24">
        <v>1</v>
      </c>
      <c r="B24">
        <v>-0.17338999999999999</v>
      </c>
      <c r="C24">
        <v>0.69955999999999996</v>
      </c>
      <c r="D24">
        <v>3.0064E-2</v>
      </c>
      <c r="E24">
        <v>-0.12130000000000001</v>
      </c>
      <c r="F24">
        <v>0.48937999999999998</v>
      </c>
      <c r="G24">
        <v>-5.2128000000000001E-3</v>
      </c>
      <c r="H24">
        <v>2.1031999999999999E-2</v>
      </c>
      <c r="I24">
        <v>-8.4853999999999999E-2</v>
      </c>
      <c r="J24">
        <v>0.34234999999999999</v>
      </c>
      <c r="K24">
        <v>9.0384999999999999E-4</v>
      </c>
      <c r="L24">
        <v>-3.6467000000000001E-3</v>
      </c>
      <c r="M24">
        <v>1.4713E-2</v>
      </c>
      <c r="N24">
        <v>-5.9360999999999997E-2</v>
      </c>
      <c r="O24">
        <v>0.23949999999999999</v>
      </c>
      <c r="P24">
        <v>-1.5672E-4</v>
      </c>
      <c r="Q24">
        <v>6.3230000000000003E-4</v>
      </c>
      <c r="R24">
        <v>-2.5511000000000002E-3</v>
      </c>
      <c r="S24">
        <v>1.0293E-2</v>
      </c>
      <c r="T24">
        <v>-4.1526E-2</v>
      </c>
      <c r="U24">
        <v>0.16753999999999999</v>
      </c>
      <c r="V24" s="4">
        <v>2.7172999999999999E-5</v>
      </c>
      <c r="W24">
        <v>-1.0963000000000001E-4</v>
      </c>
      <c r="X24">
        <v>4.4233E-4</v>
      </c>
      <c r="Y24">
        <v>-1.7845999999999999E-3</v>
      </c>
      <c r="Z24">
        <v>7.2002999999999998E-3</v>
      </c>
      <c r="AA24">
        <v>-2.9049999999999999E-2</v>
      </c>
      <c r="AB24">
        <v>0.11720999999999999</v>
      </c>
      <c r="AC24">
        <v>1</v>
      </c>
      <c r="AF24">
        <f t="shared" si="5"/>
        <v>7.8537162089999999</v>
      </c>
      <c r="AH24">
        <f t="shared" si="6"/>
        <v>0.99961184446679396</v>
      </c>
      <c r="AJ24">
        <f>-AC24*LN(AH24)-(1-AC24)*LN(1-AH24)</f>
        <v>3.882308850644733E-4</v>
      </c>
      <c r="AQ24">
        <f t="shared" si="7"/>
        <v>-3.8815553320603602E-4</v>
      </c>
      <c r="AR24">
        <f t="shared" si="8"/>
        <v>6.7302287902594587E-5</v>
      </c>
      <c r="AS24">
        <f t="shared" si="9"/>
        <v>-2.7153808480961456E-4</v>
      </c>
      <c r="AT24">
        <f t="shared" si="10"/>
        <v>-1.1669507950306267E-5</v>
      </c>
      <c r="AU24">
        <f t="shared" si="11"/>
        <v>4.708326617789217E-5</v>
      </c>
      <c r="AV24">
        <f t="shared" si="12"/>
        <v>-1.8995555484036989E-4</v>
      </c>
      <c r="AW24">
        <f t="shared" si="13"/>
        <v>2.0233771634964247E-6</v>
      </c>
      <c r="AX24">
        <f t="shared" si="14"/>
        <v>-8.1636871743893494E-6</v>
      </c>
      <c r="AY24">
        <f t="shared" si="15"/>
        <v>3.2936549614664982E-5</v>
      </c>
      <c r="AZ24">
        <f t="shared" si="16"/>
        <v>-1.3288504679308643E-4</v>
      </c>
      <c r="BA24">
        <f t="shared" si="17"/>
        <v>-3.5083437868827565E-7</v>
      </c>
      <c r="BB24">
        <f t="shared" si="18"/>
        <v>1.4154867829424516E-6</v>
      </c>
      <c r="BC24">
        <f t="shared" si="19"/>
        <v>-5.7109323600604082E-6</v>
      </c>
      <c r="BD24">
        <f t="shared" si="20"/>
        <v>2.3041300606643502E-5</v>
      </c>
      <c r="BE24">
        <f t="shared" si="21"/>
        <v>-9.2963250202845622E-5</v>
      </c>
      <c r="BF24">
        <f t="shared" si="22"/>
        <v>6.083173516404997E-8</v>
      </c>
      <c r="BG24">
        <f t="shared" si="23"/>
        <v>-2.454307436461766E-7</v>
      </c>
      <c r="BH24">
        <f t="shared" si="24"/>
        <v>9.9022358076191847E-7</v>
      </c>
      <c r="BI24">
        <f t="shared" si="25"/>
        <v>-3.995284903289729E-6</v>
      </c>
      <c r="BJ24">
        <f t="shared" si="26"/>
        <v>1.6118546671913853E-5</v>
      </c>
      <c r="BK24">
        <f t="shared" si="27"/>
        <v>-6.5031578033339273E-5</v>
      </c>
      <c r="BL24">
        <f t="shared" si="28"/>
        <v>-1.0547350303807616E-8</v>
      </c>
      <c r="BM24">
        <f t="shared" si="29"/>
        <v>4.2553491105377733E-8</v>
      </c>
      <c r="BN24">
        <f t="shared" si="30"/>
        <v>-1.7169283700302591E-7</v>
      </c>
      <c r="BO24">
        <f t="shared" si="31"/>
        <v>6.9270236455949189E-7</v>
      </c>
      <c r="BP24">
        <f t="shared" si="32"/>
        <v>-2.794836285743421E-6</v>
      </c>
      <c r="BQ24">
        <f t="shared" si="33"/>
        <v>1.1275918239635346E-5</v>
      </c>
      <c r="BR24">
        <f t="shared" si="34"/>
        <v>-4.549571004707948E-5</v>
      </c>
    </row>
    <row r="25" spans="1:70">
      <c r="A25">
        <v>1</v>
      </c>
      <c r="B25">
        <v>-0.47869</v>
      </c>
      <c r="C25">
        <v>0.63376999999999994</v>
      </c>
      <c r="D25">
        <v>0.22914000000000001</v>
      </c>
      <c r="E25">
        <v>-0.30337999999999998</v>
      </c>
      <c r="F25">
        <v>0.40166000000000002</v>
      </c>
      <c r="G25">
        <v>-0.10969</v>
      </c>
      <c r="H25">
        <v>0.14521999999999999</v>
      </c>
      <c r="I25">
        <v>-0.19227</v>
      </c>
      <c r="J25">
        <v>0.25456000000000001</v>
      </c>
      <c r="K25">
        <v>5.2506999999999998E-2</v>
      </c>
      <c r="L25">
        <v>-6.9517999999999996E-2</v>
      </c>
      <c r="M25">
        <v>9.2038999999999996E-2</v>
      </c>
      <c r="N25">
        <v>-0.12186</v>
      </c>
      <c r="O25">
        <v>0.16133</v>
      </c>
      <c r="P25">
        <v>-2.5135000000000001E-2</v>
      </c>
      <c r="Q25">
        <v>3.3277000000000001E-2</v>
      </c>
      <c r="R25">
        <v>-4.4058E-2</v>
      </c>
      <c r="S25">
        <v>5.8332000000000002E-2</v>
      </c>
      <c r="T25">
        <v>-7.7229000000000006E-2</v>
      </c>
      <c r="U25">
        <v>0.10224999999999999</v>
      </c>
      <c r="V25">
        <v>1.2031999999999999E-2</v>
      </c>
      <c r="W25">
        <v>-1.593E-2</v>
      </c>
      <c r="X25">
        <v>2.1090000000000001E-2</v>
      </c>
      <c r="Y25">
        <v>-2.7923E-2</v>
      </c>
      <c r="Z25">
        <v>3.6969000000000002E-2</v>
      </c>
      <c r="AA25">
        <v>-4.8945000000000002E-2</v>
      </c>
      <c r="AB25">
        <v>6.4801999999999998E-2</v>
      </c>
      <c r="AC25">
        <v>1</v>
      </c>
      <c r="AF25">
        <f t="shared" si="5"/>
        <v>5.3530500000000005</v>
      </c>
      <c r="AH25">
        <f t="shared" si="6"/>
        <v>0.99528861105911048</v>
      </c>
      <c r="AJ25">
        <f>-AC25*LN(AH25)-(1-AC25)*LN(1-AH25)</f>
        <v>4.7225225172690434E-3</v>
      </c>
      <c r="AQ25">
        <f t="shared" si="7"/>
        <v>-4.711388940889516E-3</v>
      </c>
      <c r="AR25">
        <f t="shared" si="8"/>
        <v>2.2552947721144025E-3</v>
      </c>
      <c r="AS25">
        <f t="shared" si="9"/>
        <v>-2.9859369690675482E-3</v>
      </c>
      <c r="AT25">
        <f t="shared" si="10"/>
        <v>-1.0795676619154238E-3</v>
      </c>
      <c r="AU25">
        <f t="shared" si="11"/>
        <v>1.4293411768870612E-3</v>
      </c>
      <c r="AV25">
        <f t="shared" si="12"/>
        <v>-1.8923764819976832E-3</v>
      </c>
      <c r="AW25">
        <f t="shared" si="13"/>
        <v>5.1679225292617097E-4</v>
      </c>
      <c r="AX25">
        <f t="shared" si="14"/>
        <v>-6.8418790199597547E-4</v>
      </c>
      <c r="AY25">
        <f t="shared" si="15"/>
        <v>9.0585875166482722E-4</v>
      </c>
      <c r="AZ25">
        <f t="shared" si="16"/>
        <v>-1.1993311687928353E-3</v>
      </c>
      <c r="BA25">
        <f t="shared" si="17"/>
        <v>-2.4738089911928581E-4</v>
      </c>
      <c r="BB25">
        <f t="shared" si="18"/>
        <v>3.2752633639275737E-4</v>
      </c>
      <c r="BC25">
        <f t="shared" si="19"/>
        <v>-4.3363152673053015E-4</v>
      </c>
      <c r="BD25">
        <f t="shared" si="20"/>
        <v>5.7412985633679644E-4</v>
      </c>
      <c r="BE25">
        <f t="shared" si="21"/>
        <v>-7.6008837783370564E-4</v>
      </c>
      <c r="BF25">
        <f t="shared" si="22"/>
        <v>1.1842076102925798E-4</v>
      </c>
      <c r="BG25">
        <f t="shared" si="23"/>
        <v>-1.5678088978598044E-4</v>
      </c>
      <c r="BH25">
        <f t="shared" si="24"/>
        <v>2.0757437395771029E-4</v>
      </c>
      <c r="BI25">
        <f t="shared" si="25"/>
        <v>-2.7482473969996725E-4</v>
      </c>
      <c r="BJ25">
        <f t="shared" si="26"/>
        <v>3.6385585651595647E-4</v>
      </c>
      <c r="BK25">
        <f t="shared" si="27"/>
        <v>-4.8173951920595299E-4</v>
      </c>
      <c r="BL25">
        <f t="shared" si="28"/>
        <v>-5.6687431736782651E-5</v>
      </c>
      <c r="BM25">
        <f t="shared" si="29"/>
        <v>7.5052425828369987E-5</v>
      </c>
      <c r="BN25">
        <f t="shared" si="30"/>
        <v>-9.9363192763359898E-5</v>
      </c>
      <c r="BO25">
        <f t="shared" si="31"/>
        <v>1.3155611339645795E-4</v>
      </c>
      <c r="BP25">
        <f t="shared" si="32"/>
        <v>-1.7417533775574453E-4</v>
      </c>
      <c r="BQ25">
        <f t="shared" si="33"/>
        <v>2.3059893171183736E-4</v>
      </c>
      <c r="BR25">
        <f t="shared" si="34"/>
        <v>-3.0530742614752243E-4</v>
      </c>
    </row>
    <row r="26" spans="1:70">
      <c r="A26">
        <v>1</v>
      </c>
      <c r="B26">
        <v>-0.60541</v>
      </c>
      <c r="C26">
        <v>0.59721999999999997</v>
      </c>
      <c r="D26">
        <v>0.36652000000000001</v>
      </c>
      <c r="E26">
        <v>-0.36155999999999999</v>
      </c>
      <c r="F26">
        <v>0.35666999999999999</v>
      </c>
      <c r="G26">
        <v>-0.22189999999999999</v>
      </c>
      <c r="H26">
        <v>0.21889</v>
      </c>
      <c r="I26">
        <v>-0.21593000000000001</v>
      </c>
      <c r="J26">
        <v>0.21301</v>
      </c>
      <c r="K26">
        <v>0.13433999999999999</v>
      </c>
      <c r="L26">
        <v>-0.13252</v>
      </c>
      <c r="M26">
        <v>0.13073000000000001</v>
      </c>
      <c r="N26">
        <v>-0.12895999999999999</v>
      </c>
      <c r="O26">
        <v>0.12720999999999999</v>
      </c>
      <c r="P26">
        <v>-8.1328999999999999E-2</v>
      </c>
      <c r="Q26">
        <v>8.0228999999999995E-2</v>
      </c>
      <c r="R26">
        <v>-7.9144000000000006E-2</v>
      </c>
      <c r="S26">
        <v>7.8073000000000004E-2</v>
      </c>
      <c r="T26">
        <v>-7.7017000000000002E-2</v>
      </c>
      <c r="U26">
        <v>7.5975000000000001E-2</v>
      </c>
      <c r="V26">
        <v>4.9237999999999997E-2</v>
      </c>
      <c r="W26">
        <v>-4.8571999999999997E-2</v>
      </c>
      <c r="X26">
        <v>4.7914999999999999E-2</v>
      </c>
      <c r="Y26">
        <v>-4.7266000000000002E-2</v>
      </c>
      <c r="Z26">
        <v>4.6627000000000002E-2</v>
      </c>
      <c r="AA26">
        <v>-4.5996000000000002E-2</v>
      </c>
      <c r="AB26">
        <v>4.5373999999999998E-2</v>
      </c>
      <c r="AC26">
        <v>1</v>
      </c>
      <c r="AF26">
        <f t="shared" si="5"/>
        <v>4.5672510000000006</v>
      </c>
      <c r="AH26">
        <f t="shared" si="6"/>
        <v>0.9897202969352108</v>
      </c>
      <c r="AJ26">
        <f>-AC26*LN(AH26)-(1-AC26)*LN(1-AH26)</f>
        <v>1.0332904120426097E-2</v>
      </c>
      <c r="AQ26">
        <f t="shared" si="7"/>
        <v>-1.0279703064789203E-2</v>
      </c>
      <c r="AR26">
        <f t="shared" si="8"/>
        <v>6.223435032454031E-3</v>
      </c>
      <c r="AS26">
        <f t="shared" si="9"/>
        <v>-6.1392442643534075E-3</v>
      </c>
      <c r="AT26">
        <f t="shared" si="10"/>
        <v>-3.767716767306539E-3</v>
      </c>
      <c r="AU26">
        <f t="shared" si="11"/>
        <v>3.7167294401051843E-3</v>
      </c>
      <c r="AV26">
        <f t="shared" si="12"/>
        <v>-3.666461692118365E-3</v>
      </c>
      <c r="AW26">
        <f t="shared" si="13"/>
        <v>2.2810661100767238E-3</v>
      </c>
      <c r="AX26">
        <f t="shared" si="14"/>
        <v>-2.2501242038517086E-3</v>
      </c>
      <c r="AY26">
        <f t="shared" si="15"/>
        <v>2.2196962827799329E-3</v>
      </c>
      <c r="AZ26">
        <f t="shared" si="16"/>
        <v>-2.1896795498307481E-3</v>
      </c>
      <c r="BA26">
        <f t="shared" si="17"/>
        <v>-1.3809753097237813E-3</v>
      </c>
      <c r="BB26">
        <f t="shared" si="18"/>
        <v>1.3622662501458652E-3</v>
      </c>
      <c r="BC26">
        <f t="shared" si="19"/>
        <v>-1.3438655816598926E-3</v>
      </c>
      <c r="BD26">
        <f t="shared" si="20"/>
        <v>1.3256705072352156E-3</v>
      </c>
      <c r="BE26">
        <f t="shared" si="21"/>
        <v>-1.3076810268718344E-3</v>
      </c>
      <c r="BF26">
        <f t="shared" si="22"/>
        <v>8.3603797055624104E-4</v>
      </c>
      <c r="BG26">
        <f t="shared" si="23"/>
        <v>-8.2473029718497289E-4</v>
      </c>
      <c r="BH26">
        <f t="shared" si="24"/>
        <v>8.1357681935967678E-4</v>
      </c>
      <c r="BI26">
        <f t="shared" si="25"/>
        <v>-8.0256725737728747E-4</v>
      </c>
      <c r="BJ26">
        <f t="shared" si="26"/>
        <v>7.9171189094087008E-4</v>
      </c>
      <c r="BK26">
        <f t="shared" si="27"/>
        <v>-7.8100044034735971E-4</v>
      </c>
      <c r="BL26">
        <f t="shared" si="28"/>
        <v>-5.0615201950409078E-4</v>
      </c>
      <c r="BM26">
        <f t="shared" si="29"/>
        <v>4.9930573726294114E-4</v>
      </c>
      <c r="BN26">
        <f t="shared" si="30"/>
        <v>-4.9255197234937466E-4</v>
      </c>
      <c r="BO26">
        <f t="shared" si="31"/>
        <v>4.8588044506032649E-4</v>
      </c>
      <c r="BP26">
        <f t="shared" si="32"/>
        <v>-4.7931171480192621E-4</v>
      </c>
      <c r="BQ26">
        <f t="shared" si="33"/>
        <v>4.7282522216804418E-4</v>
      </c>
      <c r="BR26">
        <f t="shared" si="34"/>
        <v>-4.6643124686174525E-4</v>
      </c>
    </row>
    <row r="27" spans="1:70">
      <c r="A27">
        <v>1</v>
      </c>
      <c r="B27">
        <v>-0.62846000000000002</v>
      </c>
      <c r="C27">
        <v>0.33406000000000002</v>
      </c>
      <c r="D27">
        <v>0.39495999999999998</v>
      </c>
      <c r="E27">
        <v>-0.20993999999999999</v>
      </c>
      <c r="F27">
        <v>0.1116</v>
      </c>
      <c r="G27">
        <v>-0.24822</v>
      </c>
      <c r="H27">
        <v>0.13194</v>
      </c>
      <c r="I27">
        <v>-7.0134000000000002E-2</v>
      </c>
      <c r="J27">
        <v>3.7280000000000001E-2</v>
      </c>
      <c r="K27">
        <v>0.15598999999999999</v>
      </c>
      <c r="L27">
        <v>-8.2919999999999994E-2</v>
      </c>
      <c r="M27">
        <v>4.4075999999999997E-2</v>
      </c>
      <c r="N27">
        <v>-2.3428999999999998E-2</v>
      </c>
      <c r="O27">
        <v>1.2454E-2</v>
      </c>
      <c r="P27">
        <v>-9.8036999999999999E-2</v>
      </c>
      <c r="Q27">
        <v>5.2111999999999999E-2</v>
      </c>
      <c r="R27">
        <v>-2.7699999999999999E-2</v>
      </c>
      <c r="S27">
        <v>1.4723999999999999E-2</v>
      </c>
      <c r="T27">
        <v>-7.8265999999999995E-3</v>
      </c>
      <c r="U27">
        <v>4.1602999999999996E-3</v>
      </c>
      <c r="V27">
        <v>6.1612E-2</v>
      </c>
      <c r="W27">
        <v>-3.2750000000000001E-2</v>
      </c>
      <c r="X27">
        <v>1.7408E-2</v>
      </c>
      <c r="Y27">
        <v>-9.2534999999999996E-3</v>
      </c>
      <c r="Z27">
        <v>4.9186999999999998E-3</v>
      </c>
      <c r="AA27">
        <v>-2.6145999999999999E-3</v>
      </c>
      <c r="AB27">
        <v>1.3898000000000001E-3</v>
      </c>
      <c r="AC27">
        <v>1</v>
      </c>
      <c r="AF27">
        <f t="shared" si="5"/>
        <v>2.8122003000000002</v>
      </c>
      <c r="AH27">
        <f t="shared" si="6"/>
        <v>0.94333155571815874</v>
      </c>
      <c r="AJ27">
        <f>-AC27*LN(AH27)-(1-AC27)*LN(1-AH27)</f>
        <v>5.8337461412450498E-2</v>
      </c>
      <c r="AQ27">
        <f t="shared" si="7"/>
        <v>-5.6668444281841257E-2</v>
      </c>
      <c r="AR27">
        <f t="shared" si="8"/>
        <v>3.5613850493365955E-2</v>
      </c>
      <c r="AS27">
        <f t="shared" si="9"/>
        <v>-1.8930660496791891E-2</v>
      </c>
      <c r="AT27">
        <f t="shared" si="10"/>
        <v>-2.2381768753556023E-2</v>
      </c>
      <c r="AU27">
        <f t="shared" si="11"/>
        <v>1.1896973192529752E-2</v>
      </c>
      <c r="AV27">
        <f t="shared" si="12"/>
        <v>-6.3241983818534842E-3</v>
      </c>
      <c r="AW27">
        <f t="shared" si="13"/>
        <v>1.4066241239638637E-2</v>
      </c>
      <c r="AX27">
        <f t="shared" si="14"/>
        <v>-7.4768345385461355E-3</v>
      </c>
      <c r="AY27">
        <f t="shared" si="15"/>
        <v>3.9743846712626549E-3</v>
      </c>
      <c r="AZ27">
        <f t="shared" si="16"/>
        <v>-2.1125996028270419E-3</v>
      </c>
      <c r="BA27">
        <f t="shared" si="17"/>
        <v>-8.8397106235244167E-3</v>
      </c>
      <c r="BB27">
        <f t="shared" si="18"/>
        <v>4.6989473998502763E-3</v>
      </c>
      <c r="BC27">
        <f t="shared" si="19"/>
        <v>-2.4977183501664352E-3</v>
      </c>
      <c r="BD27">
        <f t="shared" si="20"/>
        <v>1.3276849810792588E-3</v>
      </c>
      <c r="BE27">
        <f t="shared" si="21"/>
        <v>-7.0574880508605096E-4</v>
      </c>
      <c r="BF27">
        <f t="shared" si="22"/>
        <v>5.5556042720588715E-3</v>
      </c>
      <c r="BG27">
        <f t="shared" si="23"/>
        <v>-2.9531059684153116E-3</v>
      </c>
      <c r="BH27">
        <f t="shared" si="24"/>
        <v>1.5697159066070028E-3</v>
      </c>
      <c r="BI27">
        <f t="shared" si="25"/>
        <v>-8.3438617360583067E-4</v>
      </c>
      <c r="BJ27">
        <f t="shared" si="26"/>
        <v>4.4352124601625874E-4</v>
      </c>
      <c r="BK27">
        <f t="shared" si="27"/>
        <v>-2.3575772874574416E-4</v>
      </c>
      <c r="BL27">
        <f t="shared" si="28"/>
        <v>-3.4914561890928035E-3</v>
      </c>
      <c r="BM27">
        <f t="shared" si="29"/>
        <v>1.8558915502303013E-3</v>
      </c>
      <c r="BN27">
        <f t="shared" si="30"/>
        <v>-9.8648427805829268E-4</v>
      </c>
      <c r="BO27">
        <f t="shared" si="31"/>
        <v>5.24381449162018E-4</v>
      </c>
      <c r="BP27">
        <f t="shared" si="32"/>
        <v>-2.7873507688909259E-4</v>
      </c>
      <c r="BQ27">
        <f t="shared" si="33"/>
        <v>1.4816531441930213E-4</v>
      </c>
      <c r="BR27">
        <f t="shared" si="34"/>
        <v>-7.8757803862902978E-5</v>
      </c>
    </row>
    <row r="28" spans="1:70">
      <c r="A28">
        <v>1</v>
      </c>
      <c r="B28">
        <v>-0.59389000000000003</v>
      </c>
      <c r="C28">
        <v>5.117E-3</v>
      </c>
      <c r="D28">
        <v>0.35271000000000002</v>
      </c>
      <c r="E28">
        <v>-3.0389000000000002E-3</v>
      </c>
      <c r="F28" s="4">
        <v>2.6183999999999999E-5</v>
      </c>
      <c r="G28">
        <v>-0.20946999999999999</v>
      </c>
      <c r="H28">
        <v>1.8048000000000001E-3</v>
      </c>
      <c r="I28" s="4">
        <v>-1.5549999999999999E-5</v>
      </c>
      <c r="J28" s="4">
        <v>1.3398000000000001E-7</v>
      </c>
      <c r="K28">
        <v>0.1244</v>
      </c>
      <c r="L28">
        <v>-1.0717999999999999E-3</v>
      </c>
      <c r="M28" s="4">
        <v>9.2351000000000007E-6</v>
      </c>
      <c r="N28" s="4">
        <v>-7.9571000000000005E-8</v>
      </c>
      <c r="O28" s="4">
        <v>6.8559000000000001E-10</v>
      </c>
      <c r="P28">
        <v>-7.3881000000000002E-2</v>
      </c>
      <c r="Q28">
        <v>6.3655999999999999E-4</v>
      </c>
      <c r="R28" s="4">
        <v>-5.4846E-6</v>
      </c>
      <c r="S28" s="4">
        <v>4.7256000000000003E-8</v>
      </c>
      <c r="T28" s="4">
        <v>-4.0716000000000002E-10</v>
      </c>
      <c r="U28" s="4">
        <v>3.5081E-12</v>
      </c>
      <c r="V28">
        <v>4.3876999999999999E-2</v>
      </c>
      <c r="W28">
        <v>-3.7805E-4</v>
      </c>
      <c r="X28" s="4">
        <v>3.2573000000000001E-6</v>
      </c>
      <c r="Y28" s="4">
        <v>-2.8065E-8</v>
      </c>
      <c r="Z28" s="4">
        <v>2.4181000000000002E-10</v>
      </c>
      <c r="AA28" s="4">
        <v>-2.0835000000000002E-12</v>
      </c>
      <c r="AB28" s="4">
        <v>1.7950999999999998E-14</v>
      </c>
      <c r="AC28">
        <v>1</v>
      </c>
      <c r="AF28">
        <f t="shared" si="5"/>
        <v>1.9404999777650476</v>
      </c>
      <c r="AH28">
        <f t="shared" si="6"/>
        <v>0.87440706099831489</v>
      </c>
      <c r="AJ28">
        <f>-AC28*LN(AH28)-(1-AC28)*LN(1-AH28)</f>
        <v>0.13420926690273896</v>
      </c>
      <c r="AQ28">
        <f t="shared" si="7"/>
        <v>-0.12559293900168511</v>
      </c>
      <c r="AR28">
        <f t="shared" si="8"/>
        <v>7.4588390543710775E-2</v>
      </c>
      <c r="AS28">
        <f t="shared" si="9"/>
        <v>-6.4265906887162267E-4</v>
      </c>
      <c r="AT28">
        <f t="shared" si="10"/>
        <v>-4.4297885515284359E-2</v>
      </c>
      <c r="AU28">
        <f t="shared" si="11"/>
        <v>3.8166438233222093E-4</v>
      </c>
      <c r="AV28">
        <f t="shared" si="12"/>
        <v>-3.2885255148201227E-6</v>
      </c>
      <c r="AW28">
        <f t="shared" si="13"/>
        <v>2.6307952932682978E-2</v>
      </c>
      <c r="AX28">
        <f t="shared" si="14"/>
        <v>-2.266701363102413E-4</v>
      </c>
      <c r="AY28">
        <f t="shared" si="15"/>
        <v>1.9529702014762032E-6</v>
      </c>
      <c r="AZ28">
        <f t="shared" si="16"/>
        <v>-1.6826941967445771E-8</v>
      </c>
      <c r="BA28">
        <f t="shared" si="17"/>
        <v>-1.5623761611809627E-2</v>
      </c>
      <c r="BB28">
        <f t="shared" si="18"/>
        <v>1.3461051202200608E-4</v>
      </c>
      <c r="BC28">
        <f t="shared" si="19"/>
        <v>-1.1598633509744622E-6</v>
      </c>
      <c r="BD28">
        <f t="shared" si="20"/>
        <v>9.993555749303087E-9</v>
      </c>
      <c r="BE28">
        <f t="shared" si="21"/>
        <v>-8.6105263050165298E-11</v>
      </c>
      <c r="BF28">
        <f t="shared" si="22"/>
        <v>9.2789319263834984E-3</v>
      </c>
      <c r="BG28">
        <f t="shared" si="23"/>
        <v>-7.9947441250912679E-5</v>
      </c>
      <c r="BH28">
        <f t="shared" si="24"/>
        <v>6.8882703324864217E-7</v>
      </c>
      <c r="BI28">
        <f t="shared" si="25"/>
        <v>-5.9350199254636323E-9</v>
      </c>
      <c r="BJ28">
        <f t="shared" si="26"/>
        <v>5.1136421043926114E-11</v>
      </c>
      <c r="BK28">
        <f t="shared" si="27"/>
        <v>-4.4059258931181152E-13</v>
      </c>
      <c r="BL28">
        <f t="shared" si="28"/>
        <v>-5.5106413845769373E-3</v>
      </c>
      <c r="BM28">
        <f t="shared" si="29"/>
        <v>4.7480410589587055E-5</v>
      </c>
      <c r="BN28">
        <f t="shared" si="30"/>
        <v>-4.0909388021018891E-7</v>
      </c>
      <c r="BO28">
        <f t="shared" si="31"/>
        <v>3.5247658330822928E-9</v>
      </c>
      <c r="BP28">
        <f t="shared" si="32"/>
        <v>-3.036962857999748E-11</v>
      </c>
      <c r="BQ28">
        <f t="shared" si="33"/>
        <v>2.6167288841001094E-13</v>
      </c>
      <c r="BR28">
        <f t="shared" si="34"/>
        <v>-2.2545188480192492E-15</v>
      </c>
    </row>
    <row r="29" spans="1:70">
      <c r="A29">
        <v>1</v>
      </c>
      <c r="B29">
        <v>-0.42108000000000001</v>
      </c>
      <c r="C29">
        <v>-0.27266000000000001</v>
      </c>
      <c r="D29">
        <v>0.17731</v>
      </c>
      <c r="E29">
        <v>0.11481</v>
      </c>
      <c r="F29">
        <v>7.4343000000000006E-2</v>
      </c>
      <c r="G29">
        <v>-7.4661000000000005E-2</v>
      </c>
      <c r="H29">
        <v>-4.8344999999999999E-2</v>
      </c>
      <c r="I29">
        <v>-3.1304999999999999E-2</v>
      </c>
      <c r="J29">
        <v>-2.027E-2</v>
      </c>
      <c r="K29">
        <v>3.1438000000000001E-2</v>
      </c>
      <c r="L29">
        <v>2.0357E-2</v>
      </c>
      <c r="M29">
        <v>1.3181999999999999E-2</v>
      </c>
      <c r="N29">
        <v>8.5354999999999997E-3</v>
      </c>
      <c r="O29">
        <v>5.5269999999999998E-3</v>
      </c>
      <c r="P29">
        <v>-1.3238E-2</v>
      </c>
      <c r="Q29">
        <v>-8.5719999999999998E-3</v>
      </c>
      <c r="R29">
        <v>-5.5506000000000002E-3</v>
      </c>
      <c r="S29">
        <v>-3.5940999999999998E-3</v>
      </c>
      <c r="T29">
        <v>-2.3273E-3</v>
      </c>
      <c r="U29">
        <v>-1.5070000000000001E-3</v>
      </c>
      <c r="V29">
        <v>5.5742999999999999E-3</v>
      </c>
      <c r="W29">
        <v>3.6094999999999999E-3</v>
      </c>
      <c r="X29">
        <v>2.3372000000000002E-3</v>
      </c>
      <c r="Y29">
        <v>1.5134E-3</v>
      </c>
      <c r="Z29">
        <v>9.7996999999999993E-4</v>
      </c>
      <c r="AA29">
        <v>6.3456000000000005E-4</v>
      </c>
      <c r="AB29">
        <v>4.1089000000000002E-4</v>
      </c>
      <c r="AC29">
        <v>1</v>
      </c>
      <c r="AF29">
        <f t="shared" si="5"/>
        <v>1.6723569600000001</v>
      </c>
      <c r="AH29">
        <f t="shared" si="6"/>
        <v>0.84188981217254122</v>
      </c>
      <c r="AJ29">
        <f>-AC29*LN(AH29)-(1-AC29)*LN(1-AH29)</f>
        <v>0.17210613770646113</v>
      </c>
      <c r="AQ29">
        <f t="shared" si="7"/>
        <v>-0.15811018782745878</v>
      </c>
      <c r="AR29">
        <f t="shared" si="8"/>
        <v>6.657703789038634E-2</v>
      </c>
      <c r="AS29">
        <f t="shared" si="9"/>
        <v>4.3110323813034916E-2</v>
      </c>
      <c r="AT29">
        <f t="shared" si="10"/>
        <v>-2.8034517403686714E-2</v>
      </c>
      <c r="AU29">
        <f t="shared" si="11"/>
        <v>-1.8152630664470541E-2</v>
      </c>
      <c r="AV29">
        <f t="shared" si="12"/>
        <v>-1.1754385693656768E-2</v>
      </c>
      <c r="AW29">
        <f t="shared" si="13"/>
        <v>1.18046647333859E-2</v>
      </c>
      <c r="AX29">
        <f t="shared" si="14"/>
        <v>7.6438370305184945E-3</v>
      </c>
      <c r="AY29">
        <f t="shared" si="15"/>
        <v>4.9496394299385973E-3</v>
      </c>
      <c r="AZ29">
        <f t="shared" si="16"/>
        <v>3.2048935072625895E-3</v>
      </c>
      <c r="BA29">
        <f t="shared" si="17"/>
        <v>-4.9706680849196496E-3</v>
      </c>
      <c r="BB29">
        <f t="shared" si="18"/>
        <v>-3.2186490936035785E-3</v>
      </c>
      <c r="BC29">
        <f t="shared" si="19"/>
        <v>-2.0842084959415614E-3</v>
      </c>
      <c r="BD29">
        <f t="shared" si="20"/>
        <v>-1.3495495082012745E-3</v>
      </c>
      <c r="BE29">
        <f t="shared" si="21"/>
        <v>-8.7387500812236463E-4</v>
      </c>
      <c r="BF29">
        <f t="shared" si="22"/>
        <v>2.0930626664598991E-3</v>
      </c>
      <c r="BG29">
        <f t="shared" si="23"/>
        <v>1.3553205300569765E-3</v>
      </c>
      <c r="BH29">
        <f t="shared" si="24"/>
        <v>8.7760640855509271E-4</v>
      </c>
      <c r="BI29">
        <f t="shared" si="25"/>
        <v>5.6826382607066961E-4</v>
      </c>
      <c r="BJ29">
        <f t="shared" si="26"/>
        <v>3.6796984013084483E-4</v>
      </c>
      <c r="BK29">
        <f t="shared" si="27"/>
        <v>2.3827205305598041E-4</v>
      </c>
      <c r="BL29">
        <f t="shared" si="28"/>
        <v>-8.8135362000660343E-4</v>
      </c>
      <c r="BM29">
        <f t="shared" si="29"/>
        <v>-5.7069872296321243E-4</v>
      </c>
      <c r="BN29">
        <f t="shared" si="30"/>
        <v>-3.6953513099033668E-4</v>
      </c>
      <c r="BO29">
        <f t="shared" si="31"/>
        <v>-2.3928395825807613E-4</v>
      </c>
      <c r="BP29">
        <f t="shared" si="32"/>
        <v>-1.5494324076527477E-4</v>
      </c>
      <c r="BQ29">
        <f t="shared" si="33"/>
        <v>-1.0033040078779225E-4</v>
      </c>
      <c r="BR29">
        <f t="shared" si="34"/>
        <v>-6.4965895076424544E-5</v>
      </c>
    </row>
    <row r="30" spans="1:70">
      <c r="A30">
        <v>1</v>
      </c>
      <c r="B30">
        <v>-0.11577999999999999</v>
      </c>
      <c r="C30">
        <v>-0.39693000000000001</v>
      </c>
      <c r="D30">
        <v>1.3405E-2</v>
      </c>
      <c r="E30">
        <v>4.5956999999999998E-2</v>
      </c>
      <c r="F30">
        <v>0.15755</v>
      </c>
      <c r="G30">
        <v>-1.552E-3</v>
      </c>
      <c r="H30">
        <v>-5.3207999999999997E-3</v>
      </c>
      <c r="I30">
        <v>-1.8242000000000001E-2</v>
      </c>
      <c r="J30">
        <v>-6.2537999999999996E-2</v>
      </c>
      <c r="K30">
        <v>1.7969000000000001E-4</v>
      </c>
      <c r="L30">
        <v>6.1605000000000004E-4</v>
      </c>
      <c r="M30">
        <v>2.1120000000000002E-3</v>
      </c>
      <c r="N30">
        <v>7.2405999999999998E-3</v>
      </c>
      <c r="O30">
        <v>2.4823000000000001E-2</v>
      </c>
      <c r="P30" s="4">
        <v>-2.0805000000000002E-5</v>
      </c>
      <c r="Q30" s="4">
        <v>-7.1326000000000001E-5</v>
      </c>
      <c r="R30">
        <v>-2.4453000000000002E-4</v>
      </c>
      <c r="S30">
        <v>-8.3832000000000004E-4</v>
      </c>
      <c r="T30">
        <v>-2.8739999999999998E-3</v>
      </c>
      <c r="U30">
        <v>-9.8530000000000006E-3</v>
      </c>
      <c r="V30" s="4">
        <v>2.4088000000000001E-6</v>
      </c>
      <c r="W30" s="4">
        <v>8.2580999999999998E-6</v>
      </c>
      <c r="X30" s="4">
        <v>2.8311E-5</v>
      </c>
      <c r="Y30" s="4">
        <v>9.7059999999999996E-5</v>
      </c>
      <c r="Z30">
        <v>3.3274999999999998E-4</v>
      </c>
      <c r="AA30">
        <v>1.1408E-3</v>
      </c>
      <c r="AB30">
        <v>3.9110000000000004E-3</v>
      </c>
      <c r="AC30">
        <v>1</v>
      </c>
      <c r="AF30">
        <f t="shared" si="5"/>
        <v>1.9294174407000004</v>
      </c>
      <c r="AH30">
        <f t="shared" si="6"/>
        <v>0.8731849253552848</v>
      </c>
      <c r="AJ30">
        <f>-AC30*LN(AH30)-(1-AC30)*LN(1-AH30)</f>
        <v>0.13560791813461048</v>
      </c>
      <c r="AQ30">
        <f t="shared" si="7"/>
        <v>-0.1268150746447152</v>
      </c>
      <c r="AR30">
        <f t="shared" si="8"/>
        <v>1.4682649342365125E-2</v>
      </c>
      <c r="AS30">
        <f t="shared" si="9"/>
        <v>5.0336707578726804E-2</v>
      </c>
      <c r="AT30">
        <f t="shared" si="10"/>
        <v>-1.6999560756124073E-3</v>
      </c>
      <c r="AU30">
        <f t="shared" si="11"/>
        <v>-5.8280403854471764E-3</v>
      </c>
      <c r="AV30">
        <f t="shared" si="12"/>
        <v>-1.997971501027488E-2</v>
      </c>
      <c r="AW30">
        <f t="shared" si="13"/>
        <v>1.96816995848598E-4</v>
      </c>
      <c r="AX30">
        <f t="shared" si="14"/>
        <v>6.7475764916960057E-4</v>
      </c>
      <c r="AY30">
        <f t="shared" si="15"/>
        <v>2.3133605916688949E-3</v>
      </c>
      <c r="AZ30">
        <f t="shared" si="16"/>
        <v>7.9307611381311989E-3</v>
      </c>
      <c r="BA30">
        <f t="shared" si="17"/>
        <v>-2.2787400762908875E-5</v>
      </c>
      <c r="BB30">
        <f t="shared" si="18"/>
        <v>-7.8124426734876805E-5</v>
      </c>
      <c r="BC30">
        <f t="shared" si="19"/>
        <v>-2.6783343764963852E-4</v>
      </c>
      <c r="BD30">
        <f t="shared" si="20"/>
        <v>-9.1821722947252478E-4</v>
      </c>
      <c r="BE30">
        <f t="shared" si="21"/>
        <v>-3.1479305979057654E-3</v>
      </c>
      <c r="BF30">
        <f t="shared" si="22"/>
        <v>2.6383876279832999E-6</v>
      </c>
      <c r="BG30">
        <f t="shared" si="23"/>
        <v>9.0452120141089555E-6</v>
      </c>
      <c r="BH30">
        <f t="shared" si="24"/>
        <v>3.1010090202872206E-5</v>
      </c>
      <c r="BI30">
        <f t="shared" si="25"/>
        <v>1.0631161337615765E-4</v>
      </c>
      <c r="BJ30">
        <f t="shared" si="26"/>
        <v>3.6446652452891144E-4</v>
      </c>
      <c r="BK30">
        <f t="shared" si="27"/>
        <v>1.2495089304743788E-3</v>
      </c>
      <c r="BL30">
        <f t="shared" si="28"/>
        <v>-3.0547215180418998E-7</v>
      </c>
      <c r="BM30">
        <f t="shared" si="29"/>
        <v>-1.0472515679235226E-6</v>
      </c>
      <c r="BN30">
        <f t="shared" si="30"/>
        <v>-3.590261578266532E-6</v>
      </c>
      <c r="BO30">
        <f t="shared" si="31"/>
        <v>-1.2308671145016056E-5</v>
      </c>
      <c r="BP30">
        <f t="shared" si="32"/>
        <v>-4.2197716088028978E-5</v>
      </c>
      <c r="BQ30">
        <f t="shared" si="33"/>
        <v>-1.446706371546911E-4</v>
      </c>
      <c r="BR30">
        <f t="shared" si="34"/>
        <v>-4.9597375693548123E-4</v>
      </c>
    </row>
    <row r="31" spans="1:70">
      <c r="A31">
        <v>1</v>
      </c>
      <c r="B31">
        <v>0.20104</v>
      </c>
      <c r="C31">
        <v>-0.60160999999999998</v>
      </c>
      <c r="D31">
        <v>4.0417000000000002E-2</v>
      </c>
      <c r="E31">
        <v>-0.12095</v>
      </c>
      <c r="F31">
        <v>0.36192999999999997</v>
      </c>
      <c r="G31">
        <v>8.1255000000000008E-3</v>
      </c>
      <c r="H31">
        <v>-2.4315E-2</v>
      </c>
      <c r="I31">
        <v>7.2762999999999994E-2</v>
      </c>
      <c r="J31">
        <v>-0.21773999999999999</v>
      </c>
      <c r="K31">
        <v>1.6335E-3</v>
      </c>
      <c r="L31">
        <v>-4.8884000000000002E-3</v>
      </c>
      <c r="M31">
        <v>1.4628E-2</v>
      </c>
      <c r="N31">
        <v>-4.3775000000000001E-2</v>
      </c>
      <c r="O31">
        <v>0.13100000000000001</v>
      </c>
      <c r="P31">
        <v>3.2841000000000001E-4</v>
      </c>
      <c r="Q31">
        <v>-9.827499999999999E-4</v>
      </c>
      <c r="R31">
        <v>2.9409000000000002E-3</v>
      </c>
      <c r="S31">
        <v>-8.8006000000000004E-3</v>
      </c>
      <c r="T31">
        <v>2.6335999999999998E-2</v>
      </c>
      <c r="U31">
        <v>-7.8809000000000004E-2</v>
      </c>
      <c r="V31" s="4">
        <v>6.6023000000000001E-5</v>
      </c>
      <c r="W31">
        <v>-1.9756999999999999E-4</v>
      </c>
      <c r="X31">
        <v>5.9122999999999999E-4</v>
      </c>
      <c r="Y31">
        <v>-1.7692999999999999E-3</v>
      </c>
      <c r="Z31">
        <v>5.2944999999999997E-3</v>
      </c>
      <c r="AA31">
        <v>-1.5844E-2</v>
      </c>
      <c r="AB31">
        <v>4.7412000000000003E-2</v>
      </c>
      <c r="AC31">
        <v>1</v>
      </c>
      <c r="AF31">
        <f t="shared" si="5"/>
        <v>2.3844733290000004</v>
      </c>
      <c r="AH31">
        <f t="shared" si="6"/>
        <v>0.91563562871587278</v>
      </c>
      <c r="AJ31">
        <f>-AC31*LN(AH31)-(1-AC31)*LN(1-AH31)</f>
        <v>8.8136778690224779E-2</v>
      </c>
      <c r="AQ31">
        <f t="shared" si="7"/>
        <v>-8.4364371284127215E-2</v>
      </c>
      <c r="AR31">
        <f t="shared" si="8"/>
        <v>-1.6960613202960936E-2</v>
      </c>
      <c r="AS31">
        <f t="shared" si="9"/>
        <v>5.0754449408243772E-2</v>
      </c>
      <c r="AT31">
        <f t="shared" si="10"/>
        <v>-3.4097547941905697E-3</v>
      </c>
      <c r="AU31">
        <f t="shared" si="11"/>
        <v>1.0203870706815187E-2</v>
      </c>
      <c r="AV31">
        <f t="shared" si="12"/>
        <v>-3.0533996898864161E-2</v>
      </c>
      <c r="AW31">
        <f t="shared" si="13"/>
        <v>-6.855026988691758E-4</v>
      </c>
      <c r="AX31">
        <f t="shared" si="14"/>
        <v>2.0513196877735532E-3</v>
      </c>
      <c r="AY31">
        <f t="shared" si="15"/>
        <v>-6.1386047477469483E-3</v>
      </c>
      <c r="AZ31">
        <f t="shared" si="16"/>
        <v>1.836949820340586E-2</v>
      </c>
      <c r="BA31">
        <f t="shared" si="17"/>
        <v>-1.3780920049262179E-4</v>
      </c>
      <c r="BB31">
        <f t="shared" si="18"/>
        <v>4.1240679258532748E-4</v>
      </c>
      <c r="BC31">
        <f t="shared" si="19"/>
        <v>-1.234082023144213E-3</v>
      </c>
      <c r="BD31">
        <f t="shared" si="20"/>
        <v>3.6930503529626689E-3</v>
      </c>
      <c r="BE31">
        <f t="shared" si="21"/>
        <v>-1.1051732638220665E-2</v>
      </c>
      <c r="BF31">
        <f t="shared" si="22"/>
        <v>-2.7706103173420218E-5</v>
      </c>
      <c r="BG31">
        <f t="shared" si="23"/>
        <v>8.2909085879476018E-5</v>
      </c>
      <c r="BH31">
        <f t="shared" si="24"/>
        <v>-2.4810717950948975E-4</v>
      </c>
      <c r="BI31">
        <f t="shared" si="25"/>
        <v>7.4245708592309001E-4</v>
      </c>
      <c r="BJ31">
        <f t="shared" si="26"/>
        <v>-2.2218200821387743E-3</v>
      </c>
      <c r="BK31">
        <f t="shared" si="27"/>
        <v>6.6486717365307818E-3</v>
      </c>
      <c r="BL31">
        <f t="shared" si="28"/>
        <v>-5.569988885291931E-6</v>
      </c>
      <c r="BM31">
        <f t="shared" si="29"/>
        <v>1.6667868834605015E-5</v>
      </c>
      <c r="BN31">
        <f t="shared" si="30"/>
        <v>-4.987874723431453E-5</v>
      </c>
      <c r="BO31">
        <f t="shared" si="31"/>
        <v>1.4926588211300627E-4</v>
      </c>
      <c r="BP31">
        <f t="shared" si="32"/>
        <v>-4.4666716376381152E-4</v>
      </c>
      <c r="BQ31">
        <f t="shared" si="33"/>
        <v>1.3366690986257117E-3</v>
      </c>
      <c r="BR31">
        <f t="shared" si="34"/>
        <v>-3.9998835713230402E-3</v>
      </c>
    </row>
    <row r="32" spans="1:70">
      <c r="A32">
        <v>1</v>
      </c>
      <c r="B32">
        <v>0.46600999999999998</v>
      </c>
      <c r="C32">
        <v>-0.53581999999999996</v>
      </c>
      <c r="D32">
        <v>0.21717</v>
      </c>
      <c r="E32">
        <v>-0.24970000000000001</v>
      </c>
      <c r="F32">
        <v>0.28710000000000002</v>
      </c>
      <c r="G32">
        <v>0.1012</v>
      </c>
      <c r="H32">
        <v>-0.11636000000000001</v>
      </c>
      <c r="I32">
        <v>0.13378999999999999</v>
      </c>
      <c r="J32">
        <v>-0.15384</v>
      </c>
      <c r="K32">
        <v>4.7161000000000002E-2</v>
      </c>
      <c r="L32">
        <v>-5.4226000000000003E-2</v>
      </c>
      <c r="M32">
        <v>6.2349000000000002E-2</v>
      </c>
      <c r="N32">
        <v>-7.1689000000000003E-2</v>
      </c>
      <c r="O32">
        <v>8.2428000000000001E-2</v>
      </c>
      <c r="P32">
        <v>2.1977E-2</v>
      </c>
      <c r="Q32">
        <v>-2.5270000000000001E-2</v>
      </c>
      <c r="R32">
        <v>2.9055000000000001E-2</v>
      </c>
      <c r="S32">
        <v>-3.3408E-2</v>
      </c>
      <c r="T32">
        <v>3.8412000000000002E-2</v>
      </c>
      <c r="U32">
        <v>-4.4166999999999998E-2</v>
      </c>
      <c r="V32">
        <v>1.0241999999999999E-2</v>
      </c>
      <c r="W32">
        <v>-1.1776E-2</v>
      </c>
      <c r="X32">
        <v>1.354E-2</v>
      </c>
      <c r="Y32">
        <v>-1.5568E-2</v>
      </c>
      <c r="Z32">
        <v>1.7901E-2</v>
      </c>
      <c r="AA32">
        <v>-2.0582E-2</v>
      </c>
      <c r="AB32">
        <v>2.3664999999999999E-2</v>
      </c>
      <c r="AC32">
        <v>1</v>
      </c>
      <c r="AF32">
        <f t="shared" si="5"/>
        <v>3.6587820000000013</v>
      </c>
      <c r="AH32">
        <f t="shared" si="6"/>
        <v>0.97488323124405563</v>
      </c>
      <c r="AJ32">
        <f>-AC32*LN(AH32)-(1-AC32)*LN(1-AH32)</f>
        <v>2.5437577983039451E-2</v>
      </c>
      <c r="AQ32">
        <f t="shared" si="7"/>
        <v>-2.5116768755944374E-2</v>
      </c>
      <c r="AR32">
        <f t="shared" si="8"/>
        <v>-1.1704665407957638E-2</v>
      </c>
      <c r="AS32">
        <f t="shared" si="9"/>
        <v>1.3458067034810114E-2</v>
      </c>
      <c r="AT32">
        <f t="shared" si="10"/>
        <v>-5.4546086707284395E-3</v>
      </c>
      <c r="AU32">
        <f t="shared" si="11"/>
        <v>6.27165715835931E-3</v>
      </c>
      <c r="AV32">
        <f t="shared" si="12"/>
        <v>-7.2110243098316307E-3</v>
      </c>
      <c r="AW32">
        <f t="shared" si="13"/>
        <v>-2.5418169981015707E-3</v>
      </c>
      <c r="AX32">
        <f t="shared" si="14"/>
        <v>2.9225872124416874E-3</v>
      </c>
      <c r="AY32">
        <f t="shared" si="15"/>
        <v>-3.3603724918577975E-3</v>
      </c>
      <c r="AZ32">
        <f t="shared" si="16"/>
        <v>3.8639637054144827E-3</v>
      </c>
      <c r="BA32">
        <f t="shared" si="17"/>
        <v>-1.1845319312990927E-3</v>
      </c>
      <c r="BB32">
        <f t="shared" si="18"/>
        <v>1.3619819025598398E-3</v>
      </c>
      <c r="BC32">
        <f t="shared" si="19"/>
        <v>-1.5660054151643758E-3</v>
      </c>
      <c r="BD32">
        <f t="shared" si="20"/>
        <v>1.8005960353448963E-3</v>
      </c>
      <c r="BE32">
        <f t="shared" si="21"/>
        <v>-2.0703250150149828E-3</v>
      </c>
      <c r="BF32">
        <f t="shared" si="22"/>
        <v>-5.5199122694938956E-4</v>
      </c>
      <c r="BG32">
        <f t="shared" si="23"/>
        <v>6.3470074646271432E-4</v>
      </c>
      <c r="BH32">
        <f t="shared" si="24"/>
        <v>-7.2976771620396385E-4</v>
      </c>
      <c r="BI32">
        <f t="shared" si="25"/>
        <v>8.3910101059858969E-4</v>
      </c>
      <c r="BJ32">
        <f t="shared" si="26"/>
        <v>-9.6478532145333532E-4</v>
      </c>
      <c r="BK32">
        <f t="shared" si="27"/>
        <v>1.1093323256437951E-3</v>
      </c>
      <c r="BL32">
        <f t="shared" si="28"/>
        <v>-2.5724594559838228E-4</v>
      </c>
      <c r="BM32">
        <f t="shared" si="29"/>
        <v>2.9577506887000098E-4</v>
      </c>
      <c r="BN32">
        <f t="shared" si="30"/>
        <v>-3.400810489554868E-4</v>
      </c>
      <c r="BO32">
        <f t="shared" si="31"/>
        <v>3.91017855992542E-4</v>
      </c>
      <c r="BP32">
        <f t="shared" si="32"/>
        <v>-4.4961527750016027E-4</v>
      </c>
      <c r="BQ32">
        <f t="shared" si="33"/>
        <v>5.169533345348471E-4</v>
      </c>
      <c r="BR32">
        <f t="shared" si="34"/>
        <v>-5.9438833260942357E-4</v>
      </c>
    </row>
    <row r="33" spans="1:70">
      <c r="A33">
        <v>1</v>
      </c>
      <c r="B33">
        <v>0.67339000000000004</v>
      </c>
      <c r="C33">
        <v>-0.53581999999999996</v>
      </c>
      <c r="D33">
        <v>0.45345000000000002</v>
      </c>
      <c r="E33">
        <v>-0.36081999999999997</v>
      </c>
      <c r="F33">
        <v>0.28710000000000002</v>
      </c>
      <c r="G33">
        <v>0.30535000000000001</v>
      </c>
      <c r="H33">
        <v>-0.24296999999999999</v>
      </c>
      <c r="I33">
        <v>0.19333</v>
      </c>
      <c r="J33">
        <v>-0.15384</v>
      </c>
      <c r="K33">
        <v>0.20562</v>
      </c>
      <c r="L33">
        <v>-0.16361000000000001</v>
      </c>
      <c r="M33">
        <v>0.13019</v>
      </c>
      <c r="N33">
        <v>-0.10359</v>
      </c>
      <c r="O33">
        <v>8.2428000000000001E-2</v>
      </c>
      <c r="P33">
        <v>0.13846</v>
      </c>
      <c r="Q33">
        <v>-0.11018</v>
      </c>
      <c r="R33">
        <v>8.7666999999999995E-2</v>
      </c>
      <c r="S33">
        <v>-6.9757E-2</v>
      </c>
      <c r="T33">
        <v>5.5506E-2</v>
      </c>
      <c r="U33">
        <v>-4.4166999999999998E-2</v>
      </c>
      <c r="V33">
        <v>9.3240000000000003E-2</v>
      </c>
      <c r="W33">
        <v>-7.4191000000000007E-2</v>
      </c>
      <c r="X33">
        <v>5.9034000000000003E-2</v>
      </c>
      <c r="Y33">
        <v>-4.6974000000000002E-2</v>
      </c>
      <c r="Z33">
        <v>3.7377000000000001E-2</v>
      </c>
      <c r="AA33">
        <v>-2.9741E-2</v>
      </c>
      <c r="AB33">
        <v>2.3664999999999999E-2</v>
      </c>
      <c r="AC33">
        <v>1</v>
      </c>
      <c r="AF33">
        <f t="shared" si="5"/>
        <v>5.6704410000000012</v>
      </c>
      <c r="AH33">
        <f t="shared" si="6"/>
        <v>0.99656549139915751</v>
      </c>
      <c r="AJ33">
        <f>-AC33*LN(AH33)-(1-AC33)*LN(1-AH33)</f>
        <v>3.4404200647038122E-3</v>
      </c>
      <c r="AQ33">
        <f t="shared" si="7"/>
        <v>-3.4345086008424897E-3</v>
      </c>
      <c r="AR33">
        <f t="shared" si="8"/>
        <v>-2.3127637467213243E-3</v>
      </c>
      <c r="AS33">
        <f t="shared" si="9"/>
        <v>1.8402783985034226E-3</v>
      </c>
      <c r="AT33">
        <f t="shared" si="10"/>
        <v>-1.5573779250520269E-3</v>
      </c>
      <c r="AU33">
        <f t="shared" si="11"/>
        <v>1.2392393933559869E-3</v>
      </c>
      <c r="AV33">
        <f t="shared" si="12"/>
        <v>-9.860474193018789E-4</v>
      </c>
      <c r="AW33">
        <f t="shared" si="13"/>
        <v>-1.0487272012672543E-3</v>
      </c>
      <c r="AX33">
        <f t="shared" si="14"/>
        <v>8.3448255474669964E-4</v>
      </c>
      <c r="AY33">
        <f t="shared" si="15"/>
        <v>-6.6399354780087854E-4</v>
      </c>
      <c r="AZ33">
        <f t="shared" si="16"/>
        <v>5.2836480315360864E-4</v>
      </c>
      <c r="BA33">
        <f t="shared" si="17"/>
        <v>-7.0620365850523274E-4</v>
      </c>
      <c r="BB33">
        <f t="shared" si="18"/>
        <v>5.6191995218383972E-4</v>
      </c>
      <c r="BC33">
        <f t="shared" si="19"/>
        <v>-4.4713867474368375E-4</v>
      </c>
      <c r="BD33">
        <f t="shared" si="20"/>
        <v>3.5578074596127353E-4</v>
      </c>
      <c r="BE33">
        <f t="shared" si="21"/>
        <v>-2.8309967495024476E-4</v>
      </c>
      <c r="BF33">
        <f t="shared" si="22"/>
        <v>-4.7554206087265113E-4</v>
      </c>
      <c r="BG33">
        <f t="shared" si="23"/>
        <v>3.7841415764082551E-4</v>
      </c>
      <c r="BH33">
        <f t="shared" si="24"/>
        <v>-3.0109306551005853E-4</v>
      </c>
      <c r="BI33">
        <f t="shared" si="25"/>
        <v>2.3958101646896955E-4</v>
      </c>
      <c r="BJ33">
        <f t="shared" si="26"/>
        <v>-1.9063583439836324E-4</v>
      </c>
      <c r="BK33">
        <f t="shared" si="27"/>
        <v>1.5169194137341024E-4</v>
      </c>
      <c r="BL33">
        <f t="shared" si="28"/>
        <v>-3.2023358194255372E-4</v>
      </c>
      <c r="BM33">
        <f t="shared" si="29"/>
        <v>2.5480962760510519E-4</v>
      </c>
      <c r="BN33">
        <f t="shared" si="30"/>
        <v>-2.0275278074213555E-4</v>
      </c>
      <c r="BO33">
        <f t="shared" si="31"/>
        <v>1.6133260701597512E-4</v>
      </c>
      <c r="BP33">
        <f t="shared" si="32"/>
        <v>-1.2837162797368974E-4</v>
      </c>
      <c r="BQ33">
        <f t="shared" si="33"/>
        <v>1.0214572029765649E-4</v>
      </c>
      <c r="BR33">
        <f t="shared" si="34"/>
        <v>-8.1277646038937517E-5</v>
      </c>
    </row>
    <row r="34" spans="1:70">
      <c r="A34">
        <v>1</v>
      </c>
      <c r="B34">
        <v>-0.13882</v>
      </c>
      <c r="C34">
        <v>0.54605000000000004</v>
      </c>
      <c r="D34">
        <v>1.9271E-2</v>
      </c>
      <c r="E34">
        <v>-7.5802999999999995E-2</v>
      </c>
      <c r="F34">
        <v>0.29816999999999999</v>
      </c>
      <c r="G34">
        <v>-2.6752E-3</v>
      </c>
      <c r="H34">
        <v>1.0522999999999999E-2</v>
      </c>
      <c r="I34">
        <v>-4.1391999999999998E-2</v>
      </c>
      <c r="J34">
        <v>0.16281999999999999</v>
      </c>
      <c r="K34">
        <v>3.7136999999999999E-4</v>
      </c>
      <c r="L34">
        <v>-1.4607999999999999E-3</v>
      </c>
      <c r="M34">
        <v>5.7460000000000002E-3</v>
      </c>
      <c r="N34">
        <v>-2.2602000000000001E-2</v>
      </c>
      <c r="O34">
        <v>8.8905999999999999E-2</v>
      </c>
      <c r="P34" s="4">
        <v>-5.1554000000000001E-5</v>
      </c>
      <c r="Q34">
        <v>2.0279E-4</v>
      </c>
      <c r="R34">
        <v>-7.9767E-4</v>
      </c>
      <c r="S34">
        <v>3.1375999999999999E-3</v>
      </c>
      <c r="T34">
        <v>-1.2342000000000001E-2</v>
      </c>
      <c r="U34">
        <v>4.8547E-2</v>
      </c>
      <c r="V34" s="4">
        <v>7.1566999999999996E-6</v>
      </c>
      <c r="W34" s="4">
        <v>-2.8150999999999999E-5</v>
      </c>
      <c r="X34">
        <v>1.1073000000000001E-4</v>
      </c>
      <c r="Y34">
        <v>-4.3556999999999998E-4</v>
      </c>
      <c r="Z34">
        <v>1.7133000000000001E-3</v>
      </c>
      <c r="AA34">
        <v>-6.7393000000000002E-3</v>
      </c>
      <c r="AB34">
        <v>2.6509000000000001E-2</v>
      </c>
      <c r="AC34">
        <v>1</v>
      </c>
      <c r="AF34">
        <f t="shared" si="5"/>
        <v>5.7268131051000006</v>
      </c>
      <c r="AH34">
        <f t="shared" si="6"/>
        <v>0.99675313464089021</v>
      </c>
      <c r="AJ34">
        <f>-AC34*LN(AH34)-(1-AC34)*LN(1-AH34)</f>
        <v>3.2521478639270076E-3</v>
      </c>
      <c r="AQ34">
        <f t="shared" si="7"/>
        <v>-3.2468653591097851E-3</v>
      </c>
      <c r="AR34">
        <f t="shared" si="8"/>
        <v>4.5072984915162036E-4</v>
      </c>
      <c r="AS34">
        <f t="shared" si="9"/>
        <v>-1.7729508293418982E-3</v>
      </c>
      <c r="AT34">
        <f t="shared" si="10"/>
        <v>-6.2570342335404672E-5</v>
      </c>
      <c r="AU34">
        <f t="shared" si="11"/>
        <v>2.4612213481659901E-4</v>
      </c>
      <c r="AV34">
        <f t="shared" si="12"/>
        <v>-9.6811784412576462E-4</v>
      </c>
      <c r="AW34">
        <f t="shared" si="13"/>
        <v>8.6860142086904964E-6</v>
      </c>
      <c r="AX34">
        <f t="shared" si="14"/>
        <v>-3.4166764173912264E-5</v>
      </c>
      <c r="AY34">
        <f t="shared" si="15"/>
        <v>1.3439425094427223E-4</v>
      </c>
      <c r="AZ34">
        <f t="shared" si="16"/>
        <v>-5.2865461777025524E-4</v>
      </c>
      <c r="BA34">
        <f t="shared" si="17"/>
        <v>-1.2057883884126009E-6</v>
      </c>
      <c r="BB34">
        <f t="shared" si="18"/>
        <v>4.7430209165875743E-6</v>
      </c>
      <c r="BC34">
        <f t="shared" si="19"/>
        <v>-1.8656488353444827E-5</v>
      </c>
      <c r="BD34">
        <f t="shared" si="20"/>
        <v>7.3385650846599369E-5</v>
      </c>
      <c r="BE34">
        <f t="shared" si="21"/>
        <v>-2.8866581161701455E-4</v>
      </c>
      <c r="BF34">
        <f t="shared" si="22"/>
        <v>1.6738889672354588E-7</v>
      </c>
      <c r="BG34">
        <f t="shared" si="23"/>
        <v>-6.5843182617387337E-7</v>
      </c>
      <c r="BH34">
        <f t="shared" si="24"/>
        <v>2.5899270910011025E-6</v>
      </c>
      <c r="BI34">
        <f t="shared" si="25"/>
        <v>-1.0187364750742862E-5</v>
      </c>
      <c r="BJ34">
        <f t="shared" si="26"/>
        <v>4.0072812262132973E-5</v>
      </c>
      <c r="BK34">
        <f t="shared" si="27"/>
        <v>-1.5762557258870274E-4</v>
      </c>
      <c r="BL34">
        <f t="shared" si="28"/>
        <v>-2.3236841315540999E-8</v>
      </c>
      <c r="BM34">
        <f t="shared" si="29"/>
        <v>9.1402506724299563E-8</v>
      </c>
      <c r="BN34">
        <f t="shared" si="30"/>
        <v>-3.5952540121422653E-7</v>
      </c>
      <c r="BO34">
        <f t="shared" si="31"/>
        <v>1.4142371444674491E-6</v>
      </c>
      <c r="BP34">
        <f t="shared" si="32"/>
        <v>-5.5628544197627952E-6</v>
      </c>
      <c r="BQ34">
        <f t="shared" si="33"/>
        <v>2.1881599714648577E-5</v>
      </c>
      <c r="BR34">
        <f t="shared" si="34"/>
        <v>-8.6071153804641301E-5</v>
      </c>
    </row>
    <row r="35" spans="1:70">
      <c r="A35">
        <v>1</v>
      </c>
      <c r="B35">
        <v>-0.29435</v>
      </c>
      <c r="C35">
        <v>0.77997000000000005</v>
      </c>
      <c r="D35">
        <v>8.6641999999999997E-2</v>
      </c>
      <c r="E35">
        <v>-0.22958000000000001</v>
      </c>
      <c r="F35">
        <v>0.60834999999999995</v>
      </c>
      <c r="G35">
        <v>-2.5503000000000001E-2</v>
      </c>
      <c r="H35">
        <v>6.7577999999999999E-2</v>
      </c>
      <c r="I35">
        <v>-0.17907000000000001</v>
      </c>
      <c r="J35">
        <v>0.47449999999999998</v>
      </c>
      <c r="K35">
        <v>7.5068000000000001E-3</v>
      </c>
      <c r="L35">
        <v>-1.9892E-2</v>
      </c>
      <c r="M35">
        <v>5.2708999999999999E-2</v>
      </c>
      <c r="N35">
        <v>-0.13966999999999999</v>
      </c>
      <c r="O35">
        <v>0.37008999999999997</v>
      </c>
      <c r="P35">
        <v>-2.2095999999999999E-3</v>
      </c>
      <c r="Q35">
        <v>5.8551000000000002E-3</v>
      </c>
      <c r="R35">
        <v>-1.5514999999999999E-2</v>
      </c>
      <c r="S35">
        <v>4.1111000000000002E-2</v>
      </c>
      <c r="T35">
        <v>-0.10894</v>
      </c>
      <c r="U35">
        <v>0.28866000000000003</v>
      </c>
      <c r="V35">
        <v>6.5041000000000003E-4</v>
      </c>
      <c r="W35">
        <v>-1.7233999999999999E-3</v>
      </c>
      <c r="X35">
        <v>4.5668000000000002E-3</v>
      </c>
      <c r="Y35">
        <v>-1.2101000000000001E-2</v>
      </c>
      <c r="Z35">
        <v>3.2065999999999997E-2</v>
      </c>
      <c r="AA35">
        <v>-8.4968000000000002E-2</v>
      </c>
      <c r="AB35">
        <v>0.22514999999999999</v>
      </c>
      <c r="AC35">
        <v>1</v>
      </c>
      <c r="AF35">
        <f t="shared" si="5"/>
        <v>8.7956493299999998</v>
      </c>
      <c r="AH35">
        <f t="shared" si="6"/>
        <v>0.99984863262195478</v>
      </c>
      <c r="AJ35">
        <f>-AC35*LN(AH35)-(1-AC35)*LN(1-AH35)</f>
        <v>1.5137883524296632E-4</v>
      </c>
      <c r="AQ35">
        <f t="shared" si="7"/>
        <v>-1.513673780452196E-4</v>
      </c>
      <c r="AR35">
        <f t="shared" si="8"/>
        <v>4.4554987727610389E-5</v>
      </c>
      <c r="AS35">
        <f t="shared" si="9"/>
        <v>-1.1806201385392995E-4</v>
      </c>
      <c r="AT35">
        <f t="shared" si="10"/>
        <v>-1.3114772368593916E-5</v>
      </c>
      <c r="AU35">
        <f t="shared" si="11"/>
        <v>3.4750922651621518E-5</v>
      </c>
      <c r="AV35">
        <f t="shared" si="12"/>
        <v>-9.2084344433809336E-5</v>
      </c>
      <c r="AW35">
        <f t="shared" si="13"/>
        <v>3.8603222422872358E-6</v>
      </c>
      <c r="AX35">
        <f t="shared" si="14"/>
        <v>-1.022910467353985E-5</v>
      </c>
      <c r="AY35">
        <f t="shared" si="15"/>
        <v>2.7105356386557474E-5</v>
      </c>
      <c r="AZ35">
        <f t="shared" si="16"/>
        <v>-7.1823820882456702E-5</v>
      </c>
      <c r="BA35">
        <f t="shared" si="17"/>
        <v>-1.1362846335098546E-6</v>
      </c>
      <c r="BB35">
        <f t="shared" si="18"/>
        <v>3.0109998840755084E-6</v>
      </c>
      <c r="BC35">
        <f t="shared" si="19"/>
        <v>-7.9784231293854797E-6</v>
      </c>
      <c r="BD35">
        <f t="shared" si="20"/>
        <v>2.114148169157582E-5</v>
      </c>
      <c r="BE35">
        <f t="shared" si="21"/>
        <v>-5.6019552940755317E-5</v>
      </c>
      <c r="BF35">
        <f t="shared" si="22"/>
        <v>3.3446135852871722E-7</v>
      </c>
      <c r="BG35">
        <f t="shared" si="23"/>
        <v>-8.8627113519256531E-7</v>
      </c>
      <c r="BH35">
        <f t="shared" si="24"/>
        <v>2.3484648703715822E-6</v>
      </c>
      <c r="BI35">
        <f t="shared" si="25"/>
        <v>-6.222864278817023E-6</v>
      </c>
      <c r="BJ35">
        <f t="shared" si="26"/>
        <v>1.6489962164246223E-5</v>
      </c>
      <c r="BK35">
        <f t="shared" si="27"/>
        <v>-4.3693707346533095E-5</v>
      </c>
      <c r="BL35">
        <f t="shared" si="28"/>
        <v>-9.8450856354391286E-8</v>
      </c>
      <c r="BM35">
        <f t="shared" si="29"/>
        <v>2.6086653932313145E-7</v>
      </c>
      <c r="BN35">
        <f t="shared" si="30"/>
        <v>-6.9126454205690894E-7</v>
      </c>
      <c r="BO35">
        <f t="shared" si="31"/>
        <v>1.8316966417252025E-6</v>
      </c>
      <c r="BP35">
        <f t="shared" si="32"/>
        <v>-4.8537463443980117E-6</v>
      </c>
      <c r="BQ35">
        <f t="shared" si="33"/>
        <v>1.286138337774622E-5</v>
      </c>
      <c r="BR35">
        <f t="shared" si="34"/>
        <v>-3.4080365166881189E-5</v>
      </c>
    </row>
    <row r="36" spans="1:70">
      <c r="A36">
        <v>1</v>
      </c>
      <c r="B36">
        <v>-0.26555000000000001</v>
      </c>
      <c r="C36">
        <v>0.96272000000000002</v>
      </c>
      <c r="D36">
        <v>7.0516999999999996E-2</v>
      </c>
      <c r="E36">
        <v>-0.25564999999999999</v>
      </c>
      <c r="F36">
        <v>0.92683000000000004</v>
      </c>
      <c r="G36">
        <v>-1.8726E-2</v>
      </c>
      <c r="H36">
        <v>6.7888000000000004E-2</v>
      </c>
      <c r="I36">
        <v>-0.24612000000000001</v>
      </c>
      <c r="J36">
        <v>0.89227999999999996</v>
      </c>
      <c r="K36">
        <v>4.9725999999999998E-3</v>
      </c>
      <c r="L36">
        <v>-1.8027999999999999E-2</v>
      </c>
      <c r="M36">
        <v>6.5356999999999998E-2</v>
      </c>
      <c r="N36">
        <v>-0.23694000000000001</v>
      </c>
      <c r="O36">
        <v>0.85901000000000005</v>
      </c>
      <c r="P36">
        <v>-1.3205000000000001E-3</v>
      </c>
      <c r="Q36">
        <v>4.7872000000000001E-3</v>
      </c>
      <c r="R36">
        <v>-1.7356E-2</v>
      </c>
      <c r="S36">
        <v>6.2921000000000005E-2</v>
      </c>
      <c r="T36">
        <v>-0.22811000000000001</v>
      </c>
      <c r="U36">
        <v>0.82699</v>
      </c>
      <c r="V36">
        <v>3.5064999999999999E-4</v>
      </c>
      <c r="W36">
        <v>-1.2712999999999999E-3</v>
      </c>
      <c r="X36">
        <v>4.6087999999999997E-3</v>
      </c>
      <c r="Y36">
        <v>-1.6709000000000002E-2</v>
      </c>
      <c r="Z36">
        <v>6.0574999999999997E-2</v>
      </c>
      <c r="AA36">
        <v>-0.21961</v>
      </c>
      <c r="AB36">
        <v>0.79615999999999998</v>
      </c>
      <c r="AC36">
        <v>1</v>
      </c>
      <c r="AF36">
        <f t="shared" si="5"/>
        <v>15.24172935</v>
      </c>
      <c r="AH36">
        <f t="shared" si="6"/>
        <v>0.99999975978454581</v>
      </c>
      <c r="AJ36">
        <f>-AC36*LN(AH36)-(1-AC36)*LN(1-AH36)</f>
        <v>2.4021548304646229E-7</v>
      </c>
      <c r="AK36" s="4"/>
      <c r="AQ36">
        <f t="shared" si="7"/>
        <v>-2.4021545419472545E-7</v>
      </c>
      <c r="AR36">
        <f t="shared" si="8"/>
        <v>6.3789213861409341E-8</v>
      </c>
      <c r="AS36">
        <f t="shared" si="9"/>
        <v>-2.312602220623461E-7</v>
      </c>
      <c r="AT36">
        <f t="shared" si="10"/>
        <v>-1.6939273183449454E-8</v>
      </c>
      <c r="AU36">
        <f t="shared" si="11"/>
        <v>6.1411080864881565E-8</v>
      </c>
      <c r="AV36">
        <f t="shared" si="12"/>
        <v>-2.226388894112974E-7</v>
      </c>
      <c r="AW36">
        <f t="shared" si="13"/>
        <v>4.4982745952504288E-9</v>
      </c>
      <c r="AX36">
        <f t="shared" si="14"/>
        <v>-1.6307746754371521E-8</v>
      </c>
      <c r="AY36">
        <f t="shared" si="15"/>
        <v>5.9121827586405832E-8</v>
      </c>
      <c r="AZ36">
        <f t="shared" si="16"/>
        <v>-2.1433944546886961E-7</v>
      </c>
      <c r="BA36">
        <f t="shared" si="17"/>
        <v>-1.1944953675286916E-9</v>
      </c>
      <c r="BB36">
        <f t="shared" si="18"/>
        <v>4.3306042082225099E-9</v>
      </c>
      <c r="BC36">
        <f t="shared" si="19"/>
        <v>-1.5699761439804671E-8</v>
      </c>
      <c r="BD36">
        <f t="shared" si="20"/>
        <v>5.691664971689825E-8</v>
      </c>
      <c r="BE36">
        <f t="shared" si="21"/>
        <v>-2.0634747730781114E-7</v>
      </c>
      <c r="BF36">
        <f t="shared" si="22"/>
        <v>3.1720450726413495E-10</v>
      </c>
      <c r="BG36">
        <f t="shared" si="23"/>
        <v>-1.1499594223209897E-9</v>
      </c>
      <c r="BH36">
        <f t="shared" si="24"/>
        <v>4.1691794230036547E-9</v>
      </c>
      <c r="BI36">
        <f t="shared" si="25"/>
        <v>-1.5114596593386321E-8</v>
      </c>
      <c r="BJ36">
        <f t="shared" si="26"/>
        <v>5.4795547256358824E-8</v>
      </c>
      <c r="BK36">
        <f t="shared" si="27"/>
        <v>-1.98655778464496E-7</v>
      </c>
      <c r="BL36">
        <f t="shared" si="28"/>
        <v>-8.4231549013380472E-11</v>
      </c>
      <c r="BM36">
        <f t="shared" si="29"/>
        <v>3.0538590691775448E-10</v>
      </c>
      <c r="BN36">
        <f t="shared" si="30"/>
        <v>-1.1071049852926505E-9</v>
      </c>
      <c r="BO36">
        <f t="shared" si="31"/>
        <v>4.0137600241396681E-9</v>
      </c>
      <c r="BP36">
        <f t="shared" si="32"/>
        <v>-1.4551051137845494E-8</v>
      </c>
      <c r="BQ36">
        <f t="shared" si="33"/>
        <v>5.2753715895703655E-8</v>
      </c>
      <c r="BR36">
        <f t="shared" si="34"/>
        <v>-1.9124993601167262E-7</v>
      </c>
    </row>
    <row r="37" spans="1:70">
      <c r="A37">
        <v>1</v>
      </c>
      <c r="B37">
        <v>-0.16187000000000001</v>
      </c>
      <c r="C37">
        <v>0.80189999999999995</v>
      </c>
      <c r="D37">
        <v>2.6202E-2</v>
      </c>
      <c r="E37">
        <v>-0.1298</v>
      </c>
      <c r="F37">
        <v>0.64303999999999994</v>
      </c>
      <c r="G37">
        <v>-4.2412999999999999E-3</v>
      </c>
      <c r="H37">
        <v>2.1010999999999998E-2</v>
      </c>
      <c r="I37">
        <v>-0.10409</v>
      </c>
      <c r="J37">
        <v>0.51566000000000001</v>
      </c>
      <c r="K37">
        <v>6.8654000000000002E-4</v>
      </c>
      <c r="L37">
        <v>-3.4010999999999998E-3</v>
      </c>
      <c r="M37">
        <v>1.6848999999999999E-2</v>
      </c>
      <c r="N37">
        <v>-8.3469000000000002E-2</v>
      </c>
      <c r="O37">
        <v>0.41350999999999999</v>
      </c>
      <c r="P37">
        <v>-1.1113E-4</v>
      </c>
      <c r="Q37">
        <v>5.5053999999999997E-4</v>
      </c>
      <c r="R37">
        <v>-2.7273000000000002E-3</v>
      </c>
      <c r="S37">
        <v>1.3511E-2</v>
      </c>
      <c r="T37">
        <v>-6.6933999999999994E-2</v>
      </c>
      <c r="U37">
        <v>0.33159</v>
      </c>
      <c r="V37" s="4">
        <v>1.7989E-5</v>
      </c>
      <c r="W37" s="4">
        <v>-8.9115000000000003E-5</v>
      </c>
      <c r="X37">
        <v>4.4147000000000001E-4</v>
      </c>
      <c r="Y37">
        <v>-2.1871E-3</v>
      </c>
      <c r="Z37">
        <v>1.0834999999999999E-2</v>
      </c>
      <c r="AA37">
        <v>-5.3673999999999999E-2</v>
      </c>
      <c r="AB37">
        <v>0.26590000000000003</v>
      </c>
      <c r="AC37">
        <v>1</v>
      </c>
      <c r="AF37">
        <f t="shared" si="5"/>
        <v>10.347331482000003</v>
      </c>
      <c r="AH37">
        <f t="shared" si="6"/>
        <v>0.99996792275185831</v>
      </c>
      <c r="AJ37">
        <f>-AC37*LN(AH37)-(1-AC37)*LN(1-AH37)</f>
        <v>3.20777626276195E-5</v>
      </c>
      <c r="AK37" s="4"/>
      <c r="AQ37">
        <f t="shared" si="7"/>
        <v>-3.2077248141693104E-5</v>
      </c>
      <c r="AR37">
        <f t="shared" si="8"/>
        <v>5.1923441566958629E-6</v>
      </c>
      <c r="AS37">
        <f t="shared" si="9"/>
        <v>-2.5722745284823699E-5</v>
      </c>
      <c r="AT37">
        <f t="shared" si="10"/>
        <v>-8.4048805580864268E-7</v>
      </c>
      <c r="AU37">
        <f t="shared" si="11"/>
        <v>4.163626808791765E-6</v>
      </c>
      <c r="AV37">
        <f t="shared" si="12"/>
        <v>-2.0626953645034331E-5</v>
      </c>
      <c r="AW37">
        <f t="shared" si="13"/>
        <v>1.3604923254336295E-7</v>
      </c>
      <c r="AX37">
        <f t="shared" si="14"/>
        <v>-6.7397506070511372E-7</v>
      </c>
      <c r="AY37">
        <f t="shared" si="15"/>
        <v>3.3389207590688353E-6</v>
      </c>
      <c r="AZ37">
        <f t="shared" si="16"/>
        <v>-1.6540953776745467E-5</v>
      </c>
      <c r="BA37">
        <f t="shared" si="17"/>
        <v>-2.2022313939197984E-8</v>
      </c>
      <c r="BB37">
        <f t="shared" si="18"/>
        <v>1.0909792865471241E-7</v>
      </c>
      <c r="BC37">
        <f t="shared" si="19"/>
        <v>-5.4046955393938711E-7</v>
      </c>
      <c r="BD37">
        <f t="shared" si="20"/>
        <v>2.677455825138982E-6</v>
      </c>
      <c r="BE37">
        <f t="shared" si="21"/>
        <v>-1.3264262879071515E-5</v>
      </c>
      <c r="BF37">
        <f t="shared" si="22"/>
        <v>3.5647445859863549E-9</v>
      </c>
      <c r="BG37">
        <f t="shared" si="23"/>
        <v>-1.7659808191927722E-8</v>
      </c>
      <c r="BH37">
        <f t="shared" si="24"/>
        <v>8.7484278856839611E-8</v>
      </c>
      <c r="BI37">
        <f t="shared" si="25"/>
        <v>-4.3339569964241553E-7</v>
      </c>
      <c r="BJ37">
        <f t="shared" si="26"/>
        <v>2.147058527116086E-6</v>
      </c>
      <c r="BK37">
        <f t="shared" si="27"/>
        <v>-1.0636494711304016E-5</v>
      </c>
      <c r="BL37">
        <f t="shared" si="28"/>
        <v>-5.7703761682091728E-10</v>
      </c>
      <c r="BM37">
        <f t="shared" si="29"/>
        <v>2.8585639681469812E-9</v>
      </c>
      <c r="BN37">
        <f t="shared" si="30"/>
        <v>-1.4161142737113256E-8</v>
      </c>
      <c r="BO37">
        <f t="shared" si="31"/>
        <v>7.0156149410696982E-8</v>
      </c>
      <c r="BP37">
        <f t="shared" si="32"/>
        <v>-3.4755698361524475E-7</v>
      </c>
      <c r="BQ37">
        <f t="shared" si="33"/>
        <v>1.7217142167572357E-6</v>
      </c>
      <c r="BR37">
        <f t="shared" si="34"/>
        <v>-8.5293402808761974E-6</v>
      </c>
    </row>
    <row r="38" spans="1:70">
      <c r="A38">
        <v>1</v>
      </c>
      <c r="B38">
        <v>-0.17338999999999999</v>
      </c>
      <c r="C38">
        <v>0.64839000000000002</v>
      </c>
      <c r="D38">
        <v>3.0064E-2</v>
      </c>
      <c r="E38">
        <v>-0.11242000000000001</v>
      </c>
      <c r="F38">
        <v>0.42041000000000001</v>
      </c>
      <c r="G38">
        <v>-5.2128000000000001E-3</v>
      </c>
      <c r="H38">
        <v>1.9493E-2</v>
      </c>
      <c r="I38">
        <v>-7.2895000000000001E-2</v>
      </c>
      <c r="J38">
        <v>0.27259</v>
      </c>
      <c r="K38">
        <v>9.0384999999999999E-4</v>
      </c>
      <c r="L38">
        <v>-3.3798999999999999E-3</v>
      </c>
      <c r="M38">
        <v>1.2638999999999999E-2</v>
      </c>
      <c r="N38">
        <v>-4.7264E-2</v>
      </c>
      <c r="O38">
        <v>0.17674000000000001</v>
      </c>
      <c r="P38">
        <v>-1.5672E-4</v>
      </c>
      <c r="Q38">
        <v>5.8604999999999996E-4</v>
      </c>
      <c r="R38">
        <v>-2.1914999999999999E-3</v>
      </c>
      <c r="S38">
        <v>8.1951999999999997E-3</v>
      </c>
      <c r="T38">
        <v>-3.0646E-2</v>
      </c>
      <c r="U38">
        <v>0.11459999999999999</v>
      </c>
      <c r="V38" s="4">
        <v>2.7172999999999999E-5</v>
      </c>
      <c r="W38">
        <v>-1.0161E-4</v>
      </c>
      <c r="X38">
        <v>3.7999000000000003E-4</v>
      </c>
      <c r="Y38">
        <v>-1.421E-3</v>
      </c>
      <c r="Z38">
        <v>5.3137000000000002E-3</v>
      </c>
      <c r="AA38">
        <v>-1.9869999999999999E-2</v>
      </c>
      <c r="AB38">
        <v>7.4304999999999996E-2</v>
      </c>
      <c r="AC38">
        <v>1</v>
      </c>
      <c r="AF38">
        <f t="shared" si="5"/>
        <v>6.9470652990000001</v>
      </c>
      <c r="AH38">
        <f t="shared" si="6"/>
        <v>0.99903947090979717</v>
      </c>
      <c r="AJ38">
        <f>-AC38*LN(AH38)-(1-AC38)*LN(1-AH38)</f>
        <v>9.60990693882243E-4</v>
      </c>
      <c r="AQ38">
        <f t="shared" si="7"/>
        <v>-9.6052909020283295E-4</v>
      </c>
      <c r="AR38">
        <f t="shared" si="8"/>
        <v>1.6654613895026921E-4</v>
      </c>
      <c r="AS38">
        <f t="shared" si="9"/>
        <v>-6.2279745679661488E-4</v>
      </c>
      <c r="AT38">
        <f t="shared" si="10"/>
        <v>-2.887734656785797E-5</v>
      </c>
      <c r="AU38">
        <f t="shared" si="11"/>
        <v>1.0798268032060249E-4</v>
      </c>
      <c r="AV38">
        <f t="shared" si="12"/>
        <v>-4.0381603481217299E-4</v>
      </c>
      <c r="AW38">
        <f t="shared" si="13"/>
        <v>5.007046041409328E-6</v>
      </c>
      <c r="AX38">
        <f t="shared" si="14"/>
        <v>-1.8723593555323822E-5</v>
      </c>
      <c r="AY38">
        <f t="shared" si="15"/>
        <v>7.0017768030335514E-5</v>
      </c>
      <c r="AZ38">
        <f t="shared" si="16"/>
        <v>-2.6183062469839024E-4</v>
      </c>
      <c r="BA38">
        <f t="shared" si="17"/>
        <v>-8.6817421817983057E-7</v>
      </c>
      <c r="BB38">
        <f t="shared" si="18"/>
        <v>3.2464922719765551E-6</v>
      </c>
      <c r="BC38">
        <f t="shared" si="19"/>
        <v>-1.2140127171073604E-5</v>
      </c>
      <c r="BD38">
        <f t="shared" si="20"/>
        <v>4.5398446919346699E-5</v>
      </c>
      <c r="BE38">
        <f t="shared" si="21"/>
        <v>-1.697639114024487E-4</v>
      </c>
      <c r="BF38">
        <f t="shared" si="22"/>
        <v>1.5053411901658797E-7</v>
      </c>
      <c r="BG38">
        <f t="shared" si="23"/>
        <v>-5.6291807331337017E-7</v>
      </c>
      <c r="BH38">
        <f t="shared" si="24"/>
        <v>2.1049995011795083E-6</v>
      </c>
      <c r="BI38">
        <f t="shared" si="25"/>
        <v>-7.8717280000302555E-6</v>
      </c>
      <c r="BJ38">
        <f t="shared" si="26"/>
        <v>2.9436374498356019E-5</v>
      </c>
      <c r="BK38">
        <f t="shared" si="27"/>
        <v>-1.1007663373724466E-4</v>
      </c>
      <c r="BL38">
        <f t="shared" si="28"/>
        <v>-2.6100456968081577E-8</v>
      </c>
      <c r="BM38">
        <f t="shared" si="29"/>
        <v>9.7599360855509849E-8</v>
      </c>
      <c r="BN38">
        <f t="shared" si="30"/>
        <v>-3.6499144898617452E-7</v>
      </c>
      <c r="BO38">
        <f t="shared" si="31"/>
        <v>1.3649118371782256E-6</v>
      </c>
      <c r="BP38">
        <f t="shared" si="32"/>
        <v>-5.1039634266107936E-6</v>
      </c>
      <c r="BQ38">
        <f t="shared" si="33"/>
        <v>1.908571302233029E-5</v>
      </c>
      <c r="BR38">
        <f t="shared" si="34"/>
        <v>-7.1372114047521502E-5</v>
      </c>
    </row>
    <row r="39" spans="1:70">
      <c r="A39">
        <v>1</v>
      </c>
      <c r="B39">
        <v>-0.28283000000000003</v>
      </c>
      <c r="C39">
        <v>0.47294999999999998</v>
      </c>
      <c r="D39">
        <v>7.9992999999999995E-2</v>
      </c>
      <c r="E39">
        <v>-0.13375999999999999</v>
      </c>
      <c r="F39">
        <v>0.22367999999999999</v>
      </c>
      <c r="G39">
        <v>-2.2623999999999998E-2</v>
      </c>
      <c r="H39">
        <v>3.7832999999999999E-2</v>
      </c>
      <c r="I39">
        <v>-6.3264000000000001E-2</v>
      </c>
      <c r="J39">
        <v>0.10579</v>
      </c>
      <c r="K39">
        <v>6.3987999999999996E-3</v>
      </c>
      <c r="L39">
        <v>-1.0699999999999999E-2</v>
      </c>
      <c r="M39">
        <v>1.7892999999999999E-2</v>
      </c>
      <c r="N39">
        <v>-2.9921E-2</v>
      </c>
      <c r="O39">
        <v>5.0034000000000002E-2</v>
      </c>
      <c r="P39">
        <v>-1.8098000000000001E-3</v>
      </c>
      <c r="Q39">
        <v>3.0263E-3</v>
      </c>
      <c r="R39">
        <v>-5.0606999999999996E-3</v>
      </c>
      <c r="S39">
        <v>8.4624999999999995E-3</v>
      </c>
      <c r="T39">
        <v>-1.4151E-2</v>
      </c>
      <c r="U39">
        <v>2.3663E-2</v>
      </c>
      <c r="V39">
        <v>5.1186000000000005E-4</v>
      </c>
      <c r="W39">
        <v>-8.5594000000000002E-4</v>
      </c>
      <c r="X39">
        <v>1.4312999999999999E-3</v>
      </c>
      <c r="Y39">
        <v>-2.3934E-3</v>
      </c>
      <c r="Z39">
        <v>4.0023000000000003E-3</v>
      </c>
      <c r="AA39">
        <v>-6.6927000000000002E-3</v>
      </c>
      <c r="AB39">
        <v>1.1192000000000001E-2</v>
      </c>
      <c r="AC39">
        <v>1</v>
      </c>
      <c r="AF39">
        <f t="shared" si="5"/>
        <v>4.4183955600000004</v>
      </c>
      <c r="AH39">
        <f t="shared" si="6"/>
        <v>0.98809000184348861</v>
      </c>
      <c r="AJ39">
        <f>-AC39*LN(AH39)-(1-AC39)*LN(1-AH39)</f>
        <v>1.1981490399877202E-2</v>
      </c>
      <c r="AQ39">
        <f t="shared" si="7"/>
        <v>-1.1909998156511392E-2</v>
      </c>
      <c r="AR39">
        <f t="shared" si="8"/>
        <v>3.3685047786061175E-3</v>
      </c>
      <c r="AS39">
        <f t="shared" si="9"/>
        <v>-5.6328336281220625E-3</v>
      </c>
      <c r="AT39">
        <f t="shared" si="10"/>
        <v>-9.5271648253381568E-4</v>
      </c>
      <c r="AU39">
        <f t="shared" si="11"/>
        <v>1.5930813534149636E-3</v>
      </c>
      <c r="AV39">
        <f t="shared" si="12"/>
        <v>-2.6640283876484682E-3</v>
      </c>
      <c r="AW39">
        <f t="shared" si="13"/>
        <v>2.6945179829291374E-4</v>
      </c>
      <c r="AX39">
        <f t="shared" si="14"/>
        <v>-4.5059096025529548E-4</v>
      </c>
      <c r="AY39">
        <f t="shared" si="15"/>
        <v>7.5347412337353672E-4</v>
      </c>
      <c r="AZ39">
        <f t="shared" si="16"/>
        <v>-1.2599587049773402E-3</v>
      </c>
      <c r="BA39">
        <f t="shared" si="17"/>
        <v>-7.6209696203885098E-5</v>
      </c>
      <c r="BB39">
        <f t="shared" si="18"/>
        <v>1.2743698027467188E-4</v>
      </c>
      <c r="BC39">
        <f t="shared" si="19"/>
        <v>-2.1310559701445832E-4</v>
      </c>
      <c r="BD39">
        <f t="shared" si="20"/>
        <v>3.5635905484097735E-4</v>
      </c>
      <c r="BE39">
        <f t="shared" si="21"/>
        <v>-5.9590484776289099E-4</v>
      </c>
      <c r="BF39">
        <f t="shared" si="22"/>
        <v>2.1554714663654319E-5</v>
      </c>
      <c r="BG39">
        <f t="shared" si="23"/>
        <v>-3.6043227421050423E-5</v>
      </c>
      <c r="BH39">
        <f t="shared" si="24"/>
        <v>6.0272927670657198E-5</v>
      </c>
      <c r="BI39">
        <f t="shared" si="25"/>
        <v>-1.0078835939947765E-4</v>
      </c>
      <c r="BJ39">
        <f t="shared" si="26"/>
        <v>1.685383839127927E-4</v>
      </c>
      <c r="BK39">
        <f t="shared" si="27"/>
        <v>-2.8182628637752905E-4</v>
      </c>
      <c r="BL39">
        <f t="shared" si="28"/>
        <v>-6.0962516563919217E-6</v>
      </c>
      <c r="BM39">
        <f t="shared" si="29"/>
        <v>1.0194243822084362E-5</v>
      </c>
      <c r="BN39">
        <f t="shared" si="30"/>
        <v>-1.7046780361414755E-5</v>
      </c>
      <c r="BO39">
        <f t="shared" si="31"/>
        <v>2.8505389587794366E-5</v>
      </c>
      <c r="BP39">
        <f t="shared" si="32"/>
        <v>-4.7667385621805548E-5</v>
      </c>
      <c r="BQ39">
        <f t="shared" si="33"/>
        <v>7.9710044662083799E-5</v>
      </c>
      <c r="BR39">
        <f t="shared" si="34"/>
        <v>-1.3329669936767551E-4</v>
      </c>
    </row>
    <row r="40" spans="1:70">
      <c r="A40">
        <v>1</v>
      </c>
      <c r="B40">
        <v>-0.36348000000000003</v>
      </c>
      <c r="C40">
        <v>0.31213000000000002</v>
      </c>
      <c r="D40">
        <v>0.13211999999999999</v>
      </c>
      <c r="E40">
        <v>-0.11345</v>
      </c>
      <c r="F40">
        <v>9.7424999999999998E-2</v>
      </c>
      <c r="G40">
        <v>-4.8022000000000002E-2</v>
      </c>
      <c r="H40">
        <v>4.1237999999999997E-2</v>
      </c>
      <c r="I40">
        <v>-3.5411999999999999E-2</v>
      </c>
      <c r="J40">
        <v>3.0408999999999999E-2</v>
      </c>
      <c r="K40">
        <v>1.7454999999999998E-2</v>
      </c>
      <c r="L40">
        <v>-1.4989000000000001E-2</v>
      </c>
      <c r="M40">
        <v>1.2872E-2</v>
      </c>
      <c r="N40">
        <v>-1.1053E-2</v>
      </c>
      <c r="O40">
        <v>9.4917000000000005E-3</v>
      </c>
      <c r="P40">
        <v>-6.3445999999999997E-3</v>
      </c>
      <c r="Q40">
        <v>5.4482999999999997E-3</v>
      </c>
      <c r="R40">
        <v>-4.6785999999999998E-3</v>
      </c>
      <c r="S40">
        <v>4.0175999999999996E-3</v>
      </c>
      <c r="T40">
        <v>-3.4499999999999999E-3</v>
      </c>
      <c r="U40">
        <v>2.9626000000000001E-3</v>
      </c>
      <c r="V40">
        <v>2.3061000000000002E-3</v>
      </c>
      <c r="W40">
        <v>-1.9802999999999999E-3</v>
      </c>
      <c r="X40">
        <v>1.7006E-3</v>
      </c>
      <c r="Y40">
        <v>-1.4603000000000001E-3</v>
      </c>
      <c r="Z40">
        <v>1.2539999999999999E-3</v>
      </c>
      <c r="AA40">
        <v>-1.0769E-3</v>
      </c>
      <c r="AB40">
        <v>9.2473000000000002E-4</v>
      </c>
      <c r="AC40">
        <v>1</v>
      </c>
      <c r="AF40">
        <f t="shared" si="5"/>
        <v>3.1990737900000008</v>
      </c>
      <c r="AH40">
        <f t="shared" si="6"/>
        <v>0.96079940740155134</v>
      </c>
      <c r="AJ40">
        <f>-AC40*LN(AH40)-(1-AC40)*LN(1-AH40)</f>
        <v>3.9989624992624102E-2</v>
      </c>
      <c r="AQ40">
        <f t="shared" si="7"/>
        <v>-3.9200592598448658E-2</v>
      </c>
      <c r="AR40">
        <f t="shared" si="8"/>
        <v>1.4248631397684119E-2</v>
      </c>
      <c r="AS40">
        <f t="shared" si="9"/>
        <v>-1.223568096775378E-2</v>
      </c>
      <c r="AT40">
        <f t="shared" si="10"/>
        <v>-5.1791822941070365E-3</v>
      </c>
      <c r="AU40">
        <f t="shared" si="11"/>
        <v>4.4473072302940002E-3</v>
      </c>
      <c r="AV40">
        <f t="shared" si="12"/>
        <v>-3.8191177339038603E-3</v>
      </c>
      <c r="AW40">
        <f t="shared" si="13"/>
        <v>1.8824908577627015E-3</v>
      </c>
      <c r="AX40">
        <f t="shared" si="14"/>
        <v>-1.6165540375748257E-3</v>
      </c>
      <c r="AY40">
        <f t="shared" si="15"/>
        <v>1.3881713850962638E-3</v>
      </c>
      <c r="AZ40">
        <f t="shared" si="16"/>
        <v>-1.1920508203262252E-3</v>
      </c>
      <c r="BA40">
        <f t="shared" si="17"/>
        <v>-6.8424634380592124E-4</v>
      </c>
      <c r="BB40">
        <f t="shared" si="18"/>
        <v>5.87577682458147E-4</v>
      </c>
      <c r="BC40">
        <f t="shared" si="19"/>
        <v>-5.0459002792723113E-4</v>
      </c>
      <c r="BD40">
        <f t="shared" si="20"/>
        <v>4.3328414999065302E-4</v>
      </c>
      <c r="BE40">
        <f t="shared" si="21"/>
        <v>-3.7208026476669517E-4</v>
      </c>
      <c r="BF40">
        <f t="shared" si="22"/>
        <v>2.4871207980011736E-4</v>
      </c>
      <c r="BG40">
        <f t="shared" si="23"/>
        <v>-2.1357658865412782E-4</v>
      </c>
      <c r="BH40">
        <f t="shared" si="24"/>
        <v>1.8340389253110187E-4</v>
      </c>
      <c r="BI40">
        <f t="shared" si="25"/>
        <v>-1.5749230082352732E-4</v>
      </c>
      <c r="BJ40">
        <f t="shared" si="26"/>
        <v>1.3524204446464786E-4</v>
      </c>
      <c r="BK40">
        <f t="shared" si="27"/>
        <v>-1.16135675632164E-4</v>
      </c>
      <c r="BL40">
        <f t="shared" si="28"/>
        <v>-9.040048659128246E-5</v>
      </c>
      <c r="BM40">
        <f t="shared" si="29"/>
        <v>7.7628933522707876E-5</v>
      </c>
      <c r="BN40">
        <f t="shared" si="30"/>
        <v>-6.6664527772921785E-5</v>
      </c>
      <c r="BO40">
        <f t="shared" si="31"/>
        <v>5.7244625371514579E-5</v>
      </c>
      <c r="BP40">
        <f t="shared" si="32"/>
        <v>-4.9157543118454613E-5</v>
      </c>
      <c r="BQ40">
        <f t="shared" si="33"/>
        <v>4.2215118169269361E-5</v>
      </c>
      <c r="BR40">
        <f t="shared" si="34"/>
        <v>-3.6249963993563425E-5</v>
      </c>
    </row>
    <row r="41" spans="1:70">
      <c r="A41">
        <v>1</v>
      </c>
      <c r="B41">
        <v>-0.30012</v>
      </c>
      <c r="C41">
        <v>2.7047000000000002E-2</v>
      </c>
      <c r="D41">
        <v>9.0071999999999999E-2</v>
      </c>
      <c r="E41">
        <v>-8.1172999999999992E-3</v>
      </c>
      <c r="F41">
        <v>7.3154000000000003E-4</v>
      </c>
      <c r="G41">
        <v>-2.7032E-2</v>
      </c>
      <c r="H41">
        <v>2.4361999999999999E-3</v>
      </c>
      <c r="I41">
        <v>-2.1955E-4</v>
      </c>
      <c r="J41" s="4">
        <v>1.9786E-5</v>
      </c>
      <c r="K41">
        <v>8.1130000000000004E-3</v>
      </c>
      <c r="L41">
        <v>-7.3114999999999996E-4</v>
      </c>
      <c r="M41" s="4">
        <v>6.5890999999999996E-5</v>
      </c>
      <c r="N41" s="4">
        <v>-5.9382000000000002E-6</v>
      </c>
      <c r="O41" s="4">
        <v>5.3514999999999997E-7</v>
      </c>
      <c r="P41">
        <v>-2.4348999999999998E-3</v>
      </c>
      <c r="Q41">
        <v>2.1943E-4</v>
      </c>
      <c r="R41" s="4">
        <v>-1.9775E-5</v>
      </c>
      <c r="S41" s="4">
        <v>1.7822000000000001E-6</v>
      </c>
      <c r="T41" s="4">
        <v>-1.6061000000000001E-7</v>
      </c>
      <c r="U41" s="4">
        <v>1.4473999999999999E-8</v>
      </c>
      <c r="V41">
        <v>7.3074999999999995E-4</v>
      </c>
      <c r="W41" s="4">
        <v>-6.5856000000000001E-5</v>
      </c>
      <c r="X41" s="4">
        <v>5.9349999999999999E-6</v>
      </c>
      <c r="Y41" s="4">
        <v>-5.3486000000000001E-7</v>
      </c>
      <c r="Z41" s="4">
        <v>4.8201999999999997E-8</v>
      </c>
      <c r="AA41" s="4">
        <v>-4.3439999999999999E-9</v>
      </c>
      <c r="AB41" s="4">
        <v>3.9147999999999998E-10</v>
      </c>
      <c r="AC41">
        <v>1</v>
      </c>
      <c r="AF41">
        <f t="shared" si="5"/>
        <v>2.3720902302104405</v>
      </c>
      <c r="AH41">
        <f t="shared" si="6"/>
        <v>0.91467413479932902</v>
      </c>
      <c r="AJ41">
        <f>-AC41*LN(AH41)-(1-AC41)*LN(1-AH41)</f>
        <v>8.9187413969732163E-2</v>
      </c>
      <c r="AQ41">
        <f t="shared" si="7"/>
        <v>-8.5325865200670981E-2</v>
      </c>
      <c r="AR41">
        <f t="shared" si="8"/>
        <v>2.5607998664025376E-2</v>
      </c>
      <c r="AS41">
        <f t="shared" si="9"/>
        <v>-2.3078086760825482E-3</v>
      </c>
      <c r="AT41">
        <f t="shared" si="10"/>
        <v>-7.6854713303548365E-3</v>
      </c>
      <c r="AU41">
        <f t="shared" si="11"/>
        <v>6.9261564559340647E-4</v>
      </c>
      <c r="AV41">
        <f t="shared" si="12"/>
        <v>-6.2419283428898854E-5</v>
      </c>
      <c r="AW41">
        <f t="shared" si="13"/>
        <v>2.3065287881045382E-3</v>
      </c>
      <c r="AX41">
        <f t="shared" si="14"/>
        <v>-2.0787087280187464E-4</v>
      </c>
      <c r="AY41">
        <f t="shared" si="15"/>
        <v>1.8733293704807313E-5</v>
      </c>
      <c r="AZ41">
        <f t="shared" si="16"/>
        <v>-1.688257568860476E-6</v>
      </c>
      <c r="BA41">
        <f t="shared" si="17"/>
        <v>-6.9224874437304369E-4</v>
      </c>
      <c r="BB41">
        <f t="shared" si="18"/>
        <v>6.2386006341470584E-5</v>
      </c>
      <c r="BC41">
        <f t="shared" si="19"/>
        <v>-5.6222065839374114E-6</v>
      </c>
      <c r="BD41">
        <f t="shared" si="20"/>
        <v>5.0668205273462444E-7</v>
      </c>
      <c r="BE41">
        <f t="shared" si="21"/>
        <v>-4.5662136762139076E-8</v>
      </c>
      <c r="BF41">
        <f t="shared" si="22"/>
        <v>2.0775994917711377E-4</v>
      </c>
      <c r="BG41">
        <f t="shared" si="23"/>
        <v>-1.8723054600983233E-5</v>
      </c>
      <c r="BH41">
        <f t="shared" si="24"/>
        <v>1.6873189843432685E-6</v>
      </c>
      <c r="BI41">
        <f t="shared" si="25"/>
        <v>-1.5206775696063584E-7</v>
      </c>
      <c r="BJ41">
        <f t="shared" si="26"/>
        <v>1.3704187209879767E-8</v>
      </c>
      <c r="BK41">
        <f t="shared" si="27"/>
        <v>-1.2350065729145118E-9</v>
      </c>
      <c r="BL41">
        <f t="shared" si="28"/>
        <v>-6.2351875995390321E-5</v>
      </c>
      <c r="BM41">
        <f t="shared" si="29"/>
        <v>5.619220178655388E-6</v>
      </c>
      <c r="BN41">
        <f t="shared" si="30"/>
        <v>-5.0640900996598231E-7</v>
      </c>
      <c r="BO41">
        <f t="shared" si="31"/>
        <v>4.5637392261230883E-8</v>
      </c>
      <c r="BP41">
        <f t="shared" si="32"/>
        <v>-4.1128773544027424E-9</v>
      </c>
      <c r="BQ41">
        <f t="shared" si="33"/>
        <v>3.7065555843171474E-10</v>
      </c>
      <c r="BR41">
        <f t="shared" si="34"/>
        <v>-3.3403369708758672E-11</v>
      </c>
    </row>
    <row r="42" spans="1:70">
      <c r="A42">
        <v>1</v>
      </c>
      <c r="B42">
        <v>-0.23674999999999999</v>
      </c>
      <c r="C42">
        <v>-0.21418000000000001</v>
      </c>
      <c r="D42">
        <v>5.6050999999999997E-2</v>
      </c>
      <c r="E42">
        <v>5.0707000000000002E-2</v>
      </c>
      <c r="F42">
        <v>4.5872999999999997E-2</v>
      </c>
      <c r="G42">
        <v>-1.3270000000000001E-2</v>
      </c>
      <c r="H42">
        <v>-1.2005E-2</v>
      </c>
      <c r="I42">
        <v>-1.086E-2</v>
      </c>
      <c r="J42">
        <v>-9.8250999999999998E-3</v>
      </c>
      <c r="K42">
        <v>3.1416999999999999E-3</v>
      </c>
      <c r="L42">
        <v>2.8422E-3</v>
      </c>
      <c r="M42">
        <v>2.5712E-3</v>
      </c>
      <c r="N42">
        <v>2.3261000000000002E-3</v>
      </c>
      <c r="O42">
        <v>2.1042999999999999E-3</v>
      </c>
      <c r="P42">
        <v>-7.4379000000000003E-4</v>
      </c>
      <c r="Q42">
        <v>-6.7288000000000005E-4</v>
      </c>
      <c r="R42">
        <v>-6.0873000000000003E-4</v>
      </c>
      <c r="S42">
        <v>-5.507E-4</v>
      </c>
      <c r="T42">
        <v>-4.9819999999999997E-4</v>
      </c>
      <c r="U42">
        <v>-4.5071E-4</v>
      </c>
      <c r="V42">
        <v>1.7609E-4</v>
      </c>
      <c r="W42">
        <v>1.593E-4</v>
      </c>
      <c r="X42">
        <v>1.4412E-4</v>
      </c>
      <c r="Y42">
        <v>1.3038000000000001E-4</v>
      </c>
      <c r="Z42">
        <v>1.1794999999999999E-4</v>
      </c>
      <c r="AA42">
        <v>1.0670000000000001E-4</v>
      </c>
      <c r="AB42" s="4">
        <v>9.6532000000000003E-5</v>
      </c>
      <c r="AC42">
        <v>1</v>
      </c>
      <c r="AF42">
        <f t="shared" si="5"/>
        <v>1.9983973859999997</v>
      </c>
      <c r="AH42">
        <f t="shared" si="6"/>
        <v>0.88062871107464757</v>
      </c>
      <c r="AJ42">
        <f>-AC42*LN(AH42)-(1-AC42)*LN(1-AH42)</f>
        <v>0.12711918220078575</v>
      </c>
      <c r="AQ42">
        <f t="shared" si="7"/>
        <v>-0.11937128892535243</v>
      </c>
      <c r="AR42">
        <f t="shared" si="8"/>
        <v>2.8261152653077184E-2</v>
      </c>
      <c r="AS42">
        <f t="shared" si="9"/>
        <v>2.5566942662031984E-2</v>
      </c>
      <c r="AT42">
        <f t="shared" si="10"/>
        <v>-6.6908801155549282E-3</v>
      </c>
      <c r="AU42">
        <f t="shared" si="11"/>
        <v>-6.052959947537846E-3</v>
      </c>
      <c r="AV42">
        <f t="shared" si="12"/>
        <v>-5.4759191368726912E-3</v>
      </c>
      <c r="AW42">
        <f t="shared" si="13"/>
        <v>1.5840570040394268E-3</v>
      </c>
      <c r="AX42">
        <f t="shared" si="14"/>
        <v>1.4330523235488559E-3</v>
      </c>
      <c r="AY42">
        <f t="shared" si="15"/>
        <v>1.2963721977293273E-3</v>
      </c>
      <c r="AZ42">
        <f t="shared" si="16"/>
        <v>1.17283485082048E-3</v>
      </c>
      <c r="BA42">
        <f t="shared" si="17"/>
        <v>-3.7502877841677973E-4</v>
      </c>
      <c r="BB42">
        <f t="shared" si="18"/>
        <v>-3.3927707738363669E-4</v>
      </c>
      <c r="BC42">
        <f t="shared" si="19"/>
        <v>-3.0692745808486618E-4</v>
      </c>
      <c r="BD42">
        <f t="shared" si="20"/>
        <v>-2.7766955516926231E-4</v>
      </c>
      <c r="BE42">
        <f t="shared" si="21"/>
        <v>-2.511930032856191E-4</v>
      </c>
      <c r="BF42">
        <f t="shared" si="22"/>
        <v>8.8787170989787883E-5</v>
      </c>
      <c r="BG42">
        <f t="shared" si="23"/>
        <v>8.032255289209114E-5</v>
      </c>
      <c r="BH42">
        <f t="shared" si="24"/>
        <v>7.2664884707529791E-5</v>
      </c>
      <c r="BI42">
        <f t="shared" si="25"/>
        <v>6.5737768811191587E-5</v>
      </c>
      <c r="BJ42">
        <f t="shared" si="26"/>
        <v>5.9470776142610574E-5</v>
      </c>
      <c r="BK42">
        <f t="shared" si="27"/>
        <v>5.3801833631545591E-5</v>
      </c>
      <c r="BL42">
        <f t="shared" si="28"/>
        <v>-2.1020090266865307E-5</v>
      </c>
      <c r="BM42">
        <f t="shared" si="29"/>
        <v>-1.9015846325808642E-5</v>
      </c>
      <c r="BN42">
        <f t="shared" si="30"/>
        <v>-1.7203790159921791E-5</v>
      </c>
      <c r="BO42">
        <f t="shared" si="31"/>
        <v>-1.5563628650087451E-5</v>
      </c>
      <c r="BP42">
        <f t="shared" si="32"/>
        <v>-1.4079843528745318E-5</v>
      </c>
      <c r="BQ42">
        <f t="shared" si="33"/>
        <v>-1.2736916528335104E-5</v>
      </c>
      <c r="BR42">
        <f t="shared" si="34"/>
        <v>-1.1523149262542121E-5</v>
      </c>
    </row>
    <row r="43" spans="1:70">
      <c r="A43">
        <v>1</v>
      </c>
      <c r="B43">
        <v>-6.3939999999999997E-2</v>
      </c>
      <c r="C43">
        <v>-0.18493999999999999</v>
      </c>
      <c r="D43">
        <v>4.0882999999999996E-3</v>
      </c>
      <c r="E43">
        <v>1.1825E-2</v>
      </c>
      <c r="F43">
        <v>3.4202999999999997E-2</v>
      </c>
      <c r="G43">
        <v>-2.6141000000000001E-4</v>
      </c>
      <c r="H43">
        <v>-7.5608999999999995E-4</v>
      </c>
      <c r="I43">
        <v>-2.1868999999999999E-3</v>
      </c>
      <c r="J43">
        <v>-6.3255000000000004E-3</v>
      </c>
      <c r="K43" s="4">
        <v>1.6714E-5</v>
      </c>
      <c r="L43" s="4">
        <v>4.8344999999999999E-5</v>
      </c>
      <c r="M43">
        <v>1.3982999999999999E-4</v>
      </c>
      <c r="N43">
        <v>4.0444999999999999E-4</v>
      </c>
      <c r="O43">
        <v>1.1697999999999999E-3</v>
      </c>
      <c r="P43" s="4">
        <v>-1.0687E-6</v>
      </c>
      <c r="Q43" s="4">
        <v>-3.0912000000000002E-6</v>
      </c>
      <c r="R43" s="4">
        <v>-8.9408999999999994E-6</v>
      </c>
      <c r="S43" s="4">
        <v>-2.5860999999999999E-5</v>
      </c>
      <c r="T43" s="4">
        <v>-7.4799E-5</v>
      </c>
      <c r="U43">
        <v>-2.1635E-4</v>
      </c>
      <c r="V43" s="4">
        <v>6.8333999999999995E-8</v>
      </c>
      <c r="W43" s="4">
        <v>1.9765E-7</v>
      </c>
      <c r="X43" s="4">
        <v>5.7168000000000005E-7</v>
      </c>
      <c r="Y43" s="4">
        <v>1.6534999999999999E-6</v>
      </c>
      <c r="Z43" s="4">
        <v>4.7827E-6</v>
      </c>
      <c r="AA43" s="4">
        <v>1.3833E-5</v>
      </c>
      <c r="AB43" s="4">
        <v>4.0012000000000002E-5</v>
      </c>
      <c r="AC43">
        <v>1</v>
      </c>
      <c r="AF43">
        <f t="shared" si="5"/>
        <v>2.3796496411920005</v>
      </c>
      <c r="AH43">
        <f t="shared" si="6"/>
        <v>0.9152622653563669</v>
      </c>
      <c r="AJ43">
        <f>-AC43*LN(AH43)-(1-AC43)*LN(1-AH43)</f>
        <v>8.8544625972031291E-2</v>
      </c>
      <c r="AQ43">
        <f t="shared" si="7"/>
        <v>-8.47377346436331E-2</v>
      </c>
      <c r="AR43">
        <f t="shared" si="8"/>
        <v>5.4181307531139004E-3</v>
      </c>
      <c r="AS43">
        <f t="shared" si="9"/>
        <v>1.5671396644993504E-2</v>
      </c>
      <c r="AT43">
        <f t="shared" si="10"/>
        <v>-3.4643328054356515E-4</v>
      </c>
      <c r="AU43">
        <f t="shared" si="11"/>
        <v>-1.0020237121609614E-3</v>
      </c>
      <c r="AV43">
        <f t="shared" si="12"/>
        <v>-2.8982847380161826E-3</v>
      </c>
      <c r="AW43">
        <f t="shared" si="13"/>
        <v>2.2151291213192129E-5</v>
      </c>
      <c r="AX43">
        <f t="shared" si="14"/>
        <v>6.4069353786704549E-5</v>
      </c>
      <c r="AY43">
        <f t="shared" si="15"/>
        <v>1.8531295189216121E-4</v>
      </c>
      <c r="AZ43">
        <f t="shared" si="16"/>
        <v>5.3600854048830118E-4</v>
      </c>
      <c r="BA43">
        <f t="shared" si="17"/>
        <v>-1.4163064968336837E-6</v>
      </c>
      <c r="BB43">
        <f t="shared" si="18"/>
        <v>-4.0966457813464422E-6</v>
      </c>
      <c r="BC43">
        <f t="shared" si="19"/>
        <v>-1.1848877435219216E-5</v>
      </c>
      <c r="BD43">
        <f t="shared" si="20"/>
        <v>-3.4272176776617406E-5</v>
      </c>
      <c r="BE43">
        <f t="shared" si="21"/>
        <v>-9.9126201986122001E-5</v>
      </c>
      <c r="BF43">
        <f t="shared" si="22"/>
        <v>9.0559217013650694E-8</v>
      </c>
      <c r="BG43">
        <f t="shared" si="23"/>
        <v>2.6194128533039868E-7</v>
      </c>
      <c r="BH43">
        <f t="shared" si="24"/>
        <v>7.5763161167525917E-7</v>
      </c>
      <c r="BI43">
        <f t="shared" si="25"/>
        <v>2.1914025556189955E-6</v>
      </c>
      <c r="BJ43">
        <f t="shared" si="26"/>
        <v>6.3382978136091119E-6</v>
      </c>
      <c r="BK43">
        <f t="shared" si="27"/>
        <v>1.8333008890150022E-5</v>
      </c>
      <c r="BL43">
        <f t="shared" si="28"/>
        <v>-5.7904683591380235E-9</v>
      </c>
      <c r="BM43">
        <f t="shared" si="29"/>
        <v>-1.6748413252314083E-8</v>
      </c>
      <c r="BN43">
        <f t="shared" si="30"/>
        <v>-4.8442868141072176E-8</v>
      </c>
      <c r="BO43">
        <f t="shared" si="31"/>
        <v>-1.4011384423324733E-7</v>
      </c>
      <c r="BP43">
        <f t="shared" si="32"/>
        <v>-4.0527516348010401E-7</v>
      </c>
      <c r="BQ43">
        <f t="shared" si="33"/>
        <v>-1.1721770833253767E-6</v>
      </c>
      <c r="BR43">
        <f t="shared" si="34"/>
        <v>-3.390526238561048E-6</v>
      </c>
    </row>
    <row r="44" spans="1:70">
      <c r="A44">
        <v>1</v>
      </c>
      <c r="B44">
        <v>6.2787999999999997E-2</v>
      </c>
      <c r="C44">
        <v>-0.16300999999999999</v>
      </c>
      <c r="D44">
        <v>3.9423000000000001E-3</v>
      </c>
      <c r="E44">
        <v>-1.0234999999999999E-2</v>
      </c>
      <c r="F44">
        <v>2.6571999999999998E-2</v>
      </c>
      <c r="G44">
        <v>2.4752999999999998E-4</v>
      </c>
      <c r="H44">
        <v>-6.4263999999999999E-4</v>
      </c>
      <c r="I44">
        <v>1.6684E-3</v>
      </c>
      <c r="J44">
        <v>-4.3315000000000003E-3</v>
      </c>
      <c r="K44" s="4">
        <v>1.5542000000000001E-5</v>
      </c>
      <c r="L44" s="4">
        <v>-4.0349999999999998E-5</v>
      </c>
      <c r="M44">
        <v>1.0476000000000001E-4</v>
      </c>
      <c r="N44">
        <v>-2.7197000000000001E-4</v>
      </c>
      <c r="O44">
        <v>7.0609000000000004E-4</v>
      </c>
      <c r="P44" s="4">
        <v>9.7584999999999994E-7</v>
      </c>
      <c r="Q44" s="4">
        <v>-2.5335E-6</v>
      </c>
      <c r="R44" s="4">
        <v>6.5775000000000001E-6</v>
      </c>
      <c r="S44" s="4">
        <v>-1.7076E-5</v>
      </c>
      <c r="T44" s="4">
        <v>4.4333999999999999E-5</v>
      </c>
      <c r="U44">
        <v>-1.1510000000000001E-4</v>
      </c>
      <c r="V44" s="4">
        <v>6.1271999999999994E-8</v>
      </c>
      <c r="W44" s="4">
        <v>-1.5907000000000001E-7</v>
      </c>
      <c r="X44" s="4">
        <v>4.1298999999999999E-7</v>
      </c>
      <c r="Y44" s="4">
        <v>-1.0722000000000001E-6</v>
      </c>
      <c r="Z44" s="4">
        <v>2.7835999999999999E-6</v>
      </c>
      <c r="AA44" s="4">
        <v>-7.2268E-6</v>
      </c>
      <c r="AB44" s="4">
        <v>1.8762000000000001E-5</v>
      </c>
      <c r="AC44">
        <v>1</v>
      </c>
      <c r="AF44">
        <f t="shared" si="5"/>
        <v>2.7523317049259997</v>
      </c>
      <c r="AH44">
        <f t="shared" si="6"/>
        <v>0.94004490076610081</v>
      </c>
      <c r="AJ44">
        <f>-AC44*LN(AH44)-(1-AC44)*LN(1-AH44)</f>
        <v>6.1827638086435745E-2</v>
      </c>
      <c r="AQ44">
        <f t="shared" si="7"/>
        <v>-5.9955099233899189E-2</v>
      </c>
      <c r="AR44">
        <f t="shared" si="8"/>
        <v>-3.7644607706980621E-3</v>
      </c>
      <c r="AS44">
        <f t="shared" si="9"/>
        <v>9.7732807261179059E-3</v>
      </c>
      <c r="AT44">
        <f t="shared" si="10"/>
        <v>-2.363609877098008E-4</v>
      </c>
      <c r="AU44">
        <f t="shared" si="11"/>
        <v>6.1364044065895815E-4</v>
      </c>
      <c r="AV44">
        <f t="shared" si="12"/>
        <v>-1.5931268968431692E-3</v>
      </c>
      <c r="AW44">
        <f t="shared" si="13"/>
        <v>-1.4840685713367066E-5</v>
      </c>
      <c r="AX44">
        <f t="shared" si="14"/>
        <v>3.8529544971672976E-5</v>
      </c>
      <c r="AY44">
        <f t="shared" si="15"/>
        <v>-1.0002908756183741E-4</v>
      </c>
      <c r="AZ44">
        <f t="shared" si="16"/>
        <v>2.5969551233163436E-4</v>
      </c>
      <c r="BA44">
        <f t="shared" si="17"/>
        <v>-9.3182215229326124E-7</v>
      </c>
      <c r="BB44">
        <f t="shared" si="18"/>
        <v>2.4191882540878323E-6</v>
      </c>
      <c r="BC44">
        <f t="shared" si="19"/>
        <v>-6.2808961957432792E-6</v>
      </c>
      <c r="BD44">
        <f t="shared" si="20"/>
        <v>1.6305988338643562E-5</v>
      </c>
      <c r="BE44">
        <f t="shared" si="21"/>
        <v>-4.2333696018063879E-5</v>
      </c>
      <c r="BF44">
        <f t="shared" si="22"/>
        <v>-5.8507183587400519E-8</v>
      </c>
      <c r="BG44">
        <f t="shared" si="23"/>
        <v>1.518962439090836E-7</v>
      </c>
      <c r="BH44">
        <f t="shared" si="24"/>
        <v>-3.9435466521097194E-7</v>
      </c>
      <c r="BI44">
        <f t="shared" si="25"/>
        <v>1.0237932745180625E-6</v>
      </c>
      <c r="BJ44">
        <f t="shared" si="26"/>
        <v>-2.6580493694356867E-6</v>
      </c>
      <c r="BK44">
        <f t="shared" si="27"/>
        <v>6.9008319218217974E-6</v>
      </c>
      <c r="BL44">
        <f t="shared" si="28"/>
        <v>-3.6735688402594708E-9</v>
      </c>
      <c r="BM44">
        <f t="shared" si="29"/>
        <v>9.5370576351363442E-9</v>
      </c>
      <c r="BN44">
        <f t="shared" si="30"/>
        <v>-2.4760856432608025E-8</v>
      </c>
      <c r="BO44">
        <f t="shared" si="31"/>
        <v>6.4283857398586712E-8</v>
      </c>
      <c r="BP44">
        <f t="shared" si="32"/>
        <v>-1.6689101422748177E-7</v>
      </c>
      <c r="BQ44">
        <f t="shared" si="33"/>
        <v>4.3328351114354265E-7</v>
      </c>
      <c r="BR44">
        <f t="shared" si="34"/>
        <v>-1.1248775718264167E-6</v>
      </c>
    </row>
    <row r="45" spans="1:70">
      <c r="A45">
        <v>1</v>
      </c>
      <c r="B45">
        <v>0.22983999999999999</v>
      </c>
      <c r="C45">
        <v>-0.41155000000000003</v>
      </c>
      <c r="D45">
        <v>5.2825999999999998E-2</v>
      </c>
      <c r="E45">
        <v>-9.4590999999999995E-2</v>
      </c>
      <c r="F45">
        <v>0.16936999999999999</v>
      </c>
      <c r="G45">
        <v>1.2142E-2</v>
      </c>
      <c r="H45">
        <v>-2.1741E-2</v>
      </c>
      <c r="I45">
        <v>3.8928999999999998E-2</v>
      </c>
      <c r="J45">
        <v>-6.9706000000000004E-2</v>
      </c>
      <c r="K45">
        <v>2.7905999999999999E-3</v>
      </c>
      <c r="L45">
        <v>-4.9969000000000003E-3</v>
      </c>
      <c r="M45">
        <v>8.9473999999999995E-3</v>
      </c>
      <c r="N45">
        <v>-1.6021000000000001E-2</v>
      </c>
      <c r="O45">
        <v>2.8687000000000001E-2</v>
      </c>
      <c r="P45">
        <v>6.4139999999999998E-4</v>
      </c>
      <c r="Q45">
        <v>-1.1485E-3</v>
      </c>
      <c r="R45">
        <v>2.0565000000000002E-3</v>
      </c>
      <c r="S45">
        <v>-3.6822999999999999E-3</v>
      </c>
      <c r="T45">
        <v>6.5935000000000004E-3</v>
      </c>
      <c r="U45">
        <v>-1.1806000000000001E-2</v>
      </c>
      <c r="V45">
        <v>1.4741999999999999E-4</v>
      </c>
      <c r="W45">
        <v>-2.6396999999999998E-4</v>
      </c>
      <c r="X45">
        <v>4.7266000000000002E-4</v>
      </c>
      <c r="Y45">
        <v>-8.4634E-4</v>
      </c>
      <c r="Z45">
        <v>1.5154999999999999E-3</v>
      </c>
      <c r="AA45">
        <v>-2.7136E-3</v>
      </c>
      <c r="AB45">
        <v>4.8589000000000002E-3</v>
      </c>
      <c r="AC45">
        <v>1</v>
      </c>
      <c r="AF45">
        <f t="shared" si="5"/>
        <v>2.7622538099999989</v>
      </c>
      <c r="AH45">
        <f t="shared" si="6"/>
        <v>0.94060167986239263</v>
      </c>
      <c r="AJ45">
        <f>-AC45*LN(AH45)-(1-AC45)*LN(1-AH45)</f>
        <v>6.1235523525099124E-2</v>
      </c>
      <c r="AQ45">
        <f t="shared" si="7"/>
        <v>-5.9398320137607374E-2</v>
      </c>
      <c r="AR45">
        <f t="shared" si="8"/>
        <v>-1.3652109900427678E-2</v>
      </c>
      <c r="AS45">
        <f t="shared" si="9"/>
        <v>2.4445378652632316E-2</v>
      </c>
      <c r="AT45">
        <f t="shared" si="10"/>
        <v>-3.1377756595892471E-3</v>
      </c>
      <c r="AU45">
        <f t="shared" si="11"/>
        <v>5.6185465001364187E-3</v>
      </c>
      <c r="AV45">
        <f t="shared" si="12"/>
        <v>-1.006029348170656E-2</v>
      </c>
      <c r="AW45">
        <f t="shared" si="13"/>
        <v>-7.2121440311082876E-4</v>
      </c>
      <c r="AX45">
        <f t="shared" si="14"/>
        <v>1.2913788781117219E-3</v>
      </c>
      <c r="AY45">
        <f t="shared" si="15"/>
        <v>-2.3123172046369176E-3</v>
      </c>
      <c r="AZ45">
        <f t="shared" si="16"/>
        <v>4.1404193035120595E-3</v>
      </c>
      <c r="BA45">
        <f t="shared" si="17"/>
        <v>-1.6575695217600713E-4</v>
      </c>
      <c r="BB45">
        <f t="shared" si="18"/>
        <v>2.9680746589561029E-4</v>
      </c>
      <c r="BC45">
        <f t="shared" si="19"/>
        <v>-5.3146052959922817E-4</v>
      </c>
      <c r="BD45">
        <f t="shared" si="20"/>
        <v>9.5162048692460776E-4</v>
      </c>
      <c r="BE45">
        <f t="shared" si="21"/>
        <v>-1.7039596097875428E-3</v>
      </c>
      <c r="BF45">
        <f t="shared" si="22"/>
        <v>-3.8098082536261368E-5</v>
      </c>
      <c r="BG45">
        <f t="shared" si="23"/>
        <v>6.8218970678042071E-5</v>
      </c>
      <c r="BH45">
        <f t="shared" si="24"/>
        <v>-1.2215264536298958E-4</v>
      </c>
      <c r="BI45">
        <f t="shared" si="25"/>
        <v>2.1872243424271164E-4</v>
      </c>
      <c r="BJ45">
        <f t="shared" si="26"/>
        <v>-3.9164282382731424E-4</v>
      </c>
      <c r="BK45">
        <f t="shared" si="27"/>
        <v>7.0125656754459274E-4</v>
      </c>
      <c r="BL45">
        <f t="shared" si="28"/>
        <v>-8.7565003546860782E-6</v>
      </c>
      <c r="BM45">
        <f t="shared" si="29"/>
        <v>1.5679374566724219E-5</v>
      </c>
      <c r="BN45">
        <f t="shared" si="30"/>
        <v>-2.8075209996241504E-5</v>
      </c>
      <c r="BO45">
        <f t="shared" si="31"/>
        <v>5.0271174265262628E-5</v>
      </c>
      <c r="BP45">
        <f t="shared" si="32"/>
        <v>-9.001815416854397E-5</v>
      </c>
      <c r="BQ45">
        <f t="shared" si="33"/>
        <v>1.6118328152541137E-4</v>
      </c>
      <c r="BR45">
        <f t="shared" si="34"/>
        <v>-2.8861049771662048E-4</v>
      </c>
    </row>
    <row r="46" spans="1:70">
      <c r="A46">
        <v>1</v>
      </c>
      <c r="B46">
        <v>0.29320000000000002</v>
      </c>
      <c r="C46">
        <v>-0.2288</v>
      </c>
      <c r="D46">
        <v>8.5966000000000001E-2</v>
      </c>
      <c r="E46">
        <v>-6.7084000000000005E-2</v>
      </c>
      <c r="F46">
        <v>5.2349E-2</v>
      </c>
      <c r="G46">
        <v>2.5205000000000002E-2</v>
      </c>
      <c r="H46">
        <v>-1.9668999999999999E-2</v>
      </c>
      <c r="I46">
        <v>1.5349E-2</v>
      </c>
      <c r="J46">
        <v>-1.1978000000000001E-2</v>
      </c>
      <c r="K46">
        <v>7.3902000000000004E-3</v>
      </c>
      <c r="L46">
        <v>-5.7670000000000004E-3</v>
      </c>
      <c r="M46">
        <v>4.5002999999999996E-3</v>
      </c>
      <c r="N46">
        <v>-3.5117999999999998E-3</v>
      </c>
      <c r="O46">
        <v>2.7404999999999999E-3</v>
      </c>
      <c r="P46">
        <v>2.1668E-3</v>
      </c>
      <c r="Q46">
        <v>-1.6909E-3</v>
      </c>
      <c r="R46">
        <v>1.3194999999999999E-3</v>
      </c>
      <c r="S46">
        <v>-1.0296999999999999E-3</v>
      </c>
      <c r="T46">
        <v>8.0349999999999996E-4</v>
      </c>
      <c r="U46">
        <v>-6.2702000000000005E-4</v>
      </c>
      <c r="V46">
        <v>6.3531000000000004E-4</v>
      </c>
      <c r="W46">
        <v>-4.9576000000000004E-4</v>
      </c>
      <c r="X46">
        <v>3.8686999999999999E-4</v>
      </c>
      <c r="Y46">
        <v>-3.0190000000000002E-4</v>
      </c>
      <c r="Z46">
        <v>2.3559000000000001E-4</v>
      </c>
      <c r="AA46">
        <v>-1.8384E-4</v>
      </c>
      <c r="AB46">
        <v>1.4346000000000001E-4</v>
      </c>
      <c r="AC46">
        <v>1</v>
      </c>
      <c r="AF46">
        <f t="shared" si="5"/>
        <v>3.4537563299999992</v>
      </c>
      <c r="AH46">
        <f t="shared" si="6"/>
        <v>0.96934296519742369</v>
      </c>
      <c r="AJ46">
        <f>-AC46*LN(AH46)-(1-AC46)*LN(1-AH46)</f>
        <v>3.1136792460141349E-2</v>
      </c>
      <c r="AQ46">
        <f t="shared" si="7"/>
        <v>-3.0657034802576311E-2</v>
      </c>
      <c r="AR46">
        <f t="shared" si="8"/>
        <v>-8.9886426041153756E-3</v>
      </c>
      <c r="AS46">
        <f t="shared" si="9"/>
        <v>7.0143295628294598E-3</v>
      </c>
      <c r="AT46">
        <f t="shared" si="10"/>
        <v>-2.6354626538382751E-3</v>
      </c>
      <c r="AU46">
        <f t="shared" si="11"/>
        <v>2.0565965226960292E-3</v>
      </c>
      <c r="AV46">
        <f t="shared" si="12"/>
        <v>-1.6048651148800673E-3</v>
      </c>
      <c r="AW46">
        <f t="shared" si="13"/>
        <v>-7.7271056219893597E-4</v>
      </c>
      <c r="AX46">
        <f t="shared" si="14"/>
        <v>6.0299321753187339E-4</v>
      </c>
      <c r="AY46">
        <f t="shared" si="15"/>
        <v>-4.7055482718474381E-4</v>
      </c>
      <c r="AZ46">
        <f t="shared" si="16"/>
        <v>3.6720996286525906E-4</v>
      </c>
      <c r="BA46">
        <f t="shared" si="17"/>
        <v>-2.2656161859799947E-4</v>
      </c>
      <c r="BB46">
        <f t="shared" si="18"/>
        <v>1.7679911970645761E-4</v>
      </c>
      <c r="BC46">
        <f t="shared" si="19"/>
        <v>-1.3796585372203416E-4</v>
      </c>
      <c r="BD46">
        <f t="shared" si="20"/>
        <v>1.0766137481968748E-4</v>
      </c>
      <c r="BE46">
        <f t="shared" si="21"/>
        <v>-8.401560387646038E-5</v>
      </c>
      <c r="BF46">
        <f t="shared" si="22"/>
        <v>-6.6427663010222346E-5</v>
      </c>
      <c r="BG46">
        <f t="shared" si="23"/>
        <v>5.1837980147676284E-5</v>
      </c>
      <c r="BH46">
        <f t="shared" si="24"/>
        <v>-4.0451957421999438E-5</v>
      </c>
      <c r="BI46">
        <f t="shared" si="25"/>
        <v>3.1567548736212825E-5</v>
      </c>
      <c r="BJ46">
        <f t="shared" si="26"/>
        <v>-2.4632927463870065E-5</v>
      </c>
      <c r="BK46">
        <f t="shared" si="27"/>
        <v>1.9222573961911398E-5</v>
      </c>
      <c r="BL46">
        <f t="shared" si="28"/>
        <v>-1.9476720780424757E-5</v>
      </c>
      <c r="BM46">
        <f t="shared" si="29"/>
        <v>1.5198531573725232E-5</v>
      </c>
      <c r="BN46">
        <f t="shared" si="30"/>
        <v>-1.1860287054072696E-5</v>
      </c>
      <c r="BO46">
        <f t="shared" si="31"/>
        <v>9.2553588068977882E-6</v>
      </c>
      <c r="BP46">
        <f t="shared" si="32"/>
        <v>-7.2224908291389536E-6</v>
      </c>
      <c r="BQ46">
        <f t="shared" si="33"/>
        <v>5.6359892781056286E-6</v>
      </c>
      <c r="BR46">
        <f t="shared" si="34"/>
        <v>-4.3980582127775982E-6</v>
      </c>
    </row>
    <row r="47" spans="1:70">
      <c r="A47">
        <v>1</v>
      </c>
      <c r="B47">
        <v>0.48329</v>
      </c>
      <c r="C47">
        <v>-0.18493999999999999</v>
      </c>
      <c r="D47">
        <v>0.23357</v>
      </c>
      <c r="E47">
        <v>-8.9380000000000001E-2</v>
      </c>
      <c r="F47">
        <v>3.4202999999999997E-2</v>
      </c>
      <c r="G47">
        <v>0.11287999999999999</v>
      </c>
      <c r="H47">
        <v>-4.3195999999999998E-2</v>
      </c>
      <c r="I47">
        <v>1.653E-2</v>
      </c>
      <c r="J47">
        <v>-6.3255000000000004E-3</v>
      </c>
      <c r="K47">
        <v>5.4554999999999999E-2</v>
      </c>
      <c r="L47">
        <v>-2.0875999999999999E-2</v>
      </c>
      <c r="M47">
        <v>7.9886999999999996E-3</v>
      </c>
      <c r="N47">
        <v>-3.0569999999999998E-3</v>
      </c>
      <c r="O47">
        <v>1.1697999999999999E-3</v>
      </c>
      <c r="P47">
        <v>2.6366000000000001E-2</v>
      </c>
      <c r="Q47">
        <v>-1.0089000000000001E-2</v>
      </c>
      <c r="R47">
        <v>3.8609E-3</v>
      </c>
      <c r="S47">
        <v>-1.4774E-3</v>
      </c>
      <c r="T47">
        <v>5.6537000000000004E-4</v>
      </c>
      <c r="U47">
        <v>-2.1635E-4</v>
      </c>
      <c r="V47">
        <v>1.2742E-2</v>
      </c>
      <c r="W47">
        <v>-4.8761000000000004E-3</v>
      </c>
      <c r="X47">
        <v>1.8659E-3</v>
      </c>
      <c r="Y47">
        <v>-7.1403000000000005E-4</v>
      </c>
      <c r="Z47">
        <v>2.7324000000000001E-4</v>
      </c>
      <c r="AA47">
        <v>-1.0456E-4</v>
      </c>
      <c r="AB47" s="4">
        <v>4.0012000000000002E-5</v>
      </c>
      <c r="AC47">
        <v>1</v>
      </c>
      <c r="AF47">
        <f t="shared" si="5"/>
        <v>4.8739439460000007</v>
      </c>
      <c r="AH47">
        <f t="shared" si="6"/>
        <v>0.99241481325798486</v>
      </c>
      <c r="AJ47">
        <f>-AC47*LN(AH47)-(1-AC47)*LN(1-AH47)</f>
        <v>7.614100574981411E-3</v>
      </c>
      <c r="AQ47">
        <f t="shared" si="7"/>
        <v>-7.5851867420151375E-3</v>
      </c>
      <c r="AR47">
        <f t="shared" si="8"/>
        <v>-3.6658449005484957E-3</v>
      </c>
      <c r="AS47">
        <f t="shared" si="9"/>
        <v>1.4028044360682795E-3</v>
      </c>
      <c r="AT47">
        <f t="shared" si="10"/>
        <v>-1.7716720673324757E-3</v>
      </c>
      <c r="AU47">
        <f t="shared" si="11"/>
        <v>6.7796399100131298E-4</v>
      </c>
      <c r="AV47">
        <f t="shared" si="12"/>
        <v>-2.5943614213714373E-4</v>
      </c>
      <c r="AW47">
        <f t="shared" si="13"/>
        <v>-8.5621587943866871E-4</v>
      </c>
      <c r="AX47">
        <f t="shared" si="14"/>
        <v>3.2764972650808585E-4</v>
      </c>
      <c r="AY47">
        <f t="shared" si="15"/>
        <v>-1.2538313684551023E-4</v>
      </c>
      <c r="AZ47">
        <f t="shared" si="16"/>
        <v>4.7980098736616754E-5</v>
      </c>
      <c r="BA47">
        <f t="shared" si="17"/>
        <v>-4.1380986271063585E-4</v>
      </c>
      <c r="BB47">
        <f t="shared" si="18"/>
        <v>1.58348358426308E-4</v>
      </c>
      <c r="BC47">
        <f t="shared" si="19"/>
        <v>-6.0595781325936328E-5</v>
      </c>
      <c r="BD47">
        <f t="shared" si="20"/>
        <v>2.3187915870340275E-5</v>
      </c>
      <c r="BE47">
        <f t="shared" si="21"/>
        <v>-8.8731514508093077E-6</v>
      </c>
      <c r="BF47">
        <f t="shared" si="22"/>
        <v>-1.9999103363997113E-4</v>
      </c>
      <c r="BG47">
        <f t="shared" si="23"/>
        <v>7.6526949040190732E-5</v>
      </c>
      <c r="BH47">
        <f t="shared" si="24"/>
        <v>-2.9285647492246243E-5</v>
      </c>
      <c r="BI47">
        <f t="shared" si="25"/>
        <v>1.1206354892653165E-5</v>
      </c>
      <c r="BJ47">
        <f t="shared" si="26"/>
        <v>-4.2884370283330986E-6</v>
      </c>
      <c r="BK47">
        <f t="shared" si="27"/>
        <v>1.641055151634975E-6</v>
      </c>
      <c r="BL47">
        <f t="shared" si="28"/>
        <v>-9.6650449466756882E-5</v>
      </c>
      <c r="BM47">
        <f t="shared" si="29"/>
        <v>3.6986129072740012E-5</v>
      </c>
      <c r="BN47">
        <f t="shared" si="30"/>
        <v>-1.4153199941926044E-5</v>
      </c>
      <c r="BO47">
        <f t="shared" si="31"/>
        <v>5.416050889401069E-6</v>
      </c>
      <c r="BP47">
        <f t="shared" si="32"/>
        <v>-2.0725764253882162E-6</v>
      </c>
      <c r="BQ47">
        <f t="shared" si="33"/>
        <v>7.9310712574510279E-7</v>
      </c>
      <c r="BR47">
        <f t="shared" si="34"/>
        <v>-3.0349849192150971E-7</v>
      </c>
    </row>
    <row r="48" spans="1:70">
      <c r="A48">
        <v>1</v>
      </c>
      <c r="B48">
        <v>0.64459</v>
      </c>
      <c r="C48">
        <v>-0.14108000000000001</v>
      </c>
      <c r="D48">
        <v>0.41549999999999998</v>
      </c>
      <c r="E48">
        <v>-9.0939000000000006E-2</v>
      </c>
      <c r="F48">
        <v>1.9904000000000002E-2</v>
      </c>
      <c r="G48">
        <v>0.26782</v>
      </c>
      <c r="H48">
        <v>-5.8618000000000003E-2</v>
      </c>
      <c r="I48">
        <v>1.2829999999999999E-2</v>
      </c>
      <c r="J48">
        <v>-2.8080000000000002E-3</v>
      </c>
      <c r="K48">
        <v>0.17263999999999999</v>
      </c>
      <c r="L48">
        <v>-3.7784999999999999E-2</v>
      </c>
      <c r="M48">
        <v>8.2699000000000002E-3</v>
      </c>
      <c r="N48">
        <v>-1.81E-3</v>
      </c>
      <c r="O48">
        <v>3.9615000000000001E-4</v>
      </c>
      <c r="P48">
        <v>0.11128</v>
      </c>
      <c r="Q48">
        <v>-2.4355999999999999E-2</v>
      </c>
      <c r="R48">
        <v>5.3306999999999998E-3</v>
      </c>
      <c r="S48">
        <v>-1.1666999999999999E-3</v>
      </c>
      <c r="T48">
        <v>2.5535999999999999E-4</v>
      </c>
      <c r="U48" s="4">
        <v>-5.5889E-5</v>
      </c>
      <c r="V48">
        <v>7.1730000000000002E-2</v>
      </c>
      <c r="W48">
        <v>-1.5699000000000001E-2</v>
      </c>
      <c r="X48">
        <v>3.4361000000000001E-3</v>
      </c>
      <c r="Y48">
        <v>-7.5204999999999998E-4</v>
      </c>
      <c r="Z48">
        <v>1.6459999999999999E-4</v>
      </c>
      <c r="AA48" s="4">
        <v>-3.6025999999999997E-5</v>
      </c>
      <c r="AB48" s="4">
        <v>7.8847999999999995E-6</v>
      </c>
      <c r="AC48">
        <v>1</v>
      </c>
      <c r="AF48">
        <f t="shared" si="5"/>
        <v>7.0771470894000004</v>
      </c>
      <c r="AH48">
        <f t="shared" si="6"/>
        <v>0.99915653395473358</v>
      </c>
      <c r="AJ48">
        <f>-AC48*LN(AH48)-(1-AC48)*LN(1-AH48)</f>
        <v>8.4382196290154249E-4</v>
      </c>
      <c r="AQ48">
        <f t="shared" si="7"/>
        <v>-8.4346604526641666E-4</v>
      </c>
      <c r="AR48">
        <f t="shared" si="8"/>
        <v>-5.4368977811827953E-4</v>
      </c>
      <c r="AS48">
        <f t="shared" si="9"/>
        <v>1.1899618966618607E-4</v>
      </c>
      <c r="AT48">
        <f t="shared" si="10"/>
        <v>-3.5046014180819613E-4</v>
      </c>
      <c r="AU48">
        <f t="shared" si="11"/>
        <v>7.6703958690482673E-5</v>
      </c>
      <c r="AV48">
        <f t="shared" si="12"/>
        <v>-1.6788348164982758E-5</v>
      </c>
      <c r="AW48">
        <f t="shared" si="13"/>
        <v>-2.2589707624325173E-4</v>
      </c>
      <c r="AX48">
        <f t="shared" si="14"/>
        <v>4.9442292641426816E-5</v>
      </c>
      <c r="AY48">
        <f t="shared" si="15"/>
        <v>-1.0821669360768126E-5</v>
      </c>
      <c r="AZ48">
        <f t="shared" si="16"/>
        <v>2.3684526551080981E-6</v>
      </c>
      <c r="BA48">
        <f t="shared" si="17"/>
        <v>-1.4561597805479417E-4</v>
      </c>
      <c r="BB48">
        <f t="shared" si="18"/>
        <v>3.1870364520391551E-5</v>
      </c>
      <c r="BC48">
        <f t="shared" si="19"/>
        <v>-6.9753798477487394E-6</v>
      </c>
      <c r="BD48">
        <f t="shared" si="20"/>
        <v>1.5266735419322142E-6</v>
      </c>
      <c r="BE48">
        <f t="shared" si="21"/>
        <v>-3.3413907383229095E-7</v>
      </c>
      <c r="BF48">
        <f t="shared" si="22"/>
        <v>-9.3860901517246853E-5</v>
      </c>
      <c r="BG48">
        <f t="shared" si="23"/>
        <v>2.0543458998508844E-5</v>
      </c>
      <c r="BH48">
        <f t="shared" si="24"/>
        <v>-4.4962644475016874E-6</v>
      </c>
      <c r="BI48">
        <f t="shared" si="25"/>
        <v>9.8407183501232818E-7</v>
      </c>
      <c r="BJ48">
        <f t="shared" si="26"/>
        <v>-2.1538748931923215E-7</v>
      </c>
      <c r="BK48">
        <f t="shared" si="27"/>
        <v>4.7140473803894763E-8</v>
      </c>
      <c r="BL48">
        <f t="shared" si="28"/>
        <v>-6.0501819426960072E-5</v>
      </c>
      <c r="BM48">
        <f t="shared" si="29"/>
        <v>1.3241573444637476E-5</v>
      </c>
      <c r="BN48">
        <f t="shared" si="30"/>
        <v>-2.8982336781399345E-6</v>
      </c>
      <c r="BO48">
        <f t="shared" si="31"/>
        <v>6.3432863934260866E-7</v>
      </c>
      <c r="BP48">
        <f t="shared" si="32"/>
        <v>-1.3883451105085216E-7</v>
      </c>
      <c r="BQ48">
        <f t="shared" si="33"/>
        <v>3.0386707746767925E-8</v>
      </c>
      <c r="BR48">
        <f t="shared" si="34"/>
        <v>-6.6505610737166414E-9</v>
      </c>
    </row>
    <row r="49" spans="1:70">
      <c r="A49">
        <v>1</v>
      </c>
      <c r="B49">
        <v>0.46024999999999999</v>
      </c>
      <c r="C49">
        <v>1.2427000000000001E-2</v>
      </c>
      <c r="D49">
        <v>0.21182999999999999</v>
      </c>
      <c r="E49">
        <v>5.7194999999999998E-3</v>
      </c>
      <c r="F49">
        <v>1.5443E-4</v>
      </c>
      <c r="G49">
        <v>9.7494999999999998E-2</v>
      </c>
      <c r="H49">
        <v>2.6324E-3</v>
      </c>
      <c r="I49" s="4">
        <v>7.1076999999999997E-5</v>
      </c>
      <c r="J49" s="4">
        <v>1.9191E-6</v>
      </c>
      <c r="K49">
        <v>4.4872000000000002E-2</v>
      </c>
      <c r="L49">
        <v>1.2116E-3</v>
      </c>
      <c r="M49" s="4">
        <v>3.2712999999999997E-5</v>
      </c>
      <c r="N49" s="4">
        <v>8.8326999999999999E-7</v>
      </c>
      <c r="O49" s="4">
        <v>2.3849000000000001E-8</v>
      </c>
      <c r="P49">
        <v>2.0652E-2</v>
      </c>
      <c r="Q49">
        <v>5.5761999999999999E-4</v>
      </c>
      <c r="R49" s="4">
        <v>1.5056E-5</v>
      </c>
      <c r="S49" s="4">
        <v>4.0652000000000002E-7</v>
      </c>
      <c r="T49" s="4">
        <v>1.0976E-8</v>
      </c>
      <c r="U49" s="4">
        <v>2.9636999999999998E-10</v>
      </c>
      <c r="V49">
        <v>9.5052000000000001E-3</v>
      </c>
      <c r="W49">
        <v>2.5664999999999998E-4</v>
      </c>
      <c r="X49" s="4">
        <v>6.9295999999999997E-6</v>
      </c>
      <c r="Y49" s="4">
        <v>1.871E-7</v>
      </c>
      <c r="Z49" s="4">
        <v>5.0518999999999999E-9</v>
      </c>
      <c r="AA49" s="4">
        <v>1.3639999999999999E-10</v>
      </c>
      <c r="AB49" s="4">
        <v>3.6830000000000004E-12</v>
      </c>
      <c r="AC49">
        <v>1</v>
      </c>
      <c r="AF49">
        <f t="shared" si="5"/>
        <v>5.6030778357100601</v>
      </c>
      <c r="AH49">
        <f t="shared" si="6"/>
        <v>0.9963270405676049</v>
      </c>
      <c r="AJ49">
        <f>-AC49*LN(AH49)-(1-AC49)*LN(1-AH49)</f>
        <v>3.6797213103712742E-3</v>
      </c>
      <c r="AQ49">
        <f t="shared" si="7"/>
        <v>-3.6729594323950954E-3</v>
      </c>
      <c r="AR49">
        <f t="shared" si="8"/>
        <v>-1.6904795787598425E-3</v>
      </c>
      <c r="AS49">
        <f t="shared" si="9"/>
        <v>-4.5643866866373852E-5</v>
      </c>
      <c r="AT49">
        <f t="shared" si="10"/>
        <v>-7.7804299656425305E-4</v>
      </c>
      <c r="AU49">
        <f t="shared" si="11"/>
        <v>-2.1007491473583748E-5</v>
      </c>
      <c r="AV49">
        <f t="shared" si="12"/>
        <v>-5.6721512514477452E-7</v>
      </c>
      <c r="AW49">
        <f t="shared" si="13"/>
        <v>-3.5809517986135981E-4</v>
      </c>
      <c r="AX49">
        <f t="shared" si="14"/>
        <v>-9.6686984098368498E-6</v>
      </c>
      <c r="AY49">
        <f t="shared" si="15"/>
        <v>-2.610629375763462E-7</v>
      </c>
      <c r="AZ49">
        <f t="shared" si="16"/>
        <v>-7.0487764467094274E-9</v>
      </c>
      <c r="BA49">
        <f t="shared" si="17"/>
        <v>-1.6481303565043273E-4</v>
      </c>
      <c r="BB49">
        <f t="shared" si="18"/>
        <v>-4.4501576482898977E-6</v>
      </c>
      <c r="BC49">
        <f t="shared" si="19"/>
        <v>-1.2015352191194075E-7</v>
      </c>
      <c r="BD49">
        <f t="shared" si="20"/>
        <v>-3.244214877851616E-9</v>
      </c>
      <c r="BE49">
        <f t="shared" si="21"/>
        <v>-8.7596409503190628E-11</v>
      </c>
      <c r="BF49">
        <f t="shared" si="22"/>
        <v>-7.5853958197823516E-5</v>
      </c>
      <c r="BG49">
        <f t="shared" si="23"/>
        <v>-2.0481156386921531E-6</v>
      </c>
      <c r="BH49">
        <f t="shared" si="24"/>
        <v>-5.5300077214140557E-8</v>
      </c>
      <c r="BI49">
        <f t="shared" si="25"/>
        <v>-1.4931314684572543E-9</v>
      </c>
      <c r="BJ49">
        <f t="shared" si="26"/>
        <v>-4.0314402729968566E-11</v>
      </c>
      <c r="BK49">
        <f t="shared" si="27"/>
        <v>-1.0885549869789343E-12</v>
      </c>
      <c r="BL49">
        <f t="shared" si="28"/>
        <v>-3.491221399680186E-5</v>
      </c>
      <c r="BM49">
        <f t="shared" si="29"/>
        <v>-9.4266503832420113E-7</v>
      </c>
      <c r="BN49">
        <f t="shared" si="30"/>
        <v>-2.5452139682725053E-8</v>
      </c>
      <c r="BO49">
        <f t="shared" si="31"/>
        <v>-6.8721070980112232E-10</v>
      </c>
      <c r="BP49">
        <f t="shared" si="32"/>
        <v>-1.8555423756516782E-11</v>
      </c>
      <c r="BQ49">
        <f t="shared" si="33"/>
        <v>-5.00991666578691E-13</v>
      </c>
      <c r="BR49">
        <f t="shared" si="34"/>
        <v>-1.3527509589511137E-14</v>
      </c>
    </row>
    <row r="50" spans="1:70">
      <c r="A50">
        <v>1</v>
      </c>
      <c r="B50">
        <v>0.62729999999999997</v>
      </c>
      <c r="C50">
        <v>0.15862999999999999</v>
      </c>
      <c r="D50">
        <v>0.39351000000000003</v>
      </c>
      <c r="E50">
        <v>9.9509E-2</v>
      </c>
      <c r="F50">
        <v>2.5163000000000001E-2</v>
      </c>
      <c r="G50">
        <v>0.24685000000000001</v>
      </c>
      <c r="H50">
        <v>6.2421999999999998E-2</v>
      </c>
      <c r="I50">
        <v>1.5785E-2</v>
      </c>
      <c r="J50">
        <v>3.9916999999999999E-3</v>
      </c>
      <c r="K50">
        <v>0.15484999999999999</v>
      </c>
      <c r="L50">
        <v>3.9156999999999997E-2</v>
      </c>
      <c r="M50">
        <v>9.9019999999999993E-3</v>
      </c>
      <c r="N50">
        <v>2.5040000000000001E-3</v>
      </c>
      <c r="O50">
        <v>6.332E-4</v>
      </c>
      <c r="P50">
        <v>9.7134999999999999E-2</v>
      </c>
      <c r="Q50">
        <v>2.4563000000000001E-2</v>
      </c>
      <c r="R50">
        <v>6.2115E-3</v>
      </c>
      <c r="S50">
        <v>1.5707E-3</v>
      </c>
      <c r="T50">
        <v>3.9721E-4</v>
      </c>
      <c r="U50">
        <v>1.0043999999999999E-4</v>
      </c>
      <c r="V50">
        <v>6.0933000000000001E-2</v>
      </c>
      <c r="W50">
        <v>1.5409000000000001E-2</v>
      </c>
      <c r="X50">
        <v>3.8964999999999998E-3</v>
      </c>
      <c r="Y50">
        <v>9.8532999999999997E-4</v>
      </c>
      <c r="Z50">
        <v>2.4917E-4</v>
      </c>
      <c r="AA50" s="4">
        <v>6.3009000000000006E-5</v>
      </c>
      <c r="AB50" s="4">
        <v>1.5934E-5</v>
      </c>
      <c r="AC50">
        <v>1</v>
      </c>
      <c r="AF50">
        <f t="shared" si="5"/>
        <v>9.1552100789999944</v>
      </c>
      <c r="AH50">
        <f t="shared" si="6"/>
        <v>0.99989434333616378</v>
      </c>
      <c r="AJ50">
        <f>-AC50*LN(AH50)-(1-AC50)*LN(1-AH50)</f>
        <v>1.056622458947155E-4</v>
      </c>
      <c r="AQ50">
        <f t="shared" si="7"/>
        <v>-1.0565666383621775E-4</v>
      </c>
      <c r="AR50">
        <f t="shared" si="8"/>
        <v>-6.6278425224459395E-5</v>
      </c>
      <c r="AS50">
        <f t="shared" si="9"/>
        <v>-1.6760316584339221E-5</v>
      </c>
      <c r="AT50">
        <f t="shared" si="10"/>
        <v>-4.1576953786190045E-5</v>
      </c>
      <c r="AU50">
        <f t="shared" si="11"/>
        <v>-1.0513788961678192E-5</v>
      </c>
      <c r="AV50">
        <f t="shared" si="12"/>
        <v>-2.6586386321107472E-6</v>
      </c>
      <c r="AW50">
        <f t="shared" si="13"/>
        <v>-2.6081347467970351E-5</v>
      </c>
      <c r="AX50">
        <f t="shared" si="14"/>
        <v>-6.5953002699843838E-6</v>
      </c>
      <c r="AY50">
        <f t="shared" si="15"/>
        <v>-1.6677904386546972E-6</v>
      </c>
      <c r="AZ50">
        <f t="shared" si="16"/>
        <v>-4.2174970503503039E-7</v>
      </c>
      <c r="BA50">
        <f t="shared" si="17"/>
        <v>-1.6360934395038315E-5</v>
      </c>
      <c r="BB50">
        <f t="shared" si="18"/>
        <v>-4.1371979858347778E-6</v>
      </c>
      <c r="BC50">
        <f t="shared" si="19"/>
        <v>-1.0462122853062281E-6</v>
      </c>
      <c r="BD50">
        <f t="shared" si="20"/>
        <v>-2.6456428624588924E-7</v>
      </c>
      <c r="BE50">
        <f t="shared" si="21"/>
        <v>-6.6901799541093075E-8</v>
      </c>
      <c r="BF50">
        <f t="shared" si="22"/>
        <v>-1.026296004173101E-5</v>
      </c>
      <c r="BG50">
        <f t="shared" si="23"/>
        <v>-2.5952446338090166E-6</v>
      </c>
      <c r="BH50">
        <f t="shared" si="24"/>
        <v>-6.5628636741866653E-7</v>
      </c>
      <c r="BI50">
        <f t="shared" si="25"/>
        <v>-1.6595492188754721E-7</v>
      </c>
      <c r="BJ50">
        <f t="shared" si="26"/>
        <v>-4.1967883442384048E-8</v>
      </c>
      <c r="BK50">
        <f t="shared" si="27"/>
        <v>-1.0612155315709709E-8</v>
      </c>
      <c r="BL50">
        <f t="shared" si="28"/>
        <v>-6.437977497532256E-6</v>
      </c>
      <c r="BM50">
        <f t="shared" si="29"/>
        <v>-1.6280635330522794E-6</v>
      </c>
      <c r="BN50">
        <f t="shared" si="30"/>
        <v>-4.116911906378224E-7</v>
      </c>
      <c r="BO50">
        <f t="shared" si="31"/>
        <v>-1.0410668057774043E-7</v>
      </c>
      <c r="BP50">
        <f t="shared" si="32"/>
        <v>-2.6326470928070377E-8</v>
      </c>
      <c r="BQ50">
        <f t="shared" si="33"/>
        <v>-6.6573207316562444E-9</v>
      </c>
      <c r="BR50">
        <f t="shared" si="34"/>
        <v>-1.6835332815662936E-9</v>
      </c>
    </row>
    <row r="51" spans="1:70">
      <c r="A51">
        <v>1</v>
      </c>
      <c r="B51">
        <v>0.57545999999999997</v>
      </c>
      <c r="C51">
        <v>0.26827000000000001</v>
      </c>
      <c r="D51">
        <v>0.33115</v>
      </c>
      <c r="E51">
        <v>0.15437999999999999</v>
      </c>
      <c r="F51">
        <v>7.1969000000000005E-2</v>
      </c>
      <c r="G51">
        <v>0.19056999999999999</v>
      </c>
      <c r="H51">
        <v>8.8839000000000001E-2</v>
      </c>
      <c r="I51">
        <v>4.1415E-2</v>
      </c>
      <c r="J51">
        <v>1.9307000000000001E-2</v>
      </c>
      <c r="K51">
        <v>0.10965999999999999</v>
      </c>
      <c r="L51">
        <v>5.1123000000000002E-2</v>
      </c>
      <c r="M51">
        <v>2.3833E-2</v>
      </c>
      <c r="N51">
        <v>1.111E-2</v>
      </c>
      <c r="O51">
        <v>5.1795000000000001E-3</v>
      </c>
      <c r="P51">
        <v>6.3106999999999996E-2</v>
      </c>
      <c r="Q51">
        <v>2.9419000000000001E-2</v>
      </c>
      <c r="R51">
        <v>1.3715E-2</v>
      </c>
      <c r="S51">
        <v>6.3936000000000002E-3</v>
      </c>
      <c r="T51">
        <v>2.9805999999999999E-3</v>
      </c>
      <c r="U51">
        <v>1.3894999999999999E-3</v>
      </c>
      <c r="V51">
        <v>3.6315E-2</v>
      </c>
      <c r="W51">
        <v>1.6930000000000001E-2</v>
      </c>
      <c r="X51">
        <v>7.8922999999999997E-3</v>
      </c>
      <c r="Y51">
        <v>3.6792999999999999E-3</v>
      </c>
      <c r="Z51">
        <v>1.7152000000000001E-3</v>
      </c>
      <c r="AA51">
        <v>7.9960999999999997E-4</v>
      </c>
      <c r="AB51">
        <v>3.7275999999999998E-4</v>
      </c>
      <c r="AC51">
        <v>1</v>
      </c>
      <c r="AF51">
        <f t="shared" si="5"/>
        <v>9.3809231100000012</v>
      </c>
      <c r="AH51">
        <f t="shared" si="6"/>
        <v>0.99991568977638845</v>
      </c>
      <c r="AJ51">
        <f>-AC51*LN(AH51)-(1-AC51)*LN(1-AH51)</f>
        <v>8.4313777918230433E-5</v>
      </c>
      <c r="AK51" s="4"/>
      <c r="AQ51">
        <f t="shared" si="7"/>
        <v>-8.431022361155005E-5</v>
      </c>
      <c r="AR51">
        <f t="shared" si="8"/>
        <v>-4.8517161279502587E-5</v>
      </c>
      <c r="AS51">
        <f t="shared" si="9"/>
        <v>-2.2617903688270534E-5</v>
      </c>
      <c r="AT51">
        <f t="shared" si="10"/>
        <v>-2.7919330548964798E-5</v>
      </c>
      <c r="AU51">
        <f t="shared" si="11"/>
        <v>-1.3015812321151096E-5</v>
      </c>
      <c r="AV51">
        <f t="shared" si="12"/>
        <v>-6.0677224830996457E-6</v>
      </c>
      <c r="AW51">
        <f t="shared" si="13"/>
        <v>-1.6066999313653093E-5</v>
      </c>
      <c r="AX51">
        <f t="shared" si="14"/>
        <v>-7.490035955426495E-6</v>
      </c>
      <c r="AY51">
        <f t="shared" si="15"/>
        <v>-3.4917079108723453E-6</v>
      </c>
      <c r="AZ51">
        <f t="shared" si="16"/>
        <v>-1.627777487268197E-6</v>
      </c>
      <c r="BA51">
        <f t="shared" si="17"/>
        <v>-9.2454591212425776E-6</v>
      </c>
      <c r="BB51">
        <f t="shared" si="18"/>
        <v>-4.3101915616932736E-6</v>
      </c>
      <c r="BC51">
        <f t="shared" si="19"/>
        <v>-2.0093655593340722E-6</v>
      </c>
      <c r="BD51">
        <f t="shared" si="20"/>
        <v>-9.3668658432432108E-7</v>
      </c>
      <c r="BE51">
        <f t="shared" si="21"/>
        <v>-4.3668480319602351E-7</v>
      </c>
      <c r="BF51">
        <f t="shared" si="22"/>
        <v>-5.3205652814540885E-6</v>
      </c>
      <c r="BG51">
        <f t="shared" si="23"/>
        <v>-2.4803224684281908E-6</v>
      </c>
      <c r="BH51">
        <f t="shared" si="24"/>
        <v>-1.156314716832409E-6</v>
      </c>
      <c r="BI51">
        <f t="shared" si="25"/>
        <v>-5.390458456828064E-7</v>
      </c>
      <c r="BJ51">
        <f t="shared" si="26"/>
        <v>-2.5129505249658607E-7</v>
      </c>
      <c r="BK51">
        <f t="shared" si="27"/>
        <v>-1.1714905570824878E-7</v>
      </c>
      <c r="BL51">
        <f t="shared" si="28"/>
        <v>-3.06172577045344E-6</v>
      </c>
      <c r="BM51">
        <f t="shared" si="29"/>
        <v>-1.4273720857435424E-6</v>
      </c>
      <c r="BN51">
        <f t="shared" si="30"/>
        <v>-6.6540157780943646E-7</v>
      </c>
      <c r="BO51">
        <f t="shared" si="31"/>
        <v>-3.1020260573397611E-7</v>
      </c>
      <c r="BP51">
        <f t="shared" si="32"/>
        <v>-1.4460889553853064E-7</v>
      </c>
      <c r="BQ51">
        <f t="shared" si="33"/>
        <v>-6.7415297902031528E-8</v>
      </c>
      <c r="BR51">
        <f t="shared" si="34"/>
        <v>-3.1427478953441396E-8</v>
      </c>
    </row>
    <row r="52" spans="1:70">
      <c r="A52">
        <v>1</v>
      </c>
      <c r="B52">
        <v>0.72523000000000004</v>
      </c>
      <c r="C52">
        <v>0.44370999999999999</v>
      </c>
      <c r="D52">
        <v>0.52595999999999998</v>
      </c>
      <c r="E52">
        <v>0.32179000000000002</v>
      </c>
      <c r="F52">
        <v>0.19688</v>
      </c>
      <c r="G52">
        <v>0.38144</v>
      </c>
      <c r="H52">
        <v>0.23336999999999999</v>
      </c>
      <c r="I52">
        <v>0.14277999999999999</v>
      </c>
      <c r="J52">
        <v>8.7357000000000004E-2</v>
      </c>
      <c r="K52">
        <v>0.27662999999999999</v>
      </c>
      <c r="L52">
        <v>0.16925000000000001</v>
      </c>
      <c r="M52">
        <v>0.10355</v>
      </c>
      <c r="N52">
        <v>6.3353999999999994E-2</v>
      </c>
      <c r="O52">
        <v>3.8760999999999997E-2</v>
      </c>
      <c r="P52">
        <v>0.20061999999999999</v>
      </c>
      <c r="Q52">
        <v>0.12274</v>
      </c>
      <c r="R52">
        <v>7.5097999999999998E-2</v>
      </c>
      <c r="S52">
        <v>4.5946000000000001E-2</v>
      </c>
      <c r="T52">
        <v>2.8111000000000001E-2</v>
      </c>
      <c r="U52">
        <v>1.7198999999999999E-2</v>
      </c>
      <c r="V52">
        <v>0.14549999999999999</v>
      </c>
      <c r="W52">
        <v>8.9018E-2</v>
      </c>
      <c r="X52">
        <v>5.4462999999999998E-2</v>
      </c>
      <c r="Y52">
        <v>3.3321999999999997E-2</v>
      </c>
      <c r="Z52">
        <v>2.0386999999999999E-2</v>
      </c>
      <c r="AA52">
        <v>1.2473E-2</v>
      </c>
      <c r="AB52">
        <v>7.6312000000000003E-3</v>
      </c>
      <c r="AC52">
        <v>1</v>
      </c>
      <c r="AF52">
        <f t="shared" si="5"/>
        <v>16.687710599999999</v>
      </c>
      <c r="AH52">
        <f t="shared" si="6"/>
        <v>0.99999994342567955</v>
      </c>
      <c r="AJ52">
        <f>-AC52*LN(AH52)-(1-AC52)*LN(1-AH52)</f>
        <v>5.6574322050913342E-8</v>
      </c>
      <c r="AK52" s="4"/>
      <c r="AQ52">
        <f t="shared" si="7"/>
        <v>-5.6574320450586413E-8</v>
      </c>
      <c r="AR52">
        <f t="shared" si="8"/>
        <v>-4.1029394420378788E-8</v>
      </c>
      <c r="AS52">
        <f t="shared" si="9"/>
        <v>-2.5102591727129698E-8</v>
      </c>
      <c r="AT52">
        <f t="shared" si="10"/>
        <v>-2.9755829584190428E-8</v>
      </c>
      <c r="AU52">
        <f t="shared" si="11"/>
        <v>-1.8205050577794204E-8</v>
      </c>
      <c r="AV52">
        <f t="shared" si="12"/>
        <v>-1.1138352210311453E-8</v>
      </c>
      <c r="AW52">
        <f t="shared" si="13"/>
        <v>-2.1579708792671681E-8</v>
      </c>
      <c r="AX52">
        <f t="shared" si="14"/>
        <v>-1.320274916355335E-8</v>
      </c>
      <c r="AY52">
        <f t="shared" si="15"/>
        <v>-8.0776814739347273E-9</v>
      </c>
      <c r="AZ52">
        <f t="shared" si="16"/>
        <v>-4.9421629116018776E-9</v>
      </c>
      <c r="BA52">
        <f t="shared" si="17"/>
        <v>-1.565015426624572E-8</v>
      </c>
      <c r="BB52">
        <f t="shared" si="18"/>
        <v>-9.5752037362617503E-9</v>
      </c>
      <c r="BC52">
        <f t="shared" si="19"/>
        <v>-5.8582708826582235E-9</v>
      </c>
      <c r="BD52">
        <f t="shared" si="20"/>
        <v>-3.5842094978264512E-9</v>
      </c>
      <c r="BE52">
        <f t="shared" si="21"/>
        <v>-2.1928772349851796E-9</v>
      </c>
      <c r="BF52">
        <f t="shared" si="22"/>
        <v>-1.1349940168796646E-8</v>
      </c>
      <c r="BG52">
        <f t="shared" si="23"/>
        <v>-6.9439320921049762E-9</v>
      </c>
      <c r="BH52">
        <f t="shared" si="24"/>
        <v>-4.2486183171981384E-9</v>
      </c>
      <c r="BI52">
        <f t="shared" si="25"/>
        <v>-2.5993637274226432E-9</v>
      </c>
      <c r="BJ52">
        <f t="shared" si="26"/>
        <v>-1.5903607221864346E-9</v>
      </c>
      <c r="BK52">
        <f t="shared" si="27"/>
        <v>-9.7302173742963562E-10</v>
      </c>
      <c r="BL52">
        <f t="shared" si="28"/>
        <v>-8.231563625560323E-9</v>
      </c>
      <c r="BM52">
        <f t="shared" si="29"/>
        <v>-5.0361328578703015E-9</v>
      </c>
      <c r="BN52">
        <f t="shared" si="30"/>
        <v>-3.0812072147002877E-9</v>
      </c>
      <c r="BO52">
        <f t="shared" si="31"/>
        <v>-1.8851695060544404E-9</v>
      </c>
      <c r="BP52">
        <f t="shared" si="32"/>
        <v>-1.1533806710261052E-9</v>
      </c>
      <c r="BQ52">
        <f t="shared" si="33"/>
        <v>-7.0565149898016427E-10</v>
      </c>
      <c r="BR52">
        <f t="shared" si="34"/>
        <v>-4.3172995422251503E-10</v>
      </c>
    </row>
    <row r="53" spans="1:70">
      <c r="A53">
        <v>1</v>
      </c>
      <c r="B53">
        <v>0.22408</v>
      </c>
      <c r="C53">
        <v>0.52412000000000003</v>
      </c>
      <c r="D53">
        <v>5.0212E-2</v>
      </c>
      <c r="E53">
        <v>0.11744</v>
      </c>
      <c r="F53">
        <v>0.2747</v>
      </c>
      <c r="G53">
        <v>1.1251000000000001E-2</v>
      </c>
      <c r="H53">
        <v>2.6317E-2</v>
      </c>
      <c r="I53">
        <v>6.1554999999999999E-2</v>
      </c>
      <c r="J53">
        <v>0.14398</v>
      </c>
      <c r="K53">
        <v>2.5211999999999999E-3</v>
      </c>
      <c r="L53">
        <v>5.8970999999999997E-3</v>
      </c>
      <c r="M53">
        <v>1.3793E-2</v>
      </c>
      <c r="N53">
        <v>3.2261999999999999E-2</v>
      </c>
      <c r="O53">
        <v>7.5461E-2</v>
      </c>
      <c r="P53">
        <v>5.6495999999999998E-4</v>
      </c>
      <c r="Q53">
        <v>1.3213999999999999E-3</v>
      </c>
      <c r="R53">
        <v>3.0907999999999999E-3</v>
      </c>
      <c r="S53">
        <v>7.2293000000000001E-3</v>
      </c>
      <c r="T53">
        <v>1.6909E-2</v>
      </c>
      <c r="U53">
        <v>3.9551000000000003E-2</v>
      </c>
      <c r="V53">
        <v>1.2659999999999999E-4</v>
      </c>
      <c r="W53">
        <v>2.9610999999999998E-4</v>
      </c>
      <c r="X53">
        <v>6.9258999999999998E-4</v>
      </c>
      <c r="Y53">
        <v>1.6199000000000001E-3</v>
      </c>
      <c r="Z53">
        <v>3.7889999999999998E-3</v>
      </c>
      <c r="AA53">
        <v>8.8625000000000006E-3</v>
      </c>
      <c r="AB53">
        <v>2.0729000000000001E-2</v>
      </c>
      <c r="AC53">
        <v>1</v>
      </c>
      <c r="AF53">
        <f t="shared" si="5"/>
        <v>8.005114380000002</v>
      </c>
      <c r="AH53">
        <f t="shared" si="6"/>
        <v>0.9996663600283765</v>
      </c>
      <c r="AJ53">
        <f>-AC53*LN(AH53)-(1-AC53)*LN(1-AH53)</f>
        <v>3.3369564182171292E-4</v>
      </c>
      <c r="AQ53">
        <f t="shared" si="7"/>
        <v>-3.3363997162350056E-4</v>
      </c>
      <c r="AR53">
        <f t="shared" si="8"/>
        <v>-7.4762044841394012E-5</v>
      </c>
      <c r="AS53">
        <f t="shared" si="9"/>
        <v>-1.7486738192730913E-4</v>
      </c>
      <c r="AT53">
        <f t="shared" si="10"/>
        <v>-1.6752730255159211E-5</v>
      </c>
      <c r="AU53">
        <f t="shared" si="11"/>
        <v>-3.9182678267463907E-5</v>
      </c>
      <c r="AV53">
        <f t="shared" si="12"/>
        <v>-9.1650900204975604E-5</v>
      </c>
      <c r="AW53">
        <f t="shared" si="13"/>
        <v>-3.7537833207360052E-6</v>
      </c>
      <c r="AX53">
        <f t="shared" si="14"/>
        <v>-8.7804031332156648E-6</v>
      </c>
      <c r="AY53">
        <f t="shared" si="15"/>
        <v>-2.0537208453284578E-5</v>
      </c>
      <c r="AZ53">
        <f t="shared" si="16"/>
        <v>-4.8037483114351612E-5</v>
      </c>
      <c r="BA53">
        <f t="shared" si="17"/>
        <v>-8.4117309645716964E-7</v>
      </c>
      <c r="BB53">
        <f t="shared" si="18"/>
        <v>-1.9675082766609451E-6</v>
      </c>
      <c r="BC53">
        <f t="shared" si="19"/>
        <v>-4.6018961286029429E-6</v>
      </c>
      <c r="BD53">
        <f t="shared" si="20"/>
        <v>-1.0763892764517374E-5</v>
      </c>
      <c r="BE53">
        <f t="shared" si="21"/>
        <v>-2.5176805898680977E-5</v>
      </c>
      <c r="BF53">
        <f t="shared" si="22"/>
        <v>-1.8849323836841289E-7</v>
      </c>
      <c r="BG53">
        <f t="shared" si="23"/>
        <v>-4.408718585032936E-7</v>
      </c>
      <c r="BH53">
        <f t="shared" si="24"/>
        <v>-1.0312144242939156E-6</v>
      </c>
      <c r="BI53">
        <f t="shared" si="25"/>
        <v>-2.4119834468577727E-6</v>
      </c>
      <c r="BJ53">
        <f t="shared" si="26"/>
        <v>-5.6415182801817711E-6</v>
      </c>
      <c r="BK53">
        <f t="shared" si="27"/>
        <v>-1.3195794517681072E-5</v>
      </c>
      <c r="BL53">
        <f t="shared" si="28"/>
        <v>-4.2238820407535166E-8</v>
      </c>
      <c r="BM53">
        <f t="shared" si="29"/>
        <v>-9.8794131997434741E-8</v>
      </c>
      <c r="BN53">
        <f t="shared" si="30"/>
        <v>-2.3107570794672025E-7</v>
      </c>
      <c r="BO53">
        <f t="shared" si="31"/>
        <v>-5.4046339003290863E-7</v>
      </c>
      <c r="BP53">
        <f t="shared" si="32"/>
        <v>-1.2641618524814436E-6</v>
      </c>
      <c r="BQ53">
        <f t="shared" si="33"/>
        <v>-2.9568842485132741E-6</v>
      </c>
      <c r="BR53">
        <f t="shared" si="34"/>
        <v>-6.9160229717835435E-6</v>
      </c>
    </row>
    <row r="54" spans="1:70">
      <c r="A54">
        <v>1</v>
      </c>
      <c r="B54">
        <v>0.44296999999999997</v>
      </c>
      <c r="C54">
        <v>0.67032000000000003</v>
      </c>
      <c r="D54">
        <v>0.19622000000000001</v>
      </c>
      <c r="E54">
        <v>0.29693000000000003</v>
      </c>
      <c r="F54">
        <v>0.44933000000000001</v>
      </c>
      <c r="G54">
        <v>8.6920999999999998E-2</v>
      </c>
      <c r="H54">
        <v>0.13153000000000001</v>
      </c>
      <c r="I54">
        <v>0.19903999999999999</v>
      </c>
      <c r="J54">
        <v>0.30119000000000001</v>
      </c>
      <c r="K54">
        <v>3.8503000000000003E-2</v>
      </c>
      <c r="L54">
        <v>5.8264999999999997E-2</v>
      </c>
      <c r="M54">
        <v>8.8167999999999996E-2</v>
      </c>
      <c r="N54">
        <v>0.13342000000000001</v>
      </c>
      <c r="O54">
        <v>0.2019</v>
      </c>
      <c r="P54">
        <v>1.7056000000000002E-2</v>
      </c>
      <c r="Q54">
        <v>2.5808999999999999E-2</v>
      </c>
      <c r="R54">
        <v>3.9056E-2</v>
      </c>
      <c r="S54">
        <v>5.9101000000000001E-2</v>
      </c>
      <c r="T54">
        <v>8.9434E-2</v>
      </c>
      <c r="U54">
        <v>0.13533999999999999</v>
      </c>
      <c r="V54">
        <v>7.5551999999999998E-3</v>
      </c>
      <c r="W54">
        <v>1.1433E-2</v>
      </c>
      <c r="X54">
        <v>1.7301E-2</v>
      </c>
      <c r="Y54">
        <v>2.6179999999999998E-2</v>
      </c>
      <c r="Z54">
        <v>3.9616999999999999E-2</v>
      </c>
      <c r="AA54">
        <v>5.9949000000000002E-2</v>
      </c>
      <c r="AB54">
        <v>9.0717999999999993E-2</v>
      </c>
      <c r="AC54">
        <v>1</v>
      </c>
      <c r="AF54">
        <f t="shared" si="5"/>
        <v>14.739768600000003</v>
      </c>
      <c r="AH54">
        <f t="shared" si="6"/>
        <v>0.9999996031744196</v>
      </c>
      <c r="AJ54">
        <f>-AC54*LN(AH54)-(1-AC54)*LN(1-AH54)</f>
        <v>3.9682565913073495E-7</v>
      </c>
      <c r="AK54" s="4"/>
      <c r="AQ54">
        <f t="shared" si="7"/>
        <v>-3.9682558039544347E-7</v>
      </c>
      <c r="AR54">
        <f t="shared" si="8"/>
        <v>-1.7578182734776959E-7</v>
      </c>
      <c r="AS54">
        <f t="shared" si="9"/>
        <v>-2.6600012305067369E-7</v>
      </c>
      <c r="AT54">
        <f t="shared" si="10"/>
        <v>-7.786511538519392E-8</v>
      </c>
      <c r="AU54">
        <f t="shared" si="11"/>
        <v>-1.1782941958681904E-7</v>
      </c>
      <c r="AV54">
        <f t="shared" si="12"/>
        <v>-1.7830563803908461E-7</v>
      </c>
      <c r="AW54">
        <f t="shared" si="13"/>
        <v>-3.4492476273552343E-8</v>
      </c>
      <c r="AX54">
        <f t="shared" si="14"/>
        <v>-5.2194468589412682E-8</v>
      </c>
      <c r="AY54">
        <f t="shared" si="15"/>
        <v>-7.8984163521909062E-8</v>
      </c>
      <c r="AZ54">
        <f t="shared" si="16"/>
        <v>-1.1951989655930363E-7</v>
      </c>
      <c r="BA54">
        <f t="shared" si="17"/>
        <v>-1.5278975321965762E-8</v>
      </c>
      <c r="BB54">
        <f t="shared" si="18"/>
        <v>-2.3121042441740512E-8</v>
      </c>
      <c r="BC54">
        <f t="shared" si="19"/>
        <v>-3.4987317772305457E-8</v>
      </c>
      <c r="BD54">
        <f t="shared" si="20"/>
        <v>-5.2944468936360074E-8</v>
      </c>
      <c r="BE54">
        <f t="shared" si="21"/>
        <v>-8.0119084681840034E-8</v>
      </c>
      <c r="BF54">
        <f t="shared" si="22"/>
        <v>-6.7682570992246843E-9</v>
      </c>
      <c r="BG54">
        <f t="shared" si="23"/>
        <v>-1.0241671404426E-8</v>
      </c>
      <c r="BH54">
        <f t="shared" si="24"/>
        <v>-1.5498419867924441E-8</v>
      </c>
      <c r="BI54">
        <f t="shared" si="25"/>
        <v>-2.3452788626951103E-8</v>
      </c>
      <c r="BJ54">
        <f t="shared" si="26"/>
        <v>-3.548969895708609E-8</v>
      </c>
      <c r="BK54">
        <f t="shared" si="27"/>
        <v>-5.3706374050719312E-8</v>
      </c>
      <c r="BL54">
        <f t="shared" si="28"/>
        <v>-2.9980966250036545E-9</v>
      </c>
      <c r="BM54">
        <f t="shared" si="29"/>
        <v>-4.5369068606611054E-9</v>
      </c>
      <c r="BN54">
        <f t="shared" si="30"/>
        <v>-6.8654793664215679E-9</v>
      </c>
      <c r="BO54">
        <f t="shared" si="31"/>
        <v>-1.0388893694752709E-8</v>
      </c>
      <c r="BP54">
        <f t="shared" si="32"/>
        <v>-1.5721039018526283E-8</v>
      </c>
      <c r="BQ54">
        <f t="shared" si="33"/>
        <v>-2.378929671912644E-8</v>
      </c>
      <c r="BR54">
        <f t="shared" si="34"/>
        <v>-3.5999223002313835E-8</v>
      </c>
    </row>
    <row r="55" spans="1:70">
      <c r="A55">
        <v>1</v>
      </c>
      <c r="B55">
        <v>0.32200000000000001</v>
      </c>
      <c r="C55">
        <v>0.69225000000000003</v>
      </c>
      <c r="D55">
        <v>0.10367999999999999</v>
      </c>
      <c r="E55">
        <v>0.22289999999999999</v>
      </c>
      <c r="F55">
        <v>0.47921000000000002</v>
      </c>
      <c r="G55">
        <v>3.3385999999999999E-2</v>
      </c>
      <c r="H55">
        <v>7.1775000000000005E-2</v>
      </c>
      <c r="I55">
        <v>0.15431</v>
      </c>
      <c r="J55">
        <v>0.33173000000000002</v>
      </c>
      <c r="K55">
        <v>1.0749999999999999E-2</v>
      </c>
      <c r="L55">
        <v>2.3112000000000001E-2</v>
      </c>
      <c r="M55">
        <v>4.9686000000000001E-2</v>
      </c>
      <c r="N55">
        <v>0.10682</v>
      </c>
      <c r="O55">
        <v>0.22964000000000001</v>
      </c>
      <c r="P55">
        <v>3.4616E-3</v>
      </c>
      <c r="Q55">
        <v>7.4419000000000004E-3</v>
      </c>
      <c r="R55">
        <v>1.5998999999999999E-2</v>
      </c>
      <c r="S55">
        <v>3.4395000000000002E-2</v>
      </c>
      <c r="T55">
        <v>7.3944999999999997E-2</v>
      </c>
      <c r="U55">
        <v>0.15897</v>
      </c>
      <c r="V55">
        <v>1.1146000000000001E-3</v>
      </c>
      <c r="W55">
        <v>2.3963000000000001E-3</v>
      </c>
      <c r="X55">
        <v>5.1517000000000004E-3</v>
      </c>
      <c r="Y55">
        <v>1.1075E-2</v>
      </c>
      <c r="Z55">
        <v>2.3810000000000001E-2</v>
      </c>
      <c r="AA55">
        <v>5.1187999999999997E-2</v>
      </c>
      <c r="AB55">
        <v>0.11005</v>
      </c>
      <c r="AC55">
        <v>1</v>
      </c>
      <c r="AF55">
        <f t="shared" si="5"/>
        <v>12.9907413</v>
      </c>
      <c r="AH55">
        <f t="shared" si="6"/>
        <v>0.99999771865090425</v>
      </c>
      <c r="AJ55">
        <f>-AC55*LN(AH55)-(1-AC55)*LN(1-AH55)</f>
        <v>2.2813516980259838E-6</v>
      </c>
      <c r="AK55" s="4"/>
      <c r="AQ55">
        <f t="shared" si="7"/>
        <v>-2.2813490957451776E-6</v>
      </c>
      <c r="AR55">
        <f t="shared" si="8"/>
        <v>-7.345944088299472E-7</v>
      </c>
      <c r="AS55">
        <f t="shared" si="9"/>
        <v>-1.5792639115295992E-6</v>
      </c>
      <c r="AT55">
        <f t="shared" si="10"/>
        <v>-2.3653027424686E-7</v>
      </c>
      <c r="AU55">
        <f t="shared" si="11"/>
        <v>-5.0851271344160003E-7</v>
      </c>
      <c r="AV55">
        <f t="shared" si="12"/>
        <v>-1.0932453001720465E-6</v>
      </c>
      <c r="AW55">
        <f t="shared" si="13"/>
        <v>-7.61651209105485E-8</v>
      </c>
      <c r="AX55">
        <f t="shared" si="14"/>
        <v>-1.6374383134711014E-7</v>
      </c>
      <c r="AY55">
        <f t="shared" si="15"/>
        <v>-3.5203497896443835E-7</v>
      </c>
      <c r="AZ55">
        <f t="shared" si="16"/>
        <v>-7.5679193553154787E-7</v>
      </c>
      <c r="BA55">
        <f t="shared" si="17"/>
        <v>-2.4524502779260656E-8</v>
      </c>
      <c r="BB55">
        <f t="shared" si="18"/>
        <v>-5.2726540300862548E-8</v>
      </c>
      <c r="BC55">
        <f t="shared" si="19"/>
        <v>-1.133511111711949E-7</v>
      </c>
      <c r="BD55">
        <f t="shared" si="20"/>
        <v>-2.4369371040749987E-7</v>
      </c>
      <c r="BE55">
        <f t="shared" si="21"/>
        <v>-5.2388900634692258E-7</v>
      </c>
      <c r="BF55">
        <f t="shared" si="22"/>
        <v>-7.8971180298315069E-9</v>
      </c>
      <c r="BG55">
        <f t="shared" si="23"/>
        <v>-1.6977571835626038E-8</v>
      </c>
      <c r="BH55">
        <f t="shared" si="24"/>
        <v>-3.6499304182827098E-8</v>
      </c>
      <c r="BI55">
        <f t="shared" si="25"/>
        <v>-7.8467002148155384E-8</v>
      </c>
      <c r="BJ55">
        <f t="shared" si="26"/>
        <v>-1.6869435888487715E-7</v>
      </c>
      <c r="BK55">
        <f t="shared" si="27"/>
        <v>-3.6266606575061087E-7</v>
      </c>
      <c r="BL55">
        <f t="shared" si="28"/>
        <v>-2.5427917021175751E-9</v>
      </c>
      <c r="BM55">
        <f t="shared" si="29"/>
        <v>-5.4667968381341694E-9</v>
      </c>
      <c r="BN55">
        <f t="shared" si="30"/>
        <v>-1.1752826136550433E-8</v>
      </c>
      <c r="BO55">
        <f t="shared" si="31"/>
        <v>-2.526594123537784E-8</v>
      </c>
      <c r="BP55">
        <f t="shared" si="32"/>
        <v>-5.4318921969692685E-8</v>
      </c>
      <c r="BQ55">
        <f t="shared" si="33"/>
        <v>-1.1677769751300414E-7</v>
      </c>
      <c r="BR55">
        <f t="shared" si="34"/>
        <v>-2.5106246798675678E-7</v>
      </c>
    </row>
    <row r="56" spans="1:70">
      <c r="A56">
        <v>1</v>
      </c>
      <c r="B56">
        <v>0.13766999999999999</v>
      </c>
      <c r="C56">
        <v>0.57528999999999997</v>
      </c>
      <c r="D56">
        <v>1.8953000000000001E-2</v>
      </c>
      <c r="E56">
        <v>7.9200000000000007E-2</v>
      </c>
      <c r="F56">
        <v>0.33095999999999998</v>
      </c>
      <c r="G56">
        <v>2.6093000000000002E-3</v>
      </c>
      <c r="H56">
        <v>1.0902999999999999E-2</v>
      </c>
      <c r="I56">
        <v>4.5562999999999999E-2</v>
      </c>
      <c r="J56">
        <v>0.19040000000000001</v>
      </c>
      <c r="K56">
        <v>3.5921999999999999E-4</v>
      </c>
      <c r="L56">
        <v>1.5011E-3</v>
      </c>
      <c r="M56">
        <v>6.2727E-3</v>
      </c>
      <c r="N56">
        <v>2.6211999999999999E-2</v>
      </c>
      <c r="O56">
        <v>0.10953</v>
      </c>
      <c r="P56" s="4">
        <v>4.9453000000000002E-5</v>
      </c>
      <c r="Q56">
        <v>2.0665000000000001E-4</v>
      </c>
      <c r="R56">
        <v>8.6355999999999998E-4</v>
      </c>
      <c r="S56">
        <v>3.6086E-3</v>
      </c>
      <c r="T56">
        <v>1.5079E-2</v>
      </c>
      <c r="U56">
        <v>6.3014000000000001E-2</v>
      </c>
      <c r="V56" s="4">
        <v>6.8082999999999997E-6</v>
      </c>
      <c r="W56" s="4">
        <v>2.845E-5</v>
      </c>
      <c r="X56">
        <v>1.1889E-4</v>
      </c>
      <c r="Y56">
        <v>4.9680000000000004E-4</v>
      </c>
      <c r="Z56">
        <v>2.0760000000000002E-3</v>
      </c>
      <c r="AA56">
        <v>8.6750999999999998E-3</v>
      </c>
      <c r="AB56">
        <v>3.6250999999999999E-2</v>
      </c>
      <c r="AC56">
        <v>1</v>
      </c>
      <c r="AF56">
        <f t="shared" si="5"/>
        <v>7.9976928938999983</v>
      </c>
      <c r="AH56">
        <f t="shared" si="6"/>
        <v>0.99966387554838032</v>
      </c>
      <c r="AJ56">
        <f>-AC56*LN(AH56)-(1-AC56)*LN(1-AH56)</f>
        <v>3.3618095410476687E-4</v>
      </c>
      <c r="AQ56">
        <f t="shared" si="7"/>
        <v>-3.361244516196793E-4</v>
      </c>
      <c r="AR56">
        <f t="shared" si="8"/>
        <v>-4.6274253254481247E-5</v>
      </c>
      <c r="AS56">
        <f t="shared" si="9"/>
        <v>-1.9336903577228529E-4</v>
      </c>
      <c r="AT56">
        <f t="shared" si="10"/>
        <v>-6.3705667315477823E-6</v>
      </c>
      <c r="AU56">
        <f t="shared" si="11"/>
        <v>-2.6621056568278603E-5</v>
      </c>
      <c r="AV56">
        <f t="shared" si="12"/>
        <v>-1.1124374850804906E-4</v>
      </c>
      <c r="AW56">
        <f t="shared" si="13"/>
        <v>-8.7704953161122927E-7</v>
      </c>
      <c r="AX56">
        <f t="shared" si="14"/>
        <v>-3.6647648960093633E-6</v>
      </c>
      <c r="AY56">
        <f t="shared" si="15"/>
        <v>-1.5314838389147446E-5</v>
      </c>
      <c r="AZ56">
        <f t="shared" si="16"/>
        <v>-6.3998095588386944E-5</v>
      </c>
      <c r="BA56">
        <f t="shared" si="17"/>
        <v>-1.2074262551082119E-7</v>
      </c>
      <c r="BB56">
        <f t="shared" si="18"/>
        <v>-5.0455641432630057E-7</v>
      </c>
      <c r="BC56">
        <f t="shared" si="19"/>
        <v>-2.1084078476747623E-6</v>
      </c>
      <c r="BD56">
        <f t="shared" si="20"/>
        <v>-8.8104941258550335E-6</v>
      </c>
      <c r="BE56">
        <f t="shared" si="21"/>
        <v>-3.6815711185903475E-5</v>
      </c>
      <c r="BF56">
        <f t="shared" si="22"/>
        <v>-1.6622362505948001E-8</v>
      </c>
      <c r="BG56">
        <f t="shared" si="23"/>
        <v>-6.9460117927206735E-8</v>
      </c>
      <c r="BH56">
        <f t="shared" si="24"/>
        <v>-2.9026363144069027E-7</v>
      </c>
      <c r="BI56">
        <f t="shared" si="25"/>
        <v>-1.2129386961147747E-6</v>
      </c>
      <c r="BJ56">
        <f t="shared" si="26"/>
        <v>-5.068420605973144E-6</v>
      </c>
      <c r="BK56">
        <f t="shared" si="27"/>
        <v>-2.1180546194362471E-5</v>
      </c>
      <c r="BL56">
        <f t="shared" si="28"/>
        <v>-2.2884361039622626E-9</v>
      </c>
      <c r="BM56">
        <f t="shared" si="29"/>
        <v>-9.5627406485798767E-9</v>
      </c>
      <c r="BN56">
        <f t="shared" si="30"/>
        <v>-3.9961836053063667E-8</v>
      </c>
      <c r="BO56">
        <f t="shared" si="31"/>
        <v>-1.6698662756465668E-7</v>
      </c>
      <c r="BP56">
        <f t="shared" si="32"/>
        <v>-6.9779436156245422E-7</v>
      </c>
      <c r="BQ56">
        <f t="shared" si="33"/>
        <v>-2.9159132302458799E-6</v>
      </c>
      <c r="BR56">
        <f t="shared" si="34"/>
        <v>-1.2184847495664994E-5</v>
      </c>
    </row>
    <row r="57" spans="1:70">
      <c r="A57">
        <v>1</v>
      </c>
      <c r="B57">
        <v>-6.3363999999999998E-3</v>
      </c>
      <c r="C57">
        <v>0.39984999999999998</v>
      </c>
      <c r="D57" s="4">
        <v>4.015E-5</v>
      </c>
      <c r="E57">
        <v>-2.5336E-3</v>
      </c>
      <c r="F57">
        <v>0.15987999999999999</v>
      </c>
      <c r="G57" s="4">
        <v>-2.5441000000000001E-7</v>
      </c>
      <c r="H57" s="4">
        <v>1.6053999999999999E-5</v>
      </c>
      <c r="I57">
        <v>-1.0131000000000001E-3</v>
      </c>
      <c r="J57">
        <v>6.3927999999999999E-2</v>
      </c>
      <c r="K57" s="4">
        <v>1.612E-9</v>
      </c>
      <c r="L57" s="4">
        <v>-1.0172E-7</v>
      </c>
      <c r="M57" s="4">
        <v>6.4192000000000003E-6</v>
      </c>
      <c r="N57">
        <v>-4.0507E-4</v>
      </c>
      <c r="O57">
        <v>2.5562000000000001E-2</v>
      </c>
      <c r="P57" s="4">
        <v>-1.0214E-11</v>
      </c>
      <c r="Q57" s="4">
        <v>6.4456999999999998E-10</v>
      </c>
      <c r="R57" s="4">
        <v>-4.0673999999999997E-8</v>
      </c>
      <c r="S57" s="4">
        <v>2.5666999999999999E-6</v>
      </c>
      <c r="T57">
        <v>-1.6197E-4</v>
      </c>
      <c r="U57">
        <v>1.0220999999999999E-2</v>
      </c>
      <c r="V57" s="4">
        <v>6.4723000000000004E-14</v>
      </c>
      <c r="W57" s="4">
        <v>-4.0841999999999999E-12</v>
      </c>
      <c r="X57" s="4">
        <v>2.5773E-10</v>
      </c>
      <c r="Y57" s="4">
        <v>-1.6263999999999999E-8</v>
      </c>
      <c r="Z57" s="4">
        <v>1.0263E-6</v>
      </c>
      <c r="AA57" s="4">
        <v>-6.4763000000000003E-5</v>
      </c>
      <c r="AB57">
        <v>4.0867999999999998E-3</v>
      </c>
      <c r="AC57">
        <v>1</v>
      </c>
      <c r="AF57">
        <f t="shared" si="5"/>
        <v>4.9592361078961984</v>
      </c>
      <c r="AH57">
        <f t="shared" si="6"/>
        <v>0.99303062606703463</v>
      </c>
      <c r="AJ57">
        <f>-AC57*LN(AH57)-(1-AC57)*LN(1-AH57)</f>
        <v>6.9937734518080059E-3</v>
      </c>
      <c r="AQ57">
        <f t="shared" si="7"/>
        <v>-6.9693739329653726E-3</v>
      </c>
      <c r="AR57">
        <f t="shared" si="8"/>
        <v>4.4160740988841789E-5</v>
      </c>
      <c r="AS57">
        <f t="shared" si="9"/>
        <v>-2.7867041670962042E-3</v>
      </c>
      <c r="AT57">
        <f t="shared" si="10"/>
        <v>-2.7982036340855969E-7</v>
      </c>
      <c r="AU57">
        <f t="shared" si="11"/>
        <v>1.7657605796561068E-5</v>
      </c>
      <c r="AV57">
        <f t="shared" si="12"/>
        <v>-1.1142635044025038E-3</v>
      </c>
      <c r="AW57">
        <f t="shared" si="13"/>
        <v>1.7730784222857205E-9</v>
      </c>
      <c r="AX57">
        <f t="shared" si="14"/>
        <v>-1.1188632911982609E-7</v>
      </c>
      <c r="AY57">
        <f t="shared" si="15"/>
        <v>7.0606727314872196E-6</v>
      </c>
      <c r="AZ57">
        <f t="shared" si="16"/>
        <v>-4.4553813678661035E-4</v>
      </c>
      <c r="BA57">
        <f t="shared" si="17"/>
        <v>-1.1234630779940181E-11</v>
      </c>
      <c r="BB57">
        <f t="shared" si="18"/>
        <v>7.0892471646123769E-10</v>
      </c>
      <c r="BC57">
        <f t="shared" si="19"/>
        <v>-4.4737805150491319E-8</v>
      </c>
      <c r="BD57">
        <f t="shared" si="20"/>
        <v>2.8230842990262835E-6</v>
      </c>
      <c r="BE57">
        <f t="shared" si="21"/>
        <v>-1.7815113647446086E-4</v>
      </c>
      <c r="BF57">
        <f t="shared" si="22"/>
        <v>7.1185185351308311E-14</v>
      </c>
      <c r="BG57">
        <f t="shared" si="23"/>
        <v>-4.4922493559714903E-12</v>
      </c>
      <c r="BH57">
        <f t="shared" si="24"/>
        <v>2.8347231534943353E-10</v>
      </c>
      <c r="BI57">
        <f t="shared" si="25"/>
        <v>-1.788829207374222E-8</v>
      </c>
      <c r="BJ57">
        <f t="shared" si="26"/>
        <v>1.1288294959224014E-6</v>
      </c>
      <c r="BK57">
        <f t="shared" si="27"/>
        <v>-7.1233970968839064E-5</v>
      </c>
      <c r="BL57">
        <f t="shared" si="28"/>
        <v>-4.5107878906331785E-16</v>
      </c>
      <c r="BM57">
        <f t="shared" si="29"/>
        <v>2.8464317017017173E-14</v>
      </c>
      <c r="BN57">
        <f t="shared" si="30"/>
        <v>-1.7962167437431654E-12</v>
      </c>
      <c r="BO57">
        <f t="shared" si="31"/>
        <v>1.1334989764574881E-10</v>
      </c>
      <c r="BP57">
        <f t="shared" si="32"/>
        <v>-7.152668467402362E-9</v>
      </c>
      <c r="BQ57">
        <f t="shared" si="33"/>
        <v>4.5135756402063647E-7</v>
      </c>
      <c r="BR57">
        <f t="shared" si="34"/>
        <v>-2.8482437389242883E-5</v>
      </c>
    </row>
    <row r="58" spans="1:70">
      <c r="A58">
        <v>1</v>
      </c>
      <c r="B58">
        <v>-9.2742000000000005E-2</v>
      </c>
      <c r="C58">
        <v>0.55335999999999996</v>
      </c>
      <c r="D58">
        <v>8.6011000000000004E-3</v>
      </c>
      <c r="E58">
        <v>-5.1319999999999998E-2</v>
      </c>
      <c r="F58">
        <v>0.30620999999999998</v>
      </c>
      <c r="G58">
        <v>-7.9768000000000005E-4</v>
      </c>
      <c r="H58">
        <v>4.7594999999999998E-3</v>
      </c>
      <c r="I58">
        <v>-2.8398E-2</v>
      </c>
      <c r="J58">
        <v>0.16944000000000001</v>
      </c>
      <c r="K58" s="4">
        <v>7.3979000000000004E-5</v>
      </c>
      <c r="L58">
        <v>-4.414E-4</v>
      </c>
      <c r="M58">
        <v>2.6337000000000001E-3</v>
      </c>
      <c r="N58">
        <v>-1.5713999999999999E-2</v>
      </c>
      <c r="O58">
        <v>9.3762999999999999E-2</v>
      </c>
      <c r="P58" s="4">
        <v>-6.8608999999999998E-6</v>
      </c>
      <c r="Q58" s="4">
        <v>4.0936999999999998E-5</v>
      </c>
      <c r="R58">
        <v>-2.4426E-4</v>
      </c>
      <c r="S58">
        <v>1.4574E-3</v>
      </c>
      <c r="T58">
        <v>-8.6958000000000001E-3</v>
      </c>
      <c r="U58">
        <v>5.1885000000000001E-2</v>
      </c>
      <c r="V58" s="4">
        <v>6.3629999999999995E-7</v>
      </c>
      <c r="W58" s="4">
        <v>-3.7966000000000002E-6</v>
      </c>
      <c r="X58" s="4">
        <v>2.2653000000000001E-5</v>
      </c>
      <c r="Y58">
        <v>-1.3516E-4</v>
      </c>
      <c r="Z58">
        <v>8.0645999999999995E-4</v>
      </c>
      <c r="AA58">
        <v>-4.8119E-3</v>
      </c>
      <c r="AB58">
        <v>2.8711E-2</v>
      </c>
      <c r="AC58">
        <v>1</v>
      </c>
      <c r="AF58">
        <f t="shared" si="5"/>
        <v>6.0553635233999996</v>
      </c>
      <c r="AH58">
        <f t="shared" si="6"/>
        <v>0.99766023791300884</v>
      </c>
      <c r="AJ58">
        <f>-AC58*LN(AH58)-(1-AC58)*LN(1-AH58)</f>
        <v>2.3425036074749888E-3</v>
      </c>
      <c r="AQ58">
        <f t="shared" si="7"/>
        <v>-2.3397620869911595E-3</v>
      </c>
      <c r="AR58">
        <f t="shared" si="8"/>
        <v>2.1699421547173413E-4</v>
      </c>
      <c r="AS58">
        <f t="shared" si="9"/>
        <v>-1.294730748457428E-3</v>
      </c>
      <c r="AT58">
        <f t="shared" si="10"/>
        <v>-2.0124527686419662E-5</v>
      </c>
      <c r="AU58">
        <f t="shared" si="11"/>
        <v>1.200765903043863E-4</v>
      </c>
      <c r="AV58">
        <f t="shared" si="12"/>
        <v>-7.1645854865756296E-4</v>
      </c>
      <c r="AW58">
        <f t="shared" si="13"/>
        <v>1.8663814215511083E-6</v>
      </c>
      <c r="AX58">
        <f t="shared" si="14"/>
        <v>-1.1136097653034423E-5</v>
      </c>
      <c r="AY58">
        <f t="shared" si="15"/>
        <v>6.6444563746374943E-5</v>
      </c>
      <c r="AZ58">
        <f t="shared" si="16"/>
        <v>-3.9644928801978207E-4</v>
      </c>
      <c r="BA58">
        <f t="shared" si="17"/>
        <v>-1.7309325943351899E-7</v>
      </c>
      <c r="BB58">
        <f t="shared" si="18"/>
        <v>1.0327709851978978E-6</v>
      </c>
      <c r="BC58">
        <f t="shared" si="19"/>
        <v>-6.1622314085086167E-6</v>
      </c>
      <c r="BD58">
        <f t="shared" si="20"/>
        <v>3.6767021434979079E-5</v>
      </c>
      <c r="BE58">
        <f t="shared" si="21"/>
        <v>-2.1938311256255208E-4</v>
      </c>
      <c r="BF58">
        <f t="shared" si="22"/>
        <v>1.6052873702637647E-8</v>
      </c>
      <c r="BG58">
        <f t="shared" si="23"/>
        <v>-9.5782840555157087E-8</v>
      </c>
      <c r="BH58">
        <f t="shared" si="24"/>
        <v>5.715102873684606E-7</v>
      </c>
      <c r="BI58">
        <f t="shared" si="25"/>
        <v>-3.4099692655809157E-6</v>
      </c>
      <c r="BJ58">
        <f t="shared" si="26"/>
        <v>2.0346103156057726E-5</v>
      </c>
      <c r="BK58">
        <f t="shared" si="27"/>
        <v>-1.2139855588353631E-4</v>
      </c>
      <c r="BL58">
        <f t="shared" si="28"/>
        <v>-1.4887906159524746E-9</v>
      </c>
      <c r="BM58">
        <f t="shared" si="29"/>
        <v>8.8831407394706362E-9</v>
      </c>
      <c r="BN58">
        <f t="shared" si="30"/>
        <v>-5.3002630556610737E-8</v>
      </c>
      <c r="BO58">
        <f t="shared" si="31"/>
        <v>3.1624224367772511E-7</v>
      </c>
      <c r="BP58">
        <f t="shared" si="32"/>
        <v>-1.8869245326748904E-6</v>
      </c>
      <c r="BQ58">
        <f t="shared" si="33"/>
        <v>1.125870118639276E-5</v>
      </c>
      <c r="BR58">
        <f t="shared" si="34"/>
        <v>-6.7176909279603186E-5</v>
      </c>
    </row>
    <row r="59" spans="1:70">
      <c r="A59">
        <v>1</v>
      </c>
      <c r="B59">
        <v>-0.20795</v>
      </c>
      <c r="C59">
        <v>0.35598999999999997</v>
      </c>
      <c r="D59">
        <v>4.3242999999999997E-2</v>
      </c>
      <c r="E59">
        <v>-7.4027999999999997E-2</v>
      </c>
      <c r="F59">
        <v>0.12673000000000001</v>
      </c>
      <c r="G59">
        <v>-8.9923999999999994E-3</v>
      </c>
      <c r="H59">
        <v>1.5394E-2</v>
      </c>
      <c r="I59">
        <v>-2.6353000000000001E-2</v>
      </c>
      <c r="J59">
        <v>4.5114000000000001E-2</v>
      </c>
      <c r="K59">
        <v>1.8699999999999999E-3</v>
      </c>
      <c r="L59">
        <v>-3.2012E-3</v>
      </c>
      <c r="M59">
        <v>5.4802000000000002E-3</v>
      </c>
      <c r="N59">
        <v>-9.3814999999999992E-3</v>
      </c>
      <c r="O59">
        <v>1.6060000000000001E-2</v>
      </c>
      <c r="P59">
        <v>-3.8885999999999999E-4</v>
      </c>
      <c r="Q59">
        <v>6.6569000000000003E-4</v>
      </c>
      <c r="R59">
        <v>-1.1395999999999999E-3</v>
      </c>
      <c r="S59">
        <v>1.9509E-3</v>
      </c>
      <c r="T59">
        <v>-3.3397000000000001E-3</v>
      </c>
      <c r="U59">
        <v>5.7172999999999998E-3</v>
      </c>
      <c r="V59" s="4">
        <v>8.0864000000000004E-5</v>
      </c>
      <c r="W59">
        <v>-1.3842999999999999E-4</v>
      </c>
      <c r="X59">
        <v>2.3698E-4</v>
      </c>
      <c r="Y59">
        <v>-4.0569E-4</v>
      </c>
      <c r="Z59">
        <v>6.9448999999999997E-4</v>
      </c>
      <c r="AA59">
        <v>-1.1888999999999999E-3</v>
      </c>
      <c r="AB59">
        <v>2.0352999999999999E-3</v>
      </c>
      <c r="AC59">
        <v>1</v>
      </c>
      <c r="AF59">
        <f t="shared" si="5"/>
        <v>3.8542663320000004</v>
      </c>
      <c r="AH59">
        <f t="shared" si="6"/>
        <v>0.97925052029578874</v>
      </c>
      <c r="AJ59">
        <f>-AC59*LN(AH59)-(1-AC59)*LN(1-AH59)</f>
        <v>2.0967775115644394E-2</v>
      </c>
      <c r="AQ59">
        <f t="shared" si="7"/>
        <v>-2.074947970421126E-2</v>
      </c>
      <c r="AR59">
        <f t="shared" si="8"/>
        <v>4.3148543044907312E-3</v>
      </c>
      <c r="AS59">
        <f t="shared" si="9"/>
        <v>-7.3866072799021656E-3</v>
      </c>
      <c r="AT59">
        <f t="shared" si="10"/>
        <v>-8.9726975084920748E-4</v>
      </c>
      <c r="AU59">
        <f t="shared" si="11"/>
        <v>1.536042483543351E-3</v>
      </c>
      <c r="AV59">
        <f t="shared" si="12"/>
        <v>-2.6295815629146933E-3</v>
      </c>
      <c r="AW59">
        <f t="shared" si="13"/>
        <v>1.8658762129214931E-4</v>
      </c>
      <c r="AX59">
        <f t="shared" si="14"/>
        <v>-3.1941749056662813E-4</v>
      </c>
      <c r="AY59">
        <f t="shared" si="15"/>
        <v>5.4681103864507934E-4</v>
      </c>
      <c r="AZ59">
        <f t="shared" si="16"/>
        <v>-9.3609202737578677E-4</v>
      </c>
      <c r="BA59">
        <f t="shared" si="17"/>
        <v>-3.8801527046875052E-5</v>
      </c>
      <c r="BB59">
        <f t="shared" si="18"/>
        <v>6.6423234429121078E-5</v>
      </c>
      <c r="BC59">
        <f t="shared" si="19"/>
        <v>-1.1371129867501855E-4</v>
      </c>
      <c r="BD59">
        <f t="shared" si="20"/>
        <v>1.9466124384505791E-4</v>
      </c>
      <c r="BE59">
        <f t="shared" si="21"/>
        <v>-3.3323664404963284E-4</v>
      </c>
      <c r="BF59">
        <f t="shared" si="22"/>
        <v>8.0686426777795903E-6</v>
      </c>
      <c r="BG59">
        <f t="shared" si="23"/>
        <v>-1.3812721144296394E-5</v>
      </c>
      <c r="BH59">
        <f t="shared" si="24"/>
        <v>2.3646107070919151E-5</v>
      </c>
      <c r="BI59">
        <f t="shared" si="25"/>
        <v>-4.0480159954945745E-5</v>
      </c>
      <c r="BJ59">
        <f t="shared" si="26"/>
        <v>6.9297037368154345E-5</v>
      </c>
      <c r="BK59">
        <f t="shared" si="27"/>
        <v>-1.1863100031288703E-4</v>
      </c>
      <c r="BL59">
        <f t="shared" si="28"/>
        <v>-1.6778859268013394E-6</v>
      </c>
      <c r="BM59">
        <f t="shared" si="29"/>
        <v>2.8723504754539646E-6</v>
      </c>
      <c r="BN59">
        <f t="shared" si="30"/>
        <v>-4.9172117003039847E-6</v>
      </c>
      <c r="BO59">
        <f t="shared" si="31"/>
        <v>8.4178564212014656E-6</v>
      </c>
      <c r="BP59">
        <f t="shared" si="32"/>
        <v>-1.4410306159777678E-5</v>
      </c>
      <c r="BQ59">
        <f t="shared" si="33"/>
        <v>2.4669056420336766E-5</v>
      </c>
      <c r="BR59">
        <f t="shared" si="34"/>
        <v>-4.2231416041981176E-5</v>
      </c>
    </row>
    <row r="60" spans="1:70">
      <c r="A60">
        <v>1</v>
      </c>
      <c r="B60">
        <v>-0.20795</v>
      </c>
      <c r="C60">
        <v>0.17324999999999999</v>
      </c>
      <c r="D60">
        <v>4.3242999999999997E-2</v>
      </c>
      <c r="E60">
        <v>-3.6027000000000003E-2</v>
      </c>
      <c r="F60">
        <v>3.0016000000000001E-2</v>
      </c>
      <c r="G60">
        <v>-8.9923999999999994E-3</v>
      </c>
      <c r="H60">
        <v>7.4919000000000001E-3</v>
      </c>
      <c r="I60">
        <v>-6.2417000000000002E-3</v>
      </c>
      <c r="J60">
        <v>5.2002000000000003E-3</v>
      </c>
      <c r="K60">
        <v>1.8699999999999999E-3</v>
      </c>
      <c r="L60">
        <v>-1.5579000000000001E-3</v>
      </c>
      <c r="M60">
        <v>1.2979999999999999E-3</v>
      </c>
      <c r="N60">
        <v>-1.0813999999999999E-3</v>
      </c>
      <c r="O60">
        <v>9.0092999999999998E-4</v>
      </c>
      <c r="P60">
        <v>-3.8885999999999999E-4</v>
      </c>
      <c r="Q60">
        <v>3.2396999999999998E-4</v>
      </c>
      <c r="R60">
        <v>-2.6991E-4</v>
      </c>
      <c r="S60">
        <v>2.2487000000000001E-4</v>
      </c>
      <c r="T60">
        <v>-1.8735E-4</v>
      </c>
      <c r="U60">
        <v>1.5609E-4</v>
      </c>
      <c r="V60" s="4">
        <v>8.0864000000000004E-5</v>
      </c>
      <c r="W60" s="4">
        <v>-6.737E-5</v>
      </c>
      <c r="X60" s="4">
        <v>5.6128000000000002E-5</v>
      </c>
      <c r="Y60" s="4">
        <v>-4.6761999999999997E-5</v>
      </c>
      <c r="Z60" s="4">
        <v>3.8958999999999997E-5</v>
      </c>
      <c r="AA60" s="4">
        <v>-3.2458E-5</v>
      </c>
      <c r="AB60" s="4">
        <v>2.7042E-5</v>
      </c>
      <c r="AC60">
        <v>1</v>
      </c>
      <c r="AF60">
        <f t="shared" si="5"/>
        <v>3.0040045289999995</v>
      </c>
      <c r="AH60">
        <f t="shared" si="6"/>
        <v>0.95275471054489891</v>
      </c>
      <c r="AJ60">
        <f>-AC60*LN(AH60)-(1-AC60)*LN(1-AH60)</f>
        <v>4.8397795084106465E-2</v>
      </c>
      <c r="AQ60">
        <f t="shared" si="7"/>
        <v>-4.7245289455101092E-2</v>
      </c>
      <c r="AR60">
        <f t="shared" si="8"/>
        <v>9.8246579421882724E-3</v>
      </c>
      <c r="AS60">
        <f t="shared" si="9"/>
        <v>-8.1852463980962627E-3</v>
      </c>
      <c r="AT60">
        <f t="shared" si="10"/>
        <v>-2.0430280519069363E-3</v>
      </c>
      <c r="AU60">
        <f t="shared" si="11"/>
        <v>1.7021060431989272E-3</v>
      </c>
      <c r="AV60">
        <f t="shared" si="12"/>
        <v>-1.4181146082843145E-3</v>
      </c>
      <c r="AW60">
        <f t="shared" si="13"/>
        <v>4.2484854089605101E-4</v>
      </c>
      <c r="AX60">
        <f t="shared" si="14"/>
        <v>-3.5395698406867187E-4</v>
      </c>
      <c r="AY60">
        <f t="shared" si="15"/>
        <v>2.948909231919045E-4</v>
      </c>
      <c r="AZ60">
        <f t="shared" si="16"/>
        <v>-2.4568495422441669E-4</v>
      </c>
      <c r="BA60">
        <f t="shared" si="17"/>
        <v>-8.8348691281039032E-5</v>
      </c>
      <c r="BB60">
        <f t="shared" si="18"/>
        <v>7.3603436442101988E-5</v>
      </c>
      <c r="BC60">
        <f t="shared" si="19"/>
        <v>-6.1324385712721214E-5</v>
      </c>
      <c r="BD60">
        <f t="shared" si="20"/>
        <v>5.1091056016746318E-5</v>
      </c>
      <c r="BE60">
        <f t="shared" si="21"/>
        <v>-4.2564698628784226E-5</v>
      </c>
      <c r="BF60">
        <f t="shared" si="22"/>
        <v>1.837180325751061E-5</v>
      </c>
      <c r="BG60">
        <f t="shared" si="23"/>
        <v>-1.5306056424769098E-5</v>
      </c>
      <c r="BH60">
        <f t="shared" si="24"/>
        <v>1.2751976076826336E-5</v>
      </c>
      <c r="BI60">
        <f t="shared" si="25"/>
        <v>-1.0624048239768583E-5</v>
      </c>
      <c r="BJ60">
        <f t="shared" si="26"/>
        <v>8.8514049794131895E-6</v>
      </c>
      <c r="BK60">
        <f t="shared" si="27"/>
        <v>-7.3745172310467298E-6</v>
      </c>
      <c r="BL60">
        <f t="shared" si="28"/>
        <v>-3.8204430864972944E-6</v>
      </c>
      <c r="BM60">
        <f t="shared" si="29"/>
        <v>3.1829151505901606E-6</v>
      </c>
      <c r="BN60">
        <f t="shared" si="30"/>
        <v>-2.6517836065359141E-6</v>
      </c>
      <c r="BO60">
        <f t="shared" si="31"/>
        <v>2.2092842254994369E-6</v>
      </c>
      <c r="BP60">
        <f t="shared" si="32"/>
        <v>-1.8406292318812832E-6</v>
      </c>
      <c r="BQ60">
        <f t="shared" si="33"/>
        <v>1.5334876051336712E-6</v>
      </c>
      <c r="BR60">
        <f t="shared" si="34"/>
        <v>-1.2776071174448436E-6</v>
      </c>
    </row>
    <row r="61" spans="1:70">
      <c r="A61">
        <v>1</v>
      </c>
      <c r="B61">
        <v>-0.43836000000000003</v>
      </c>
      <c r="C61">
        <v>0.21711</v>
      </c>
      <c r="D61">
        <v>0.19216</v>
      </c>
      <c r="E61">
        <v>-9.5172000000000007E-2</v>
      </c>
      <c r="F61">
        <v>4.7136999999999998E-2</v>
      </c>
      <c r="G61">
        <v>-8.4235000000000004E-2</v>
      </c>
      <c r="H61">
        <v>4.172E-2</v>
      </c>
      <c r="I61">
        <v>-2.0663000000000001E-2</v>
      </c>
      <c r="J61">
        <v>1.0234E-2</v>
      </c>
      <c r="K61">
        <v>3.6924999999999999E-2</v>
      </c>
      <c r="L61">
        <v>-1.8287999999999999E-2</v>
      </c>
      <c r="M61">
        <v>9.0577999999999995E-3</v>
      </c>
      <c r="N61">
        <v>-4.4860999999999998E-3</v>
      </c>
      <c r="O61">
        <v>2.2219000000000002E-3</v>
      </c>
      <c r="P61">
        <v>-1.6187E-2</v>
      </c>
      <c r="Q61">
        <v>8.0167999999999993E-3</v>
      </c>
      <c r="R61">
        <v>-3.9706000000000003E-3</v>
      </c>
      <c r="S61">
        <v>1.9664999999999999E-3</v>
      </c>
      <c r="T61">
        <v>-9.7398000000000005E-4</v>
      </c>
      <c r="U61">
        <v>4.8239000000000002E-4</v>
      </c>
      <c r="V61">
        <v>7.0955000000000002E-3</v>
      </c>
      <c r="W61">
        <v>-3.5143000000000001E-3</v>
      </c>
      <c r="X61">
        <v>1.7405000000000001E-3</v>
      </c>
      <c r="Y61">
        <v>-8.6204999999999995E-4</v>
      </c>
      <c r="Z61">
        <v>4.2695E-4</v>
      </c>
      <c r="AA61">
        <v>-2.1146000000000001E-4</v>
      </c>
      <c r="AB61">
        <v>1.0473E-4</v>
      </c>
      <c r="AC61">
        <v>1</v>
      </c>
      <c r="AF61">
        <f t="shared" si="5"/>
        <v>2.668426740000001</v>
      </c>
      <c r="AH61">
        <f t="shared" si="6"/>
        <v>0.93513767028325845</v>
      </c>
      <c r="AJ61">
        <f>-AC61*LN(AH61)-(1-AC61)*LN(1-AH61)</f>
        <v>6.7061519587672563E-2</v>
      </c>
      <c r="AQ61">
        <f t="shared" si="7"/>
        <v>-6.4862329716741551E-2</v>
      </c>
      <c r="AR61">
        <f t="shared" si="8"/>
        <v>2.8433050854630829E-2</v>
      </c>
      <c r="AS61">
        <f t="shared" si="9"/>
        <v>-1.4082260404801757E-2</v>
      </c>
      <c r="AT61">
        <f t="shared" si="10"/>
        <v>-1.2463945278369056E-2</v>
      </c>
      <c r="AU61">
        <f t="shared" si="11"/>
        <v>6.1730776438017271E-3</v>
      </c>
      <c r="AV61">
        <f t="shared" si="12"/>
        <v>-3.0574156358580463E-3</v>
      </c>
      <c r="AW61">
        <f t="shared" si="13"/>
        <v>5.4636783436897247E-3</v>
      </c>
      <c r="AX61">
        <f t="shared" si="14"/>
        <v>-2.7060563957824577E-3</v>
      </c>
      <c r="AY61">
        <f t="shared" si="15"/>
        <v>1.3402503189370307E-3</v>
      </c>
      <c r="AZ61">
        <f t="shared" si="16"/>
        <v>-6.6380108232113309E-4</v>
      </c>
      <c r="BA61">
        <f t="shared" si="17"/>
        <v>-2.3950415247906819E-3</v>
      </c>
      <c r="BB61">
        <f t="shared" si="18"/>
        <v>1.1862022858597694E-3</v>
      </c>
      <c r="BC61">
        <f t="shared" si="19"/>
        <v>-5.8751001010830164E-4</v>
      </c>
      <c r="BD61">
        <f t="shared" si="20"/>
        <v>2.9097889734227428E-4</v>
      </c>
      <c r="BE61">
        <f t="shared" si="21"/>
        <v>-1.4411761039762806E-4</v>
      </c>
      <c r="BF61">
        <f t="shared" si="22"/>
        <v>1.0499265311248954E-3</v>
      </c>
      <c r="BG61">
        <f t="shared" si="23"/>
        <v>-5.1998832487317359E-4</v>
      </c>
      <c r="BH61">
        <f t="shared" si="24"/>
        <v>2.5754236637329404E-4</v>
      </c>
      <c r="BI61">
        <f t="shared" si="25"/>
        <v>-1.2755177138797227E-4</v>
      </c>
      <c r="BJ61">
        <f t="shared" si="26"/>
        <v>6.3174611897511937E-5</v>
      </c>
      <c r="BK61">
        <f t="shared" si="27"/>
        <v>-3.1288939232058958E-5</v>
      </c>
      <c r="BL61">
        <f t="shared" si="28"/>
        <v>-4.6023066050513968E-4</v>
      </c>
      <c r="BM61">
        <f t="shared" si="29"/>
        <v>2.2794568532354483E-4</v>
      </c>
      <c r="BN61">
        <f t="shared" si="30"/>
        <v>-1.1289288487198867E-4</v>
      </c>
      <c r="BO61">
        <f t="shared" si="31"/>
        <v>5.5914571332317048E-5</v>
      </c>
      <c r="BP61">
        <f t="shared" si="32"/>
        <v>-2.7692971672562806E-5</v>
      </c>
      <c r="BQ61">
        <f t="shared" si="33"/>
        <v>1.371578824190217E-5</v>
      </c>
      <c r="BR61">
        <f t="shared" si="34"/>
        <v>-6.7930317912343425E-6</v>
      </c>
    </row>
    <row r="62" spans="1:70">
      <c r="A62">
        <v>1</v>
      </c>
      <c r="B62">
        <v>-0.21947</v>
      </c>
      <c r="C62">
        <v>-1.6813000000000002E-2</v>
      </c>
      <c r="D62">
        <v>4.8167000000000001E-2</v>
      </c>
      <c r="E62">
        <v>3.6898999999999999E-3</v>
      </c>
      <c r="F62">
        <v>2.8268E-4</v>
      </c>
      <c r="G62">
        <v>-1.0571000000000001E-2</v>
      </c>
      <c r="H62">
        <v>-8.0982999999999999E-4</v>
      </c>
      <c r="I62" s="4">
        <v>-6.2038999999999993E-5</v>
      </c>
      <c r="J62" s="4">
        <v>-4.7526E-6</v>
      </c>
      <c r="K62">
        <v>2.3200999999999999E-3</v>
      </c>
      <c r="L62">
        <v>1.7772999999999999E-4</v>
      </c>
      <c r="M62" s="4">
        <v>1.3616E-5</v>
      </c>
      <c r="N62" s="4">
        <v>1.0431E-6</v>
      </c>
      <c r="O62" s="4">
        <v>7.9906000000000001E-8</v>
      </c>
      <c r="P62">
        <v>-5.0918999999999997E-4</v>
      </c>
      <c r="Q62" s="4">
        <v>-3.9007000000000001E-5</v>
      </c>
      <c r="R62" s="4">
        <v>-2.9882E-6</v>
      </c>
      <c r="S62" s="4">
        <v>-2.2891999999999999E-7</v>
      </c>
      <c r="T62" s="4">
        <v>-1.7537E-8</v>
      </c>
      <c r="U62" s="4">
        <v>-1.3435E-9</v>
      </c>
      <c r="V62">
        <v>1.1175000000000001E-4</v>
      </c>
      <c r="W62" s="4">
        <v>8.5608999999999996E-6</v>
      </c>
      <c r="X62" s="4">
        <v>6.5583000000000002E-7</v>
      </c>
      <c r="Y62" s="4">
        <v>5.0241E-8</v>
      </c>
      <c r="Z62" s="4">
        <v>3.8488999999999998E-9</v>
      </c>
      <c r="AA62" s="4">
        <v>2.9485000000000002E-10</v>
      </c>
      <c r="AB62" s="4">
        <v>2.2587999999999999E-11</v>
      </c>
      <c r="AC62">
        <v>1</v>
      </c>
      <c r="AF62">
        <f t="shared" si="5"/>
        <v>2.4194733466285143</v>
      </c>
      <c r="AH62">
        <f t="shared" si="6"/>
        <v>0.91830024112100084</v>
      </c>
      <c r="AJ62">
        <f>-AC62*LN(AH62)-(1-AC62)*LN(1-AH62)</f>
        <v>8.5230881789460949E-2</v>
      </c>
      <c r="AQ62">
        <f t="shared" si="7"/>
        <v>-8.1699758878999162E-2</v>
      </c>
      <c r="AR62">
        <f t="shared" si="8"/>
        <v>1.7930646081173948E-2</v>
      </c>
      <c r="AS62">
        <f t="shared" si="9"/>
        <v>1.3736180460326131E-3</v>
      </c>
      <c r="AT62">
        <f t="shared" si="10"/>
        <v>-3.9352322859247529E-3</v>
      </c>
      <c r="AU62">
        <f t="shared" si="11"/>
        <v>-3.01463940287619E-4</v>
      </c>
      <c r="AV62">
        <f t="shared" si="12"/>
        <v>-2.3094887839915484E-5</v>
      </c>
      <c r="AW62">
        <f t="shared" si="13"/>
        <v>8.6364815110990016E-4</v>
      </c>
      <c r="AX62">
        <f t="shared" si="14"/>
        <v>6.6162915732979891E-5</v>
      </c>
      <c r="AY62">
        <f t="shared" si="15"/>
        <v>5.0685713410942284E-6</v>
      </c>
      <c r="AZ62">
        <f t="shared" si="16"/>
        <v>3.8828627404833141E-7</v>
      </c>
      <c r="BA62">
        <f t="shared" si="17"/>
        <v>-1.8955161057516594E-4</v>
      </c>
      <c r="BB62">
        <f t="shared" si="18"/>
        <v>-1.452049814556452E-5</v>
      </c>
      <c r="BC62">
        <f t="shared" si="19"/>
        <v>-1.1124239168964525E-6</v>
      </c>
      <c r="BD62">
        <f t="shared" si="20"/>
        <v>-8.5221018486684027E-8</v>
      </c>
      <c r="BE62">
        <f t="shared" si="21"/>
        <v>-6.5283009329853073E-9</v>
      </c>
      <c r="BF62">
        <f t="shared" si="22"/>
        <v>4.1600700223597578E-5</v>
      </c>
      <c r="BG62">
        <f t="shared" si="23"/>
        <v>3.1868624945931205E-6</v>
      </c>
      <c r="BH62">
        <f t="shared" si="24"/>
        <v>2.4413521948222532E-7</v>
      </c>
      <c r="BI62">
        <f t="shared" si="25"/>
        <v>1.8702708802580488E-8</v>
      </c>
      <c r="BJ62">
        <f t="shared" si="26"/>
        <v>1.4327686714610082E-9</v>
      </c>
      <c r="BK62">
        <f t="shared" si="27"/>
        <v>1.0976362605393537E-10</v>
      </c>
      <c r="BL62">
        <f t="shared" si="28"/>
        <v>-9.1299480547281575E-6</v>
      </c>
      <c r="BM62">
        <f t="shared" si="29"/>
        <v>-6.9942346578722387E-7</v>
      </c>
      <c r="BN62">
        <f t="shared" si="30"/>
        <v>-5.3581152865614022E-8</v>
      </c>
      <c r="BO62">
        <f t="shared" si="31"/>
        <v>-4.104677585839797E-9</v>
      </c>
      <c r="BP62">
        <f t="shared" si="32"/>
        <v>-3.1445420194937987E-10</v>
      </c>
      <c r="BQ62">
        <f t="shared" si="33"/>
        <v>-2.4089173905472904E-11</v>
      </c>
      <c r="BR62">
        <f t="shared" si="34"/>
        <v>-1.8454341535588328E-12</v>
      </c>
    </row>
    <row r="63" spans="1:70">
      <c r="A63">
        <v>1</v>
      </c>
      <c r="B63">
        <v>-0.13882</v>
      </c>
      <c r="C63">
        <v>-0.27266000000000001</v>
      </c>
      <c r="D63">
        <v>1.9271E-2</v>
      </c>
      <c r="E63">
        <v>3.7851000000000003E-2</v>
      </c>
      <c r="F63">
        <v>7.4343000000000006E-2</v>
      </c>
      <c r="G63">
        <v>-2.6752E-3</v>
      </c>
      <c r="H63">
        <v>-5.2544000000000002E-3</v>
      </c>
      <c r="I63">
        <v>-1.0319999999999999E-2</v>
      </c>
      <c r="J63">
        <v>-2.027E-2</v>
      </c>
      <c r="K63">
        <v>3.7136999999999999E-4</v>
      </c>
      <c r="L63">
        <v>7.2942000000000005E-4</v>
      </c>
      <c r="M63">
        <v>1.4327000000000001E-3</v>
      </c>
      <c r="N63">
        <v>2.8138999999999998E-3</v>
      </c>
      <c r="O63">
        <v>5.5269999999999998E-3</v>
      </c>
      <c r="P63" s="4">
        <v>-5.1554000000000001E-5</v>
      </c>
      <c r="Q63">
        <v>-1.0126E-4</v>
      </c>
      <c r="R63">
        <v>-1.9887999999999999E-4</v>
      </c>
      <c r="S63">
        <v>-3.9062999999999999E-4</v>
      </c>
      <c r="T63">
        <v>-7.6725000000000003E-4</v>
      </c>
      <c r="U63">
        <v>-1.5070000000000001E-3</v>
      </c>
      <c r="V63" s="4">
        <v>7.1566999999999996E-6</v>
      </c>
      <c r="W63" s="4">
        <v>1.4056999999999999E-5</v>
      </c>
      <c r="X63" s="4">
        <v>2.7608999999999999E-5</v>
      </c>
      <c r="Y63" s="4">
        <v>5.4228000000000003E-5</v>
      </c>
      <c r="Z63">
        <v>1.0650999999999999E-4</v>
      </c>
      <c r="AA63">
        <v>2.0919999999999999E-4</v>
      </c>
      <c r="AB63">
        <v>4.1089000000000002E-4</v>
      </c>
      <c r="AC63">
        <v>1</v>
      </c>
      <c r="AF63">
        <f t="shared" si="5"/>
        <v>2.0704586001000012</v>
      </c>
      <c r="AH63">
        <f t="shared" si="6"/>
        <v>0.88799858059618153</v>
      </c>
      <c r="AJ63">
        <f>-AC63*LN(AH63)-(1-AC63)*LN(1-AH63)</f>
        <v>0.11878513441896797</v>
      </c>
      <c r="AQ63">
        <f t="shared" si="7"/>
        <v>-0.11200141940381847</v>
      </c>
      <c r="AR63">
        <f t="shared" si="8"/>
        <v>1.5548037041638079E-2</v>
      </c>
      <c r="AS63">
        <f t="shared" si="9"/>
        <v>3.0538307014645147E-2</v>
      </c>
      <c r="AT63">
        <f t="shared" si="10"/>
        <v>-2.1583793533309858E-3</v>
      </c>
      <c r="AU63">
        <f t="shared" si="11"/>
        <v>-4.2393657258539335E-3</v>
      </c>
      <c r="AV63">
        <f t="shared" si="12"/>
        <v>-8.3265215227380767E-3</v>
      </c>
      <c r="AW63">
        <f t="shared" si="13"/>
        <v>2.9962619718909518E-4</v>
      </c>
      <c r="AX63">
        <f t="shared" si="14"/>
        <v>5.8850025811542383E-4</v>
      </c>
      <c r="AY63">
        <f t="shared" si="15"/>
        <v>1.1558546482474065E-3</v>
      </c>
      <c r="AZ63">
        <f t="shared" si="16"/>
        <v>2.2702687713154002E-3</v>
      </c>
      <c r="BA63">
        <f t="shared" si="17"/>
        <v>-4.1593967123996067E-5</v>
      </c>
      <c r="BB63">
        <f t="shared" si="18"/>
        <v>-8.1696075341533276E-5</v>
      </c>
      <c r="BC63">
        <f t="shared" si="19"/>
        <v>-1.6046443357985073E-4</v>
      </c>
      <c r="BD63">
        <f t="shared" si="20"/>
        <v>-3.1516079406040476E-4</v>
      </c>
      <c r="BE63">
        <f t="shared" si="21"/>
        <v>-6.1903184504490463E-4</v>
      </c>
      <c r="BF63">
        <f t="shared" si="22"/>
        <v>5.7741211759444576E-6</v>
      </c>
      <c r="BG63">
        <f t="shared" si="23"/>
        <v>1.1341263728830658E-5</v>
      </c>
      <c r="BH63">
        <f t="shared" si="24"/>
        <v>2.2274842291031417E-5</v>
      </c>
      <c r="BI63">
        <f t="shared" si="25"/>
        <v>4.3751114461713608E-5</v>
      </c>
      <c r="BJ63">
        <f t="shared" si="26"/>
        <v>8.5933089037579723E-5</v>
      </c>
      <c r="BK63">
        <f t="shared" si="27"/>
        <v>1.6878613904155445E-4</v>
      </c>
      <c r="BL63">
        <f t="shared" si="28"/>
        <v>-8.0156055824730763E-7</v>
      </c>
      <c r="BM63">
        <f t="shared" si="29"/>
        <v>-1.5744039525594761E-6</v>
      </c>
      <c r="BN63">
        <f t="shared" si="30"/>
        <v>-3.0922471883200242E-6</v>
      </c>
      <c r="BO63">
        <f t="shared" si="31"/>
        <v>-6.0736129714302685E-6</v>
      </c>
      <c r="BP63">
        <f t="shared" si="32"/>
        <v>-1.1929271180700705E-5</v>
      </c>
      <c r="BQ63">
        <f t="shared" si="33"/>
        <v>-2.3430696939278821E-5</v>
      </c>
      <c r="BR63">
        <f t="shared" si="34"/>
        <v>-4.6020263218834976E-5</v>
      </c>
    </row>
    <row r="64" spans="1:70">
      <c r="A64">
        <v>1</v>
      </c>
      <c r="B64">
        <v>0.18376000000000001</v>
      </c>
      <c r="C64">
        <v>0.93347999999999998</v>
      </c>
      <c r="D64">
        <v>3.3767999999999999E-2</v>
      </c>
      <c r="E64">
        <v>0.17154</v>
      </c>
      <c r="F64">
        <v>0.87138000000000004</v>
      </c>
      <c r="G64">
        <v>6.2052000000000001E-3</v>
      </c>
      <c r="H64">
        <v>3.1522000000000001E-2</v>
      </c>
      <c r="I64">
        <v>0.16012999999999999</v>
      </c>
      <c r="J64">
        <v>0.81342000000000003</v>
      </c>
      <c r="K64">
        <v>1.1402999999999999E-3</v>
      </c>
      <c r="L64">
        <v>5.7923999999999996E-3</v>
      </c>
      <c r="M64">
        <v>2.9425E-2</v>
      </c>
      <c r="N64">
        <v>0.14946999999999999</v>
      </c>
      <c r="O64">
        <v>0.75931000000000004</v>
      </c>
      <c r="P64">
        <v>2.0953000000000001E-4</v>
      </c>
      <c r="Q64">
        <v>1.0644000000000001E-3</v>
      </c>
      <c r="R64">
        <v>5.4070999999999998E-3</v>
      </c>
      <c r="S64">
        <v>2.7466999999999998E-2</v>
      </c>
      <c r="T64">
        <v>0.13952999999999999</v>
      </c>
      <c r="U64">
        <v>0.70879999999999999</v>
      </c>
      <c r="V64" s="4">
        <v>3.8504000000000003E-5</v>
      </c>
      <c r="W64">
        <v>1.9560000000000001E-4</v>
      </c>
      <c r="X64">
        <v>9.9361000000000002E-4</v>
      </c>
      <c r="Y64">
        <v>5.0473999999999996E-3</v>
      </c>
      <c r="Z64">
        <v>2.564E-2</v>
      </c>
      <c r="AA64">
        <v>0.13025</v>
      </c>
      <c r="AB64">
        <v>0.66164999999999996</v>
      </c>
      <c r="AC64">
        <v>0</v>
      </c>
      <c r="AF64">
        <f t="shared" si="5"/>
        <v>20.569908132000002</v>
      </c>
      <c r="AH64">
        <f t="shared" si="6"/>
        <v>0.99999999883425805</v>
      </c>
      <c r="AJ64">
        <f>-AC64*LN(AH64)-(1-AC64)*LN(1-AH64)</f>
        <v>20.569908087904906</v>
      </c>
      <c r="AQ64">
        <f t="shared" si="7"/>
        <v>0.99999999883425805</v>
      </c>
      <c r="AR64">
        <f t="shared" si="8"/>
        <v>0.18375999978578328</v>
      </c>
      <c r="AS64">
        <f t="shared" si="9"/>
        <v>0.93347999891180322</v>
      </c>
      <c r="AT64">
        <f t="shared" si="10"/>
        <v>3.3767999960635224E-2</v>
      </c>
      <c r="AU64">
        <f t="shared" si="11"/>
        <v>0.17153999980002863</v>
      </c>
      <c r="AV64">
        <f t="shared" si="12"/>
        <v>0.87137999898419582</v>
      </c>
      <c r="AW64">
        <f t="shared" si="13"/>
        <v>6.2051999927663385E-3</v>
      </c>
      <c r="AX64">
        <f t="shared" si="14"/>
        <v>3.1521999963253486E-2</v>
      </c>
      <c r="AY64">
        <f t="shared" si="15"/>
        <v>0.16012999981332973</v>
      </c>
      <c r="AZ64">
        <f t="shared" si="16"/>
        <v>0.81341999905176221</v>
      </c>
      <c r="BA64">
        <f t="shared" si="17"/>
        <v>1.1402999986707043E-3</v>
      </c>
      <c r="BB64">
        <f t="shared" si="18"/>
        <v>5.7923999932475555E-3</v>
      </c>
      <c r="BC64">
        <f t="shared" si="19"/>
        <v>2.9424999965698043E-2</v>
      </c>
      <c r="BD64">
        <f t="shared" si="20"/>
        <v>0.14946999982575654</v>
      </c>
      <c r="BE64">
        <f t="shared" si="21"/>
        <v>0.75930999911484054</v>
      </c>
      <c r="BF64">
        <f t="shared" si="22"/>
        <v>2.0952999975574211E-4</v>
      </c>
      <c r="BG64">
        <f t="shared" si="23"/>
        <v>1.0643999987591842E-3</v>
      </c>
      <c r="BH64">
        <f t="shared" si="24"/>
        <v>5.4070999936967163E-3</v>
      </c>
      <c r="BI64">
        <f t="shared" si="25"/>
        <v>2.7466999967980563E-2</v>
      </c>
      <c r="BJ64">
        <f t="shared" si="26"/>
        <v>0.13952999983734402</v>
      </c>
      <c r="BK64">
        <f t="shared" si="27"/>
        <v>0.70879999917372205</v>
      </c>
      <c r="BL64">
        <f t="shared" si="28"/>
        <v>3.8503999955114277E-5</v>
      </c>
      <c r="BM64">
        <f t="shared" si="29"/>
        <v>1.9559999977198088E-4</v>
      </c>
      <c r="BN64">
        <f t="shared" si="30"/>
        <v>9.9360999884170716E-4</v>
      </c>
      <c r="BO64">
        <f t="shared" si="31"/>
        <v>5.0473999941160336E-3</v>
      </c>
      <c r="BP64">
        <f t="shared" si="32"/>
        <v>2.5639999970110378E-2</v>
      </c>
      <c r="BQ64">
        <f t="shared" si="33"/>
        <v>0.13024999984816213</v>
      </c>
      <c r="BR64">
        <f t="shared" si="34"/>
        <v>0.66164999922868684</v>
      </c>
    </row>
    <row r="65" spans="1:70">
      <c r="A65">
        <v>1</v>
      </c>
      <c r="B65">
        <v>0.22408</v>
      </c>
      <c r="C65">
        <v>0.77997000000000005</v>
      </c>
      <c r="D65">
        <v>5.0212E-2</v>
      </c>
      <c r="E65">
        <v>0.17477999999999999</v>
      </c>
      <c r="F65">
        <v>0.60834999999999995</v>
      </c>
      <c r="G65">
        <v>1.1251000000000001E-2</v>
      </c>
      <c r="H65">
        <v>3.9163999999999997E-2</v>
      </c>
      <c r="I65">
        <v>0.13632</v>
      </c>
      <c r="J65">
        <v>0.47449999999999998</v>
      </c>
      <c r="K65">
        <v>2.5211999999999999E-3</v>
      </c>
      <c r="L65">
        <v>8.7758000000000003E-3</v>
      </c>
      <c r="M65">
        <v>3.0547000000000001E-2</v>
      </c>
      <c r="N65">
        <v>0.10632999999999999</v>
      </c>
      <c r="O65">
        <v>0.37008999999999997</v>
      </c>
      <c r="P65">
        <v>5.6495999999999998E-4</v>
      </c>
      <c r="Q65">
        <v>1.9664999999999999E-3</v>
      </c>
      <c r="R65">
        <v>6.8449000000000001E-3</v>
      </c>
      <c r="S65">
        <v>2.3824999999999999E-2</v>
      </c>
      <c r="T65">
        <v>8.2931000000000005E-2</v>
      </c>
      <c r="U65">
        <v>0.28866000000000003</v>
      </c>
      <c r="V65">
        <v>1.2659999999999999E-4</v>
      </c>
      <c r="W65">
        <v>4.4065E-4</v>
      </c>
      <c r="X65">
        <v>1.5338000000000001E-3</v>
      </c>
      <c r="Y65">
        <v>5.3388000000000003E-3</v>
      </c>
      <c r="Z65">
        <v>1.8582999999999999E-2</v>
      </c>
      <c r="AA65">
        <v>6.4683000000000004E-2</v>
      </c>
      <c r="AB65">
        <v>0.22514999999999999</v>
      </c>
      <c r="AC65">
        <v>0</v>
      </c>
      <c r="AF65">
        <f t="shared" si="5"/>
        <v>14.212617629999999</v>
      </c>
      <c r="AH65">
        <f t="shared" si="6"/>
        <v>0.9999993277384106</v>
      </c>
      <c r="AJ65">
        <f>-AC65*LN(AH65)-(1-AC65)*LN(1-AH65)</f>
        <v>14.212618302234398</v>
      </c>
      <c r="AQ65">
        <f t="shared" si="7"/>
        <v>0.9999993277384106</v>
      </c>
      <c r="AR65">
        <f t="shared" si="8"/>
        <v>0.22407984935962305</v>
      </c>
      <c r="AS65">
        <f t="shared" si="9"/>
        <v>0.77996947565612817</v>
      </c>
      <c r="AT65">
        <f t="shared" si="10"/>
        <v>5.0211966244401073E-2</v>
      </c>
      <c r="AU65">
        <f t="shared" si="11"/>
        <v>0.1747798825021194</v>
      </c>
      <c r="AV65">
        <f t="shared" si="12"/>
        <v>0.60834959102966202</v>
      </c>
      <c r="AW65">
        <f t="shared" si="13"/>
        <v>1.1250992436384858E-2</v>
      </c>
      <c r="AX65">
        <f t="shared" si="14"/>
        <v>3.9163973671547107E-2</v>
      </c>
      <c r="AY65">
        <f t="shared" si="15"/>
        <v>0.13631990835730012</v>
      </c>
      <c r="AZ65">
        <f t="shared" si="16"/>
        <v>0.47449968101187578</v>
      </c>
      <c r="BA65">
        <f t="shared" si="17"/>
        <v>2.5211983050940807E-3</v>
      </c>
      <c r="BB65">
        <f t="shared" si="18"/>
        <v>8.7757941003667444E-3</v>
      </c>
      <c r="BC65">
        <f t="shared" si="19"/>
        <v>3.0546979464425229E-2</v>
      </c>
      <c r="BD65">
        <f t="shared" si="20"/>
        <v>0.1063299285184252</v>
      </c>
      <c r="BE65">
        <f t="shared" si="21"/>
        <v>0.37008975120270837</v>
      </c>
      <c r="BF65">
        <f t="shared" si="22"/>
        <v>5.6495962019909246E-4</v>
      </c>
      <c r="BG65">
        <f t="shared" si="23"/>
        <v>1.9664986779975844E-3</v>
      </c>
      <c r="BH65">
        <f t="shared" si="24"/>
        <v>6.8448953984366467E-3</v>
      </c>
      <c r="BI65">
        <f t="shared" si="25"/>
        <v>2.3824983983367631E-2</v>
      </c>
      <c r="BJ65">
        <f t="shared" si="26"/>
        <v>8.2930944248674129E-2</v>
      </c>
      <c r="BK65">
        <f t="shared" si="27"/>
        <v>0.28865980594496965</v>
      </c>
      <c r="BL65">
        <f t="shared" si="28"/>
        <v>1.2659991489168276E-4</v>
      </c>
      <c r="BM65">
        <f t="shared" si="29"/>
        <v>4.4064970376793064E-4</v>
      </c>
      <c r="BN65">
        <f t="shared" si="30"/>
        <v>1.5337989688851742E-3</v>
      </c>
      <c r="BO65">
        <f t="shared" si="31"/>
        <v>5.3387964109298264E-3</v>
      </c>
      <c r="BP65">
        <f t="shared" si="32"/>
        <v>1.8582987507362883E-2</v>
      </c>
      <c r="BQ65">
        <f t="shared" si="33"/>
        <v>6.4682956516103618E-2</v>
      </c>
      <c r="BR65">
        <f t="shared" si="34"/>
        <v>0.22514984864030313</v>
      </c>
    </row>
    <row r="66" spans="1:70">
      <c r="A66">
        <v>1</v>
      </c>
      <c r="B66">
        <v>0.29896</v>
      </c>
      <c r="C66">
        <v>0.61914999999999998</v>
      </c>
      <c r="D66">
        <v>8.9376999999999998E-2</v>
      </c>
      <c r="E66">
        <v>0.18509999999999999</v>
      </c>
      <c r="F66">
        <v>0.38335000000000002</v>
      </c>
      <c r="G66">
        <v>2.6720000000000001E-2</v>
      </c>
      <c r="H66">
        <v>5.5337999999999998E-2</v>
      </c>
      <c r="I66">
        <v>0.11461</v>
      </c>
      <c r="J66">
        <v>0.23735000000000001</v>
      </c>
      <c r="K66">
        <v>7.9883000000000003E-3</v>
      </c>
      <c r="L66">
        <v>1.6544E-2</v>
      </c>
      <c r="M66">
        <v>3.4262000000000001E-2</v>
      </c>
      <c r="N66">
        <v>7.0957999999999993E-2</v>
      </c>
      <c r="O66">
        <v>0.14695</v>
      </c>
      <c r="P66">
        <v>2.3882E-3</v>
      </c>
      <c r="Q66">
        <v>4.9458999999999996E-3</v>
      </c>
      <c r="R66">
        <v>1.0243E-2</v>
      </c>
      <c r="S66">
        <v>2.1214E-2</v>
      </c>
      <c r="T66">
        <v>4.3934000000000001E-2</v>
      </c>
      <c r="U66">
        <v>9.0986999999999998E-2</v>
      </c>
      <c r="V66">
        <v>7.1396999999999997E-4</v>
      </c>
      <c r="W66">
        <v>1.4786000000000001E-3</v>
      </c>
      <c r="X66">
        <v>3.0623E-3</v>
      </c>
      <c r="Y66">
        <v>6.3420000000000004E-3</v>
      </c>
      <c r="Z66">
        <v>1.3134E-2</v>
      </c>
      <c r="AA66">
        <v>2.7200999999999999E-2</v>
      </c>
      <c r="AB66">
        <v>5.6335000000000003E-2</v>
      </c>
      <c r="AC66">
        <v>0</v>
      </c>
      <c r="AF66">
        <f t="shared" si="5"/>
        <v>10.705908809999997</v>
      </c>
      <c r="AH66">
        <f t="shared" si="6"/>
        <v>0.99997758838533968</v>
      </c>
      <c r="AJ66">
        <f>-AC66*LN(AH66)-(1-AC66)*LN(1-AH66)</f>
        <v>10.705931221862436</v>
      </c>
      <c r="AQ66">
        <f t="shared" si="7"/>
        <v>0.99997758838533968</v>
      </c>
      <c r="AR66">
        <f t="shared" si="8"/>
        <v>0.29895329982368113</v>
      </c>
      <c r="AS66">
        <f t="shared" si="9"/>
        <v>0.61913612384878303</v>
      </c>
      <c r="AT66">
        <f t="shared" si="10"/>
        <v>8.9374996917116506E-2</v>
      </c>
      <c r="AU66">
        <f t="shared" si="11"/>
        <v>0.18509585161012637</v>
      </c>
      <c r="AV66">
        <f t="shared" si="12"/>
        <v>0.38334140850751997</v>
      </c>
      <c r="AW66">
        <f t="shared" si="13"/>
        <v>2.6719401161656275E-2</v>
      </c>
      <c r="AX66">
        <f t="shared" si="14"/>
        <v>5.5336759786067925E-2</v>
      </c>
      <c r="AY66">
        <f t="shared" si="15"/>
        <v>0.11460743140484378</v>
      </c>
      <c r="AZ66">
        <f t="shared" si="16"/>
        <v>0.23734468060326039</v>
      </c>
      <c r="BA66">
        <f t="shared" si="17"/>
        <v>7.9881209692986097E-3</v>
      </c>
      <c r="BB66">
        <f t="shared" si="18"/>
        <v>1.6543629222247058E-2</v>
      </c>
      <c r="BC66">
        <f t="shared" si="19"/>
        <v>3.4261232133258511E-2</v>
      </c>
      <c r="BD66">
        <f t="shared" si="20"/>
        <v>7.095640971664692E-2</v>
      </c>
      <c r="BE66">
        <f t="shared" si="21"/>
        <v>0.14694670661322567</v>
      </c>
      <c r="BF66">
        <f t="shared" si="22"/>
        <v>2.3881464765818684E-3</v>
      </c>
      <c r="BG66">
        <f t="shared" si="23"/>
        <v>4.9457891543950513E-3</v>
      </c>
      <c r="BH66">
        <f t="shared" si="24"/>
        <v>1.0242770437831035E-2</v>
      </c>
      <c r="BI66">
        <f t="shared" si="25"/>
        <v>2.1213524560006598E-2</v>
      </c>
      <c r="BJ66">
        <f t="shared" si="26"/>
        <v>4.3933015368121511E-2</v>
      </c>
      <c r="BK66">
        <f t="shared" si="27"/>
        <v>9.09849608344169E-2</v>
      </c>
      <c r="BL66">
        <f t="shared" si="28"/>
        <v>7.1395399877948091E-4</v>
      </c>
      <c r="BM66">
        <f t="shared" si="29"/>
        <v>1.4785668621865632E-3</v>
      </c>
      <c r="BN66">
        <f t="shared" si="30"/>
        <v>3.0622313689124257E-3</v>
      </c>
      <c r="BO66">
        <f t="shared" si="31"/>
        <v>6.3418578655398249E-3</v>
      </c>
      <c r="BP66">
        <f t="shared" si="32"/>
        <v>1.3133705645853051E-2</v>
      </c>
      <c r="BQ66">
        <f t="shared" si="33"/>
        <v>2.7200390381669624E-2</v>
      </c>
      <c r="BR66">
        <f t="shared" si="34"/>
        <v>5.6333737441688111E-2</v>
      </c>
    </row>
    <row r="67" spans="1:70">
      <c r="A67">
        <v>1</v>
      </c>
      <c r="B67">
        <v>0.50634000000000001</v>
      </c>
      <c r="C67">
        <v>0.75804000000000005</v>
      </c>
      <c r="D67">
        <v>0.25638</v>
      </c>
      <c r="E67">
        <v>0.38383</v>
      </c>
      <c r="F67">
        <v>0.57462000000000002</v>
      </c>
      <c r="G67">
        <v>0.12981999999999999</v>
      </c>
      <c r="H67">
        <v>0.19434999999999999</v>
      </c>
      <c r="I67">
        <v>0.29096</v>
      </c>
      <c r="J67">
        <v>0.43558999999999998</v>
      </c>
      <c r="K67">
        <v>6.5730999999999998E-2</v>
      </c>
      <c r="L67">
        <v>9.8405000000000006E-2</v>
      </c>
      <c r="M67">
        <v>0.14732000000000001</v>
      </c>
      <c r="N67">
        <v>0.22056000000000001</v>
      </c>
      <c r="O67">
        <v>0.33018999999999998</v>
      </c>
      <c r="P67">
        <v>3.3281999999999999E-2</v>
      </c>
      <c r="Q67">
        <v>4.9827000000000003E-2</v>
      </c>
      <c r="R67">
        <v>7.4594999999999995E-2</v>
      </c>
      <c r="S67">
        <v>0.11168</v>
      </c>
      <c r="T67">
        <v>0.16719000000000001</v>
      </c>
      <c r="U67">
        <v>0.25030000000000002</v>
      </c>
      <c r="V67">
        <v>1.6851999999999999E-2</v>
      </c>
      <c r="W67">
        <v>2.5229000000000001E-2</v>
      </c>
      <c r="X67">
        <v>3.7770999999999999E-2</v>
      </c>
      <c r="Y67">
        <v>5.6545999999999999E-2</v>
      </c>
      <c r="Z67">
        <v>8.4654999999999994E-2</v>
      </c>
      <c r="AA67">
        <v>0.12673999999999999</v>
      </c>
      <c r="AB67">
        <v>0.18973999999999999</v>
      </c>
      <c r="AC67">
        <v>0</v>
      </c>
      <c r="AF67">
        <f t="shared" si="5"/>
        <v>19.849629000000007</v>
      </c>
      <c r="AH67">
        <f t="shared" si="6"/>
        <v>0.99999999760439251</v>
      </c>
      <c r="AJ67">
        <f>-AC67*LN(AH67)-(1-AC67)*LN(1-AH67)</f>
        <v>19.849628988911949</v>
      </c>
      <c r="AQ67">
        <f t="shared" si="7"/>
        <v>0.99999999760439251</v>
      </c>
      <c r="AR67">
        <f t="shared" si="8"/>
        <v>0.50633999878700808</v>
      </c>
      <c r="AS67">
        <f t="shared" si="9"/>
        <v>0.75803999818403378</v>
      </c>
      <c r="AT67">
        <f t="shared" si="10"/>
        <v>0.25637999938581413</v>
      </c>
      <c r="AU67">
        <f t="shared" si="11"/>
        <v>0.38382999908049398</v>
      </c>
      <c r="AV67">
        <f t="shared" si="12"/>
        <v>0.57461999862343605</v>
      </c>
      <c r="AW67">
        <f t="shared" si="13"/>
        <v>0.12981999968900224</v>
      </c>
      <c r="AX67">
        <f t="shared" si="14"/>
        <v>0.19434999953441368</v>
      </c>
      <c r="AY67">
        <f t="shared" si="15"/>
        <v>0.29095999930297406</v>
      </c>
      <c r="AZ67">
        <f t="shared" si="16"/>
        <v>0.4355899989564973</v>
      </c>
      <c r="BA67">
        <f t="shared" si="17"/>
        <v>6.5730999842534318E-2</v>
      </c>
      <c r="BB67">
        <f t="shared" si="18"/>
        <v>9.8404999764260245E-2</v>
      </c>
      <c r="BC67">
        <f t="shared" si="19"/>
        <v>0.14731999964707912</v>
      </c>
      <c r="BD67">
        <f t="shared" si="20"/>
        <v>0.22055999947162483</v>
      </c>
      <c r="BE67">
        <f t="shared" si="21"/>
        <v>0.33018999920899433</v>
      </c>
      <c r="BF67">
        <f t="shared" si="22"/>
        <v>3.3281999920269388E-2</v>
      </c>
      <c r="BG67">
        <f t="shared" si="23"/>
        <v>4.9826999880634069E-2</v>
      </c>
      <c r="BH67">
        <f t="shared" si="24"/>
        <v>7.4594999821299648E-2</v>
      </c>
      <c r="BI67">
        <f t="shared" si="25"/>
        <v>0.11167999973245855</v>
      </c>
      <c r="BJ67">
        <f t="shared" si="26"/>
        <v>0.16718999959947839</v>
      </c>
      <c r="BK67">
        <f t="shared" si="27"/>
        <v>0.25029999940037945</v>
      </c>
      <c r="BL67">
        <f t="shared" si="28"/>
        <v>1.6851999959629223E-2</v>
      </c>
      <c r="BM67">
        <f t="shared" si="29"/>
        <v>2.5228999939561219E-2</v>
      </c>
      <c r="BN67">
        <f t="shared" si="30"/>
        <v>3.7770999909515511E-2</v>
      </c>
      <c r="BO67">
        <f t="shared" si="31"/>
        <v>5.6545999864537975E-2</v>
      </c>
      <c r="BP67">
        <f t="shared" si="32"/>
        <v>8.4654999797199842E-2</v>
      </c>
      <c r="BQ67">
        <f t="shared" si="33"/>
        <v>0.1267399996963807</v>
      </c>
      <c r="BR67">
        <f t="shared" si="34"/>
        <v>0.18973999954545742</v>
      </c>
    </row>
    <row r="68" spans="1:70">
      <c r="A68">
        <v>1</v>
      </c>
      <c r="B68">
        <v>0.61577999999999999</v>
      </c>
      <c r="C68">
        <v>0.7288</v>
      </c>
      <c r="D68">
        <v>0.37919000000000003</v>
      </c>
      <c r="E68">
        <v>0.44878000000000001</v>
      </c>
      <c r="F68">
        <v>0.53115000000000001</v>
      </c>
      <c r="G68">
        <v>0.23349</v>
      </c>
      <c r="H68">
        <v>0.27634999999999998</v>
      </c>
      <c r="I68">
        <v>0.32707000000000003</v>
      </c>
      <c r="J68">
        <v>0.3871</v>
      </c>
      <c r="K68">
        <v>0.14377999999999999</v>
      </c>
      <c r="L68">
        <v>0.17016999999999999</v>
      </c>
      <c r="M68">
        <v>0.2014</v>
      </c>
      <c r="N68">
        <v>0.23837</v>
      </c>
      <c r="O68">
        <v>0.28211999999999998</v>
      </c>
      <c r="P68">
        <v>8.8538000000000006E-2</v>
      </c>
      <c r="Q68">
        <v>0.10478999999999999</v>
      </c>
      <c r="R68">
        <v>0.12402000000000001</v>
      </c>
      <c r="S68">
        <v>0.14677999999999999</v>
      </c>
      <c r="T68">
        <v>0.17372000000000001</v>
      </c>
      <c r="U68">
        <v>0.20560999999999999</v>
      </c>
      <c r="V68">
        <v>5.4519999999999999E-2</v>
      </c>
      <c r="W68">
        <v>6.4526E-2</v>
      </c>
      <c r="X68">
        <v>7.6369000000000006E-2</v>
      </c>
      <c r="Y68">
        <v>9.0385999999999994E-2</v>
      </c>
      <c r="Z68">
        <v>0.10698000000000001</v>
      </c>
      <c r="AA68">
        <v>0.12661</v>
      </c>
      <c r="AB68">
        <v>0.14985000000000001</v>
      </c>
      <c r="AC68">
        <v>0</v>
      </c>
      <c r="AF68">
        <f t="shared" si="5"/>
        <v>22.428746999999998</v>
      </c>
      <c r="AH68">
        <f t="shared" si="6"/>
        <v>0.99999999981831511</v>
      </c>
      <c r="AJ68">
        <f>-AC68*LN(AH68)-(1-AC68)*LN(1-AH68)</f>
        <v>22.428747306585404</v>
      </c>
      <c r="AQ68">
        <f t="shared" si="7"/>
        <v>0.99999999981831511</v>
      </c>
      <c r="AR68">
        <f t="shared" si="8"/>
        <v>0.61577999988812204</v>
      </c>
      <c r="AS68">
        <f t="shared" si="9"/>
        <v>0.72879999986758803</v>
      </c>
      <c r="AT68">
        <f t="shared" si="10"/>
        <v>0.37918999993110691</v>
      </c>
      <c r="AU68">
        <f t="shared" si="11"/>
        <v>0.44877999991846346</v>
      </c>
      <c r="AV68">
        <f t="shared" si="12"/>
        <v>0.53114999990349809</v>
      </c>
      <c r="AW68">
        <f t="shared" si="13"/>
        <v>0.23348999995757841</v>
      </c>
      <c r="AX68">
        <f t="shared" si="14"/>
        <v>0.27634999994979137</v>
      </c>
      <c r="AY68">
        <f t="shared" si="15"/>
        <v>0.32706999994057634</v>
      </c>
      <c r="AZ68">
        <f t="shared" si="16"/>
        <v>0.38709999992966976</v>
      </c>
      <c r="BA68">
        <f t="shared" si="17"/>
        <v>0.14377999997387733</v>
      </c>
      <c r="BB68">
        <f t="shared" si="18"/>
        <v>0.17016999996908266</v>
      </c>
      <c r="BC68">
        <f t="shared" si="19"/>
        <v>0.20139999996340865</v>
      </c>
      <c r="BD68">
        <f t="shared" si="20"/>
        <v>0.23836999995669178</v>
      </c>
      <c r="BE68">
        <f t="shared" si="21"/>
        <v>0.28211999994874304</v>
      </c>
      <c r="BF68">
        <f t="shared" si="22"/>
        <v>8.8537999983913984E-2</v>
      </c>
      <c r="BG68">
        <f t="shared" si="23"/>
        <v>0.10478999998096124</v>
      </c>
      <c r="BH68">
        <f t="shared" si="24"/>
        <v>0.12401999997746745</v>
      </c>
      <c r="BI68">
        <f t="shared" si="25"/>
        <v>0.1467799999733323</v>
      </c>
      <c r="BJ68">
        <f t="shared" si="26"/>
        <v>0.1737199999684377</v>
      </c>
      <c r="BK68">
        <f t="shared" si="27"/>
        <v>0.20560999996264376</v>
      </c>
      <c r="BL68">
        <f t="shared" si="28"/>
        <v>5.4519999990094541E-2</v>
      </c>
      <c r="BM68">
        <f t="shared" si="29"/>
        <v>6.45259999882766E-2</v>
      </c>
      <c r="BN68">
        <f t="shared" si="30"/>
        <v>7.6368999986124911E-2</v>
      </c>
      <c r="BO68">
        <f t="shared" si="31"/>
        <v>9.0385999983578227E-2</v>
      </c>
      <c r="BP68">
        <f t="shared" si="32"/>
        <v>0.10697999998056336</v>
      </c>
      <c r="BQ68">
        <f t="shared" si="33"/>
        <v>0.12660999997699687</v>
      </c>
      <c r="BR68">
        <f t="shared" si="34"/>
        <v>0.14984999997277454</v>
      </c>
    </row>
    <row r="69" spans="1:70">
      <c r="A69">
        <v>1</v>
      </c>
      <c r="B69">
        <v>0.60426000000000002</v>
      </c>
      <c r="C69">
        <v>0.59721999999999997</v>
      </c>
      <c r="D69">
        <v>0.36513000000000001</v>
      </c>
      <c r="E69">
        <v>0.36087999999999998</v>
      </c>
      <c r="F69">
        <v>0.35666999999999999</v>
      </c>
      <c r="G69">
        <v>0.22062999999999999</v>
      </c>
      <c r="H69">
        <v>0.21806</v>
      </c>
      <c r="I69">
        <v>0.21551999999999999</v>
      </c>
      <c r="J69">
        <v>0.21301</v>
      </c>
      <c r="K69">
        <v>0.13331999999999999</v>
      </c>
      <c r="L69">
        <v>0.13177</v>
      </c>
      <c r="M69">
        <v>0.13023000000000001</v>
      </c>
      <c r="N69">
        <v>0.12870999999999999</v>
      </c>
      <c r="O69">
        <v>0.12720999999999999</v>
      </c>
      <c r="P69">
        <v>8.0560000000000007E-2</v>
      </c>
      <c r="Q69">
        <v>7.9620999999999997E-2</v>
      </c>
      <c r="R69">
        <v>7.8694E-2</v>
      </c>
      <c r="S69">
        <v>7.7776999999999999E-2</v>
      </c>
      <c r="T69">
        <v>7.6870999999999995E-2</v>
      </c>
      <c r="U69">
        <v>7.5975000000000001E-2</v>
      </c>
      <c r="V69">
        <v>4.8679E-2</v>
      </c>
      <c r="W69">
        <v>4.8112000000000002E-2</v>
      </c>
      <c r="X69">
        <v>4.7551000000000003E-2</v>
      </c>
      <c r="Y69">
        <v>4.6996999999999997E-2</v>
      </c>
      <c r="Z69">
        <v>4.6449999999999998E-2</v>
      </c>
      <c r="AA69">
        <v>4.5908999999999998E-2</v>
      </c>
      <c r="AB69">
        <v>4.5373999999999998E-2</v>
      </c>
      <c r="AC69">
        <v>0</v>
      </c>
      <c r="AF69">
        <f t="shared" si="5"/>
        <v>16.803570000000001</v>
      </c>
      <c r="AH69">
        <f t="shared" si="6"/>
        <v>0.99999994961488536</v>
      </c>
      <c r="AJ69">
        <f>-AC69*LN(AH69)-(1-AC69)*LN(1-AH69)</f>
        <v>16.8035700500144</v>
      </c>
      <c r="AQ69">
        <f t="shared" si="7"/>
        <v>0.99999994961488536</v>
      </c>
      <c r="AR69">
        <f t="shared" si="8"/>
        <v>0.60425996955429062</v>
      </c>
      <c r="AS69">
        <f t="shared" si="9"/>
        <v>0.59721996990900184</v>
      </c>
      <c r="AT69">
        <f t="shared" si="10"/>
        <v>0.36512998160288312</v>
      </c>
      <c r="AU69">
        <f t="shared" si="11"/>
        <v>0.3608799818170198</v>
      </c>
      <c r="AV69">
        <f t="shared" si="12"/>
        <v>0.35666998202914113</v>
      </c>
      <c r="AW69">
        <f t="shared" si="13"/>
        <v>0.22062998888353216</v>
      </c>
      <c r="AX69">
        <f t="shared" si="14"/>
        <v>0.2180599890130219</v>
      </c>
      <c r="AY69">
        <f t="shared" si="15"/>
        <v>0.2155199891410001</v>
      </c>
      <c r="AZ69">
        <f t="shared" si="16"/>
        <v>0.21300998926746673</v>
      </c>
      <c r="BA69">
        <f t="shared" si="17"/>
        <v>0.13331999328265651</v>
      </c>
      <c r="BB69">
        <f t="shared" si="18"/>
        <v>0.13176999336075343</v>
      </c>
      <c r="BC69">
        <f t="shared" si="19"/>
        <v>0.13022999343834654</v>
      </c>
      <c r="BD69">
        <f t="shared" si="20"/>
        <v>0.1287099935149319</v>
      </c>
      <c r="BE69">
        <f t="shared" si="21"/>
        <v>0.12720999359050955</v>
      </c>
      <c r="BF69">
        <f t="shared" si="22"/>
        <v>8.0559995940975168E-2</v>
      </c>
      <c r="BG69">
        <f t="shared" si="23"/>
        <v>7.9620995988286786E-2</v>
      </c>
      <c r="BH69">
        <f t="shared" si="24"/>
        <v>7.8693996034993788E-2</v>
      </c>
      <c r="BI69">
        <f t="shared" si="25"/>
        <v>7.7776996081196939E-2</v>
      </c>
      <c r="BJ69">
        <f t="shared" si="26"/>
        <v>7.687099612684585E-2</v>
      </c>
      <c r="BK69">
        <f t="shared" si="27"/>
        <v>7.5974996171990911E-2</v>
      </c>
      <c r="BL69">
        <f t="shared" si="28"/>
        <v>4.8678997547303003E-2</v>
      </c>
      <c r="BM69">
        <f t="shared" si="29"/>
        <v>4.8111997575871368E-2</v>
      </c>
      <c r="BN69">
        <f t="shared" si="30"/>
        <v>4.7550997604137418E-2</v>
      </c>
      <c r="BO69">
        <f t="shared" si="31"/>
        <v>4.6996997632050765E-2</v>
      </c>
      <c r="BP69">
        <f t="shared" si="32"/>
        <v>4.6449997659611421E-2</v>
      </c>
      <c r="BQ69">
        <f t="shared" si="33"/>
        <v>4.5908997686869769E-2</v>
      </c>
      <c r="BR69">
        <f t="shared" si="34"/>
        <v>4.5373997713825803E-2</v>
      </c>
    </row>
    <row r="70" spans="1:70">
      <c r="A70">
        <v>1</v>
      </c>
      <c r="B70">
        <v>0.76554999999999995</v>
      </c>
      <c r="C70">
        <v>0.50219000000000003</v>
      </c>
      <c r="D70">
        <v>0.58606999999999998</v>
      </c>
      <c r="E70">
        <v>0.38445000000000001</v>
      </c>
      <c r="F70">
        <v>0.25219000000000003</v>
      </c>
      <c r="G70">
        <v>0.44866</v>
      </c>
      <c r="H70">
        <v>0.29432000000000003</v>
      </c>
      <c r="I70">
        <v>0.19306999999999999</v>
      </c>
      <c r="J70">
        <v>0.12665000000000001</v>
      </c>
      <c r="K70">
        <v>0.34347</v>
      </c>
      <c r="L70">
        <v>0.22531000000000001</v>
      </c>
      <c r="M70">
        <v>0.14779999999999999</v>
      </c>
      <c r="N70">
        <v>9.6957000000000002E-2</v>
      </c>
      <c r="O70">
        <v>6.3602000000000006E-2</v>
      </c>
      <c r="P70">
        <v>0.26295000000000002</v>
      </c>
      <c r="Q70">
        <v>0.17249</v>
      </c>
      <c r="R70">
        <v>0.11315</v>
      </c>
      <c r="S70">
        <v>7.4224999999999999E-2</v>
      </c>
      <c r="T70">
        <v>4.8690999999999998E-2</v>
      </c>
      <c r="U70">
        <v>3.1940000000000003E-2</v>
      </c>
      <c r="V70">
        <v>0.20130000000000001</v>
      </c>
      <c r="W70">
        <v>0.13205</v>
      </c>
      <c r="X70">
        <v>8.6622000000000005E-2</v>
      </c>
      <c r="Y70">
        <v>5.6822999999999999E-2</v>
      </c>
      <c r="Z70">
        <v>3.7275000000000003E-2</v>
      </c>
      <c r="AA70">
        <v>2.4452000000000002E-2</v>
      </c>
      <c r="AB70">
        <v>1.6039999999999999E-2</v>
      </c>
      <c r="AC70">
        <v>0</v>
      </c>
      <c r="AF70">
        <f t="shared" si="5"/>
        <v>20.064890999999996</v>
      </c>
      <c r="AH70">
        <f t="shared" si="6"/>
        <v>0.99999999806834938</v>
      </c>
      <c r="AJ70">
        <f>-AC70*LN(AH70)-(1-AC70)*LN(1-AH70)</f>
        <v>20.064890957448871</v>
      </c>
      <c r="AQ70">
        <f t="shared" si="7"/>
        <v>0.99999999806834938</v>
      </c>
      <c r="AR70">
        <f t="shared" si="8"/>
        <v>0.76554999852122485</v>
      </c>
      <c r="AS70">
        <f t="shared" si="9"/>
        <v>0.50218999902994443</v>
      </c>
      <c r="AT70">
        <f t="shared" si="10"/>
        <v>0.58606999886791755</v>
      </c>
      <c r="AU70">
        <f t="shared" si="11"/>
        <v>0.38444999925737694</v>
      </c>
      <c r="AV70">
        <f t="shared" si="12"/>
        <v>0.25218999951285703</v>
      </c>
      <c r="AW70">
        <f t="shared" si="13"/>
        <v>0.44865999913334564</v>
      </c>
      <c r="AX70">
        <f t="shared" si="14"/>
        <v>0.29431999943147663</v>
      </c>
      <c r="AY70">
        <f t="shared" si="15"/>
        <v>0.1930699996270562</v>
      </c>
      <c r="AZ70">
        <f t="shared" si="16"/>
        <v>0.12664999975535646</v>
      </c>
      <c r="BA70">
        <f t="shared" si="17"/>
        <v>0.34346999933653594</v>
      </c>
      <c r="BB70">
        <f t="shared" si="18"/>
        <v>0.22530999956477982</v>
      </c>
      <c r="BC70">
        <f t="shared" si="19"/>
        <v>0.14779999971450203</v>
      </c>
      <c r="BD70">
        <f t="shared" si="20"/>
        <v>9.6956999812712955E-2</v>
      </c>
      <c r="BE70">
        <f t="shared" si="21"/>
        <v>6.360199987714317E-2</v>
      </c>
      <c r="BF70">
        <f t="shared" si="22"/>
        <v>0.26294999949207248</v>
      </c>
      <c r="BG70">
        <f t="shared" si="23"/>
        <v>0.17248999966680958</v>
      </c>
      <c r="BH70">
        <f t="shared" si="24"/>
        <v>0.11314999978143374</v>
      </c>
      <c r="BI70">
        <f t="shared" si="25"/>
        <v>7.4224999856623231E-2</v>
      </c>
      <c r="BJ70">
        <f t="shared" si="26"/>
        <v>4.8690999905945997E-2</v>
      </c>
      <c r="BK70">
        <f t="shared" si="27"/>
        <v>3.1939999938303085E-2</v>
      </c>
      <c r="BL70">
        <f t="shared" si="28"/>
        <v>0.20129999961115874</v>
      </c>
      <c r="BM70">
        <f t="shared" si="29"/>
        <v>0.13204999974492554</v>
      </c>
      <c r="BN70">
        <f t="shared" si="30"/>
        <v>8.6621999832676572E-2</v>
      </c>
      <c r="BO70">
        <f t="shared" si="31"/>
        <v>5.6822999890237813E-2</v>
      </c>
      <c r="BP70">
        <f t="shared" si="32"/>
        <v>3.7274999927997723E-2</v>
      </c>
      <c r="BQ70">
        <f t="shared" si="33"/>
        <v>2.445199995276728E-2</v>
      </c>
      <c r="BR70">
        <f t="shared" si="34"/>
        <v>1.6039999969016321E-2</v>
      </c>
    </row>
    <row r="71" spans="1:70">
      <c r="A71">
        <v>1</v>
      </c>
      <c r="B71">
        <v>0.92684</v>
      </c>
      <c r="C71">
        <v>0.36330000000000001</v>
      </c>
      <c r="D71">
        <v>0.85902999999999996</v>
      </c>
      <c r="E71">
        <v>0.33672000000000002</v>
      </c>
      <c r="F71">
        <v>0.13199</v>
      </c>
      <c r="G71">
        <v>0.79618999999999995</v>
      </c>
      <c r="H71">
        <v>0.31208999999999998</v>
      </c>
      <c r="I71">
        <v>0.12232999999999999</v>
      </c>
      <c r="J71">
        <v>4.7951000000000001E-2</v>
      </c>
      <c r="K71">
        <v>0.73794000000000004</v>
      </c>
      <c r="L71">
        <v>0.28925000000000001</v>
      </c>
      <c r="M71">
        <v>0.11337999999999999</v>
      </c>
      <c r="N71">
        <v>4.4443000000000003E-2</v>
      </c>
      <c r="O71">
        <v>1.7420999999999999E-2</v>
      </c>
      <c r="P71">
        <v>0.68394999999999995</v>
      </c>
      <c r="Q71">
        <v>0.26808999999999999</v>
      </c>
      <c r="R71">
        <v>0.10509</v>
      </c>
      <c r="S71">
        <v>4.1190999999999998E-2</v>
      </c>
      <c r="T71">
        <v>1.6146000000000001E-2</v>
      </c>
      <c r="U71">
        <v>6.3289000000000002E-3</v>
      </c>
      <c r="V71">
        <v>0.63390999999999997</v>
      </c>
      <c r="W71">
        <v>0.24848000000000001</v>
      </c>
      <c r="X71">
        <v>9.7397999999999998E-2</v>
      </c>
      <c r="Y71">
        <v>3.8177999999999997E-2</v>
      </c>
      <c r="Z71">
        <v>1.4964999999999999E-2</v>
      </c>
      <c r="AA71">
        <v>5.8659000000000003E-3</v>
      </c>
      <c r="AB71">
        <v>2.2993000000000002E-3</v>
      </c>
      <c r="AC71">
        <v>0</v>
      </c>
      <c r="AF71">
        <f t="shared" ref="AF71:AF105" si="35">SUMPRODUCT($A$3:$AB$3,A71:AB71)</f>
        <v>24.782301299999997</v>
      </c>
      <c r="AH71">
        <f t="shared" ref="AH71:AH105" si="36">1/(1+EXP(-AF71))</f>
        <v>0.99999999998273426</v>
      </c>
      <c r="AJ71">
        <f>-AC71*LN(AH71)-(1-AC71)*LN(1-AH71)</f>
        <v>24.782296670478214</v>
      </c>
      <c r="AQ71">
        <f t="shared" ref="AQ71:AQ123" si="37">($AH71-$AC71)*A71</f>
        <v>0.99999999998273426</v>
      </c>
      <c r="AR71">
        <f t="shared" ref="AR71:AR123" si="38">($AH71-$AC71)*B71</f>
        <v>0.92683999998399746</v>
      </c>
      <c r="AS71">
        <f t="shared" ref="AS71:AS123" si="39">($AH71-$AC71)*C71</f>
        <v>0.36329999999372736</v>
      </c>
      <c r="AT71">
        <f t="shared" ref="AT71:AT123" si="40">($AH71-$AC71)*D71</f>
        <v>0.85902999998516816</v>
      </c>
      <c r="AU71">
        <f t="shared" ref="AU71:AU123" si="41">($AH71-$AC71)*E71</f>
        <v>0.33671999999418628</v>
      </c>
      <c r="AV71">
        <f t="shared" ref="AV71:AV123" si="42">($AH71-$AC71)*F71</f>
        <v>0.1319899999977211</v>
      </c>
      <c r="AW71">
        <f t="shared" ref="AW71:AW123" si="43">($AH71-$AC71)*G71</f>
        <v>0.79618999998625317</v>
      </c>
      <c r="AX71">
        <f t="shared" ref="AX71:AX123" si="44">($AH71-$AC71)*H71</f>
        <v>0.31208999999461151</v>
      </c>
      <c r="AY71">
        <f t="shared" ref="AY71:AY123" si="45">($AH71-$AC71)*I71</f>
        <v>0.12232999999788788</v>
      </c>
      <c r="AZ71">
        <f t="shared" ref="AZ71:AZ123" si="46">($AH71-$AC71)*J71</f>
        <v>4.7950999999172093E-2</v>
      </c>
      <c r="BA71">
        <f t="shared" ref="BA71:BA123" si="47">($AH71-$AC71)*K71</f>
        <v>0.73793999998725901</v>
      </c>
      <c r="BB71">
        <f t="shared" ref="BB71:BB123" si="48">($AH71-$AC71)*L71</f>
        <v>0.28924999999500589</v>
      </c>
      <c r="BC71">
        <f t="shared" ref="BC71:BC123" si="49">($AH71-$AC71)*M71</f>
        <v>0.11337999999804241</v>
      </c>
      <c r="BD71">
        <f t="shared" ref="BD71:BD123" si="50">($AH71-$AC71)*N71</f>
        <v>4.4442999999232659E-2</v>
      </c>
      <c r="BE71">
        <f t="shared" ref="BE71:BE123" si="51">($AH71-$AC71)*O71</f>
        <v>1.7420999999699212E-2</v>
      </c>
      <c r="BF71">
        <f t="shared" ref="BF71:BF123" si="52">($AH71-$AC71)*P71</f>
        <v>0.68394999998819106</v>
      </c>
      <c r="BG71">
        <f t="shared" ref="BG71:BG123" si="53">($AH71-$AC71)*Q71</f>
        <v>0.2680899999953712</v>
      </c>
      <c r="BH71">
        <f t="shared" ref="BH71:BH123" si="54">($AH71-$AC71)*R71</f>
        <v>0.10508999999818555</v>
      </c>
      <c r="BI71">
        <f t="shared" ref="BI71:BI123" si="55">($AH71-$AC71)*S71</f>
        <v>4.1190999999288803E-2</v>
      </c>
      <c r="BJ71">
        <f t="shared" ref="BJ71:BJ123" si="56">($AH71-$AC71)*T71</f>
        <v>1.6145999999721227E-2</v>
      </c>
      <c r="BK71">
        <f t="shared" ref="BK71:BK123" si="57">($AH71-$AC71)*U71</f>
        <v>6.3288999998907273E-3</v>
      </c>
      <c r="BL71">
        <f t="shared" ref="BL71:BL123" si="58">($AH71-$AC71)*V71</f>
        <v>0.63390999998905506</v>
      </c>
      <c r="BM71">
        <f t="shared" ref="BM71:BM123" si="59">($AH71-$AC71)*W71</f>
        <v>0.24847999999570983</v>
      </c>
      <c r="BN71">
        <f t="shared" ref="BN71:BN123" si="60">($AH71-$AC71)*X71</f>
        <v>9.7397999998318344E-2</v>
      </c>
      <c r="BO71">
        <f t="shared" ref="BO71:BO123" si="61">($AH71-$AC71)*Y71</f>
        <v>3.8177999999340823E-2</v>
      </c>
      <c r="BP71">
        <f t="shared" ref="BP71:BP123" si="62">($AH71-$AC71)*Z71</f>
        <v>1.4964999999741617E-2</v>
      </c>
      <c r="BQ71">
        <f t="shared" ref="BQ71:BQ123" si="63">($AH71-$AC71)*AA71</f>
        <v>5.8658999998987211E-3</v>
      </c>
      <c r="BR71">
        <f t="shared" ref="BR71:BR123" si="64">($AH71-$AC71)*AB71</f>
        <v>2.2992999999603011E-3</v>
      </c>
    </row>
    <row r="72" spans="1:70">
      <c r="A72">
        <v>1</v>
      </c>
      <c r="B72">
        <v>0.82316</v>
      </c>
      <c r="C72">
        <v>0.27557999999999999</v>
      </c>
      <c r="D72">
        <v>0.67759000000000003</v>
      </c>
      <c r="E72">
        <v>0.22685</v>
      </c>
      <c r="F72">
        <v>7.5943999999999998E-2</v>
      </c>
      <c r="G72">
        <v>0.55776999999999999</v>
      </c>
      <c r="H72">
        <v>0.18673000000000001</v>
      </c>
      <c r="I72">
        <v>6.2514E-2</v>
      </c>
      <c r="J72">
        <v>2.0929E-2</v>
      </c>
      <c r="K72">
        <v>0.45912999999999998</v>
      </c>
      <c r="L72">
        <v>0.15371000000000001</v>
      </c>
      <c r="M72">
        <v>5.1458999999999998E-2</v>
      </c>
      <c r="N72">
        <v>1.7228E-2</v>
      </c>
      <c r="O72">
        <v>5.7675000000000001E-3</v>
      </c>
      <c r="P72">
        <v>0.37794</v>
      </c>
      <c r="Q72">
        <v>0.12653</v>
      </c>
      <c r="R72">
        <v>4.2359000000000001E-2</v>
      </c>
      <c r="S72">
        <v>1.4180999999999999E-2</v>
      </c>
      <c r="T72">
        <v>4.7476000000000003E-3</v>
      </c>
      <c r="U72">
        <v>1.5893999999999999E-3</v>
      </c>
      <c r="V72">
        <v>0.31109999999999999</v>
      </c>
      <c r="W72">
        <v>0.10415000000000001</v>
      </c>
      <c r="X72">
        <v>3.4868000000000003E-2</v>
      </c>
      <c r="Y72">
        <v>1.1672999999999999E-2</v>
      </c>
      <c r="Z72">
        <v>3.908E-3</v>
      </c>
      <c r="AA72">
        <v>1.3083000000000001E-3</v>
      </c>
      <c r="AB72">
        <v>4.3801000000000002E-4</v>
      </c>
      <c r="AC72">
        <v>0</v>
      </c>
      <c r="AF72">
        <f t="shared" si="35"/>
        <v>16.887461429999998</v>
      </c>
      <c r="AH72">
        <f t="shared" si="36"/>
        <v>0.9999999536693206</v>
      </c>
      <c r="AJ72">
        <f>-AC72*LN(AH72)-(1-AC72)*LN(1-AH72)</f>
        <v>16.887461473173143</v>
      </c>
      <c r="AQ72">
        <f t="shared" si="37"/>
        <v>0.9999999536693206</v>
      </c>
      <c r="AR72">
        <f t="shared" si="38"/>
        <v>0.82315996186243789</v>
      </c>
      <c r="AS72">
        <f t="shared" si="39"/>
        <v>0.27557998723219135</v>
      </c>
      <c r="AT72">
        <f t="shared" si="40"/>
        <v>0.67758996860679499</v>
      </c>
      <c r="AU72">
        <f t="shared" si="41"/>
        <v>0.22684998948988538</v>
      </c>
      <c r="AV72">
        <f t="shared" si="42"/>
        <v>7.5943996481462883E-2</v>
      </c>
      <c r="AW72">
        <f t="shared" si="43"/>
        <v>0.55776997415813689</v>
      </c>
      <c r="AX72">
        <f t="shared" si="44"/>
        <v>0.18672999134867224</v>
      </c>
      <c r="AY72">
        <f t="shared" si="45"/>
        <v>6.251399710368391E-2</v>
      </c>
      <c r="AZ72">
        <f t="shared" si="46"/>
        <v>2.0928999030345209E-2</v>
      </c>
      <c r="BA72">
        <f t="shared" si="47"/>
        <v>0.45912997872819516</v>
      </c>
      <c r="BB72">
        <f t="shared" si="48"/>
        <v>0.15370999287851128</v>
      </c>
      <c r="BC72">
        <f t="shared" si="49"/>
        <v>5.1458997615869563E-2</v>
      </c>
      <c r="BD72">
        <f t="shared" si="50"/>
        <v>1.7227999201815055E-2</v>
      </c>
      <c r="BE72">
        <f t="shared" si="51"/>
        <v>5.7674997327878067E-3</v>
      </c>
      <c r="BF72">
        <f t="shared" si="52"/>
        <v>0.377939982489783</v>
      </c>
      <c r="BG72">
        <f t="shared" si="53"/>
        <v>0.12652999413777913</v>
      </c>
      <c r="BH72">
        <f t="shared" si="54"/>
        <v>4.2358998037478751E-2</v>
      </c>
      <c r="BI72">
        <f t="shared" si="55"/>
        <v>1.4180999342984635E-2</v>
      </c>
      <c r="BJ72">
        <f t="shared" si="56"/>
        <v>4.747599780040467E-3</v>
      </c>
      <c r="BK72">
        <f t="shared" si="57"/>
        <v>1.5893999263620181E-3</v>
      </c>
      <c r="BL72">
        <f t="shared" si="58"/>
        <v>0.31109998558652563</v>
      </c>
      <c r="BM72">
        <f t="shared" si="59"/>
        <v>0.10414999517465974</v>
      </c>
      <c r="BN72">
        <f t="shared" si="60"/>
        <v>3.4867998384541875E-2</v>
      </c>
      <c r="BO72">
        <f t="shared" si="61"/>
        <v>1.1672999459181979E-2</v>
      </c>
      <c r="BP72">
        <f t="shared" si="62"/>
        <v>3.9079998189397048E-3</v>
      </c>
      <c r="BQ72">
        <f t="shared" si="63"/>
        <v>1.3082999393855723E-3</v>
      </c>
      <c r="BR72">
        <f t="shared" si="64"/>
        <v>4.3800997970669912E-4</v>
      </c>
    </row>
    <row r="73" spans="1:70">
      <c r="A73">
        <v>1</v>
      </c>
      <c r="B73">
        <v>0.96140999999999999</v>
      </c>
      <c r="C73">
        <v>8.5526000000000005E-2</v>
      </c>
      <c r="D73">
        <v>0.92430999999999996</v>
      </c>
      <c r="E73">
        <v>8.2225999999999994E-2</v>
      </c>
      <c r="F73">
        <v>7.3147000000000004E-3</v>
      </c>
      <c r="G73">
        <v>0.88863999999999999</v>
      </c>
      <c r="H73">
        <v>7.9051999999999997E-2</v>
      </c>
      <c r="I73">
        <v>7.0324000000000003E-3</v>
      </c>
      <c r="J73">
        <v>6.2560000000000003E-4</v>
      </c>
      <c r="K73">
        <v>0.85435000000000005</v>
      </c>
      <c r="L73">
        <v>7.6002E-2</v>
      </c>
      <c r="M73">
        <v>6.7609999999999996E-3</v>
      </c>
      <c r="N73">
        <v>6.0145000000000001E-4</v>
      </c>
      <c r="O73" s="4">
        <v>5.3504999999999997E-5</v>
      </c>
      <c r="P73">
        <v>0.82138</v>
      </c>
      <c r="Q73">
        <v>7.3068999999999995E-2</v>
      </c>
      <c r="R73">
        <v>6.5001E-3</v>
      </c>
      <c r="S73">
        <v>5.7824000000000005E-4</v>
      </c>
      <c r="T73" s="4">
        <v>5.1440000000000002E-5</v>
      </c>
      <c r="U73" s="4">
        <v>4.5761000000000001E-6</v>
      </c>
      <c r="V73">
        <v>0.78968000000000005</v>
      </c>
      <c r="W73">
        <v>7.0249000000000006E-2</v>
      </c>
      <c r="X73">
        <v>6.2493000000000002E-3</v>
      </c>
      <c r="Y73">
        <v>5.5593000000000005E-4</v>
      </c>
      <c r="Z73" s="4">
        <v>4.9455E-5</v>
      </c>
      <c r="AA73" s="4">
        <v>4.3995E-6</v>
      </c>
      <c r="AB73" s="4">
        <v>3.9136999999999999E-7</v>
      </c>
      <c r="AC73">
        <v>0</v>
      </c>
      <c r="AF73">
        <f t="shared" si="35"/>
        <v>20.226829460910004</v>
      </c>
      <c r="AH73">
        <f t="shared" si="36"/>
        <v>0.9999999983571437</v>
      </c>
      <c r="AJ73">
        <f>-AC73*LN(AH73)-(1-AC73)*LN(1-AH73)</f>
        <v>20.226829466447303</v>
      </c>
      <c r="AQ73">
        <f t="shared" si="37"/>
        <v>0.9999999983571437</v>
      </c>
      <c r="AR73">
        <f t="shared" si="38"/>
        <v>0.96140999842054153</v>
      </c>
      <c r="AS73">
        <f t="shared" si="39"/>
        <v>8.5525999859493079E-2</v>
      </c>
      <c r="AT73">
        <f t="shared" si="40"/>
        <v>0.92430999848149142</v>
      </c>
      <c r="AU73">
        <f t="shared" si="41"/>
        <v>8.2225999864914495E-2</v>
      </c>
      <c r="AV73">
        <f t="shared" si="42"/>
        <v>7.3146999879829993E-3</v>
      </c>
      <c r="AW73">
        <f t="shared" si="43"/>
        <v>0.88863999854009212</v>
      </c>
      <c r="AX73">
        <f t="shared" si="44"/>
        <v>7.9051999870128925E-2</v>
      </c>
      <c r="AY73">
        <f t="shared" si="45"/>
        <v>7.0323999884467775E-3</v>
      </c>
      <c r="AZ73">
        <f t="shared" si="46"/>
        <v>6.2559999897222917E-4</v>
      </c>
      <c r="BA73">
        <f t="shared" si="47"/>
        <v>0.8543499985964258</v>
      </c>
      <c r="BB73">
        <f t="shared" si="48"/>
        <v>7.6001999875139642E-2</v>
      </c>
      <c r="BC73">
        <f t="shared" si="49"/>
        <v>6.7609999888926485E-3</v>
      </c>
      <c r="BD73">
        <f t="shared" si="50"/>
        <v>6.0144999901190412E-4</v>
      </c>
      <c r="BE73">
        <f t="shared" si="51"/>
        <v>5.350499991209897E-5</v>
      </c>
      <c r="BF73">
        <f t="shared" si="52"/>
        <v>0.82137999865059075</v>
      </c>
      <c r="BG73">
        <f t="shared" si="53"/>
        <v>7.306899987995813E-2</v>
      </c>
      <c r="BH73">
        <f t="shared" si="54"/>
        <v>6.5000999893212695E-3</v>
      </c>
      <c r="BI73">
        <f t="shared" si="55"/>
        <v>5.7823999905003479E-4</v>
      </c>
      <c r="BJ73">
        <f t="shared" si="56"/>
        <v>5.1439999915491478E-5</v>
      </c>
      <c r="BK73">
        <f t="shared" si="57"/>
        <v>4.5760999924821253E-6</v>
      </c>
      <c r="BL73">
        <f t="shared" si="58"/>
        <v>0.78967999870266925</v>
      </c>
      <c r="BM73">
        <f t="shared" si="59"/>
        <v>7.024899988459099E-2</v>
      </c>
      <c r="BN73">
        <f t="shared" si="60"/>
        <v>6.2492999897332986E-3</v>
      </c>
      <c r="BO73">
        <f t="shared" si="61"/>
        <v>5.559299990866869E-4</v>
      </c>
      <c r="BP73">
        <f t="shared" si="62"/>
        <v>4.9454999918752539E-5</v>
      </c>
      <c r="BQ73">
        <f t="shared" si="63"/>
        <v>4.3994999927722534E-6</v>
      </c>
      <c r="BR73">
        <f t="shared" si="64"/>
        <v>3.9136999935703533E-7</v>
      </c>
    </row>
    <row r="74" spans="1:70">
      <c r="A74">
        <v>1</v>
      </c>
      <c r="B74">
        <v>0.93835999999999997</v>
      </c>
      <c r="C74">
        <v>1.2427000000000001E-2</v>
      </c>
      <c r="D74">
        <v>0.88051999999999997</v>
      </c>
      <c r="E74">
        <v>1.1660999999999999E-2</v>
      </c>
      <c r="F74">
        <v>1.5443E-4</v>
      </c>
      <c r="G74">
        <v>0.82623999999999997</v>
      </c>
      <c r="H74">
        <v>1.0942E-2</v>
      </c>
      <c r="I74">
        <v>1.4490999999999999E-4</v>
      </c>
      <c r="J74" s="4">
        <v>1.9191E-6</v>
      </c>
      <c r="K74">
        <v>0.77531000000000005</v>
      </c>
      <c r="L74">
        <v>1.0267999999999999E-2</v>
      </c>
      <c r="M74">
        <v>1.3598000000000001E-4</v>
      </c>
      <c r="N74" s="4">
        <v>1.8008E-6</v>
      </c>
      <c r="O74" s="4">
        <v>2.3849000000000001E-8</v>
      </c>
      <c r="P74">
        <v>0.72751999999999994</v>
      </c>
      <c r="Q74">
        <v>9.6348000000000007E-3</v>
      </c>
      <c r="R74">
        <v>1.2760000000000001E-4</v>
      </c>
      <c r="S74" s="4">
        <v>1.6897999999999999E-6</v>
      </c>
      <c r="T74" s="4">
        <v>2.2379000000000001E-8</v>
      </c>
      <c r="U74" s="4">
        <v>2.9636999999999998E-10</v>
      </c>
      <c r="V74">
        <v>0.68267999999999995</v>
      </c>
      <c r="W74">
        <v>9.0408999999999993E-3</v>
      </c>
      <c r="X74">
        <v>1.1972999999999999E-4</v>
      </c>
      <c r="Y74" s="4">
        <v>1.5856999999999999E-6</v>
      </c>
      <c r="Z74" s="4">
        <v>2.0999000000000002E-8</v>
      </c>
      <c r="AA74" s="4">
        <v>2.781E-10</v>
      </c>
      <c r="AB74" s="4">
        <v>3.6830000000000004E-12</v>
      </c>
      <c r="AC74">
        <v>0</v>
      </c>
      <c r="AF74">
        <f t="shared" si="35"/>
        <v>17.685880239615464</v>
      </c>
      <c r="AH74">
        <f t="shared" si="36"/>
        <v>0.99999997914934058</v>
      </c>
      <c r="AJ74">
        <f>-AC74*LN(AH74)-(1-AC74)*LN(1-AH74)</f>
        <v>17.685880262282943</v>
      </c>
      <c r="AQ74">
        <f t="shared" si="37"/>
        <v>0.99999997914934058</v>
      </c>
      <c r="AR74">
        <f t="shared" si="38"/>
        <v>0.93835998043457525</v>
      </c>
      <c r="AS74">
        <f t="shared" si="39"/>
        <v>1.2426999740888857E-2</v>
      </c>
      <c r="AT74">
        <f t="shared" si="40"/>
        <v>0.88051998164057732</v>
      </c>
      <c r="AU74">
        <f t="shared" si="41"/>
        <v>1.166099975686046E-2</v>
      </c>
      <c r="AV74">
        <f t="shared" si="42"/>
        <v>1.5442999678003265E-4</v>
      </c>
      <c r="AW74">
        <f t="shared" si="43"/>
        <v>0.82623998277235111</v>
      </c>
      <c r="AX74">
        <f t="shared" si="44"/>
        <v>1.0941999771852085E-2</v>
      </c>
      <c r="AY74">
        <f t="shared" si="45"/>
        <v>1.4490999697853093E-4</v>
      </c>
      <c r="AZ74">
        <f t="shared" si="46"/>
        <v>1.9190999599854995E-6</v>
      </c>
      <c r="BA74">
        <f t="shared" si="47"/>
        <v>0.7753099838342753</v>
      </c>
      <c r="BB74">
        <f t="shared" si="48"/>
        <v>1.0267999785905429E-2</v>
      </c>
      <c r="BC74">
        <f t="shared" si="49"/>
        <v>1.3597999716472733E-4</v>
      </c>
      <c r="BD74">
        <f t="shared" si="50"/>
        <v>1.8007999624521325E-6</v>
      </c>
      <c r="BE74">
        <f t="shared" si="51"/>
        <v>2.3848999502732623E-8</v>
      </c>
      <c r="BF74">
        <f t="shared" si="52"/>
        <v>0.72751998483072822</v>
      </c>
      <c r="BG74">
        <f t="shared" si="53"/>
        <v>9.6347997991080674E-3</v>
      </c>
      <c r="BH74">
        <f t="shared" si="54"/>
        <v>1.2759999733945586E-4</v>
      </c>
      <c r="BI74">
        <f t="shared" si="55"/>
        <v>1.6897999647665557E-6</v>
      </c>
      <c r="BJ74">
        <f t="shared" si="56"/>
        <v>2.2378999533383093E-8</v>
      </c>
      <c r="BK74">
        <f t="shared" si="57"/>
        <v>2.9636999382049004E-10</v>
      </c>
      <c r="BL74">
        <f t="shared" si="58"/>
        <v>0.68267998576567179</v>
      </c>
      <c r="BM74">
        <f t="shared" si="59"/>
        <v>9.0408998114912733E-3</v>
      </c>
      <c r="BN74">
        <f t="shared" si="60"/>
        <v>1.1972999750355054E-4</v>
      </c>
      <c r="BO74">
        <f t="shared" si="61"/>
        <v>1.5856999669371092E-6</v>
      </c>
      <c r="BP74">
        <f t="shared" si="62"/>
        <v>2.0998999562157005E-8</v>
      </c>
      <c r="BQ74">
        <f t="shared" si="63"/>
        <v>2.780999942014316E-10</v>
      </c>
      <c r="BR74">
        <f t="shared" si="64"/>
        <v>3.6829999232070217E-12</v>
      </c>
    </row>
    <row r="75" spans="1:70">
      <c r="A75">
        <v>1</v>
      </c>
      <c r="B75">
        <v>0.86348000000000003</v>
      </c>
      <c r="C75">
        <v>-8.2601999999999995E-2</v>
      </c>
      <c r="D75">
        <v>0.74560000000000004</v>
      </c>
      <c r="E75">
        <v>-7.1325E-2</v>
      </c>
      <c r="F75">
        <v>6.8231000000000003E-3</v>
      </c>
      <c r="G75">
        <v>0.64380999999999999</v>
      </c>
      <c r="H75">
        <v>-6.1587999999999997E-2</v>
      </c>
      <c r="I75">
        <v>5.8916000000000003E-3</v>
      </c>
      <c r="J75">
        <v>-5.6360000000000004E-4</v>
      </c>
      <c r="K75">
        <v>0.55591999999999997</v>
      </c>
      <c r="L75">
        <v>-5.3179999999999998E-2</v>
      </c>
      <c r="M75">
        <v>5.0873000000000003E-3</v>
      </c>
      <c r="N75">
        <v>-4.8665999999999998E-4</v>
      </c>
      <c r="O75" s="4">
        <v>4.6554999999999997E-5</v>
      </c>
      <c r="P75">
        <v>0.48002</v>
      </c>
      <c r="Q75">
        <v>-4.5920000000000002E-2</v>
      </c>
      <c r="R75">
        <v>4.3927999999999997E-3</v>
      </c>
      <c r="S75">
        <v>-4.2022000000000001E-4</v>
      </c>
      <c r="T75" s="4">
        <v>4.0198999999999999E-5</v>
      </c>
      <c r="U75" s="4">
        <v>-3.8454999999999999E-6</v>
      </c>
      <c r="V75">
        <v>0.41449000000000003</v>
      </c>
      <c r="W75">
        <v>-3.9650999999999999E-2</v>
      </c>
      <c r="X75">
        <v>3.7931000000000002E-3</v>
      </c>
      <c r="Y75">
        <v>-3.6285000000000001E-4</v>
      </c>
      <c r="Z75" s="4">
        <v>3.4711E-5</v>
      </c>
      <c r="AA75" s="4">
        <v>-3.3204999999999998E-6</v>
      </c>
      <c r="AB75" s="4">
        <v>3.1764999999999999E-7</v>
      </c>
      <c r="AC75">
        <v>0</v>
      </c>
      <c r="AF75">
        <f t="shared" si="35"/>
        <v>13.119969559950002</v>
      </c>
      <c r="AH75">
        <f t="shared" si="36"/>
        <v>0.99999799521064947</v>
      </c>
      <c r="AJ75">
        <f>-AC75*LN(AH75)-(1-AC75)*LN(1-AH75)</f>
        <v>13.119971564805308</v>
      </c>
      <c r="AQ75">
        <f t="shared" si="37"/>
        <v>0.99999799521064947</v>
      </c>
      <c r="AR75">
        <f t="shared" si="38"/>
        <v>0.86347826890449164</v>
      </c>
      <c r="AS75">
        <f t="shared" si="39"/>
        <v>-8.2601834400390067E-2</v>
      </c>
      <c r="AT75">
        <f t="shared" si="40"/>
        <v>0.74559850522906024</v>
      </c>
      <c r="AU75">
        <f t="shared" si="41"/>
        <v>-7.1324857008399578E-2</v>
      </c>
      <c r="AV75">
        <f t="shared" si="42"/>
        <v>6.8230863211217827E-3</v>
      </c>
      <c r="AW75">
        <f t="shared" si="43"/>
        <v>0.64380870929656819</v>
      </c>
      <c r="AX75">
        <f t="shared" si="44"/>
        <v>-6.1587876529033476E-2</v>
      </c>
      <c r="AY75">
        <f t="shared" si="45"/>
        <v>5.8915881885830629E-3</v>
      </c>
      <c r="AZ75">
        <f t="shared" si="46"/>
        <v>-5.6359887010072206E-4</v>
      </c>
      <c r="BA75">
        <f t="shared" si="47"/>
        <v>0.55591888549750423</v>
      </c>
      <c r="BB75">
        <f t="shared" si="48"/>
        <v>-5.3179893385302338E-2</v>
      </c>
      <c r="BC75">
        <f t="shared" si="49"/>
        <v>5.0872898010351376E-3</v>
      </c>
      <c r="BD75">
        <f t="shared" si="50"/>
        <v>-4.8665902434921466E-4</v>
      </c>
      <c r="BE75">
        <f t="shared" si="51"/>
        <v>4.6554906667031785E-5</v>
      </c>
      <c r="BF75">
        <f t="shared" si="52"/>
        <v>0.48001903766101595</v>
      </c>
      <c r="BG75">
        <f t="shared" si="53"/>
        <v>-4.5919907940073029E-2</v>
      </c>
      <c r="BH75">
        <f t="shared" si="54"/>
        <v>4.3927911933613409E-3</v>
      </c>
      <c r="BI75">
        <f t="shared" si="55"/>
        <v>-4.2021915754741912E-4</v>
      </c>
      <c r="BJ75">
        <f t="shared" si="56"/>
        <v>4.0198919409472895E-5</v>
      </c>
      <c r="BK75">
        <f t="shared" si="57"/>
        <v>-3.8454922905825525E-6</v>
      </c>
      <c r="BL75">
        <f t="shared" si="58"/>
        <v>0.4144891690348621</v>
      </c>
      <c r="BM75">
        <f t="shared" si="59"/>
        <v>-3.9650920508097459E-2</v>
      </c>
      <c r="BN75">
        <f t="shared" si="60"/>
        <v>3.7930923956335147E-3</v>
      </c>
      <c r="BO75">
        <f t="shared" si="61"/>
        <v>-3.6284927256218419E-4</v>
      </c>
      <c r="BP75">
        <f t="shared" si="62"/>
        <v>3.4710930411756853E-5</v>
      </c>
      <c r="BQ75">
        <f t="shared" si="63"/>
        <v>-3.3204933430969615E-6</v>
      </c>
      <c r="BR75">
        <f t="shared" si="64"/>
        <v>3.1764936317866281E-7</v>
      </c>
    </row>
    <row r="76" spans="1:70">
      <c r="A76">
        <v>1</v>
      </c>
      <c r="B76">
        <v>0.89803999999999995</v>
      </c>
      <c r="C76">
        <v>-0.20687</v>
      </c>
      <c r="D76">
        <v>0.80647999999999997</v>
      </c>
      <c r="E76">
        <v>-0.18578</v>
      </c>
      <c r="F76">
        <v>4.2795E-2</v>
      </c>
      <c r="G76">
        <v>0.72424999999999995</v>
      </c>
      <c r="H76">
        <v>-0.16683999999999999</v>
      </c>
      <c r="I76">
        <v>3.8432000000000001E-2</v>
      </c>
      <c r="J76">
        <v>-8.8529999999999998E-3</v>
      </c>
      <c r="K76">
        <v>0.65039999999999998</v>
      </c>
      <c r="L76">
        <v>-0.14982999999999999</v>
      </c>
      <c r="M76">
        <v>3.4513000000000002E-2</v>
      </c>
      <c r="N76">
        <v>-7.9503999999999998E-3</v>
      </c>
      <c r="O76">
        <v>1.8314E-3</v>
      </c>
      <c r="P76">
        <v>0.58409</v>
      </c>
      <c r="Q76">
        <v>-0.13455</v>
      </c>
      <c r="R76">
        <v>3.0994000000000001E-2</v>
      </c>
      <c r="S76">
        <v>-7.1398E-3</v>
      </c>
      <c r="T76">
        <v>1.6447E-3</v>
      </c>
      <c r="U76">
        <v>-3.7887000000000001E-4</v>
      </c>
      <c r="V76">
        <v>0.52453000000000005</v>
      </c>
      <c r="W76">
        <v>-0.12083000000000001</v>
      </c>
      <c r="X76">
        <v>2.7834000000000001E-2</v>
      </c>
      <c r="Y76">
        <v>-6.4117999999999996E-3</v>
      </c>
      <c r="Z76">
        <v>1.477E-3</v>
      </c>
      <c r="AA76">
        <v>-3.4024000000000001E-4</v>
      </c>
      <c r="AB76" s="4">
        <v>7.8375999999999996E-5</v>
      </c>
      <c r="AC76">
        <v>0</v>
      </c>
      <c r="AF76">
        <f t="shared" si="35"/>
        <v>13.114846097999999</v>
      </c>
      <c r="AH76">
        <f t="shared" si="36"/>
        <v>0.99999798491285041</v>
      </c>
      <c r="AJ76">
        <f>-AC76*LN(AH76)-(1-AC76)*LN(1-AH76)</f>
        <v>13.114848113085415</v>
      </c>
      <c r="AQ76">
        <f t="shared" si="37"/>
        <v>0.99999798491285041</v>
      </c>
      <c r="AR76">
        <f t="shared" si="38"/>
        <v>0.89803819037113608</v>
      </c>
      <c r="AS76">
        <f t="shared" si="39"/>
        <v>-0.20686958313892137</v>
      </c>
      <c r="AT76">
        <f t="shared" si="40"/>
        <v>0.80647837487251561</v>
      </c>
      <c r="AU76">
        <f t="shared" si="41"/>
        <v>-0.18577962563710934</v>
      </c>
      <c r="AV76">
        <f t="shared" si="42"/>
        <v>4.2794913764345431E-2</v>
      </c>
      <c r="AW76">
        <f t="shared" si="43"/>
        <v>0.72424854057313182</v>
      </c>
      <c r="AX76">
        <f t="shared" si="44"/>
        <v>-0.16683966380285994</v>
      </c>
      <c r="AY76">
        <f t="shared" si="45"/>
        <v>3.8431922556170665E-2</v>
      </c>
      <c r="AZ76">
        <f t="shared" si="46"/>
        <v>-8.8529821604334639E-3</v>
      </c>
      <c r="BA76">
        <f t="shared" si="47"/>
        <v>0.65039868938731793</v>
      </c>
      <c r="BB76">
        <f t="shared" si="48"/>
        <v>-0.14982969807949237</v>
      </c>
      <c r="BC76">
        <f t="shared" si="49"/>
        <v>3.4512930453297209E-2</v>
      </c>
      <c r="BD76">
        <f t="shared" si="50"/>
        <v>-7.9503839792511265E-3</v>
      </c>
      <c r="BE76">
        <f t="shared" si="51"/>
        <v>1.8313963095693941E-3</v>
      </c>
      <c r="BF76">
        <f t="shared" si="52"/>
        <v>0.58408882300774678</v>
      </c>
      <c r="BG76">
        <f t="shared" si="53"/>
        <v>-0.13454972887002403</v>
      </c>
      <c r="BH76">
        <f t="shared" si="54"/>
        <v>3.0993937544388887E-2</v>
      </c>
      <c r="BI76">
        <f t="shared" si="55"/>
        <v>-7.139785612680769E-3</v>
      </c>
      <c r="BJ76">
        <f t="shared" si="56"/>
        <v>1.644696685786165E-3</v>
      </c>
      <c r="BK76">
        <f t="shared" si="57"/>
        <v>-3.7886923654393163E-4</v>
      </c>
      <c r="BL76">
        <f t="shared" si="58"/>
        <v>0.52452894302633746</v>
      </c>
      <c r="BM76">
        <f t="shared" si="59"/>
        <v>-0.12082975651701973</v>
      </c>
      <c r="BN76">
        <f t="shared" si="60"/>
        <v>2.7833943912064278E-2</v>
      </c>
      <c r="BO76">
        <f t="shared" si="61"/>
        <v>-6.411787079664214E-3</v>
      </c>
      <c r="BP76">
        <f t="shared" si="62"/>
        <v>1.4769970237162801E-3</v>
      </c>
      <c r="BQ76">
        <f t="shared" si="63"/>
        <v>-3.4023931438674824E-4</v>
      </c>
      <c r="BR76">
        <f t="shared" si="64"/>
        <v>7.8375842065529563E-5</v>
      </c>
    </row>
    <row r="77" spans="1:70">
      <c r="A77">
        <v>1</v>
      </c>
      <c r="B77">
        <v>0.85196000000000005</v>
      </c>
      <c r="C77">
        <v>-0.36769000000000002</v>
      </c>
      <c r="D77">
        <v>0.72584000000000004</v>
      </c>
      <c r="E77">
        <v>-0.31325999999999998</v>
      </c>
      <c r="F77">
        <v>0.13519999999999999</v>
      </c>
      <c r="G77">
        <v>0.61838000000000004</v>
      </c>
      <c r="H77">
        <v>-0.26688000000000001</v>
      </c>
      <c r="I77">
        <v>0.11518</v>
      </c>
      <c r="J77">
        <v>-4.9709999999999997E-2</v>
      </c>
      <c r="K77">
        <v>0.52683999999999997</v>
      </c>
      <c r="L77">
        <v>-0.22736999999999999</v>
      </c>
      <c r="M77">
        <v>9.8129999999999995E-2</v>
      </c>
      <c r="N77">
        <v>-4.2351E-2</v>
      </c>
      <c r="O77">
        <v>1.8277999999999999E-2</v>
      </c>
      <c r="P77">
        <v>0.44884000000000002</v>
      </c>
      <c r="Q77">
        <v>-0.19370999999999999</v>
      </c>
      <c r="R77">
        <v>8.3602999999999997E-2</v>
      </c>
      <c r="S77">
        <v>-3.6081000000000002E-2</v>
      </c>
      <c r="T77">
        <v>1.5572000000000001E-2</v>
      </c>
      <c r="U77">
        <v>-6.7206000000000002E-3</v>
      </c>
      <c r="V77">
        <v>0.38240000000000002</v>
      </c>
      <c r="W77">
        <v>-0.16503999999999999</v>
      </c>
      <c r="X77">
        <v>7.1225999999999998E-2</v>
      </c>
      <c r="Y77">
        <v>-3.074E-2</v>
      </c>
      <c r="Z77">
        <v>1.3266999999999999E-2</v>
      </c>
      <c r="AA77">
        <v>-5.7257000000000002E-3</v>
      </c>
      <c r="AB77">
        <v>2.4710999999999999E-3</v>
      </c>
      <c r="AC77">
        <v>0</v>
      </c>
      <c r="AF77">
        <f t="shared" si="35"/>
        <v>10.205726400000001</v>
      </c>
      <c r="AH77">
        <f t="shared" si="36"/>
        <v>0.99996304329100094</v>
      </c>
      <c r="AJ77">
        <f>-AC77*LN(AH77)-(1-AC77)*LN(1-AH77)</f>
        <v>10.20576335738855</v>
      </c>
      <c r="AQ77">
        <f t="shared" si="37"/>
        <v>0.99996304329100094</v>
      </c>
      <c r="AR77">
        <f t="shared" si="38"/>
        <v>0.85192851436220118</v>
      </c>
      <c r="AS77">
        <f t="shared" si="39"/>
        <v>-0.36767641138766816</v>
      </c>
      <c r="AT77">
        <f t="shared" si="40"/>
        <v>0.72581317534234013</v>
      </c>
      <c r="AU77">
        <f t="shared" si="41"/>
        <v>-0.31324842294133892</v>
      </c>
      <c r="AV77">
        <f t="shared" si="42"/>
        <v>0.1351950034529433</v>
      </c>
      <c r="AW77">
        <f t="shared" si="43"/>
        <v>0.61835714671028918</v>
      </c>
      <c r="AX77">
        <f t="shared" si="44"/>
        <v>-0.26687013699350232</v>
      </c>
      <c r="AY77">
        <f t="shared" si="45"/>
        <v>0.11517574332625749</v>
      </c>
      <c r="AZ77">
        <f t="shared" si="46"/>
        <v>-4.9708162881995657E-2</v>
      </c>
      <c r="BA77">
        <f t="shared" si="47"/>
        <v>0.52682052972743088</v>
      </c>
      <c r="BB77">
        <f t="shared" si="48"/>
        <v>-0.22736159715307488</v>
      </c>
      <c r="BC77">
        <f t="shared" si="49"/>
        <v>9.8126373438145911E-2</v>
      </c>
      <c r="BD77">
        <f t="shared" si="50"/>
        <v>-4.2349434846417178E-2</v>
      </c>
      <c r="BE77">
        <f t="shared" si="51"/>
        <v>1.8277324505272915E-2</v>
      </c>
      <c r="BF77">
        <f t="shared" si="52"/>
        <v>0.44882341235073286</v>
      </c>
      <c r="BG77">
        <f t="shared" si="53"/>
        <v>-0.19370284111589978</v>
      </c>
      <c r="BH77">
        <f t="shared" si="54"/>
        <v>8.3599910308257544E-2</v>
      </c>
      <c r="BI77">
        <f t="shared" si="55"/>
        <v>-3.6079666564982606E-2</v>
      </c>
      <c r="BJ77">
        <f t="shared" si="56"/>
        <v>1.5571424510127467E-2</v>
      </c>
      <c r="BK77">
        <f t="shared" si="57"/>
        <v>-6.720351628741501E-3</v>
      </c>
      <c r="BL77">
        <f t="shared" si="58"/>
        <v>0.3823858677544788</v>
      </c>
      <c r="BM77">
        <f t="shared" si="59"/>
        <v>-0.1650339006647468</v>
      </c>
      <c r="BN77">
        <f t="shared" si="60"/>
        <v>7.122336772144483E-2</v>
      </c>
      <c r="BO77">
        <f t="shared" si="61"/>
        <v>-3.0738863950765367E-2</v>
      </c>
      <c r="BP77">
        <f t="shared" si="62"/>
        <v>1.3266509695341709E-2</v>
      </c>
      <c r="BQ77">
        <f t="shared" si="63"/>
        <v>-5.7254883969712839E-3</v>
      </c>
      <c r="BR77">
        <f t="shared" si="64"/>
        <v>2.4710086762763923E-3</v>
      </c>
    </row>
    <row r="78" spans="1:70">
      <c r="A78">
        <v>1</v>
      </c>
      <c r="B78">
        <v>0.82891999999999999</v>
      </c>
      <c r="C78">
        <v>-0.5212</v>
      </c>
      <c r="D78">
        <v>0.68711</v>
      </c>
      <c r="E78">
        <v>-0.43203000000000003</v>
      </c>
      <c r="F78">
        <v>0.27165</v>
      </c>
      <c r="G78">
        <v>0.56955999999999996</v>
      </c>
      <c r="H78">
        <v>-0.35811999999999999</v>
      </c>
      <c r="I78">
        <v>0.22517999999999999</v>
      </c>
      <c r="J78">
        <v>-0.14158000000000001</v>
      </c>
      <c r="K78">
        <v>0.47211999999999998</v>
      </c>
      <c r="L78">
        <v>-0.29685</v>
      </c>
      <c r="M78">
        <v>0.18665000000000001</v>
      </c>
      <c r="N78">
        <v>-0.11736000000000001</v>
      </c>
      <c r="O78">
        <v>7.3792999999999997E-2</v>
      </c>
      <c r="P78">
        <v>0.39134999999999998</v>
      </c>
      <c r="Q78">
        <v>-0.24607000000000001</v>
      </c>
      <c r="R78">
        <v>0.15472</v>
      </c>
      <c r="S78">
        <v>-9.7282999999999994E-2</v>
      </c>
      <c r="T78">
        <v>6.1169000000000001E-2</v>
      </c>
      <c r="U78">
        <v>-3.8461000000000002E-2</v>
      </c>
      <c r="V78">
        <v>0.32440000000000002</v>
      </c>
      <c r="W78">
        <v>-0.20397000000000001</v>
      </c>
      <c r="X78">
        <v>0.12825</v>
      </c>
      <c r="Y78">
        <v>-8.0640000000000003E-2</v>
      </c>
      <c r="Z78">
        <v>5.0703999999999999E-2</v>
      </c>
      <c r="AA78">
        <v>-3.1881E-2</v>
      </c>
      <c r="AB78">
        <v>2.0046000000000001E-2</v>
      </c>
      <c r="AC78">
        <v>0</v>
      </c>
      <c r="AF78">
        <f t="shared" si="35"/>
        <v>8.6405309999999975</v>
      </c>
      <c r="AH78">
        <f t="shared" si="36"/>
        <v>0.99982323825000929</v>
      </c>
      <c r="AJ78">
        <f>-AC78*LN(AH78)-(1-AC78)*LN(1-AH78)</f>
        <v>8.6407077773733612</v>
      </c>
      <c r="AQ78">
        <f t="shared" si="37"/>
        <v>0.99982323825000929</v>
      </c>
      <c r="AR78">
        <f t="shared" si="38"/>
        <v>0.82877347865019768</v>
      </c>
      <c r="AS78">
        <f t="shared" si="39"/>
        <v>-0.5211078717759049</v>
      </c>
      <c r="AT78">
        <f t="shared" si="40"/>
        <v>0.68698854523396391</v>
      </c>
      <c r="AU78">
        <f t="shared" si="41"/>
        <v>-0.43195363362115152</v>
      </c>
      <c r="AV78">
        <f t="shared" si="42"/>
        <v>0.27160198267061503</v>
      </c>
      <c r="AW78">
        <f t="shared" si="43"/>
        <v>0.56945932357767526</v>
      </c>
      <c r="AX78">
        <f t="shared" si="44"/>
        <v>-0.35805669808209334</v>
      </c>
      <c r="AY78">
        <f t="shared" si="45"/>
        <v>0.22514019678913708</v>
      </c>
      <c r="AZ78">
        <f t="shared" si="46"/>
        <v>-0.14155497407143633</v>
      </c>
      <c r="BA78">
        <f t="shared" si="47"/>
        <v>0.47203654724259436</v>
      </c>
      <c r="BB78">
        <f t="shared" si="48"/>
        <v>-0.29679752827451528</v>
      </c>
      <c r="BC78">
        <f t="shared" si="49"/>
        <v>0.18661700741936424</v>
      </c>
      <c r="BD78">
        <f t="shared" si="50"/>
        <v>-0.1173392552410211</v>
      </c>
      <c r="BE78">
        <f t="shared" si="51"/>
        <v>7.3779956220182935E-2</v>
      </c>
      <c r="BF78">
        <f t="shared" si="52"/>
        <v>0.39128082428914113</v>
      </c>
      <c r="BG78">
        <f t="shared" si="53"/>
        <v>-0.2460265042361798</v>
      </c>
      <c r="BH78">
        <f t="shared" si="54"/>
        <v>0.15469265142204144</v>
      </c>
      <c r="BI78">
        <f t="shared" si="55"/>
        <v>-9.726580408667565E-2</v>
      </c>
      <c r="BJ78">
        <f t="shared" si="56"/>
        <v>6.1158187660514819E-2</v>
      </c>
      <c r="BK78">
        <f t="shared" si="57"/>
        <v>-3.8454201566333612E-2</v>
      </c>
      <c r="BL78">
        <f t="shared" si="58"/>
        <v>0.32434265848830302</v>
      </c>
      <c r="BM78">
        <f t="shared" si="59"/>
        <v>-0.2039339459058544</v>
      </c>
      <c r="BN78">
        <f t="shared" si="60"/>
        <v>0.12822733030556369</v>
      </c>
      <c r="BO78">
        <f t="shared" si="61"/>
        <v>-8.0625745932480758E-2</v>
      </c>
      <c r="BP78">
        <f t="shared" si="62"/>
        <v>5.069503747222847E-2</v>
      </c>
      <c r="BQ78">
        <f t="shared" si="63"/>
        <v>-3.1875364658648549E-2</v>
      </c>
      <c r="BR78">
        <f t="shared" si="64"/>
        <v>2.0042456633959687E-2</v>
      </c>
    </row>
    <row r="79" spans="1:70">
      <c r="A79">
        <v>1</v>
      </c>
      <c r="B79">
        <v>0.79435</v>
      </c>
      <c r="C79">
        <v>-0.55774999999999997</v>
      </c>
      <c r="D79">
        <v>0.63099000000000005</v>
      </c>
      <c r="E79">
        <v>-0.44305</v>
      </c>
      <c r="F79">
        <v>0.31108999999999998</v>
      </c>
      <c r="G79">
        <v>0.50122999999999995</v>
      </c>
      <c r="H79">
        <v>-0.35193999999999998</v>
      </c>
      <c r="I79">
        <v>0.24711</v>
      </c>
      <c r="J79">
        <v>-0.17351</v>
      </c>
      <c r="K79">
        <v>0.39815</v>
      </c>
      <c r="L79">
        <v>-0.27955999999999998</v>
      </c>
      <c r="M79">
        <v>0.19628999999999999</v>
      </c>
      <c r="N79">
        <v>-0.13783000000000001</v>
      </c>
      <c r="O79">
        <v>9.6773999999999999E-2</v>
      </c>
      <c r="P79">
        <v>0.31627</v>
      </c>
      <c r="Q79">
        <v>-0.22206999999999999</v>
      </c>
      <c r="R79">
        <v>0.15592</v>
      </c>
      <c r="S79">
        <v>-0.10947999999999999</v>
      </c>
      <c r="T79">
        <v>7.6871999999999996E-2</v>
      </c>
      <c r="U79">
        <v>-5.3976000000000003E-2</v>
      </c>
      <c r="V79">
        <v>0.25123000000000001</v>
      </c>
      <c r="W79">
        <v>-0.1764</v>
      </c>
      <c r="X79">
        <v>0.12386</v>
      </c>
      <c r="Y79">
        <v>-8.6967000000000003E-2</v>
      </c>
      <c r="Z79">
        <v>6.1064E-2</v>
      </c>
      <c r="AA79">
        <v>-4.2875999999999997E-2</v>
      </c>
      <c r="AB79">
        <v>3.0105E-2</v>
      </c>
      <c r="AC79">
        <v>0</v>
      </c>
      <c r="AF79">
        <f t="shared" si="35"/>
        <v>7.6676880000000001</v>
      </c>
      <c r="AH79">
        <f t="shared" si="36"/>
        <v>0.99953252074687171</v>
      </c>
      <c r="AJ79">
        <f>-AC79*LN(AH79)-(1-AC79)*LN(1-AH79)</f>
        <v>7.6681555885554902</v>
      </c>
      <c r="AQ79">
        <f t="shared" si="37"/>
        <v>0.99953252074687171</v>
      </c>
      <c r="AR79">
        <f t="shared" si="38"/>
        <v>0.79397865785527755</v>
      </c>
      <c r="AS79">
        <f t="shared" si="39"/>
        <v>-0.55748926344656768</v>
      </c>
      <c r="AT79">
        <f t="shared" si="40"/>
        <v>0.63069502526606858</v>
      </c>
      <c r="AU79">
        <f t="shared" si="41"/>
        <v>-0.44284288331690153</v>
      </c>
      <c r="AV79">
        <f t="shared" si="42"/>
        <v>0.31094457187914432</v>
      </c>
      <c r="AW79">
        <f t="shared" si="43"/>
        <v>0.50099568537395445</v>
      </c>
      <c r="AX79">
        <f t="shared" si="44"/>
        <v>-0.35177547535165399</v>
      </c>
      <c r="AY79">
        <f t="shared" si="45"/>
        <v>0.24699448120175946</v>
      </c>
      <c r="AZ79">
        <f t="shared" si="46"/>
        <v>-0.1734288876747897</v>
      </c>
      <c r="BA79">
        <f t="shared" si="47"/>
        <v>0.39796387313536696</v>
      </c>
      <c r="BB79">
        <f t="shared" si="48"/>
        <v>-0.27942931149999545</v>
      </c>
      <c r="BC79">
        <f t="shared" si="49"/>
        <v>0.19619823849740345</v>
      </c>
      <c r="BD79">
        <f t="shared" si="50"/>
        <v>-0.13776556733454134</v>
      </c>
      <c r="BE79">
        <f t="shared" si="51"/>
        <v>9.6728760162757763E-2</v>
      </c>
      <c r="BF79">
        <f t="shared" si="52"/>
        <v>0.31612215033661312</v>
      </c>
      <c r="BG79">
        <f t="shared" si="53"/>
        <v>-0.2219661868822578</v>
      </c>
      <c r="BH79">
        <f t="shared" si="54"/>
        <v>0.15584711063485224</v>
      </c>
      <c r="BI79">
        <f t="shared" si="55"/>
        <v>-0.1094288203713675</v>
      </c>
      <c r="BJ79">
        <f t="shared" si="56"/>
        <v>7.6836063934853524E-2</v>
      </c>
      <c r="BK79">
        <f t="shared" si="57"/>
        <v>-5.3950767339833151E-2</v>
      </c>
      <c r="BL79">
        <f t="shared" si="58"/>
        <v>0.25111255518723657</v>
      </c>
      <c r="BM79">
        <f t="shared" si="59"/>
        <v>-0.17631753665974817</v>
      </c>
      <c r="BN79">
        <f t="shared" si="60"/>
        <v>0.12380209801970753</v>
      </c>
      <c r="BO79">
        <f t="shared" si="61"/>
        <v>-8.6926344731793198E-2</v>
      </c>
      <c r="BP79">
        <f t="shared" si="62"/>
        <v>6.1035453846886974E-2</v>
      </c>
      <c r="BQ79">
        <f t="shared" si="63"/>
        <v>-4.2855956359542868E-2</v>
      </c>
      <c r="BR79">
        <f t="shared" si="64"/>
        <v>3.0090926537084572E-2</v>
      </c>
    </row>
    <row r="80" spans="1:70">
      <c r="A80">
        <v>1</v>
      </c>
      <c r="B80">
        <v>0.59274000000000004</v>
      </c>
      <c r="C80">
        <v>-0.74050000000000005</v>
      </c>
      <c r="D80">
        <v>0.35133999999999999</v>
      </c>
      <c r="E80">
        <v>-0.43891999999999998</v>
      </c>
      <c r="F80">
        <v>0.54834000000000005</v>
      </c>
      <c r="G80">
        <v>0.20824999999999999</v>
      </c>
      <c r="H80">
        <v>-0.26017000000000001</v>
      </c>
      <c r="I80">
        <v>0.32501999999999998</v>
      </c>
      <c r="J80">
        <v>-0.40605000000000002</v>
      </c>
      <c r="K80">
        <v>0.12343999999999999</v>
      </c>
      <c r="L80">
        <v>-0.15421000000000001</v>
      </c>
      <c r="M80">
        <v>0.19264999999999999</v>
      </c>
      <c r="N80">
        <v>-0.24068000000000001</v>
      </c>
      <c r="O80">
        <v>0.30068</v>
      </c>
      <c r="P80">
        <v>7.3167999999999997E-2</v>
      </c>
      <c r="Q80">
        <v>-9.1408000000000003E-2</v>
      </c>
      <c r="R80">
        <v>0.11419</v>
      </c>
      <c r="S80">
        <v>-0.14266000000000001</v>
      </c>
      <c r="T80">
        <v>0.17821999999999999</v>
      </c>
      <c r="U80">
        <v>-0.22264999999999999</v>
      </c>
      <c r="V80">
        <v>4.3369999999999999E-2</v>
      </c>
      <c r="W80">
        <v>-5.4181E-2</v>
      </c>
      <c r="X80">
        <v>6.7686999999999997E-2</v>
      </c>
      <c r="Y80">
        <v>-8.4560999999999997E-2</v>
      </c>
      <c r="Z80">
        <v>0.10564</v>
      </c>
      <c r="AA80">
        <v>-0.13197</v>
      </c>
      <c r="AB80">
        <v>0.16486999999999999</v>
      </c>
      <c r="AC80">
        <v>0</v>
      </c>
      <c r="AF80">
        <f t="shared" si="35"/>
        <v>4.2649349999999986</v>
      </c>
      <c r="AH80">
        <f t="shared" si="36"/>
        <v>0.98614196341269988</v>
      </c>
      <c r="AJ80">
        <f>-AC80*LN(AH80)-(1-AC80)*LN(1-AH80)</f>
        <v>4.2788899556231144</v>
      </c>
      <c r="AQ80">
        <f t="shared" si="37"/>
        <v>0.98614196341269988</v>
      </c>
      <c r="AR80">
        <f t="shared" si="38"/>
        <v>0.58452578739324379</v>
      </c>
      <c r="AS80">
        <f t="shared" si="39"/>
        <v>-0.7302381239071043</v>
      </c>
      <c r="AT80">
        <f t="shared" si="40"/>
        <v>0.34647111742541797</v>
      </c>
      <c r="AU80">
        <f t="shared" si="41"/>
        <v>-0.43283743058110219</v>
      </c>
      <c r="AV80">
        <f t="shared" si="42"/>
        <v>0.54074108421771994</v>
      </c>
      <c r="AW80">
        <f t="shared" si="43"/>
        <v>0.20536406388069475</v>
      </c>
      <c r="AX80">
        <f t="shared" si="44"/>
        <v>-0.25656455462108213</v>
      </c>
      <c r="AY80">
        <f t="shared" si="45"/>
        <v>0.32051586094839568</v>
      </c>
      <c r="AZ80">
        <f t="shared" si="46"/>
        <v>-0.40042294424372682</v>
      </c>
      <c r="BA80">
        <f t="shared" si="47"/>
        <v>0.12172936396366367</v>
      </c>
      <c r="BB80">
        <f t="shared" si="48"/>
        <v>-0.15207295217787245</v>
      </c>
      <c r="BC80">
        <f t="shared" si="49"/>
        <v>0.18998024925145662</v>
      </c>
      <c r="BD80">
        <f t="shared" si="50"/>
        <v>-0.23734464775416861</v>
      </c>
      <c r="BE80">
        <f t="shared" si="51"/>
        <v>0.29651316555893059</v>
      </c>
      <c r="BF80">
        <f t="shared" si="52"/>
        <v>7.2154035178980419E-2</v>
      </c>
      <c r="BG80">
        <f t="shared" si="53"/>
        <v>-9.0141264591628079E-2</v>
      </c>
      <c r="BH80">
        <f t="shared" si="54"/>
        <v>0.1126075508020962</v>
      </c>
      <c r="BI80">
        <f t="shared" si="55"/>
        <v>-0.14068301250045578</v>
      </c>
      <c r="BJ80">
        <f t="shared" si="56"/>
        <v>0.17575022071941138</v>
      </c>
      <c r="BK80">
        <f t="shared" si="57"/>
        <v>-0.21956450815383763</v>
      </c>
      <c r="BL80">
        <f t="shared" si="58"/>
        <v>4.276897695320879E-2</v>
      </c>
      <c r="BM80">
        <f t="shared" si="59"/>
        <v>-5.3430157719663494E-2</v>
      </c>
      <c r="BN80">
        <f t="shared" si="60"/>
        <v>6.6748991077515418E-2</v>
      </c>
      <c r="BO80">
        <f t="shared" si="61"/>
        <v>-8.3389150568141307E-2</v>
      </c>
      <c r="BP80">
        <f t="shared" si="62"/>
        <v>0.10417603701491761</v>
      </c>
      <c r="BQ80">
        <f t="shared" si="63"/>
        <v>-0.13014115491157402</v>
      </c>
      <c r="BR80">
        <f t="shared" si="64"/>
        <v>0.16258522550785182</v>
      </c>
    </row>
    <row r="81" spans="1:70">
      <c r="A81">
        <v>1</v>
      </c>
      <c r="B81">
        <v>0.51785999999999999</v>
      </c>
      <c r="C81">
        <v>-0.59430000000000005</v>
      </c>
      <c r="D81">
        <v>0.26817999999999997</v>
      </c>
      <c r="E81">
        <v>-0.30775999999999998</v>
      </c>
      <c r="F81">
        <v>0.35319</v>
      </c>
      <c r="G81">
        <v>0.13888</v>
      </c>
      <c r="H81">
        <v>-0.15937999999999999</v>
      </c>
      <c r="I81">
        <v>0.18290000000000001</v>
      </c>
      <c r="J81">
        <v>-0.2099</v>
      </c>
      <c r="K81">
        <v>7.1919999999999998E-2</v>
      </c>
      <c r="L81">
        <v>-8.2535999999999998E-2</v>
      </c>
      <c r="M81">
        <v>9.4718999999999998E-2</v>
      </c>
      <c r="N81">
        <v>-0.1087</v>
      </c>
      <c r="O81">
        <v>0.12474</v>
      </c>
      <c r="P81">
        <v>3.7243999999999999E-2</v>
      </c>
      <c r="Q81">
        <v>-4.2742000000000002E-2</v>
      </c>
      <c r="R81">
        <v>4.9050999999999997E-2</v>
      </c>
      <c r="S81">
        <v>-5.6291000000000001E-2</v>
      </c>
      <c r="T81">
        <v>6.4600000000000005E-2</v>
      </c>
      <c r="U81">
        <v>-7.4135999999999994E-2</v>
      </c>
      <c r="V81">
        <v>1.9286999999999999E-2</v>
      </c>
      <c r="W81">
        <v>-2.2134000000000001E-2</v>
      </c>
      <c r="X81">
        <v>2.5402000000000001E-2</v>
      </c>
      <c r="Y81">
        <v>-2.9151E-2</v>
      </c>
      <c r="Z81">
        <v>3.3453999999999998E-2</v>
      </c>
      <c r="AA81">
        <v>-3.8392000000000003E-2</v>
      </c>
      <c r="AB81">
        <v>4.4059000000000001E-2</v>
      </c>
      <c r="AC81">
        <v>0</v>
      </c>
      <c r="AF81">
        <f t="shared" si="35"/>
        <v>3.9001919999999992</v>
      </c>
      <c r="AH81">
        <f t="shared" si="36"/>
        <v>0.98016342768198128</v>
      </c>
      <c r="AJ81">
        <f>-AC81*LN(AH81)-(1-AC81)*LN(1-AH81)</f>
        <v>3.9202279582801096</v>
      </c>
      <c r="AQ81">
        <f t="shared" si="37"/>
        <v>0.98016342768198128</v>
      </c>
      <c r="AR81">
        <f t="shared" si="38"/>
        <v>0.50758743265939077</v>
      </c>
      <c r="AS81">
        <f t="shared" si="39"/>
        <v>-0.58251112507140157</v>
      </c>
      <c r="AT81">
        <f t="shared" si="40"/>
        <v>0.26286022803575371</v>
      </c>
      <c r="AU81">
        <f t="shared" si="41"/>
        <v>-0.30165509650340655</v>
      </c>
      <c r="AV81">
        <f t="shared" si="42"/>
        <v>0.346183921022999</v>
      </c>
      <c r="AW81">
        <f t="shared" si="43"/>
        <v>0.13612509683647356</v>
      </c>
      <c r="AX81">
        <f t="shared" si="44"/>
        <v>-0.15621844710395416</v>
      </c>
      <c r="AY81">
        <f t="shared" si="45"/>
        <v>0.17927189092303439</v>
      </c>
      <c r="AZ81">
        <f t="shared" si="46"/>
        <v>-0.20573630347044788</v>
      </c>
      <c r="BA81">
        <f t="shared" si="47"/>
        <v>7.0493353718888097E-2</v>
      </c>
      <c r="BB81">
        <f t="shared" si="48"/>
        <v>-8.0898768667160004E-2</v>
      </c>
      <c r="BC81">
        <f t="shared" si="49"/>
        <v>9.2840099706609586E-2</v>
      </c>
      <c r="BD81">
        <f t="shared" si="50"/>
        <v>-0.10654376458903136</v>
      </c>
      <c r="BE81">
        <f t="shared" si="51"/>
        <v>0.12226558596905035</v>
      </c>
      <c r="BF81">
        <f t="shared" si="52"/>
        <v>3.6505206700587711E-2</v>
      </c>
      <c r="BG81">
        <f t="shared" si="53"/>
        <v>-4.1894145225983247E-2</v>
      </c>
      <c r="BH81">
        <f t="shared" si="54"/>
        <v>4.8077996291228858E-2</v>
      </c>
      <c r="BI81">
        <f t="shared" si="55"/>
        <v>-5.5174379507646407E-2</v>
      </c>
      <c r="BJ81">
        <f t="shared" si="56"/>
        <v>6.3318557428255998E-2</v>
      </c>
      <c r="BK81">
        <f t="shared" si="57"/>
        <v>-7.2665395874631361E-2</v>
      </c>
      <c r="BL81">
        <f t="shared" si="58"/>
        <v>1.8904412029702371E-2</v>
      </c>
      <c r="BM81">
        <f t="shared" si="59"/>
        <v>-2.1694937308312973E-2</v>
      </c>
      <c r="BN81">
        <f t="shared" si="60"/>
        <v>2.489811138997769E-2</v>
      </c>
      <c r="BO81">
        <f t="shared" si="61"/>
        <v>-2.8572744080357437E-2</v>
      </c>
      <c r="BP81">
        <f t="shared" si="62"/>
        <v>3.2790387309673E-2</v>
      </c>
      <c r="BQ81">
        <f t="shared" si="63"/>
        <v>-3.7630434315566626E-2</v>
      </c>
      <c r="BR81">
        <f t="shared" si="64"/>
        <v>4.3185020460240413E-2</v>
      </c>
    </row>
    <row r="82" spans="1:70">
      <c r="A82">
        <v>1</v>
      </c>
      <c r="B82">
        <v>0.46600999999999998</v>
      </c>
      <c r="C82">
        <v>-0.41886000000000001</v>
      </c>
      <c r="D82">
        <v>0.21717</v>
      </c>
      <c r="E82">
        <v>-0.19519</v>
      </c>
      <c r="F82">
        <v>0.17544000000000001</v>
      </c>
      <c r="G82">
        <v>0.1012</v>
      </c>
      <c r="H82">
        <v>-9.0962000000000001E-2</v>
      </c>
      <c r="I82">
        <v>8.1758999999999998E-2</v>
      </c>
      <c r="J82">
        <v>-7.3485999999999996E-2</v>
      </c>
      <c r="K82">
        <v>4.7161000000000002E-2</v>
      </c>
      <c r="L82">
        <v>-4.2389000000000003E-2</v>
      </c>
      <c r="M82">
        <v>3.8100000000000002E-2</v>
      </c>
      <c r="N82">
        <v>-3.4244999999999998E-2</v>
      </c>
      <c r="O82">
        <v>3.0779999999999998E-2</v>
      </c>
      <c r="P82">
        <v>2.1977E-2</v>
      </c>
      <c r="Q82">
        <v>-1.9754000000000001E-2</v>
      </c>
      <c r="R82">
        <v>1.7755E-2</v>
      </c>
      <c r="S82">
        <v>-1.5959000000000001E-2</v>
      </c>
      <c r="T82">
        <v>1.4344000000000001E-2</v>
      </c>
      <c r="U82">
        <v>-1.2893E-2</v>
      </c>
      <c r="V82">
        <v>1.0241999999999999E-2</v>
      </c>
      <c r="W82">
        <v>-9.2055000000000001E-3</v>
      </c>
      <c r="X82">
        <v>8.2740999999999995E-3</v>
      </c>
      <c r="Y82">
        <v>-7.4368999999999998E-3</v>
      </c>
      <c r="Z82">
        <v>6.6845000000000003E-3</v>
      </c>
      <c r="AA82">
        <v>-6.0080999999999997E-3</v>
      </c>
      <c r="AB82">
        <v>5.4002E-3</v>
      </c>
      <c r="AC82">
        <v>0</v>
      </c>
      <c r="AF82">
        <f t="shared" si="35"/>
        <v>3.9477249000000008</v>
      </c>
      <c r="AH82">
        <f t="shared" si="36"/>
        <v>0.98106682495981479</v>
      </c>
      <c r="AJ82">
        <f>-AC82*LN(AH82)-(1-AC82)*LN(1-AH82)</f>
        <v>3.9668396025116888</v>
      </c>
      <c r="AQ82">
        <f t="shared" si="37"/>
        <v>0.98106682495981479</v>
      </c>
      <c r="AR82">
        <f t="shared" si="38"/>
        <v>0.45718695109952329</v>
      </c>
      <c r="AS82">
        <f t="shared" si="39"/>
        <v>-0.41092965030266804</v>
      </c>
      <c r="AT82">
        <f t="shared" si="40"/>
        <v>0.21305828237652297</v>
      </c>
      <c r="AU82">
        <f t="shared" si="41"/>
        <v>-0.19149443356390625</v>
      </c>
      <c r="AV82">
        <f t="shared" si="42"/>
        <v>0.17211836377094991</v>
      </c>
      <c r="AW82">
        <f t="shared" si="43"/>
        <v>9.9283962685933258E-2</v>
      </c>
      <c r="AX82">
        <f t="shared" si="44"/>
        <v>-8.9239800531994679E-2</v>
      </c>
      <c r="AY82">
        <f t="shared" si="45"/>
        <v>8.0211042541889502E-2</v>
      </c>
      <c r="AZ82">
        <f t="shared" si="46"/>
        <v>-7.209467669899694E-2</v>
      </c>
      <c r="BA82">
        <f t="shared" si="47"/>
        <v>4.6268092531929823E-2</v>
      </c>
      <c r="BB82">
        <f t="shared" si="48"/>
        <v>-4.1586441643221589E-2</v>
      </c>
      <c r="BC82">
        <f t="shared" si="49"/>
        <v>3.7378646030968944E-2</v>
      </c>
      <c r="BD82">
        <f t="shared" si="50"/>
        <v>-3.3596633420748853E-2</v>
      </c>
      <c r="BE82">
        <f t="shared" si="51"/>
        <v>3.0197236872263097E-2</v>
      </c>
      <c r="BF82">
        <f t="shared" si="52"/>
        <v>2.1560905612141849E-2</v>
      </c>
      <c r="BG82">
        <f t="shared" si="53"/>
        <v>-1.9379994060256183E-2</v>
      </c>
      <c r="BH82">
        <f t="shared" si="54"/>
        <v>1.7418841477161513E-2</v>
      </c>
      <c r="BI82">
        <f t="shared" si="55"/>
        <v>-1.5656845459533685E-2</v>
      </c>
      <c r="BJ82">
        <f t="shared" si="56"/>
        <v>1.4072422537223584E-2</v>
      </c>
      <c r="BK82">
        <f t="shared" si="57"/>
        <v>-1.2648894574206891E-2</v>
      </c>
      <c r="BL82">
        <f t="shared" si="58"/>
        <v>1.0048086421238422E-2</v>
      </c>
      <c r="BM82">
        <f t="shared" si="59"/>
        <v>-9.0312106571675752E-3</v>
      </c>
      <c r="BN82">
        <f t="shared" si="60"/>
        <v>8.1174450164000038E-3</v>
      </c>
      <c r="BO82">
        <f t="shared" si="61"/>
        <v>-7.2960958705436466E-3</v>
      </c>
      <c r="BP82">
        <f t="shared" si="62"/>
        <v>6.5579411914438819E-3</v>
      </c>
      <c r="BQ82">
        <f t="shared" si="63"/>
        <v>-5.8943475910410627E-3</v>
      </c>
      <c r="BR82">
        <f t="shared" si="64"/>
        <v>5.2979570681479914E-3</v>
      </c>
    </row>
    <row r="83" spans="1:70">
      <c r="A83">
        <v>1</v>
      </c>
      <c r="B83">
        <v>0.35081000000000001</v>
      </c>
      <c r="C83">
        <v>-0.57967999999999997</v>
      </c>
      <c r="D83">
        <v>0.12307</v>
      </c>
      <c r="E83">
        <v>-0.20336000000000001</v>
      </c>
      <c r="F83">
        <v>0.33603</v>
      </c>
      <c r="G83">
        <v>4.3173000000000003E-2</v>
      </c>
      <c r="H83">
        <v>-7.1340000000000001E-2</v>
      </c>
      <c r="I83">
        <v>0.11788</v>
      </c>
      <c r="J83">
        <v>-0.19478999999999999</v>
      </c>
      <c r="K83">
        <v>1.5146E-2</v>
      </c>
      <c r="L83">
        <v>-2.5027000000000001E-2</v>
      </c>
      <c r="M83">
        <v>4.1354000000000002E-2</v>
      </c>
      <c r="N83">
        <v>-6.8334000000000006E-2</v>
      </c>
      <c r="O83">
        <v>0.11292000000000001</v>
      </c>
      <c r="P83">
        <v>5.3131999999999997E-3</v>
      </c>
      <c r="Q83">
        <v>-8.7796000000000003E-3</v>
      </c>
      <c r="R83">
        <v>1.4507000000000001E-2</v>
      </c>
      <c r="S83">
        <v>-2.3972E-2</v>
      </c>
      <c r="T83">
        <v>3.9612000000000001E-2</v>
      </c>
      <c r="U83">
        <v>-6.5454999999999999E-2</v>
      </c>
      <c r="V83">
        <v>1.8638999999999999E-3</v>
      </c>
      <c r="W83">
        <v>-3.0799999999999998E-3</v>
      </c>
      <c r="X83">
        <v>5.0894E-3</v>
      </c>
      <c r="Y83">
        <v>-8.4097000000000009E-3</v>
      </c>
      <c r="Z83">
        <v>1.3896E-2</v>
      </c>
      <c r="AA83">
        <v>-2.2962E-2</v>
      </c>
      <c r="AB83">
        <v>3.7942999999999998E-2</v>
      </c>
      <c r="AC83">
        <v>0</v>
      </c>
      <c r="AF83">
        <f t="shared" si="35"/>
        <v>2.9502546000000005</v>
      </c>
      <c r="AH83">
        <f t="shared" si="36"/>
        <v>0.95027552016867878</v>
      </c>
      <c r="AJ83">
        <f>-AC83*LN(AH83)-(1-AC83)*LN(1-AH83)</f>
        <v>3.0012579152053895</v>
      </c>
      <c r="AQ83">
        <f t="shared" si="37"/>
        <v>0.95027552016867878</v>
      </c>
      <c r="AR83">
        <f t="shared" si="38"/>
        <v>0.33336615523037422</v>
      </c>
      <c r="AS83">
        <f t="shared" si="39"/>
        <v>-0.55085571353137974</v>
      </c>
      <c r="AT83">
        <f t="shared" si="40"/>
        <v>0.1169504082671593</v>
      </c>
      <c r="AU83">
        <f t="shared" si="41"/>
        <v>-0.19324802978150252</v>
      </c>
      <c r="AV83">
        <f t="shared" si="42"/>
        <v>0.31932108304228113</v>
      </c>
      <c r="AW83">
        <f t="shared" si="43"/>
        <v>4.1026245032242371E-2</v>
      </c>
      <c r="AX83">
        <f t="shared" si="44"/>
        <v>-6.7792655608833546E-2</v>
      </c>
      <c r="AY83">
        <f t="shared" si="45"/>
        <v>0.11201847831748385</v>
      </c>
      <c r="AZ83">
        <f t="shared" si="46"/>
        <v>-0.18510416857365694</v>
      </c>
      <c r="BA83">
        <f t="shared" si="47"/>
        <v>1.4392873028474808E-2</v>
      </c>
      <c r="BB83">
        <f t="shared" si="48"/>
        <v>-2.3782545443261523E-2</v>
      </c>
      <c r="BC83">
        <f t="shared" si="49"/>
        <v>3.9297693861055541E-2</v>
      </c>
      <c r="BD83">
        <f t="shared" si="50"/>
        <v>-6.4936127395206503E-2</v>
      </c>
      <c r="BE83">
        <f t="shared" si="51"/>
        <v>0.10730511173744721</v>
      </c>
      <c r="BF83">
        <f t="shared" si="52"/>
        <v>5.0490038937602236E-3</v>
      </c>
      <c r="BG83">
        <f t="shared" si="53"/>
        <v>-8.3430389568729321E-3</v>
      </c>
      <c r="BH83">
        <f t="shared" si="54"/>
        <v>1.3785646971087024E-2</v>
      </c>
      <c r="BI83">
        <f t="shared" si="55"/>
        <v>-2.2780004769483567E-2</v>
      </c>
      <c r="BJ83">
        <f t="shared" si="56"/>
        <v>3.7642313904921704E-2</v>
      </c>
      <c r="BK83">
        <f t="shared" si="57"/>
        <v>-6.2200284172640868E-2</v>
      </c>
      <c r="BL83">
        <f t="shared" si="58"/>
        <v>1.7712185420424003E-3</v>
      </c>
      <c r="BM83">
        <f t="shared" si="59"/>
        <v>-2.9268486021195306E-3</v>
      </c>
      <c r="BN83">
        <f t="shared" si="60"/>
        <v>4.8363322323464741E-3</v>
      </c>
      <c r="BO83">
        <f t="shared" si="61"/>
        <v>-7.9915320419625385E-3</v>
      </c>
      <c r="BP83">
        <f t="shared" si="62"/>
        <v>1.3205028628263961E-2</v>
      </c>
      <c r="BQ83">
        <f t="shared" si="63"/>
        <v>-2.1820226494113203E-2</v>
      </c>
      <c r="BR83">
        <f t="shared" si="64"/>
        <v>3.6056304061760178E-2</v>
      </c>
    </row>
    <row r="84" spans="1:70">
      <c r="A84">
        <v>1</v>
      </c>
      <c r="B84">
        <v>0.28743999999999997</v>
      </c>
      <c r="C84">
        <v>-0.76973999999999998</v>
      </c>
      <c r="D84">
        <v>8.2622000000000001E-2</v>
      </c>
      <c r="E84">
        <v>-0.22125</v>
      </c>
      <c r="F84">
        <v>0.59250000000000003</v>
      </c>
      <c r="G84">
        <v>2.3748999999999999E-2</v>
      </c>
      <c r="H84">
        <v>-6.3597000000000001E-2</v>
      </c>
      <c r="I84">
        <v>0.17030999999999999</v>
      </c>
      <c r="J84">
        <v>-0.45606999999999998</v>
      </c>
      <c r="K84">
        <v>6.8263999999999998E-3</v>
      </c>
      <c r="L84">
        <v>-1.8280000000000001E-2</v>
      </c>
      <c r="M84">
        <v>4.8953000000000003E-2</v>
      </c>
      <c r="N84">
        <v>-0.13109000000000001</v>
      </c>
      <c r="O84">
        <v>0.35105999999999998</v>
      </c>
      <c r="P84">
        <v>1.9621999999999999E-3</v>
      </c>
      <c r="Q84">
        <v>-5.2544999999999996E-3</v>
      </c>
      <c r="R84">
        <v>1.4071E-2</v>
      </c>
      <c r="S84">
        <v>-3.7680999999999999E-2</v>
      </c>
      <c r="T84">
        <v>0.10091</v>
      </c>
      <c r="U84">
        <v>-0.27022000000000002</v>
      </c>
      <c r="V84">
        <v>5.6400999999999999E-4</v>
      </c>
      <c r="W84">
        <v>-1.5104000000000001E-3</v>
      </c>
      <c r="X84">
        <v>4.0445999999999998E-3</v>
      </c>
      <c r="Y84">
        <v>-1.0831E-2</v>
      </c>
      <c r="Z84">
        <v>2.9005E-2</v>
      </c>
      <c r="AA84">
        <v>-7.7673000000000006E-2</v>
      </c>
      <c r="AB84">
        <v>0.20799999999999999</v>
      </c>
      <c r="AC84">
        <v>0</v>
      </c>
      <c r="AF84">
        <f t="shared" si="35"/>
        <v>2.5764609300000005</v>
      </c>
      <c r="AH84">
        <f t="shared" si="36"/>
        <v>0.9293311945207694</v>
      </c>
      <c r="AJ84">
        <f>-AC84*LN(AH84)-(1-AC84)*LN(1-AH84)</f>
        <v>2.6497510272207196</v>
      </c>
      <c r="AQ84">
        <f t="shared" si="37"/>
        <v>0.9293311945207694</v>
      </c>
      <c r="AR84">
        <f t="shared" si="38"/>
        <v>0.26712695855304991</v>
      </c>
      <c r="AS84">
        <f t="shared" si="39"/>
        <v>-0.71534339367041699</v>
      </c>
      <c r="AT84">
        <f t="shared" si="40"/>
        <v>7.6783201953695007E-2</v>
      </c>
      <c r="AU84">
        <f t="shared" si="41"/>
        <v>-0.20561452678772024</v>
      </c>
      <c r="AV84">
        <f t="shared" si="42"/>
        <v>0.55062873275355584</v>
      </c>
      <c r="AW84">
        <f t="shared" si="43"/>
        <v>2.2070686538673751E-2</v>
      </c>
      <c r="AX84">
        <f t="shared" si="44"/>
        <v>-5.910267597793737E-2</v>
      </c>
      <c r="AY84">
        <f t="shared" si="45"/>
        <v>0.15827439573883223</v>
      </c>
      <c r="AZ84">
        <f t="shared" si="46"/>
        <v>-0.42384007788508726</v>
      </c>
      <c r="BA84">
        <f t="shared" si="47"/>
        <v>6.3439864662765801E-3</v>
      </c>
      <c r="BB84">
        <f t="shared" si="48"/>
        <v>-1.6988174235839665E-2</v>
      </c>
      <c r="BC84">
        <f t="shared" si="49"/>
        <v>4.5493549965375225E-2</v>
      </c>
      <c r="BD84">
        <f t="shared" si="50"/>
        <v>-0.12182602628972768</v>
      </c>
      <c r="BE84">
        <f t="shared" si="51"/>
        <v>0.32625100914846128</v>
      </c>
      <c r="BF84">
        <f t="shared" si="52"/>
        <v>1.8235336698886537E-3</v>
      </c>
      <c r="BG84">
        <f t="shared" si="53"/>
        <v>-4.8831707616093824E-3</v>
      </c>
      <c r="BH84">
        <f t="shared" si="54"/>
        <v>1.3076619238101746E-2</v>
      </c>
      <c r="BI84">
        <f t="shared" si="55"/>
        <v>-3.5018128740737113E-2</v>
      </c>
      <c r="BJ84">
        <f t="shared" si="56"/>
        <v>9.3778810839090843E-2</v>
      </c>
      <c r="BK84">
        <f t="shared" si="57"/>
        <v>-0.25112387538340231</v>
      </c>
      <c r="BL84">
        <f t="shared" si="58"/>
        <v>5.2415208702165914E-4</v>
      </c>
      <c r="BM84">
        <f t="shared" si="59"/>
        <v>-1.4036618362041702E-3</v>
      </c>
      <c r="BN84">
        <f t="shared" si="60"/>
        <v>3.7587729493587037E-3</v>
      </c>
      <c r="BO84">
        <f t="shared" si="61"/>
        <v>-1.0065586167854454E-2</v>
      </c>
      <c r="BP84">
        <f t="shared" si="62"/>
        <v>2.6955251297074916E-2</v>
      </c>
      <c r="BQ84">
        <f t="shared" si="63"/>
        <v>-7.2183941872011728E-2</v>
      </c>
      <c r="BR84">
        <f t="shared" si="64"/>
        <v>0.19330088846032004</v>
      </c>
    </row>
    <row r="85" spans="1:70">
      <c r="A85">
        <v>1</v>
      </c>
      <c r="B85">
        <v>8.5829000000000003E-2</v>
      </c>
      <c r="C85">
        <v>-0.75512000000000001</v>
      </c>
      <c r="D85">
        <v>7.3666000000000001E-3</v>
      </c>
      <c r="E85">
        <v>-6.4810999999999994E-2</v>
      </c>
      <c r="F85">
        <v>0.57020999999999999</v>
      </c>
      <c r="G85">
        <v>6.3226999999999999E-4</v>
      </c>
      <c r="H85">
        <v>-5.5627000000000003E-3</v>
      </c>
      <c r="I85">
        <v>4.8939999999999997E-2</v>
      </c>
      <c r="J85">
        <v>-0.43057000000000001</v>
      </c>
      <c r="K85" s="4">
        <v>5.4267000000000001E-5</v>
      </c>
      <c r="L85">
        <v>-4.7743999999999998E-4</v>
      </c>
      <c r="M85">
        <v>4.2005000000000002E-3</v>
      </c>
      <c r="N85">
        <v>-3.6956000000000003E-2</v>
      </c>
      <c r="O85">
        <v>0.32513999999999998</v>
      </c>
      <c r="P85" s="4">
        <v>4.6577000000000003E-6</v>
      </c>
      <c r="Q85" s="4">
        <v>-4.0978E-5</v>
      </c>
      <c r="R85">
        <v>3.6052000000000002E-4</v>
      </c>
      <c r="S85">
        <v>-3.1719000000000001E-3</v>
      </c>
      <c r="T85">
        <v>2.7906E-2</v>
      </c>
      <c r="U85">
        <v>-0.24551999999999999</v>
      </c>
      <c r="V85" s="4">
        <v>3.9975999999999997E-7</v>
      </c>
      <c r="W85" s="4">
        <v>-3.5171000000000002E-6</v>
      </c>
      <c r="X85" s="4">
        <v>3.0942999999999998E-5</v>
      </c>
      <c r="Y85">
        <v>-2.7223999999999998E-4</v>
      </c>
      <c r="Z85">
        <v>2.3950999999999998E-3</v>
      </c>
      <c r="AA85">
        <v>-2.1072E-2</v>
      </c>
      <c r="AB85">
        <v>0.18539</v>
      </c>
      <c r="AC85">
        <v>0</v>
      </c>
      <c r="AF85">
        <f t="shared" si="35"/>
        <v>2.08464744708</v>
      </c>
      <c r="AH85">
        <f t="shared" si="36"/>
        <v>0.88940201239816186</v>
      </c>
      <c r="AJ85">
        <f>-AC85*LN(AH85)-(1-AC85)*LN(1-AH85)</f>
        <v>2.2018533853411917</v>
      </c>
      <c r="AQ85">
        <f t="shared" si="37"/>
        <v>0.88940201239816186</v>
      </c>
      <c r="AR85">
        <f t="shared" si="38"/>
        <v>7.6336485322121839E-2</v>
      </c>
      <c r="AS85">
        <f t="shared" si="39"/>
        <v>-0.67160524760209994</v>
      </c>
      <c r="AT85">
        <f t="shared" si="40"/>
        <v>6.5518688645322988E-3</v>
      </c>
      <c r="AU85">
        <f t="shared" si="41"/>
        <v>-5.764303382553726E-2</v>
      </c>
      <c r="AV85">
        <f t="shared" si="42"/>
        <v>0.50714592148955584</v>
      </c>
      <c r="AW85">
        <f t="shared" si="43"/>
        <v>5.6234221037898579E-4</v>
      </c>
      <c r="AX85">
        <f t="shared" si="44"/>
        <v>-4.9474765743672553E-3</v>
      </c>
      <c r="AY85">
        <f t="shared" si="45"/>
        <v>4.3527334486766038E-2</v>
      </c>
      <c r="AZ85">
        <f t="shared" si="46"/>
        <v>-0.38294982447827658</v>
      </c>
      <c r="BA85">
        <f t="shared" si="47"/>
        <v>4.8265179006811049E-5</v>
      </c>
      <c r="BB85">
        <f t="shared" si="48"/>
        <v>-4.246360967993784E-4</v>
      </c>
      <c r="BC85">
        <f t="shared" si="49"/>
        <v>3.735933153078479E-3</v>
      </c>
      <c r="BD85">
        <f t="shared" si="50"/>
        <v>-3.2868740770186471E-2</v>
      </c>
      <c r="BE85">
        <f t="shared" si="51"/>
        <v>0.28918017031113835</v>
      </c>
      <c r="BF85">
        <f t="shared" si="52"/>
        <v>4.1425677531469189E-6</v>
      </c>
      <c r="BG85">
        <f t="shared" si="53"/>
        <v>-3.6445915664051879E-5</v>
      </c>
      <c r="BH85">
        <f t="shared" si="54"/>
        <v>3.2064721350978534E-4</v>
      </c>
      <c r="BI85">
        <f t="shared" si="55"/>
        <v>-2.8210942431257297E-3</v>
      </c>
      <c r="BJ85">
        <f t="shared" si="56"/>
        <v>2.4819652557983105E-2</v>
      </c>
      <c r="BK85">
        <f t="shared" si="57"/>
        <v>-0.21836598208399668</v>
      </c>
      <c r="BL85">
        <f t="shared" si="58"/>
        <v>3.5554734847628916E-7</v>
      </c>
      <c r="BM85">
        <f t="shared" si="59"/>
        <v>-3.1281158178055752E-6</v>
      </c>
      <c r="BN85">
        <f t="shared" si="60"/>
        <v>2.7520766469636319E-5</v>
      </c>
      <c r="BO85">
        <f t="shared" si="61"/>
        <v>-2.4213080385527557E-4</v>
      </c>
      <c r="BP85">
        <f t="shared" si="62"/>
        <v>2.1302067598948371E-3</v>
      </c>
      <c r="BQ85">
        <f t="shared" si="63"/>
        <v>-1.8741479205254066E-2</v>
      </c>
      <c r="BR85">
        <f t="shared" si="64"/>
        <v>0.16488623907849523</v>
      </c>
    </row>
    <row r="86" spans="1:70">
      <c r="A86">
        <v>1</v>
      </c>
      <c r="B86">
        <v>0.14918999999999999</v>
      </c>
      <c r="C86">
        <v>-0.57967999999999997</v>
      </c>
      <c r="D86">
        <v>2.2258E-2</v>
      </c>
      <c r="E86">
        <v>-8.6482000000000003E-2</v>
      </c>
      <c r="F86">
        <v>0.33603</v>
      </c>
      <c r="G86">
        <v>3.3205999999999999E-3</v>
      </c>
      <c r="H86">
        <v>-1.2902E-2</v>
      </c>
      <c r="I86">
        <v>5.0132000000000003E-2</v>
      </c>
      <c r="J86">
        <v>-0.19478999999999999</v>
      </c>
      <c r="K86">
        <v>4.9540000000000001E-4</v>
      </c>
      <c r="L86">
        <v>-1.9249E-3</v>
      </c>
      <c r="M86">
        <v>7.4792000000000001E-3</v>
      </c>
      <c r="N86">
        <v>-2.9061E-2</v>
      </c>
      <c r="O86">
        <v>0.11292000000000001</v>
      </c>
      <c r="P86" s="4">
        <v>7.3909E-5</v>
      </c>
      <c r="Q86">
        <v>-2.8718E-4</v>
      </c>
      <c r="R86">
        <v>1.1157999999999999E-3</v>
      </c>
      <c r="S86">
        <v>-4.3356000000000002E-3</v>
      </c>
      <c r="T86">
        <v>1.6846E-2</v>
      </c>
      <c r="U86">
        <v>-6.5454999999999999E-2</v>
      </c>
      <c r="V86" s="4">
        <v>1.1027E-5</v>
      </c>
      <c r="W86" s="4">
        <v>-4.2843999999999998E-5</v>
      </c>
      <c r="X86">
        <v>1.6647E-4</v>
      </c>
      <c r="Y86">
        <v>-6.4681999999999999E-4</v>
      </c>
      <c r="Z86">
        <v>2.5132000000000002E-3</v>
      </c>
      <c r="AA86">
        <v>-9.7651999999999999E-3</v>
      </c>
      <c r="AB86">
        <v>3.7942999999999998E-2</v>
      </c>
      <c r="AC86">
        <v>0</v>
      </c>
      <c r="AF86">
        <f t="shared" si="35"/>
        <v>2.2653661860000005</v>
      </c>
      <c r="AH86">
        <f t="shared" si="36"/>
        <v>0.90596777429225261</v>
      </c>
      <c r="AJ86">
        <f>-AC86*LN(AH86)-(1-AC86)*LN(1-AH86)</f>
        <v>2.3641177287856077</v>
      </c>
      <c r="AQ86">
        <f t="shared" si="37"/>
        <v>0.90596777429225261</v>
      </c>
      <c r="AR86">
        <f t="shared" si="38"/>
        <v>0.13516133224666116</v>
      </c>
      <c r="AS86">
        <f t="shared" si="39"/>
        <v>-0.52517139940173296</v>
      </c>
      <c r="AT86">
        <f t="shared" si="40"/>
        <v>2.0165030720196958E-2</v>
      </c>
      <c r="AU86">
        <f t="shared" si="41"/>
        <v>-7.8349905056342595E-2</v>
      </c>
      <c r="AV86">
        <f t="shared" si="42"/>
        <v>0.30443235119542567</v>
      </c>
      <c r="AW86">
        <f t="shared" si="43"/>
        <v>3.0083565913148541E-3</v>
      </c>
      <c r="AX86">
        <f t="shared" si="44"/>
        <v>-1.1688796223918644E-2</v>
      </c>
      <c r="AY86">
        <f t="shared" si="45"/>
        <v>4.5417976460819208E-2</v>
      </c>
      <c r="AZ86">
        <f t="shared" si="46"/>
        <v>-0.17647346275438788</v>
      </c>
      <c r="BA86">
        <f t="shared" si="47"/>
        <v>4.4881643538438197E-4</v>
      </c>
      <c r="BB86">
        <f t="shared" si="48"/>
        <v>-1.7438973687351571E-3</v>
      </c>
      <c r="BC86">
        <f t="shared" si="49"/>
        <v>6.7759141774866158E-3</v>
      </c>
      <c r="BD86">
        <f t="shared" si="50"/>
        <v>-2.6328329488707152E-2</v>
      </c>
      <c r="BE86">
        <f t="shared" si="51"/>
        <v>0.10230188107308118</v>
      </c>
      <c r="BF86">
        <f t="shared" si="52"/>
        <v>6.6959172230166103E-5</v>
      </c>
      <c r="BG86">
        <f t="shared" si="53"/>
        <v>-2.6017582542124911E-4</v>
      </c>
      <c r="BH86">
        <f t="shared" si="54"/>
        <v>1.0108788425552955E-3</v>
      </c>
      <c r="BI86">
        <f t="shared" si="55"/>
        <v>-3.9279138822214911E-3</v>
      </c>
      <c r="BJ86">
        <f t="shared" si="56"/>
        <v>1.5261933125727288E-2</v>
      </c>
      <c r="BK86">
        <f t="shared" si="57"/>
        <v>-5.9300120666299395E-2</v>
      </c>
      <c r="BL86">
        <f t="shared" si="58"/>
        <v>9.9901066471206687E-6</v>
      </c>
      <c r="BM86">
        <f t="shared" si="59"/>
        <v>-3.8815283321777267E-5</v>
      </c>
      <c r="BN86">
        <f t="shared" si="60"/>
        <v>1.508164553864313E-4</v>
      </c>
      <c r="BO86">
        <f t="shared" si="61"/>
        <v>-5.8599807576771481E-4</v>
      </c>
      <c r="BP86">
        <f t="shared" si="62"/>
        <v>2.2768782103512893E-3</v>
      </c>
      <c r="BQ86">
        <f t="shared" si="63"/>
        <v>-8.8469565095187046E-3</v>
      </c>
      <c r="BR86">
        <f t="shared" si="64"/>
        <v>3.4375135259970942E-2</v>
      </c>
    </row>
    <row r="87" spans="1:70">
      <c r="A87">
        <v>1</v>
      </c>
      <c r="B87">
        <v>-0.13306000000000001</v>
      </c>
      <c r="C87">
        <v>-0.4481</v>
      </c>
      <c r="D87">
        <v>1.7704999999999999E-2</v>
      </c>
      <c r="E87">
        <v>5.9624000000000003E-2</v>
      </c>
      <c r="F87">
        <v>0.20079</v>
      </c>
      <c r="G87">
        <v>-2.3557999999999999E-3</v>
      </c>
      <c r="H87">
        <v>-7.9336000000000007E-3</v>
      </c>
      <c r="I87">
        <v>-2.6717999999999999E-2</v>
      </c>
      <c r="J87">
        <v>-8.9976E-2</v>
      </c>
      <c r="K87">
        <v>3.1346999999999999E-4</v>
      </c>
      <c r="L87">
        <v>1.0556000000000001E-3</v>
      </c>
      <c r="M87">
        <v>3.555E-3</v>
      </c>
      <c r="N87">
        <v>1.1972E-2</v>
      </c>
      <c r="O87">
        <v>4.0318E-2</v>
      </c>
      <c r="P87" s="4">
        <v>-4.1709999999999999E-5</v>
      </c>
      <c r="Q87">
        <v>-1.4045999999999999E-4</v>
      </c>
      <c r="R87">
        <v>-4.7302999999999999E-4</v>
      </c>
      <c r="S87">
        <v>-1.593E-3</v>
      </c>
      <c r="T87">
        <v>-5.3647E-3</v>
      </c>
      <c r="U87">
        <v>-1.8067E-2</v>
      </c>
      <c r="V87" s="4">
        <v>5.5499E-6</v>
      </c>
      <c r="W87" s="4">
        <v>1.8689999999999999E-5</v>
      </c>
      <c r="X87" s="4">
        <v>6.2941999999999995E-5</v>
      </c>
      <c r="Y87">
        <v>2.1196999999999999E-4</v>
      </c>
      <c r="Z87">
        <v>7.1383000000000004E-4</v>
      </c>
      <c r="AA87">
        <v>2.4039E-3</v>
      </c>
      <c r="AB87">
        <v>8.0955999999999997E-3</v>
      </c>
      <c r="AC87">
        <v>0</v>
      </c>
      <c r="AF87">
        <f t="shared" si="35"/>
        <v>1.8390667557000002</v>
      </c>
      <c r="AH87">
        <f t="shared" si="36"/>
        <v>0.86283829687740243</v>
      </c>
      <c r="AJ87">
        <f>-AC87*LN(AH87)-(1-AC87)*LN(1-AH87)</f>
        <v>1.9865947344143657</v>
      </c>
      <c r="AQ87">
        <f t="shared" si="37"/>
        <v>0.86283829687740243</v>
      </c>
      <c r="AR87">
        <f t="shared" si="38"/>
        <v>-0.11480926378250718</v>
      </c>
      <c r="AS87">
        <f t="shared" si="39"/>
        <v>-0.38663784083076402</v>
      </c>
      <c r="AT87">
        <f t="shared" si="40"/>
        <v>1.527655204621441E-2</v>
      </c>
      <c r="AU87">
        <f t="shared" si="41"/>
        <v>5.1445870613018245E-2</v>
      </c>
      <c r="AV87">
        <f t="shared" si="42"/>
        <v>0.17324930163001362</v>
      </c>
      <c r="AW87">
        <f t="shared" si="43"/>
        <v>-2.0326744597837848E-3</v>
      </c>
      <c r="AX87">
        <f t="shared" si="44"/>
        <v>-6.8454139121065603E-3</v>
      </c>
      <c r="AY87">
        <f t="shared" si="45"/>
        <v>-2.3053313615970437E-2</v>
      </c>
      <c r="AZ87">
        <f t="shared" si="46"/>
        <v>-7.7634738599841158E-2</v>
      </c>
      <c r="BA87">
        <f t="shared" si="47"/>
        <v>2.7047392092215936E-4</v>
      </c>
      <c r="BB87">
        <f t="shared" si="48"/>
        <v>9.1081210618378604E-4</v>
      </c>
      <c r="BC87">
        <f t="shared" si="49"/>
        <v>3.0673901453991655E-3</v>
      </c>
      <c r="BD87">
        <f t="shared" si="50"/>
        <v>1.0329900090216263E-2</v>
      </c>
      <c r="BE87">
        <f t="shared" si="51"/>
        <v>3.4787914453503113E-2</v>
      </c>
      <c r="BF87">
        <f t="shared" si="52"/>
        <v>-3.5988985362756452E-5</v>
      </c>
      <c r="BG87">
        <f t="shared" si="53"/>
        <v>-1.2119426717939993E-4</v>
      </c>
      <c r="BH87">
        <f t="shared" si="54"/>
        <v>-4.0814839957191765E-4</v>
      </c>
      <c r="BI87">
        <f t="shared" si="55"/>
        <v>-1.3745014069257021E-3</v>
      </c>
      <c r="BJ87">
        <f t="shared" si="56"/>
        <v>-4.6288686112582007E-3</v>
      </c>
      <c r="BK87">
        <f t="shared" si="57"/>
        <v>-1.5588899509684029E-2</v>
      </c>
      <c r="BL87">
        <f t="shared" si="58"/>
        <v>4.7886662638398955E-6</v>
      </c>
      <c r="BM87">
        <f t="shared" si="59"/>
        <v>1.6126447768638649E-5</v>
      </c>
      <c r="BN87">
        <f t="shared" si="60"/>
        <v>5.4308768082057459E-5</v>
      </c>
      <c r="BO87">
        <f t="shared" si="61"/>
        <v>1.8289583378910298E-4</v>
      </c>
      <c r="BP87">
        <f t="shared" si="62"/>
        <v>6.1591986145999626E-4</v>
      </c>
      <c r="BQ87">
        <f t="shared" si="63"/>
        <v>2.0741769818635879E-3</v>
      </c>
      <c r="BR87">
        <f t="shared" si="64"/>
        <v>6.9851937162006992E-3</v>
      </c>
    </row>
    <row r="88" spans="1:70">
      <c r="A88">
        <v>1</v>
      </c>
      <c r="B88">
        <v>-0.40955999999999998</v>
      </c>
      <c r="C88">
        <v>-0.41155000000000003</v>
      </c>
      <c r="D88">
        <v>0.16774</v>
      </c>
      <c r="E88">
        <v>0.16855000000000001</v>
      </c>
      <c r="F88">
        <v>0.16936999999999999</v>
      </c>
      <c r="G88">
        <v>-6.8698999999999996E-2</v>
      </c>
      <c r="H88">
        <v>-6.9032999999999997E-2</v>
      </c>
      <c r="I88">
        <v>-6.9369E-2</v>
      </c>
      <c r="J88">
        <v>-6.9706000000000004E-2</v>
      </c>
      <c r="K88">
        <v>2.8136999999999999E-2</v>
      </c>
      <c r="L88">
        <v>2.8273E-2</v>
      </c>
      <c r="M88">
        <v>2.8410999999999999E-2</v>
      </c>
      <c r="N88">
        <v>2.8549000000000001E-2</v>
      </c>
      <c r="O88">
        <v>2.8687000000000001E-2</v>
      </c>
      <c r="P88">
        <v>-1.1524E-2</v>
      </c>
      <c r="Q88">
        <v>-1.158E-2</v>
      </c>
      <c r="R88">
        <v>-1.1636000000000001E-2</v>
      </c>
      <c r="S88">
        <v>-1.1691999999999999E-2</v>
      </c>
      <c r="T88">
        <v>-1.1749000000000001E-2</v>
      </c>
      <c r="U88">
        <v>-1.1806000000000001E-2</v>
      </c>
      <c r="V88">
        <v>4.7196E-3</v>
      </c>
      <c r="W88">
        <v>4.7425000000000002E-3</v>
      </c>
      <c r="X88">
        <v>4.7656E-3</v>
      </c>
      <c r="Y88">
        <v>4.7886999999999999E-3</v>
      </c>
      <c r="Z88">
        <v>4.8120000000000003E-3</v>
      </c>
      <c r="AA88">
        <v>4.8354000000000001E-3</v>
      </c>
      <c r="AB88">
        <v>4.8589000000000002E-3</v>
      </c>
      <c r="AC88">
        <v>0</v>
      </c>
      <c r="AF88">
        <f t="shared" si="35"/>
        <v>1.5400070999999997</v>
      </c>
      <c r="AH88">
        <f t="shared" si="36"/>
        <v>0.82346575734957084</v>
      </c>
      <c r="AJ88">
        <f>-AC88*LN(AH88)-(1-AC88)*LN(1-AH88)</f>
        <v>1.7342404120752926</v>
      </c>
      <c r="AQ88">
        <f t="shared" si="37"/>
        <v>0.82346575734957084</v>
      </c>
      <c r="AR88">
        <f t="shared" si="38"/>
        <v>-0.33725863558009023</v>
      </c>
      <c r="AS88">
        <f t="shared" si="39"/>
        <v>-0.33889733243721593</v>
      </c>
      <c r="AT88">
        <f t="shared" si="40"/>
        <v>0.13812814613781702</v>
      </c>
      <c r="AU88">
        <f t="shared" si="41"/>
        <v>0.13879515340127016</v>
      </c>
      <c r="AV88">
        <f t="shared" si="42"/>
        <v>0.1394703953222968</v>
      </c>
      <c r="AW88">
        <f t="shared" si="43"/>
        <v>-5.6571274064158163E-2</v>
      </c>
      <c r="AX88">
        <f t="shared" si="44"/>
        <v>-5.6846311627112921E-2</v>
      </c>
      <c r="AY88">
        <f t="shared" si="45"/>
        <v>-5.7122996121582378E-2</v>
      </c>
      <c r="AZ88">
        <f t="shared" si="46"/>
        <v>-5.7400504081809189E-2</v>
      </c>
      <c r="BA88">
        <f t="shared" si="47"/>
        <v>2.3169856014544875E-2</v>
      </c>
      <c r="BB88">
        <f t="shared" si="48"/>
        <v>2.3281847357544416E-2</v>
      </c>
      <c r="BC88">
        <f t="shared" si="49"/>
        <v>2.3395485632058656E-2</v>
      </c>
      <c r="BD88">
        <f t="shared" si="50"/>
        <v>2.35091239065729E-2</v>
      </c>
      <c r="BE88">
        <f t="shared" si="51"/>
        <v>2.362276218108714E-2</v>
      </c>
      <c r="BF88">
        <f t="shared" si="52"/>
        <v>-9.4896193876964543E-3</v>
      </c>
      <c r="BG88">
        <f t="shared" si="53"/>
        <v>-9.53573347010803E-3</v>
      </c>
      <c r="BH88">
        <f t="shared" si="54"/>
        <v>-9.5818475525196074E-3</v>
      </c>
      <c r="BI88">
        <f t="shared" si="55"/>
        <v>-9.6279616349311814E-3</v>
      </c>
      <c r="BJ88">
        <f t="shared" si="56"/>
        <v>-9.6748991831001087E-3</v>
      </c>
      <c r="BK88">
        <f t="shared" si="57"/>
        <v>-9.7218367312690342E-3</v>
      </c>
      <c r="BL88">
        <f t="shared" si="58"/>
        <v>3.8864289883870345E-3</v>
      </c>
      <c r="BM88">
        <f t="shared" si="59"/>
        <v>3.9052863542303399E-3</v>
      </c>
      <c r="BN88">
        <f t="shared" si="60"/>
        <v>3.9243084132251152E-3</v>
      </c>
      <c r="BO88">
        <f t="shared" si="61"/>
        <v>3.94333047221989E-3</v>
      </c>
      <c r="BP88">
        <f t="shared" si="62"/>
        <v>3.9625172243661355E-3</v>
      </c>
      <c r="BQ88">
        <f t="shared" si="63"/>
        <v>3.9817863230881146E-3</v>
      </c>
      <c r="BR88">
        <f t="shared" si="64"/>
        <v>4.0011377683858299E-3</v>
      </c>
    </row>
    <row r="89" spans="1:70">
      <c r="A89">
        <v>1</v>
      </c>
      <c r="B89">
        <v>-0.39228000000000002</v>
      </c>
      <c r="C89">
        <v>-0.25803999999999999</v>
      </c>
      <c r="D89">
        <v>0.15387999999999999</v>
      </c>
      <c r="E89">
        <v>0.10122</v>
      </c>
      <c r="F89">
        <v>6.6585000000000005E-2</v>
      </c>
      <c r="G89">
        <v>-6.0365000000000002E-2</v>
      </c>
      <c r="H89">
        <v>-3.9708E-2</v>
      </c>
      <c r="I89">
        <v>-2.6120000000000001E-2</v>
      </c>
      <c r="J89">
        <v>-1.7181999999999999E-2</v>
      </c>
      <c r="K89">
        <v>2.368E-2</v>
      </c>
      <c r="L89">
        <v>1.5577000000000001E-2</v>
      </c>
      <c r="M89">
        <v>1.0246E-2</v>
      </c>
      <c r="N89">
        <v>6.7400000000000003E-3</v>
      </c>
      <c r="O89">
        <v>4.4334999999999999E-3</v>
      </c>
      <c r="P89">
        <v>-9.2893000000000003E-3</v>
      </c>
      <c r="Q89">
        <v>-6.1104000000000002E-3</v>
      </c>
      <c r="R89">
        <v>-4.0194000000000002E-3</v>
      </c>
      <c r="S89">
        <v>-2.6440000000000001E-3</v>
      </c>
      <c r="T89">
        <v>-1.7392E-3</v>
      </c>
      <c r="U89">
        <v>-1.1440000000000001E-3</v>
      </c>
      <c r="V89">
        <v>3.6440000000000001E-3</v>
      </c>
      <c r="W89">
        <v>2.3969999999999998E-3</v>
      </c>
      <c r="X89">
        <v>1.5767000000000001E-3</v>
      </c>
      <c r="Y89">
        <v>1.0372000000000001E-3</v>
      </c>
      <c r="Z89">
        <v>6.8225000000000002E-4</v>
      </c>
      <c r="AA89">
        <v>4.4878000000000002E-4</v>
      </c>
      <c r="AB89">
        <v>2.9520000000000002E-4</v>
      </c>
      <c r="AC89">
        <v>0</v>
      </c>
      <c r="AF89">
        <f t="shared" si="35"/>
        <v>1.7214039899999993</v>
      </c>
      <c r="AH89">
        <f t="shared" si="36"/>
        <v>0.84830959074224765</v>
      </c>
      <c r="AJ89">
        <f>-AC89*LN(AH89)-(1-AC89)*LN(1-AH89)</f>
        <v>1.8859136163945078</v>
      </c>
      <c r="AQ89">
        <f t="shared" si="37"/>
        <v>0.84830959074224765</v>
      </c>
      <c r="AR89">
        <f t="shared" si="38"/>
        <v>-0.33277488625636892</v>
      </c>
      <c r="AS89">
        <f t="shared" si="39"/>
        <v>-0.21889780679512957</v>
      </c>
      <c r="AT89">
        <f t="shared" si="40"/>
        <v>0.13053787982341705</v>
      </c>
      <c r="AU89">
        <f t="shared" si="41"/>
        <v>8.5865896774930311E-2</v>
      </c>
      <c r="AV89">
        <f t="shared" si="42"/>
        <v>5.6484694099572567E-2</v>
      </c>
      <c r="AW89">
        <f t="shared" si="43"/>
        <v>-5.1208208445155778E-2</v>
      </c>
      <c r="AX89">
        <f t="shared" si="44"/>
        <v>-3.3684677229193168E-2</v>
      </c>
      <c r="AY89">
        <f t="shared" si="45"/>
        <v>-2.2157846510187509E-2</v>
      </c>
      <c r="AZ89">
        <f t="shared" si="46"/>
        <v>-1.4575655388133298E-2</v>
      </c>
      <c r="BA89">
        <f t="shared" si="47"/>
        <v>2.0087971108776425E-2</v>
      </c>
      <c r="BB89">
        <f t="shared" si="48"/>
        <v>1.3214118494991992E-2</v>
      </c>
      <c r="BC89">
        <f t="shared" si="49"/>
        <v>8.6917800667450692E-3</v>
      </c>
      <c r="BD89">
        <f t="shared" si="50"/>
        <v>5.7176066416027493E-3</v>
      </c>
      <c r="BE89">
        <f t="shared" si="51"/>
        <v>3.7609805705557551E-3</v>
      </c>
      <c r="BF89">
        <f t="shared" si="52"/>
        <v>-7.8802022812819606E-3</v>
      </c>
      <c r="BG89">
        <f t="shared" si="53"/>
        <v>-5.1835109232714303E-3</v>
      </c>
      <c r="BH89">
        <f t="shared" si="54"/>
        <v>-3.4096955690293904E-3</v>
      </c>
      <c r="BI89">
        <f t="shared" si="55"/>
        <v>-2.2429305579225027E-3</v>
      </c>
      <c r="BJ89">
        <f t="shared" si="56"/>
        <v>-1.475380040218917E-3</v>
      </c>
      <c r="BK89">
        <f t="shared" si="57"/>
        <v>-9.7046617180913139E-4</v>
      </c>
      <c r="BL89">
        <f t="shared" si="58"/>
        <v>3.0912401486647505E-3</v>
      </c>
      <c r="BM89">
        <f t="shared" si="59"/>
        <v>2.0333980890091673E-3</v>
      </c>
      <c r="BN89">
        <f t="shared" si="60"/>
        <v>1.337529731723302E-3</v>
      </c>
      <c r="BO89">
        <f t="shared" si="61"/>
        <v>8.7986670751785928E-4</v>
      </c>
      <c r="BP89">
        <f t="shared" si="62"/>
        <v>5.7875921828389853E-4</v>
      </c>
      <c r="BQ89">
        <f t="shared" si="63"/>
        <v>3.8070437813330591E-4</v>
      </c>
      <c r="BR89">
        <f t="shared" si="64"/>
        <v>2.504209911871115E-4</v>
      </c>
    </row>
    <row r="90" spans="1:70">
      <c r="A90">
        <v>1</v>
      </c>
      <c r="B90">
        <v>-0.74365999999999999</v>
      </c>
      <c r="C90">
        <v>-0.25803999999999999</v>
      </c>
      <c r="D90">
        <v>0.55303000000000002</v>
      </c>
      <c r="E90">
        <v>0.19189000000000001</v>
      </c>
      <c r="F90">
        <v>6.6585000000000005E-2</v>
      </c>
      <c r="G90">
        <v>-0.41127000000000002</v>
      </c>
      <c r="H90">
        <v>-0.14269999999999999</v>
      </c>
      <c r="I90">
        <v>-4.9515999999999998E-2</v>
      </c>
      <c r="J90">
        <v>-1.7181999999999999E-2</v>
      </c>
      <c r="K90">
        <v>0.30584</v>
      </c>
      <c r="L90">
        <v>0.10612000000000001</v>
      </c>
      <c r="M90">
        <v>3.6823000000000002E-2</v>
      </c>
      <c r="N90">
        <v>1.2777E-2</v>
      </c>
      <c r="O90">
        <v>4.4334999999999999E-3</v>
      </c>
      <c r="P90">
        <v>-0.22744</v>
      </c>
      <c r="Q90">
        <v>-7.8920000000000004E-2</v>
      </c>
      <c r="R90">
        <v>-2.7383999999999999E-2</v>
      </c>
      <c r="S90">
        <v>-9.5019000000000006E-3</v>
      </c>
      <c r="T90">
        <v>-3.297E-3</v>
      </c>
      <c r="U90">
        <v>-1.1440000000000001E-3</v>
      </c>
      <c r="V90">
        <v>0.16914000000000001</v>
      </c>
      <c r="W90">
        <v>5.8688999999999998E-2</v>
      </c>
      <c r="X90">
        <v>2.0364E-2</v>
      </c>
      <c r="Y90">
        <v>7.0661999999999999E-3</v>
      </c>
      <c r="Z90">
        <v>2.4518999999999999E-3</v>
      </c>
      <c r="AA90">
        <v>8.5075999999999999E-4</v>
      </c>
      <c r="AB90">
        <v>2.9520000000000002E-4</v>
      </c>
      <c r="AC90">
        <v>0</v>
      </c>
      <c r="AF90">
        <f t="shared" si="35"/>
        <v>1.6989019799999998</v>
      </c>
      <c r="AH90">
        <f t="shared" si="36"/>
        <v>0.84539127277847903</v>
      </c>
      <c r="AJ90">
        <f>-AC90*LN(AH90)-(1-AC90)*LN(1-AH90)</f>
        <v>1.8668576940888222</v>
      </c>
      <c r="AQ90">
        <f t="shared" si="37"/>
        <v>0.84539127277847903</v>
      </c>
      <c r="AR90">
        <f t="shared" si="38"/>
        <v>-0.62868367391444369</v>
      </c>
      <c r="AS90">
        <f t="shared" si="39"/>
        <v>-0.21814476402775873</v>
      </c>
      <c r="AT90">
        <f t="shared" si="40"/>
        <v>0.46752673558468227</v>
      </c>
      <c r="AU90">
        <f t="shared" si="41"/>
        <v>0.16222213133346233</v>
      </c>
      <c r="AV90">
        <f t="shared" si="42"/>
        <v>5.6290377897955032E-2</v>
      </c>
      <c r="AW90">
        <f t="shared" si="43"/>
        <v>-0.34768406875560509</v>
      </c>
      <c r="AX90">
        <f t="shared" si="44"/>
        <v>-0.12063733462548895</v>
      </c>
      <c r="AY90">
        <f t="shared" si="45"/>
        <v>-4.1860394262899163E-2</v>
      </c>
      <c r="AZ90">
        <f t="shared" si="46"/>
        <v>-1.4525512848879827E-2</v>
      </c>
      <c r="BA90">
        <f t="shared" si="47"/>
        <v>0.25855446686657002</v>
      </c>
      <c r="BB90">
        <f t="shared" si="48"/>
        <v>8.9712921867252202E-2</v>
      </c>
      <c r="BC90">
        <f t="shared" si="49"/>
        <v>3.1129842837521935E-2</v>
      </c>
      <c r="BD90">
        <f t="shared" si="50"/>
        <v>1.0801564292290627E-2</v>
      </c>
      <c r="BE90">
        <f t="shared" si="51"/>
        <v>3.7480422078633867E-3</v>
      </c>
      <c r="BF90">
        <f t="shared" si="52"/>
        <v>-0.19227579108073728</v>
      </c>
      <c r="BG90">
        <f t="shared" si="53"/>
        <v>-6.6718279247677564E-2</v>
      </c>
      <c r="BH90">
        <f t="shared" si="54"/>
        <v>-2.3150194613765867E-2</v>
      </c>
      <c r="BI90">
        <f t="shared" si="55"/>
        <v>-8.0328233348138309E-3</v>
      </c>
      <c r="BJ90">
        <f t="shared" si="56"/>
        <v>-2.7872550263506454E-3</v>
      </c>
      <c r="BK90">
        <f t="shared" si="57"/>
        <v>-9.6712761605858004E-4</v>
      </c>
      <c r="BL90">
        <f t="shared" si="58"/>
        <v>0.14298947987775196</v>
      </c>
      <c r="BM90">
        <f t="shared" si="59"/>
        <v>4.9615168408096155E-2</v>
      </c>
      <c r="BN90">
        <f t="shared" si="60"/>
        <v>1.7215547878860947E-2</v>
      </c>
      <c r="BO90">
        <f t="shared" si="61"/>
        <v>5.9737038117072885E-3</v>
      </c>
      <c r="BP90">
        <f t="shared" si="62"/>
        <v>2.0728148617255525E-3</v>
      </c>
      <c r="BQ90">
        <f t="shared" si="63"/>
        <v>7.1922507922901884E-4</v>
      </c>
      <c r="BR90">
        <f t="shared" si="64"/>
        <v>2.4955950372420704E-4</v>
      </c>
    </row>
    <row r="91" spans="1:70">
      <c r="A91">
        <v>1</v>
      </c>
      <c r="B91">
        <v>-0.69757999999999998</v>
      </c>
      <c r="C91">
        <v>4.1667000000000003E-2</v>
      </c>
      <c r="D91">
        <v>0.48662</v>
      </c>
      <c r="E91">
        <v>-2.9066000000000002E-2</v>
      </c>
      <c r="F91">
        <v>1.7361E-3</v>
      </c>
      <c r="G91">
        <v>-0.33944999999999997</v>
      </c>
      <c r="H91">
        <v>2.0275999999999999E-2</v>
      </c>
      <c r="I91">
        <v>-1.2110999999999999E-3</v>
      </c>
      <c r="J91" s="4">
        <v>7.2340000000000002E-5</v>
      </c>
      <c r="K91">
        <v>0.23680000000000001</v>
      </c>
      <c r="L91">
        <v>-1.4144E-2</v>
      </c>
      <c r="M91">
        <v>8.4484000000000002E-4</v>
      </c>
      <c r="N91" s="4">
        <v>-5.0463000000000001E-5</v>
      </c>
      <c r="O91" s="4">
        <v>3.0141999999999999E-6</v>
      </c>
      <c r="P91">
        <v>-0.16517999999999999</v>
      </c>
      <c r="Q91">
        <v>9.8665999999999997E-3</v>
      </c>
      <c r="R91">
        <v>-5.8934000000000005E-4</v>
      </c>
      <c r="S91" s="4">
        <v>3.5201999999999999E-5</v>
      </c>
      <c r="T91" s="4">
        <v>-2.1026E-6</v>
      </c>
      <c r="U91" s="4">
        <v>1.2559E-7</v>
      </c>
      <c r="V91">
        <v>0.11523</v>
      </c>
      <c r="W91">
        <v>-6.8827999999999997E-3</v>
      </c>
      <c r="X91">
        <v>4.1111000000000001E-4</v>
      </c>
      <c r="Y91" s="4">
        <v>-2.4556E-5</v>
      </c>
      <c r="Z91" s="4">
        <v>1.4668000000000001E-6</v>
      </c>
      <c r="AA91" s="4">
        <v>-8.7610000000000002E-8</v>
      </c>
      <c r="AB91" s="4">
        <v>5.2329999999999996E-9</v>
      </c>
      <c r="AC91">
        <v>0</v>
      </c>
      <c r="AF91">
        <f t="shared" si="35"/>
        <v>1.9781500638390006</v>
      </c>
      <c r="AH91">
        <f t="shared" si="36"/>
        <v>0.87848381965602107</v>
      </c>
      <c r="AJ91">
        <f>-AC91*LN(AH91)-(1-AC91)*LN(1-AH91)</f>
        <v>2.1077078535126961</v>
      </c>
      <c r="AQ91">
        <f t="shared" si="37"/>
        <v>0.87848381965602107</v>
      </c>
      <c r="AR91">
        <f t="shared" si="38"/>
        <v>-0.61281274291564714</v>
      </c>
      <c r="AS91">
        <f t="shared" si="39"/>
        <v>3.6603785313607431E-2</v>
      </c>
      <c r="AT91">
        <f t="shared" si="40"/>
        <v>0.42748779632101297</v>
      </c>
      <c r="AU91">
        <f t="shared" si="41"/>
        <v>-2.5534010702121909E-2</v>
      </c>
      <c r="AV91">
        <f t="shared" si="42"/>
        <v>1.5251357593048182E-3</v>
      </c>
      <c r="AW91">
        <f t="shared" si="43"/>
        <v>-0.29820133258223636</v>
      </c>
      <c r="AX91">
        <f t="shared" si="44"/>
        <v>1.7812137927345484E-2</v>
      </c>
      <c r="AY91">
        <f t="shared" si="45"/>
        <v>-1.063931753985407E-3</v>
      </c>
      <c r="AZ91">
        <f t="shared" si="46"/>
        <v>6.354951951391657E-5</v>
      </c>
      <c r="BA91">
        <f t="shared" si="47"/>
        <v>0.2080249684945458</v>
      </c>
      <c r="BB91">
        <f t="shared" si="48"/>
        <v>-1.2425275145214762E-2</v>
      </c>
      <c r="BC91">
        <f t="shared" si="49"/>
        <v>7.4217827019819283E-4</v>
      </c>
      <c r="BD91">
        <f t="shared" si="50"/>
        <v>-4.433092899130179E-5</v>
      </c>
      <c r="BE91">
        <f t="shared" si="51"/>
        <v>2.6479259292071788E-6</v>
      </c>
      <c r="BF91">
        <f t="shared" si="52"/>
        <v>-0.14510795733078155</v>
      </c>
      <c r="BG91">
        <f t="shared" si="53"/>
        <v>8.6676484550180979E-3</v>
      </c>
      <c r="BH91">
        <f t="shared" si="54"/>
        <v>-5.1772565427607952E-4</v>
      </c>
      <c r="BI91">
        <f t="shared" si="55"/>
        <v>3.0924387419531254E-5</v>
      </c>
      <c r="BJ91">
        <f t="shared" si="56"/>
        <v>-1.8471000792087498E-6</v>
      </c>
      <c r="BK91">
        <f t="shared" si="57"/>
        <v>1.1032878291059968E-7</v>
      </c>
      <c r="BL91">
        <f t="shared" si="58"/>
        <v>0.10122769053896331</v>
      </c>
      <c r="BM91">
        <f t="shared" si="59"/>
        <v>-6.0464284339284613E-3</v>
      </c>
      <c r="BN91">
        <f t="shared" si="60"/>
        <v>3.6115348309878685E-4</v>
      </c>
      <c r="BO91">
        <f t="shared" si="61"/>
        <v>-2.1572048675473255E-5</v>
      </c>
      <c r="BP91">
        <f t="shared" si="62"/>
        <v>1.2885600666714517E-6</v>
      </c>
      <c r="BQ91">
        <f t="shared" si="63"/>
        <v>-7.6963967440064003E-8</v>
      </c>
      <c r="BR91">
        <f t="shared" si="64"/>
        <v>4.5971058282599576E-9</v>
      </c>
    </row>
    <row r="92" spans="1:70">
      <c r="A92">
        <v>1</v>
      </c>
      <c r="B92">
        <v>-0.75517999999999996</v>
      </c>
      <c r="C92">
        <v>0.29020000000000001</v>
      </c>
      <c r="D92">
        <v>0.57030000000000003</v>
      </c>
      <c r="E92">
        <v>-0.21915000000000001</v>
      </c>
      <c r="F92">
        <v>8.4215999999999999E-2</v>
      </c>
      <c r="G92">
        <v>-0.43068000000000001</v>
      </c>
      <c r="H92">
        <v>0.16550000000000001</v>
      </c>
      <c r="I92">
        <v>-6.3598000000000002E-2</v>
      </c>
      <c r="J92">
        <v>2.4438999999999999E-2</v>
      </c>
      <c r="K92">
        <v>0.32523999999999997</v>
      </c>
      <c r="L92">
        <v>-0.12497999999999999</v>
      </c>
      <c r="M92">
        <v>4.8028000000000001E-2</v>
      </c>
      <c r="N92">
        <v>-1.8456E-2</v>
      </c>
      <c r="O92">
        <v>7.0923000000000002E-3</v>
      </c>
      <c r="P92">
        <v>-0.24560999999999999</v>
      </c>
      <c r="Q92">
        <v>9.4383999999999996E-2</v>
      </c>
      <c r="R92">
        <v>-3.6269999999999997E-2</v>
      </c>
      <c r="S92">
        <v>1.3938000000000001E-2</v>
      </c>
      <c r="T92">
        <v>-5.3559999999999997E-3</v>
      </c>
      <c r="U92">
        <v>2.0582E-3</v>
      </c>
      <c r="V92">
        <v>0.18548000000000001</v>
      </c>
      <c r="W92">
        <v>-7.1276999999999993E-2</v>
      </c>
      <c r="X92">
        <v>2.7390000000000001E-2</v>
      </c>
      <c r="Y92">
        <v>-1.0526000000000001E-2</v>
      </c>
      <c r="Z92">
        <v>4.0447E-3</v>
      </c>
      <c r="AA92">
        <v>-1.5543E-3</v>
      </c>
      <c r="AB92">
        <v>5.9729E-4</v>
      </c>
      <c r="AC92">
        <v>0</v>
      </c>
      <c r="AF92">
        <f t="shared" si="35"/>
        <v>2.5808105700000001</v>
      </c>
      <c r="AH92">
        <f t="shared" si="36"/>
        <v>0.92961632302459862</v>
      </c>
      <c r="AJ92">
        <f>-AC92*LN(AH92)-(1-AC92)*LN(1-AH92)</f>
        <v>2.653793903846958</v>
      </c>
      <c r="AQ92">
        <f t="shared" si="37"/>
        <v>0.92961632302459862</v>
      </c>
      <c r="AR92">
        <f t="shared" si="38"/>
        <v>-0.70202765482171636</v>
      </c>
      <c r="AS92">
        <f t="shared" si="39"/>
        <v>0.26977465694173852</v>
      </c>
      <c r="AT92">
        <f t="shared" si="40"/>
        <v>0.53016018902092865</v>
      </c>
      <c r="AU92">
        <f t="shared" si="41"/>
        <v>-0.20372541719084081</v>
      </c>
      <c r="AV92">
        <f t="shared" si="42"/>
        <v>7.8288568259839597E-2</v>
      </c>
      <c r="AW92">
        <f t="shared" si="43"/>
        <v>-0.40036715800023415</v>
      </c>
      <c r="AX92">
        <f t="shared" si="44"/>
        <v>0.15385150146057108</v>
      </c>
      <c r="AY92">
        <f t="shared" si="45"/>
        <v>-5.9121738911718423E-2</v>
      </c>
      <c r="AZ92">
        <f t="shared" si="46"/>
        <v>2.2718893318398166E-2</v>
      </c>
      <c r="BA92">
        <f t="shared" si="47"/>
        <v>0.30234841290052045</v>
      </c>
      <c r="BB92">
        <f t="shared" si="48"/>
        <v>-0.11618344805161433</v>
      </c>
      <c r="BC92">
        <f t="shared" si="49"/>
        <v>4.4647612762225425E-2</v>
      </c>
      <c r="BD92">
        <f t="shared" si="50"/>
        <v>-1.7156998857741992E-2</v>
      </c>
      <c r="BE92">
        <f t="shared" si="51"/>
        <v>6.593117847787361E-3</v>
      </c>
      <c r="BF92">
        <f t="shared" si="52"/>
        <v>-0.22832306509807165</v>
      </c>
      <c r="BG92">
        <f t="shared" si="53"/>
        <v>8.774090703235371E-2</v>
      </c>
      <c r="BH92">
        <f t="shared" si="54"/>
        <v>-3.3717184036102188E-2</v>
      </c>
      <c r="BI92">
        <f t="shared" si="55"/>
        <v>1.2956992310316856E-2</v>
      </c>
      <c r="BJ92">
        <f t="shared" si="56"/>
        <v>-4.9790250261197502E-3</v>
      </c>
      <c r="BK92">
        <f t="shared" si="57"/>
        <v>1.913336316049229E-3</v>
      </c>
      <c r="BL92">
        <f t="shared" si="58"/>
        <v>0.17242523559460257</v>
      </c>
      <c r="BM92">
        <f t="shared" si="59"/>
        <v>-6.6260262656224311E-2</v>
      </c>
      <c r="BN92">
        <f t="shared" si="60"/>
        <v>2.5462191087643759E-2</v>
      </c>
      <c r="BO92">
        <f t="shared" si="61"/>
        <v>-9.7851414161569256E-3</v>
      </c>
      <c r="BP92">
        <f t="shared" si="62"/>
        <v>3.7600191417375942E-3</v>
      </c>
      <c r="BQ92">
        <f t="shared" si="63"/>
        <v>-1.4449026508771337E-3</v>
      </c>
      <c r="BR92">
        <f t="shared" si="64"/>
        <v>5.5525053357936252E-4</v>
      </c>
    </row>
    <row r="93" spans="1:70">
      <c r="A93">
        <v>1</v>
      </c>
      <c r="B93">
        <v>-0.69757999999999998</v>
      </c>
      <c r="C93">
        <v>0.68493999999999999</v>
      </c>
      <c r="D93">
        <v>0.48662</v>
      </c>
      <c r="E93">
        <v>-0.4778</v>
      </c>
      <c r="F93">
        <v>0.46914</v>
      </c>
      <c r="G93">
        <v>-0.33944999999999997</v>
      </c>
      <c r="H93">
        <v>0.33329999999999999</v>
      </c>
      <c r="I93">
        <v>-0.32726</v>
      </c>
      <c r="J93">
        <v>0.32133</v>
      </c>
      <c r="K93">
        <v>0.23680000000000001</v>
      </c>
      <c r="L93">
        <v>-0.23250999999999999</v>
      </c>
      <c r="M93">
        <v>0.22828999999999999</v>
      </c>
      <c r="N93">
        <v>-0.22416</v>
      </c>
      <c r="O93">
        <v>0.22009000000000001</v>
      </c>
      <c r="P93">
        <v>-0.16517999999999999</v>
      </c>
      <c r="Q93">
        <v>0.16219</v>
      </c>
      <c r="R93">
        <v>-0.15925</v>
      </c>
      <c r="S93">
        <v>0.15637000000000001</v>
      </c>
      <c r="T93">
        <v>-0.15353</v>
      </c>
      <c r="U93">
        <v>0.15075</v>
      </c>
      <c r="V93">
        <v>0.11523</v>
      </c>
      <c r="W93">
        <v>-0.11314</v>
      </c>
      <c r="X93">
        <v>0.11108999999999999</v>
      </c>
      <c r="Y93">
        <v>-0.10908</v>
      </c>
      <c r="Z93">
        <v>0.1071</v>
      </c>
      <c r="AA93">
        <v>-0.10516</v>
      </c>
      <c r="AB93">
        <v>0.10326</v>
      </c>
      <c r="AC93">
        <v>0</v>
      </c>
      <c r="AF93">
        <f t="shared" si="35"/>
        <v>5.3472000000000008</v>
      </c>
      <c r="AH93">
        <f t="shared" si="36"/>
        <v>0.99526109965319876</v>
      </c>
      <c r="AJ93">
        <f>-AC93*LN(AH93)-(1-AC93)*LN(1-AH93)</f>
        <v>5.3519501645357321</v>
      </c>
      <c r="AQ93">
        <f t="shared" si="37"/>
        <v>0.99526109965319876</v>
      </c>
      <c r="AR93">
        <f t="shared" si="38"/>
        <v>-0.69427423789607834</v>
      </c>
      <c r="AS93">
        <f t="shared" si="39"/>
        <v>0.68169413759646191</v>
      </c>
      <c r="AT93">
        <f t="shared" si="40"/>
        <v>0.48431395631323959</v>
      </c>
      <c r="AU93">
        <f t="shared" si="41"/>
        <v>-0.47553575341429838</v>
      </c>
      <c r="AV93">
        <f t="shared" si="42"/>
        <v>0.46691679229130167</v>
      </c>
      <c r="AW93">
        <f t="shared" si="43"/>
        <v>-0.33784138027727828</v>
      </c>
      <c r="AX93">
        <f t="shared" si="44"/>
        <v>0.33172052451441114</v>
      </c>
      <c r="AY93">
        <f t="shared" si="45"/>
        <v>-0.32570914747250584</v>
      </c>
      <c r="AZ93">
        <f t="shared" si="46"/>
        <v>0.31980724915156233</v>
      </c>
      <c r="BA93">
        <f t="shared" si="47"/>
        <v>0.23567782839787749</v>
      </c>
      <c r="BB93">
        <f t="shared" si="48"/>
        <v>-0.23140815828036523</v>
      </c>
      <c r="BC93">
        <f t="shared" si="49"/>
        <v>0.22720815643982872</v>
      </c>
      <c r="BD93">
        <f t="shared" si="50"/>
        <v>-0.22309772809826103</v>
      </c>
      <c r="BE93">
        <f t="shared" si="51"/>
        <v>0.21904701542267252</v>
      </c>
      <c r="BF93">
        <f t="shared" si="52"/>
        <v>-0.16439722844071536</v>
      </c>
      <c r="BG93">
        <f t="shared" si="53"/>
        <v>0.1614213977527523</v>
      </c>
      <c r="BH93">
        <f t="shared" si="54"/>
        <v>-0.1584953301197719</v>
      </c>
      <c r="BI93">
        <f t="shared" si="55"/>
        <v>0.15562897815277069</v>
      </c>
      <c r="BJ93">
        <f t="shared" si="56"/>
        <v>-0.15280243662975559</v>
      </c>
      <c r="BK93">
        <f t="shared" si="57"/>
        <v>0.15003561077271971</v>
      </c>
      <c r="BL93">
        <f t="shared" si="58"/>
        <v>0.1146839365130381</v>
      </c>
      <c r="BM93">
        <f t="shared" si="59"/>
        <v>-0.11260384081476291</v>
      </c>
      <c r="BN93">
        <f t="shared" si="60"/>
        <v>0.11056355556047384</v>
      </c>
      <c r="BO93">
        <f t="shared" si="61"/>
        <v>-0.10856308075017092</v>
      </c>
      <c r="BP93">
        <f t="shared" si="62"/>
        <v>0.10659246377285758</v>
      </c>
      <c r="BQ93">
        <f t="shared" si="63"/>
        <v>-0.10466165723953039</v>
      </c>
      <c r="BR93">
        <f t="shared" si="64"/>
        <v>0.1027706611501893</v>
      </c>
    </row>
    <row r="94" spans="1:70">
      <c r="A94">
        <v>1</v>
      </c>
      <c r="B94">
        <v>-0.40379999999999999</v>
      </c>
      <c r="C94">
        <v>0.70687</v>
      </c>
      <c r="D94">
        <v>0.16305</v>
      </c>
      <c r="E94">
        <v>-0.28543000000000002</v>
      </c>
      <c r="F94">
        <v>0.49967</v>
      </c>
      <c r="G94">
        <v>-6.5840999999999997E-2</v>
      </c>
      <c r="H94">
        <v>0.11526</v>
      </c>
      <c r="I94">
        <v>-0.20175999999999999</v>
      </c>
      <c r="J94">
        <v>0.35320000000000001</v>
      </c>
      <c r="K94">
        <v>2.6587E-2</v>
      </c>
      <c r="L94">
        <v>-4.6540999999999999E-2</v>
      </c>
      <c r="M94">
        <v>8.1473000000000004E-2</v>
      </c>
      <c r="N94">
        <v>-0.14262</v>
      </c>
      <c r="O94">
        <v>0.24967</v>
      </c>
      <c r="P94">
        <v>-1.0736000000000001E-2</v>
      </c>
      <c r="Q94">
        <v>1.8793000000000001E-2</v>
      </c>
      <c r="R94">
        <v>-3.2898999999999998E-2</v>
      </c>
      <c r="S94">
        <v>5.7591000000000003E-2</v>
      </c>
      <c r="T94">
        <v>-0.10081</v>
      </c>
      <c r="U94">
        <v>0.17648</v>
      </c>
      <c r="V94">
        <v>4.3350999999999997E-3</v>
      </c>
      <c r="W94">
        <v>-7.5887999999999997E-3</v>
      </c>
      <c r="X94">
        <v>1.3284000000000001E-2</v>
      </c>
      <c r="Y94">
        <v>-2.3255000000000001E-2</v>
      </c>
      <c r="Z94">
        <v>4.0709000000000002E-2</v>
      </c>
      <c r="AA94">
        <v>-7.1263000000000007E-2</v>
      </c>
      <c r="AB94">
        <v>0.12475</v>
      </c>
      <c r="AC94">
        <v>0</v>
      </c>
      <c r="AF94">
        <f t="shared" si="35"/>
        <v>6.7175348999999986</v>
      </c>
      <c r="AH94">
        <f t="shared" si="36"/>
        <v>0.99879194504172641</v>
      </c>
      <c r="AJ94">
        <f>-AC94*LN(AH94)-(1-AC94)*LN(1-AH94)</f>
        <v>6.7187436852448013</v>
      </c>
      <c r="AQ94">
        <f t="shared" si="37"/>
        <v>0.99879194504172641</v>
      </c>
      <c r="AR94">
        <f t="shared" si="38"/>
        <v>-0.40331218740784913</v>
      </c>
      <c r="AS94">
        <f t="shared" si="39"/>
        <v>0.70601606219164514</v>
      </c>
      <c r="AT94">
        <f t="shared" si="40"/>
        <v>0.16285302663905349</v>
      </c>
      <c r="AU94">
        <f t="shared" si="41"/>
        <v>-0.28508518487326001</v>
      </c>
      <c r="AV94">
        <f t="shared" si="42"/>
        <v>0.49906637117899944</v>
      </c>
      <c r="AW94">
        <f t="shared" si="43"/>
        <v>-6.5761460453492307E-2</v>
      </c>
      <c r="AX94">
        <f t="shared" si="44"/>
        <v>0.11512075958550939</v>
      </c>
      <c r="AY94">
        <f t="shared" si="45"/>
        <v>-0.20151626283161872</v>
      </c>
      <c r="AZ94">
        <f t="shared" si="46"/>
        <v>0.35277331498873776</v>
      </c>
      <c r="BA94">
        <f t="shared" si="47"/>
        <v>2.655488144282438E-2</v>
      </c>
      <c r="BB94">
        <f t="shared" si="48"/>
        <v>-4.6484775914186989E-2</v>
      </c>
      <c r="BC94">
        <f t="shared" si="49"/>
        <v>8.1374576138384586E-2</v>
      </c>
      <c r="BD94">
        <f t="shared" si="50"/>
        <v>-0.14244770720185101</v>
      </c>
      <c r="BE94">
        <f t="shared" si="51"/>
        <v>0.24936838491856783</v>
      </c>
      <c r="BF94">
        <f t="shared" si="52"/>
        <v>-1.0723030321967976E-2</v>
      </c>
      <c r="BG94">
        <f t="shared" si="53"/>
        <v>1.8770297023169166E-2</v>
      </c>
      <c r="BH94">
        <f t="shared" si="54"/>
        <v>-3.2859256199927758E-2</v>
      </c>
      <c r="BI94">
        <f t="shared" si="55"/>
        <v>5.7521426906898071E-2</v>
      </c>
      <c r="BJ94">
        <f t="shared" si="56"/>
        <v>-0.10068821597965644</v>
      </c>
      <c r="BK94">
        <f t="shared" si="57"/>
        <v>0.17626680246096388</v>
      </c>
      <c r="BL94">
        <f t="shared" si="58"/>
        <v>4.3298629609503881E-3</v>
      </c>
      <c r="BM94">
        <f t="shared" si="59"/>
        <v>-7.5796323125326527E-3</v>
      </c>
      <c r="BN94">
        <f t="shared" si="60"/>
        <v>1.3267952197934295E-2</v>
      </c>
      <c r="BO94">
        <f t="shared" si="61"/>
        <v>-2.3226906681945349E-2</v>
      </c>
      <c r="BP94">
        <f t="shared" si="62"/>
        <v>4.065982129070364E-2</v>
      </c>
      <c r="BQ94">
        <f t="shared" si="63"/>
        <v>-7.1176910379508559E-2</v>
      </c>
      <c r="BR94">
        <f t="shared" si="64"/>
        <v>0.12459929514395537</v>
      </c>
    </row>
    <row r="95" spans="1:70">
      <c r="A95">
        <v>1</v>
      </c>
      <c r="B95">
        <v>-0.38075999999999999</v>
      </c>
      <c r="C95">
        <v>0.91886000000000001</v>
      </c>
      <c r="D95">
        <v>0.14498</v>
      </c>
      <c r="E95">
        <v>-0.34987000000000001</v>
      </c>
      <c r="F95">
        <v>0.84430000000000005</v>
      </c>
      <c r="G95">
        <v>-5.5202000000000001E-2</v>
      </c>
      <c r="H95">
        <v>0.13321</v>
      </c>
      <c r="I95">
        <v>-0.32147999999999999</v>
      </c>
      <c r="J95">
        <v>0.77580000000000005</v>
      </c>
      <c r="K95">
        <v>2.1018999999999999E-2</v>
      </c>
      <c r="L95">
        <v>-5.0722999999999997E-2</v>
      </c>
      <c r="M95">
        <v>0.12241</v>
      </c>
      <c r="N95">
        <v>-0.29538999999999999</v>
      </c>
      <c r="O95">
        <v>0.71284999999999998</v>
      </c>
      <c r="P95">
        <v>-8.0031000000000008E-3</v>
      </c>
      <c r="Q95">
        <v>1.9313E-2</v>
      </c>
      <c r="R95">
        <v>-4.6607000000000003E-2</v>
      </c>
      <c r="S95">
        <v>0.11247</v>
      </c>
      <c r="T95">
        <v>-0.27141999999999999</v>
      </c>
      <c r="U95">
        <v>0.65500999999999998</v>
      </c>
      <c r="V95">
        <v>3.0471999999999999E-3</v>
      </c>
      <c r="W95">
        <v>-7.3537000000000003E-3</v>
      </c>
      <c r="X95">
        <v>1.7746000000000001E-2</v>
      </c>
      <c r="Y95">
        <v>-4.2825000000000002E-2</v>
      </c>
      <c r="Z95">
        <v>0.10335</v>
      </c>
      <c r="AA95">
        <v>-0.24940000000000001</v>
      </c>
      <c r="AB95">
        <v>0.60185999999999995</v>
      </c>
      <c r="AC95">
        <v>0</v>
      </c>
      <c r="AF95">
        <f t="shared" si="35"/>
        <v>12.321574200000001</v>
      </c>
      <c r="AH95">
        <f t="shared" si="36"/>
        <v>0.99999554542390678</v>
      </c>
      <c r="AJ95">
        <f>-AC95*LN(AH95)-(1-AC95)*LN(1-AH95)</f>
        <v>12.321578654606828</v>
      </c>
      <c r="AQ95">
        <f t="shared" si="37"/>
        <v>0.99999554542390678</v>
      </c>
      <c r="AR95">
        <f t="shared" si="38"/>
        <v>-0.38075830387560672</v>
      </c>
      <c r="AS95">
        <f t="shared" si="39"/>
        <v>0.91885590686821095</v>
      </c>
      <c r="AT95">
        <f t="shared" si="40"/>
        <v>0.14497935417555799</v>
      </c>
      <c r="AU95">
        <f t="shared" si="41"/>
        <v>-0.34986844147746227</v>
      </c>
      <c r="AV95">
        <f t="shared" si="42"/>
        <v>0.8442962390014046</v>
      </c>
      <c r="AW95">
        <f t="shared" si="43"/>
        <v>-5.5201754098490506E-2</v>
      </c>
      <c r="AX95">
        <f t="shared" si="44"/>
        <v>0.13320940660591862</v>
      </c>
      <c r="AY95">
        <f t="shared" si="45"/>
        <v>-0.32147856794287755</v>
      </c>
      <c r="AZ95">
        <f t="shared" si="46"/>
        <v>0.77579654413986698</v>
      </c>
      <c r="BA95">
        <f t="shared" si="47"/>
        <v>2.1018906369265095E-2</v>
      </c>
      <c r="BB95">
        <f t="shared" si="48"/>
        <v>-5.0722774050536823E-2</v>
      </c>
      <c r="BC95">
        <f t="shared" si="49"/>
        <v>0.12240945471534044</v>
      </c>
      <c r="BD95">
        <f t="shared" si="50"/>
        <v>-0.29538868416276781</v>
      </c>
      <c r="BE95">
        <f t="shared" si="51"/>
        <v>0.71284682455543191</v>
      </c>
      <c r="BF95">
        <f t="shared" si="52"/>
        <v>-8.0030643495820689E-3</v>
      </c>
      <c r="BG95">
        <f t="shared" si="53"/>
        <v>1.9312913968771911E-2</v>
      </c>
      <c r="BH95">
        <f t="shared" si="54"/>
        <v>-4.6606792385572027E-2</v>
      </c>
      <c r="BI95">
        <f t="shared" si="55"/>
        <v>0.1124694989938268</v>
      </c>
      <c r="BJ95">
        <f t="shared" si="56"/>
        <v>-0.27141879093895677</v>
      </c>
      <c r="BK95">
        <f t="shared" si="57"/>
        <v>0.65500708220811321</v>
      </c>
      <c r="BL95">
        <f t="shared" si="58"/>
        <v>3.0471864260157287E-3</v>
      </c>
      <c r="BM95">
        <f t="shared" si="59"/>
        <v>-7.3536672423837835E-3</v>
      </c>
      <c r="BN95">
        <f t="shared" si="60"/>
        <v>1.774592094909265E-2</v>
      </c>
      <c r="BO95">
        <f t="shared" si="61"/>
        <v>-4.2824809232778809E-2</v>
      </c>
      <c r="BP95">
        <f t="shared" si="62"/>
        <v>0.10334953961956077</v>
      </c>
      <c r="BQ95">
        <f t="shared" si="63"/>
        <v>-0.24939888902872237</v>
      </c>
      <c r="BR95">
        <f t="shared" si="64"/>
        <v>0.60185731896883243</v>
      </c>
    </row>
    <row r="96" spans="1:70">
      <c r="A96">
        <v>1</v>
      </c>
      <c r="B96">
        <v>-0.50749</v>
      </c>
      <c r="C96">
        <v>0.90424000000000004</v>
      </c>
      <c r="D96">
        <v>0.25755</v>
      </c>
      <c r="E96">
        <v>-0.45889000000000002</v>
      </c>
      <c r="F96">
        <v>0.81764999999999999</v>
      </c>
      <c r="G96">
        <v>-0.13070000000000001</v>
      </c>
      <c r="H96">
        <v>0.23288</v>
      </c>
      <c r="I96">
        <v>-0.41494999999999999</v>
      </c>
      <c r="J96">
        <v>0.73934999999999995</v>
      </c>
      <c r="K96">
        <v>6.633E-2</v>
      </c>
      <c r="L96">
        <v>-0.11819</v>
      </c>
      <c r="M96">
        <v>0.21057999999999999</v>
      </c>
      <c r="N96">
        <v>-0.37520999999999999</v>
      </c>
      <c r="O96">
        <v>0.66854999999999998</v>
      </c>
      <c r="P96">
        <v>-3.3661999999999997E-2</v>
      </c>
      <c r="Q96">
        <v>5.9977999999999997E-2</v>
      </c>
      <c r="R96">
        <v>-0.10687000000000001</v>
      </c>
      <c r="S96">
        <v>0.19042000000000001</v>
      </c>
      <c r="T96">
        <v>-0.33928000000000003</v>
      </c>
      <c r="U96">
        <v>0.60453000000000001</v>
      </c>
      <c r="V96">
        <v>1.7083000000000001E-2</v>
      </c>
      <c r="W96">
        <v>-3.0438E-2</v>
      </c>
      <c r="X96">
        <v>5.4234999999999998E-2</v>
      </c>
      <c r="Y96">
        <v>-9.6634999999999999E-2</v>
      </c>
      <c r="Z96">
        <v>0.17218</v>
      </c>
      <c r="AA96">
        <v>-0.30679000000000001</v>
      </c>
      <c r="AB96">
        <v>0.54664000000000001</v>
      </c>
      <c r="AC96">
        <v>0</v>
      </c>
      <c r="AF96">
        <f t="shared" si="35"/>
        <v>10.869273000000002</v>
      </c>
      <c r="AH96">
        <f t="shared" si="36"/>
        <v>0.99998096615854704</v>
      </c>
      <c r="AJ96">
        <f>-AC96*LN(AH96)-(1-AC96)*LN(1-AH96)</f>
        <v>10.869292034023896</v>
      </c>
      <c r="AQ96">
        <f t="shared" si="37"/>
        <v>0.99998096615854704</v>
      </c>
      <c r="AR96">
        <f t="shared" si="38"/>
        <v>-0.50748034051580104</v>
      </c>
      <c r="AS96">
        <f t="shared" si="39"/>
        <v>0.90422278883920459</v>
      </c>
      <c r="AT96">
        <f t="shared" si="40"/>
        <v>0.25754509783413376</v>
      </c>
      <c r="AU96">
        <f t="shared" si="41"/>
        <v>-0.45888126556049569</v>
      </c>
      <c r="AV96">
        <f t="shared" si="42"/>
        <v>0.81763443697953597</v>
      </c>
      <c r="AW96">
        <f t="shared" si="43"/>
        <v>-0.13069751227692211</v>
      </c>
      <c r="AX96">
        <f t="shared" si="44"/>
        <v>0.23287556739900245</v>
      </c>
      <c r="AY96">
        <f t="shared" si="45"/>
        <v>-0.41494210190748909</v>
      </c>
      <c r="AZ96">
        <f t="shared" si="46"/>
        <v>0.73933592732932174</v>
      </c>
      <c r="BA96">
        <f t="shared" si="47"/>
        <v>6.6328737485296427E-2</v>
      </c>
      <c r="BB96">
        <f t="shared" si="48"/>
        <v>-0.11818775039027868</v>
      </c>
      <c r="BC96">
        <f t="shared" si="49"/>
        <v>0.21057599185366682</v>
      </c>
      <c r="BD96">
        <f t="shared" si="50"/>
        <v>-0.3752028583123484</v>
      </c>
      <c r="BE96">
        <f t="shared" si="51"/>
        <v>0.66853727492529658</v>
      </c>
      <c r="BF96">
        <f t="shared" si="52"/>
        <v>-3.3661359282829005E-2</v>
      </c>
      <c r="BG96">
        <f t="shared" si="53"/>
        <v>5.997685838825733E-2</v>
      </c>
      <c r="BH96">
        <f t="shared" si="54"/>
        <v>-0.10686796585336393</v>
      </c>
      <c r="BI96">
        <f t="shared" si="55"/>
        <v>0.19041637557591054</v>
      </c>
      <c r="BJ96">
        <f t="shared" si="56"/>
        <v>-0.33927354219827188</v>
      </c>
      <c r="BK96">
        <f t="shared" si="57"/>
        <v>0.6045184934718264</v>
      </c>
      <c r="BL96">
        <f t="shared" si="58"/>
        <v>1.7082674844886458E-2</v>
      </c>
      <c r="BM96">
        <f t="shared" si="59"/>
        <v>-3.0437420647933856E-2</v>
      </c>
      <c r="BN96">
        <f t="shared" si="60"/>
        <v>5.4233967699608795E-2</v>
      </c>
      <c r="BO96">
        <f t="shared" si="61"/>
        <v>-9.6633160664731196E-2</v>
      </c>
      <c r="BP96">
        <f t="shared" si="62"/>
        <v>0.17217672275317863</v>
      </c>
      <c r="BQ96">
        <f t="shared" si="63"/>
        <v>-0.30678416060778063</v>
      </c>
      <c r="BR96">
        <f t="shared" si="64"/>
        <v>0.54662959534090816</v>
      </c>
    </row>
    <row r="97" spans="1:70">
      <c r="A97">
        <v>1</v>
      </c>
      <c r="B97">
        <v>-0.54781000000000002</v>
      </c>
      <c r="C97">
        <v>0.70687</v>
      </c>
      <c r="D97">
        <v>0.30009999999999998</v>
      </c>
      <c r="E97">
        <v>-0.38723000000000002</v>
      </c>
      <c r="F97">
        <v>0.49967</v>
      </c>
      <c r="G97">
        <v>-0.16439999999999999</v>
      </c>
      <c r="H97">
        <v>0.21213000000000001</v>
      </c>
      <c r="I97">
        <v>-0.27372000000000002</v>
      </c>
      <c r="J97">
        <v>0.35320000000000001</v>
      </c>
      <c r="K97">
        <v>9.0056999999999998E-2</v>
      </c>
      <c r="L97">
        <v>-0.11620999999999999</v>
      </c>
      <c r="M97">
        <v>0.14995</v>
      </c>
      <c r="N97">
        <v>-0.19349</v>
      </c>
      <c r="O97">
        <v>0.24967</v>
      </c>
      <c r="P97">
        <v>-4.9334000000000003E-2</v>
      </c>
      <c r="Q97">
        <v>6.3658999999999993E-2</v>
      </c>
      <c r="R97">
        <v>-8.2142999999999994E-2</v>
      </c>
      <c r="S97">
        <v>0.10599</v>
      </c>
      <c r="T97">
        <v>-0.13677</v>
      </c>
      <c r="U97">
        <v>0.17648</v>
      </c>
      <c r="V97">
        <v>2.7026000000000001E-2</v>
      </c>
      <c r="W97">
        <v>-3.4873000000000001E-2</v>
      </c>
      <c r="X97">
        <v>4.4998999999999997E-2</v>
      </c>
      <c r="Y97">
        <v>-5.8063999999999998E-2</v>
      </c>
      <c r="Z97">
        <v>7.4924000000000004E-2</v>
      </c>
      <c r="AA97">
        <v>-9.6678E-2</v>
      </c>
      <c r="AB97">
        <v>0.12475</v>
      </c>
      <c r="AC97">
        <v>0</v>
      </c>
      <c r="AF97">
        <f t="shared" si="35"/>
        <v>6.1162590000000021</v>
      </c>
      <c r="AH97">
        <f t="shared" si="36"/>
        <v>0.99779816299466306</v>
      </c>
      <c r="AJ97">
        <f>-AC97*LN(AH97)-(1-AC97)*LN(1-AH97)</f>
        <v>6.1184632646125703</v>
      </c>
      <c r="AQ97">
        <f t="shared" si="37"/>
        <v>0.99779816299466306</v>
      </c>
      <c r="AR97">
        <f t="shared" si="38"/>
        <v>-0.54660381167010641</v>
      </c>
      <c r="AS97">
        <f t="shared" si="39"/>
        <v>0.70531358747603745</v>
      </c>
      <c r="AT97">
        <f t="shared" si="40"/>
        <v>0.29943922871469836</v>
      </c>
      <c r="AU97">
        <f t="shared" si="41"/>
        <v>-0.38637738265642341</v>
      </c>
      <c r="AV97">
        <f t="shared" si="42"/>
        <v>0.49856980810354329</v>
      </c>
      <c r="AW97">
        <f t="shared" si="43"/>
        <v>-0.16403801799632259</v>
      </c>
      <c r="AX97">
        <f t="shared" si="44"/>
        <v>0.21166292431605788</v>
      </c>
      <c r="AY97">
        <f t="shared" si="45"/>
        <v>-0.27311731317489918</v>
      </c>
      <c r="AZ97">
        <f t="shared" si="46"/>
        <v>0.35242231116971501</v>
      </c>
      <c r="BA97">
        <f t="shared" si="47"/>
        <v>8.9858709164810369E-2</v>
      </c>
      <c r="BB97">
        <f t="shared" si="48"/>
        <v>-0.11595412452160979</v>
      </c>
      <c r="BC97">
        <f t="shared" si="49"/>
        <v>0.14961983454104974</v>
      </c>
      <c r="BD97">
        <f t="shared" si="50"/>
        <v>-0.19306396655783736</v>
      </c>
      <c r="BE97">
        <f t="shared" si="51"/>
        <v>0.24912026735487752</v>
      </c>
      <c r="BF97">
        <f t="shared" si="52"/>
        <v>-4.9225374573178708E-2</v>
      </c>
      <c r="BG97">
        <f t="shared" si="53"/>
        <v>6.3518833258077251E-2</v>
      </c>
      <c r="BH97">
        <f t="shared" si="54"/>
        <v>-8.1962134502870598E-2</v>
      </c>
      <c r="BI97">
        <f t="shared" si="55"/>
        <v>0.10575662729580435</v>
      </c>
      <c r="BJ97">
        <f t="shared" si="56"/>
        <v>-0.13646885475278006</v>
      </c>
      <c r="BK97">
        <f t="shared" si="57"/>
        <v>0.17609141980529813</v>
      </c>
      <c r="BL97">
        <f t="shared" si="58"/>
        <v>2.6966493153093764E-2</v>
      </c>
      <c r="BM97">
        <f t="shared" si="59"/>
        <v>-3.4796215338112883E-2</v>
      </c>
      <c r="BN97">
        <f t="shared" si="60"/>
        <v>4.489991953659684E-2</v>
      </c>
      <c r="BO97">
        <f t="shared" si="61"/>
        <v>-5.7936152536122117E-2</v>
      </c>
      <c r="BP97">
        <f t="shared" si="62"/>
        <v>7.475902956421214E-2</v>
      </c>
      <c r="BQ97">
        <f t="shared" si="63"/>
        <v>-9.6465130801998034E-2</v>
      </c>
      <c r="BR97">
        <f t="shared" si="64"/>
        <v>0.12447532083358422</v>
      </c>
    </row>
    <row r="98" spans="1:70">
      <c r="A98">
        <v>1</v>
      </c>
      <c r="B98">
        <v>0.10310999999999999</v>
      </c>
      <c r="C98">
        <v>0.77997000000000005</v>
      </c>
      <c r="D98">
        <v>1.0632000000000001E-2</v>
      </c>
      <c r="E98">
        <v>8.0422999999999994E-2</v>
      </c>
      <c r="F98">
        <v>0.60834999999999995</v>
      </c>
      <c r="G98">
        <v>1.0962000000000001E-3</v>
      </c>
      <c r="H98">
        <v>8.2924000000000001E-3</v>
      </c>
      <c r="I98">
        <v>6.2727000000000005E-2</v>
      </c>
      <c r="J98">
        <v>0.47449999999999998</v>
      </c>
      <c r="K98">
        <v>1.1302999999999999E-4</v>
      </c>
      <c r="L98">
        <v>8.5503E-4</v>
      </c>
      <c r="M98">
        <v>6.4678000000000001E-3</v>
      </c>
      <c r="N98">
        <v>4.8925000000000003E-2</v>
      </c>
      <c r="O98">
        <v>0.37008999999999997</v>
      </c>
      <c r="P98" s="4">
        <v>1.1654999999999999E-5</v>
      </c>
      <c r="Q98" s="4">
        <v>8.8162000000000001E-5</v>
      </c>
      <c r="R98">
        <v>6.669E-4</v>
      </c>
      <c r="S98">
        <v>5.0447000000000001E-3</v>
      </c>
      <c r="T98">
        <v>3.8159999999999999E-2</v>
      </c>
      <c r="U98">
        <v>0.28866000000000003</v>
      </c>
      <c r="V98" s="4">
        <v>1.2017000000000001E-6</v>
      </c>
      <c r="W98" s="4">
        <v>9.0904000000000002E-6</v>
      </c>
      <c r="X98" s="4">
        <v>6.8763999999999994E-5</v>
      </c>
      <c r="Y98">
        <v>5.2015999999999998E-4</v>
      </c>
      <c r="Z98">
        <v>3.9347000000000002E-3</v>
      </c>
      <c r="AA98">
        <v>2.9763999999999999E-2</v>
      </c>
      <c r="AB98">
        <v>0.22514999999999999</v>
      </c>
      <c r="AC98">
        <v>0</v>
      </c>
      <c r="AF98">
        <f t="shared" si="35"/>
        <v>12.442892379300002</v>
      </c>
      <c r="AH98">
        <f t="shared" si="36"/>
        <v>0.9999960543479216</v>
      </c>
      <c r="AJ98">
        <f>-AC98*LN(AH98)-(1-AC98)*LN(1-AH98)</f>
        <v>12.44289632495652</v>
      </c>
      <c r="AQ98">
        <f t="shared" si="37"/>
        <v>0.9999960543479216</v>
      </c>
      <c r="AR98">
        <f t="shared" si="38"/>
        <v>0.10310959316381418</v>
      </c>
      <c r="AS98">
        <f t="shared" si="39"/>
        <v>0.77996692250974842</v>
      </c>
      <c r="AT98">
        <f t="shared" si="40"/>
        <v>1.0631958049827103E-2</v>
      </c>
      <c r="AU98">
        <f t="shared" si="41"/>
        <v>8.0422682678822896E-2</v>
      </c>
      <c r="AV98">
        <f t="shared" si="42"/>
        <v>0.60834759966255803</v>
      </c>
      <c r="AW98">
        <f t="shared" si="43"/>
        <v>1.0961956747761918E-3</v>
      </c>
      <c r="AX98">
        <f t="shared" si="44"/>
        <v>8.2923672810747053E-3</v>
      </c>
      <c r="AY98">
        <f t="shared" si="45"/>
        <v>6.2726752501082089E-2</v>
      </c>
      <c r="AZ98">
        <f t="shared" si="46"/>
        <v>0.47449812778808875</v>
      </c>
      <c r="BA98">
        <f t="shared" si="47"/>
        <v>1.1302955402294557E-4</v>
      </c>
      <c r="BB98">
        <f t="shared" si="48"/>
        <v>8.5502662634910338E-4</v>
      </c>
      <c r="BC98">
        <f t="shared" si="49"/>
        <v>6.4677744803114876E-3</v>
      </c>
      <c r="BD98">
        <f t="shared" si="50"/>
        <v>4.892480695897207E-2</v>
      </c>
      <c r="BE98">
        <f t="shared" si="51"/>
        <v>0.37008853975362227</v>
      </c>
      <c r="BF98">
        <f t="shared" si="52"/>
        <v>1.1654954013425025E-5</v>
      </c>
      <c r="BG98">
        <f t="shared" si="53"/>
        <v>8.8161652143421471E-5</v>
      </c>
      <c r="BH98">
        <f t="shared" si="54"/>
        <v>6.6689736864462888E-4</v>
      </c>
      <c r="BI98">
        <f t="shared" si="55"/>
        <v>5.0446800953689603E-3</v>
      </c>
      <c r="BJ98">
        <f t="shared" si="56"/>
        <v>3.815984943391669E-2</v>
      </c>
      <c r="BK98">
        <f t="shared" si="57"/>
        <v>0.28865886104807109</v>
      </c>
      <c r="BL98">
        <f t="shared" si="58"/>
        <v>1.2016952585098976E-6</v>
      </c>
      <c r="BM98">
        <f t="shared" si="59"/>
        <v>9.0903641324443469E-6</v>
      </c>
      <c r="BN98">
        <f t="shared" si="60"/>
        <v>6.8763728681180478E-5</v>
      </c>
      <c r="BO98">
        <f t="shared" si="61"/>
        <v>5.201579476296149E-4</v>
      </c>
      <c r="BP98">
        <f t="shared" si="62"/>
        <v>3.9346844750427672E-3</v>
      </c>
      <c r="BQ98">
        <f t="shared" si="63"/>
        <v>2.9763882561611537E-2</v>
      </c>
      <c r="BR98">
        <f t="shared" si="64"/>
        <v>0.22514911163643453</v>
      </c>
    </row>
    <row r="99" spans="1:70">
      <c r="A99">
        <v>1</v>
      </c>
      <c r="B99">
        <v>5.7028000000000002E-2</v>
      </c>
      <c r="C99">
        <v>0.91886000000000001</v>
      </c>
      <c r="D99">
        <v>3.2521999999999998E-3</v>
      </c>
      <c r="E99">
        <v>5.2401000000000003E-2</v>
      </c>
      <c r="F99">
        <v>0.84430000000000005</v>
      </c>
      <c r="G99">
        <v>1.8547E-4</v>
      </c>
      <c r="H99">
        <v>2.9883000000000002E-3</v>
      </c>
      <c r="I99">
        <v>4.8148999999999997E-2</v>
      </c>
      <c r="J99">
        <v>0.77580000000000005</v>
      </c>
      <c r="K99" s="4">
        <v>1.0577000000000001E-5</v>
      </c>
      <c r="L99">
        <v>1.7042000000000001E-4</v>
      </c>
      <c r="M99">
        <v>2.7458000000000001E-3</v>
      </c>
      <c r="N99">
        <v>4.4241999999999997E-2</v>
      </c>
      <c r="O99">
        <v>0.71284999999999998</v>
      </c>
      <c r="P99" s="4">
        <v>6.0317000000000002E-7</v>
      </c>
      <c r="Q99" s="4">
        <v>9.7186000000000004E-6</v>
      </c>
      <c r="R99">
        <v>1.5658999999999999E-4</v>
      </c>
      <c r="S99">
        <v>2.5230000000000001E-3</v>
      </c>
      <c r="T99">
        <v>4.0652000000000001E-2</v>
      </c>
      <c r="U99">
        <v>0.65500999999999998</v>
      </c>
      <c r="V99" s="4">
        <v>3.4398000000000001E-8</v>
      </c>
      <c r="W99" s="4">
        <v>5.5423000000000001E-7</v>
      </c>
      <c r="X99" s="4">
        <v>8.9299999999999992E-6</v>
      </c>
      <c r="Y99">
        <v>1.4388000000000001E-4</v>
      </c>
      <c r="Z99">
        <v>2.3183000000000001E-3</v>
      </c>
      <c r="AA99">
        <v>3.7353999999999998E-2</v>
      </c>
      <c r="AB99">
        <v>0.60185999999999995</v>
      </c>
      <c r="AC99">
        <v>0</v>
      </c>
      <c r="AF99">
        <f t="shared" si="35"/>
        <v>17.409061132194001</v>
      </c>
      <c r="AH99">
        <f t="shared" si="36"/>
        <v>0.99999997249948647</v>
      </c>
      <c r="AJ99">
        <f>-AC99*LN(AH99)-(1-AC99)*LN(1-AH99)</f>
        <v>17.409061158518675</v>
      </c>
      <c r="AQ99">
        <f t="shared" si="37"/>
        <v>0.99999997249948647</v>
      </c>
      <c r="AR99">
        <f t="shared" si="38"/>
        <v>5.7027998431700713E-2</v>
      </c>
      <c r="AS99">
        <f t="shared" si="39"/>
        <v>0.9188599747308781</v>
      </c>
      <c r="AT99">
        <f t="shared" si="40"/>
        <v>3.2521999105628299E-3</v>
      </c>
      <c r="AU99">
        <f t="shared" si="41"/>
        <v>5.2400998558945595E-2</v>
      </c>
      <c r="AV99">
        <f t="shared" si="42"/>
        <v>0.84429997678131652</v>
      </c>
      <c r="AW99">
        <f t="shared" si="43"/>
        <v>1.8546999489947976E-4</v>
      </c>
      <c r="AX99">
        <f t="shared" si="44"/>
        <v>2.9882999178202155E-3</v>
      </c>
      <c r="AY99">
        <f t="shared" si="45"/>
        <v>4.8148998675877769E-2</v>
      </c>
      <c r="AZ99">
        <f t="shared" si="46"/>
        <v>0.77579997866510164</v>
      </c>
      <c r="BA99">
        <f t="shared" si="47"/>
        <v>1.0576999709127069E-5</v>
      </c>
      <c r="BB99">
        <f t="shared" si="48"/>
        <v>1.7041999531336249E-4</v>
      </c>
      <c r="BC99">
        <f t="shared" si="49"/>
        <v>2.74579992448909E-3</v>
      </c>
      <c r="BD99">
        <f t="shared" si="50"/>
        <v>4.424199878332228E-2</v>
      </c>
      <c r="BE99">
        <f t="shared" si="51"/>
        <v>0.71284998039625891</v>
      </c>
      <c r="BF99">
        <f t="shared" si="52"/>
        <v>6.0316998341251527E-7</v>
      </c>
      <c r="BG99">
        <f t="shared" si="53"/>
        <v>9.7185997327335092E-6</v>
      </c>
      <c r="BH99">
        <f t="shared" si="54"/>
        <v>1.5658999569369457E-4</v>
      </c>
      <c r="BI99">
        <f t="shared" si="55"/>
        <v>2.5229999306162045E-3</v>
      </c>
      <c r="BJ99">
        <f t="shared" si="56"/>
        <v>4.0651998882049123E-2</v>
      </c>
      <c r="BK99">
        <f t="shared" si="57"/>
        <v>0.65500998198688865</v>
      </c>
      <c r="BL99">
        <f t="shared" si="58"/>
        <v>3.4397999054037338E-8</v>
      </c>
      <c r="BM99">
        <f t="shared" si="59"/>
        <v>5.5422998475839037E-7</v>
      </c>
      <c r="BN99">
        <f t="shared" si="60"/>
        <v>8.9299997544204127E-6</v>
      </c>
      <c r="BO99">
        <f t="shared" si="61"/>
        <v>1.4387999604322611E-4</v>
      </c>
      <c r="BP99">
        <f t="shared" si="62"/>
        <v>2.3182999362455596E-3</v>
      </c>
      <c r="BQ99">
        <f t="shared" si="63"/>
        <v>3.7353998972745814E-2</v>
      </c>
      <c r="BR99">
        <f t="shared" si="64"/>
        <v>0.60185998344854086</v>
      </c>
    </row>
    <row r="100" spans="1:70">
      <c r="A100">
        <v>1</v>
      </c>
      <c r="B100">
        <v>-0.10426000000000001</v>
      </c>
      <c r="C100">
        <v>0.99195999999999995</v>
      </c>
      <c r="D100">
        <v>1.0869999999999999E-2</v>
      </c>
      <c r="E100">
        <v>-0.10342</v>
      </c>
      <c r="F100">
        <v>0.98397999999999997</v>
      </c>
      <c r="G100">
        <v>-1.1333000000000001E-3</v>
      </c>
      <c r="H100">
        <v>1.0782999999999999E-2</v>
      </c>
      <c r="I100">
        <v>-0.10259</v>
      </c>
      <c r="J100">
        <v>0.97606999999999999</v>
      </c>
      <c r="K100">
        <v>1.1815999999999999E-4</v>
      </c>
      <c r="L100">
        <v>-1.1241999999999999E-3</v>
      </c>
      <c r="M100">
        <v>1.0696000000000001E-2</v>
      </c>
      <c r="N100">
        <v>-0.10177</v>
      </c>
      <c r="O100">
        <v>0.96823000000000004</v>
      </c>
      <c r="P100" s="4">
        <v>-1.2319E-5</v>
      </c>
      <c r="Q100">
        <v>1.1721E-4</v>
      </c>
      <c r="R100">
        <v>-1.1152E-3</v>
      </c>
      <c r="S100">
        <v>1.061E-2</v>
      </c>
      <c r="T100">
        <v>-0.10095</v>
      </c>
      <c r="U100">
        <v>0.96043999999999996</v>
      </c>
      <c r="V100" s="4">
        <v>1.2843999999999999E-6</v>
      </c>
      <c r="W100" s="4">
        <v>-1.222E-5</v>
      </c>
      <c r="X100">
        <v>1.1627E-4</v>
      </c>
      <c r="Y100">
        <v>-1.1061999999999999E-3</v>
      </c>
      <c r="Z100">
        <v>1.0525E-2</v>
      </c>
      <c r="AA100">
        <v>-0.10014000000000001</v>
      </c>
      <c r="AB100">
        <v>0.95272000000000001</v>
      </c>
      <c r="AC100">
        <v>0</v>
      </c>
      <c r="AF100">
        <f t="shared" si="35"/>
        <v>18.8088104562</v>
      </c>
      <c r="AH100">
        <f t="shared" si="36"/>
        <v>0.99999999321675648</v>
      </c>
      <c r="AJ100">
        <f>-AC100*LN(AH100)-(1-AC100)*LN(1-AH100)</f>
        <v>18.808810453749491</v>
      </c>
      <c r="AQ100">
        <f t="shared" si="37"/>
        <v>0.99999999321675648</v>
      </c>
      <c r="AR100">
        <f t="shared" si="38"/>
        <v>-0.10425999929277903</v>
      </c>
      <c r="AS100">
        <f t="shared" si="39"/>
        <v>0.99195999327129369</v>
      </c>
      <c r="AT100">
        <f t="shared" si="40"/>
        <v>1.0869999926266142E-2</v>
      </c>
      <c r="AU100">
        <f t="shared" si="41"/>
        <v>-0.10341999929847695</v>
      </c>
      <c r="AV100">
        <f t="shared" si="42"/>
        <v>0.98397999332542396</v>
      </c>
      <c r="AW100">
        <f t="shared" si="43"/>
        <v>-1.1332999923125502E-3</v>
      </c>
      <c r="AX100">
        <f t="shared" si="44"/>
        <v>1.0782999926856284E-2</v>
      </c>
      <c r="AY100">
        <f t="shared" si="45"/>
        <v>-0.10258999930410705</v>
      </c>
      <c r="AZ100">
        <f t="shared" si="46"/>
        <v>0.97606999337907951</v>
      </c>
      <c r="BA100">
        <f t="shared" si="47"/>
        <v>1.1815999919849194E-4</v>
      </c>
      <c r="BB100">
        <f t="shared" si="48"/>
        <v>-1.1241999923742776E-3</v>
      </c>
      <c r="BC100">
        <f t="shared" si="49"/>
        <v>1.0695999927446428E-2</v>
      </c>
      <c r="BD100">
        <f t="shared" si="50"/>
        <v>-0.1017699993096693</v>
      </c>
      <c r="BE100">
        <f t="shared" si="51"/>
        <v>0.96822999343226013</v>
      </c>
      <c r="BF100">
        <f t="shared" si="52"/>
        <v>-1.2318999916437223E-5</v>
      </c>
      <c r="BG100">
        <f t="shared" si="53"/>
        <v>1.1720999920493602E-4</v>
      </c>
      <c r="BH100">
        <f t="shared" si="54"/>
        <v>-1.1151999924353267E-3</v>
      </c>
      <c r="BI100">
        <f t="shared" si="55"/>
        <v>1.0609999928029785E-2</v>
      </c>
      <c r="BJ100">
        <f t="shared" si="56"/>
        <v>-0.10094999931523156</v>
      </c>
      <c r="BK100">
        <f t="shared" si="57"/>
        <v>0.96043999348510156</v>
      </c>
      <c r="BL100">
        <f t="shared" si="58"/>
        <v>1.284399991287602E-6</v>
      </c>
      <c r="BM100">
        <f t="shared" si="59"/>
        <v>-1.2219999917108764E-5</v>
      </c>
      <c r="BN100">
        <f t="shared" si="60"/>
        <v>1.1626999921131228E-4</v>
      </c>
      <c r="BO100">
        <f t="shared" si="61"/>
        <v>-1.1061999924963759E-3</v>
      </c>
      <c r="BP100">
        <f t="shared" si="62"/>
        <v>1.0524999928606362E-2</v>
      </c>
      <c r="BQ100">
        <f t="shared" si="63"/>
        <v>-0.10013999932072599</v>
      </c>
      <c r="BR100">
        <f t="shared" si="64"/>
        <v>0.95271999353746828</v>
      </c>
    </row>
    <row r="101" spans="1:70">
      <c r="A101">
        <v>1</v>
      </c>
      <c r="B101">
        <v>-8.1221000000000002E-2</v>
      </c>
      <c r="C101">
        <v>1.1089</v>
      </c>
      <c r="D101">
        <v>6.5969000000000002E-3</v>
      </c>
      <c r="E101">
        <v>-9.0065999999999993E-2</v>
      </c>
      <c r="F101">
        <v>1.2297</v>
      </c>
      <c r="G101">
        <v>-5.3580000000000001E-4</v>
      </c>
      <c r="H101">
        <v>7.3152E-3</v>
      </c>
      <c r="I101">
        <v>-9.9874000000000004E-2</v>
      </c>
      <c r="J101">
        <v>1.3635999999999999</v>
      </c>
      <c r="K101" s="4">
        <v>4.3517999999999999E-5</v>
      </c>
      <c r="L101">
        <v>-5.9414999999999999E-4</v>
      </c>
      <c r="M101">
        <v>8.1119E-3</v>
      </c>
      <c r="N101">
        <v>-0.11075</v>
      </c>
      <c r="O101">
        <v>1.5121</v>
      </c>
      <c r="P101" s="4">
        <v>-3.5346E-6</v>
      </c>
      <c r="Q101" s="4">
        <v>4.8257999999999998E-5</v>
      </c>
      <c r="R101">
        <v>-6.5885E-4</v>
      </c>
      <c r="S101">
        <v>8.9952999999999995E-3</v>
      </c>
      <c r="T101">
        <v>-0.12281</v>
      </c>
      <c r="U101">
        <v>1.6767000000000001</v>
      </c>
      <c r="V101" s="4">
        <v>2.8708E-7</v>
      </c>
      <c r="W101" s="4">
        <v>-3.9195000000000003E-6</v>
      </c>
      <c r="X101" s="4">
        <v>5.3513000000000001E-5</v>
      </c>
      <c r="Y101">
        <v>-7.3059999999999998E-4</v>
      </c>
      <c r="Z101">
        <v>9.9748000000000007E-3</v>
      </c>
      <c r="AA101">
        <v>-0.13619000000000001</v>
      </c>
      <c r="AB101">
        <v>1.8593</v>
      </c>
      <c r="AC101">
        <v>0</v>
      </c>
      <c r="AF101">
        <f t="shared" si="35"/>
        <v>27.444005465939998</v>
      </c>
      <c r="AH101">
        <f t="shared" si="36"/>
        <v>0.9999999999987943</v>
      </c>
      <c r="AJ101">
        <f>-AC101*LN(AH101)-(1-AC101)*LN(1-AH101)</f>
        <v>27.443958976189176</v>
      </c>
      <c r="AQ101">
        <f t="shared" si="37"/>
        <v>0.9999999999987943</v>
      </c>
      <c r="AR101">
        <f t="shared" si="38"/>
        <v>-8.122099999990208E-2</v>
      </c>
      <c r="AS101">
        <f t="shared" si="39"/>
        <v>1.1088999999986631</v>
      </c>
      <c r="AT101">
        <f t="shared" si="40"/>
        <v>6.5968999999920465E-3</v>
      </c>
      <c r="AU101">
        <f t="shared" si="41"/>
        <v>-9.00659999998914E-2</v>
      </c>
      <c r="AV101">
        <f t="shared" si="42"/>
        <v>1.2296999999985174</v>
      </c>
      <c r="AW101">
        <f t="shared" si="43"/>
        <v>-5.3579999999935405E-4</v>
      </c>
      <c r="AX101">
        <f t="shared" si="44"/>
        <v>7.3151999999911798E-3</v>
      </c>
      <c r="AY101">
        <f t="shared" si="45"/>
        <v>-9.9873999999879587E-2</v>
      </c>
      <c r="AZ101">
        <f t="shared" si="46"/>
        <v>1.3635999999983559</v>
      </c>
      <c r="BA101">
        <f t="shared" si="47"/>
        <v>4.351799999994753E-5</v>
      </c>
      <c r="BB101">
        <f t="shared" si="48"/>
        <v>-5.9414999999928366E-4</v>
      </c>
      <c r="BC101">
        <f t="shared" si="49"/>
        <v>8.1118999999902196E-3</v>
      </c>
      <c r="BD101">
        <f t="shared" si="50"/>
        <v>-0.11074999999986647</v>
      </c>
      <c r="BE101">
        <f t="shared" si="51"/>
        <v>1.5120999999981768</v>
      </c>
      <c r="BF101">
        <f t="shared" si="52"/>
        <v>-3.5345999999957382E-6</v>
      </c>
      <c r="BG101">
        <f t="shared" si="53"/>
        <v>4.825799999994181E-5</v>
      </c>
      <c r="BH101">
        <f t="shared" si="54"/>
        <v>-6.588499999992056E-4</v>
      </c>
      <c r="BI101">
        <f t="shared" si="55"/>
        <v>8.995299999989154E-3</v>
      </c>
      <c r="BJ101">
        <f t="shared" si="56"/>
        <v>-0.12280999999985193</v>
      </c>
      <c r="BK101">
        <f t="shared" si="57"/>
        <v>1.6766999999979786</v>
      </c>
      <c r="BL101">
        <f t="shared" si="58"/>
        <v>2.8707999999965388E-7</v>
      </c>
      <c r="BM101">
        <f t="shared" si="59"/>
        <v>-3.9194999999952747E-6</v>
      </c>
      <c r="BN101">
        <f t="shared" si="60"/>
        <v>5.3512999999935477E-5</v>
      </c>
      <c r="BO101">
        <f t="shared" si="61"/>
        <v>-7.3059999999911906E-4</v>
      </c>
      <c r="BP101">
        <f t="shared" si="62"/>
        <v>9.9747999999879738E-3</v>
      </c>
      <c r="BQ101">
        <f t="shared" si="63"/>
        <v>-0.1361899999998358</v>
      </c>
      <c r="BR101">
        <f t="shared" si="64"/>
        <v>1.8592999999977582</v>
      </c>
    </row>
    <row r="102" spans="1:70">
      <c r="A102">
        <v>1</v>
      </c>
      <c r="B102">
        <v>0.28743999999999997</v>
      </c>
      <c r="C102">
        <v>1.087</v>
      </c>
      <c r="D102">
        <v>8.2622000000000001E-2</v>
      </c>
      <c r="E102">
        <v>0.31245000000000001</v>
      </c>
      <c r="F102">
        <v>1.1816</v>
      </c>
      <c r="G102">
        <v>2.3748999999999999E-2</v>
      </c>
      <c r="H102">
        <v>8.9810000000000001E-2</v>
      </c>
      <c r="I102">
        <v>0.33962999999999999</v>
      </c>
      <c r="J102">
        <v>1.2844</v>
      </c>
      <c r="K102">
        <v>6.8263999999999998E-3</v>
      </c>
      <c r="L102">
        <v>2.5815000000000001E-2</v>
      </c>
      <c r="M102">
        <v>9.7623000000000001E-2</v>
      </c>
      <c r="N102">
        <v>0.36918000000000001</v>
      </c>
      <c r="O102">
        <v>1.3960999999999999</v>
      </c>
      <c r="P102">
        <v>1.9621999999999999E-3</v>
      </c>
      <c r="Q102">
        <v>7.4202000000000001E-3</v>
      </c>
      <c r="R102">
        <v>2.8060999999999999E-2</v>
      </c>
      <c r="S102">
        <v>0.10612000000000001</v>
      </c>
      <c r="T102">
        <v>0.40129999999999999</v>
      </c>
      <c r="U102">
        <v>1.5176000000000001</v>
      </c>
      <c r="V102">
        <v>5.6400999999999999E-4</v>
      </c>
      <c r="W102">
        <v>2.1329000000000001E-3</v>
      </c>
      <c r="X102">
        <v>8.0657999999999997E-3</v>
      </c>
      <c r="Y102">
        <v>3.0502000000000001E-2</v>
      </c>
      <c r="Z102">
        <v>0.11534999999999999</v>
      </c>
      <c r="AA102">
        <v>0.43620999999999999</v>
      </c>
      <c r="AB102">
        <v>1.6496</v>
      </c>
      <c r="AC102">
        <v>0</v>
      </c>
      <c r="AF102">
        <f t="shared" si="35"/>
        <v>35.667400529999995</v>
      </c>
      <c r="AH102">
        <f t="shared" si="36"/>
        <v>0.99999999999999978</v>
      </c>
      <c r="AJ102">
        <f>-AC102*LN(AH102)-(1-AC102)*LN(1-AH102)</f>
        <v>36.043653389117154</v>
      </c>
      <c r="AQ102">
        <f t="shared" si="37"/>
        <v>0.99999999999999978</v>
      </c>
      <c r="AR102">
        <f t="shared" si="38"/>
        <v>0.28743999999999992</v>
      </c>
      <c r="AS102">
        <f t="shared" si="39"/>
        <v>1.0869999999999997</v>
      </c>
      <c r="AT102">
        <f t="shared" si="40"/>
        <v>8.2621999999999987E-2</v>
      </c>
      <c r="AU102">
        <f t="shared" si="41"/>
        <v>0.31244999999999995</v>
      </c>
      <c r="AV102">
        <f t="shared" si="42"/>
        <v>1.1815999999999998</v>
      </c>
      <c r="AW102">
        <f t="shared" si="43"/>
        <v>2.3748999999999992E-2</v>
      </c>
      <c r="AX102">
        <f t="shared" si="44"/>
        <v>8.9809999999999987E-2</v>
      </c>
      <c r="AY102">
        <f t="shared" si="45"/>
        <v>0.33962999999999993</v>
      </c>
      <c r="AZ102">
        <f t="shared" si="46"/>
        <v>1.2843999999999998</v>
      </c>
      <c r="BA102">
        <f t="shared" si="47"/>
        <v>6.8263999999999981E-3</v>
      </c>
      <c r="BB102">
        <f t="shared" si="48"/>
        <v>2.5814999999999994E-2</v>
      </c>
      <c r="BC102">
        <f t="shared" si="49"/>
        <v>9.7622999999999974E-2</v>
      </c>
      <c r="BD102">
        <f t="shared" si="50"/>
        <v>0.36917999999999995</v>
      </c>
      <c r="BE102">
        <f t="shared" si="51"/>
        <v>1.3960999999999997</v>
      </c>
      <c r="BF102">
        <f t="shared" si="52"/>
        <v>1.9621999999999994E-3</v>
      </c>
      <c r="BG102">
        <f t="shared" si="53"/>
        <v>7.4201999999999983E-3</v>
      </c>
      <c r="BH102">
        <f t="shared" si="54"/>
        <v>2.8060999999999992E-2</v>
      </c>
      <c r="BI102">
        <f t="shared" si="55"/>
        <v>0.10611999999999998</v>
      </c>
      <c r="BJ102">
        <f t="shared" si="56"/>
        <v>0.40129999999999988</v>
      </c>
      <c r="BK102">
        <f t="shared" si="57"/>
        <v>1.5175999999999996</v>
      </c>
      <c r="BL102">
        <f t="shared" si="58"/>
        <v>5.6400999999999988E-4</v>
      </c>
      <c r="BM102">
        <f t="shared" si="59"/>
        <v>2.1328999999999996E-3</v>
      </c>
      <c r="BN102">
        <f t="shared" si="60"/>
        <v>8.065799999999998E-3</v>
      </c>
      <c r="BO102">
        <f t="shared" si="61"/>
        <v>3.0501999999999994E-2</v>
      </c>
      <c r="BP102">
        <f t="shared" si="62"/>
        <v>0.11534999999999997</v>
      </c>
      <c r="BQ102">
        <f t="shared" si="63"/>
        <v>0.43620999999999988</v>
      </c>
      <c r="BR102">
        <f t="shared" si="64"/>
        <v>1.6495999999999995</v>
      </c>
    </row>
    <row r="103" spans="1:70">
      <c r="A103">
        <v>1</v>
      </c>
      <c r="B103">
        <v>0.39689000000000002</v>
      </c>
      <c r="C103">
        <v>0.82382999999999995</v>
      </c>
      <c r="D103">
        <v>0.15751999999999999</v>
      </c>
      <c r="E103">
        <v>0.32696999999999998</v>
      </c>
      <c r="F103">
        <v>0.67869999999999997</v>
      </c>
      <c r="G103">
        <v>6.2519000000000005E-2</v>
      </c>
      <c r="H103">
        <v>0.12977</v>
      </c>
      <c r="I103">
        <v>0.26937</v>
      </c>
      <c r="J103">
        <v>0.55913000000000002</v>
      </c>
      <c r="K103">
        <v>2.4813000000000002E-2</v>
      </c>
      <c r="L103">
        <v>5.1505000000000002E-2</v>
      </c>
      <c r="M103">
        <v>0.10691000000000001</v>
      </c>
      <c r="N103">
        <v>0.22191</v>
      </c>
      <c r="O103">
        <v>0.46062999999999998</v>
      </c>
      <c r="P103">
        <v>9.8481000000000003E-3</v>
      </c>
      <c r="Q103">
        <v>2.0441999999999998E-2</v>
      </c>
      <c r="R103">
        <v>4.2431000000000003E-2</v>
      </c>
      <c r="S103">
        <v>8.8075000000000001E-2</v>
      </c>
      <c r="T103">
        <v>0.18282000000000001</v>
      </c>
      <c r="U103">
        <v>0.37947999999999998</v>
      </c>
      <c r="V103">
        <v>3.9085999999999999E-3</v>
      </c>
      <c r="W103">
        <v>8.1130999999999998E-3</v>
      </c>
      <c r="X103">
        <v>1.6840999999999998E-2</v>
      </c>
      <c r="Y103">
        <v>3.4956000000000001E-2</v>
      </c>
      <c r="Z103">
        <v>7.2558999999999998E-2</v>
      </c>
      <c r="AA103">
        <v>0.15060999999999999</v>
      </c>
      <c r="AB103">
        <v>0.31263000000000002</v>
      </c>
      <c r="AC103">
        <v>0</v>
      </c>
      <c r="AF103">
        <f t="shared" si="35"/>
        <v>19.779542399999993</v>
      </c>
      <c r="AH103">
        <f t="shared" si="36"/>
        <v>0.99999999743046897</v>
      </c>
      <c r="AJ103">
        <f>-AC103*LN(AH103)-(1-AC103)*LN(1-AH103)</f>
        <v>19.779542432358628</v>
      </c>
      <c r="AQ103">
        <f t="shared" si="37"/>
        <v>0.99999999743046897</v>
      </c>
      <c r="AR103">
        <f t="shared" si="38"/>
        <v>0.39688999898017885</v>
      </c>
      <c r="AS103">
        <f t="shared" si="39"/>
        <v>0.82382999788314315</v>
      </c>
      <c r="AT103">
        <f t="shared" si="40"/>
        <v>0.15751999959524746</v>
      </c>
      <c r="AU103">
        <f t="shared" si="41"/>
        <v>0.32696999915984043</v>
      </c>
      <c r="AV103">
        <f t="shared" si="42"/>
        <v>0.67869999825605931</v>
      </c>
      <c r="AW103">
        <f t="shared" si="43"/>
        <v>6.2518999839355494E-2</v>
      </c>
      <c r="AX103">
        <f t="shared" si="44"/>
        <v>0.12976999966655195</v>
      </c>
      <c r="AY103">
        <f t="shared" si="45"/>
        <v>0.26936999930784544</v>
      </c>
      <c r="AZ103">
        <f t="shared" si="46"/>
        <v>0.55912999856329815</v>
      </c>
      <c r="BA103">
        <f t="shared" si="47"/>
        <v>2.4812999936242228E-2</v>
      </c>
      <c r="BB103">
        <f t="shared" si="48"/>
        <v>5.1504999867656304E-2</v>
      </c>
      <c r="BC103">
        <f t="shared" si="49"/>
        <v>0.10690999972529144</v>
      </c>
      <c r="BD103">
        <f t="shared" si="50"/>
        <v>0.22190999942979536</v>
      </c>
      <c r="BE103">
        <f t="shared" si="51"/>
        <v>0.46062999881639688</v>
      </c>
      <c r="BF103">
        <f t="shared" si="52"/>
        <v>9.8480999746950008E-3</v>
      </c>
      <c r="BG103">
        <f t="shared" si="53"/>
        <v>2.0441999947473644E-2</v>
      </c>
      <c r="BH103">
        <f t="shared" si="54"/>
        <v>4.2430999890972231E-2</v>
      </c>
      <c r="BI103">
        <f t="shared" si="55"/>
        <v>8.8074999773688559E-2</v>
      </c>
      <c r="BJ103">
        <f t="shared" si="56"/>
        <v>0.18281999953023834</v>
      </c>
      <c r="BK103">
        <f t="shared" si="57"/>
        <v>0.37947999902491436</v>
      </c>
      <c r="BL103">
        <f t="shared" si="58"/>
        <v>3.9085999899567308E-3</v>
      </c>
      <c r="BM103">
        <f t="shared" si="59"/>
        <v>8.1130999791531374E-3</v>
      </c>
      <c r="BN103">
        <f t="shared" si="60"/>
        <v>1.6840999956726527E-2</v>
      </c>
      <c r="BO103">
        <f t="shared" si="61"/>
        <v>3.4955999910179475E-2</v>
      </c>
      <c r="BP103">
        <f t="shared" si="62"/>
        <v>7.2558999813557401E-2</v>
      </c>
      <c r="BQ103">
        <f t="shared" si="63"/>
        <v>0.15060999961300292</v>
      </c>
      <c r="BR103">
        <f t="shared" si="64"/>
        <v>0.31262999919668755</v>
      </c>
    </row>
    <row r="104" spans="1:70">
      <c r="A104">
        <v>1</v>
      </c>
      <c r="B104">
        <v>0.63882000000000005</v>
      </c>
      <c r="C104">
        <v>0.88961999999999997</v>
      </c>
      <c r="D104">
        <v>0.40809000000000001</v>
      </c>
      <c r="E104">
        <v>0.56830999999999998</v>
      </c>
      <c r="F104">
        <v>0.79142000000000001</v>
      </c>
      <c r="G104">
        <v>0.26069999999999999</v>
      </c>
      <c r="H104">
        <v>0.36304999999999998</v>
      </c>
      <c r="I104">
        <v>0.50558000000000003</v>
      </c>
      <c r="J104">
        <v>0.70406999999999997</v>
      </c>
      <c r="K104">
        <v>0.16653999999999999</v>
      </c>
      <c r="L104">
        <v>0.23191999999999999</v>
      </c>
      <c r="M104">
        <v>0.32296999999999998</v>
      </c>
      <c r="N104">
        <v>0.44977</v>
      </c>
      <c r="O104">
        <v>0.62634999999999996</v>
      </c>
      <c r="P104">
        <v>0.10639</v>
      </c>
      <c r="Q104">
        <v>0.14815999999999999</v>
      </c>
      <c r="R104">
        <v>0.20632</v>
      </c>
      <c r="S104">
        <v>0.28732000000000002</v>
      </c>
      <c r="T104">
        <v>0.40012999999999999</v>
      </c>
      <c r="U104">
        <v>0.55720999999999998</v>
      </c>
      <c r="V104">
        <v>6.7962999999999996E-2</v>
      </c>
      <c r="W104">
        <v>9.4645000000000007E-2</v>
      </c>
      <c r="X104">
        <v>0.1318</v>
      </c>
      <c r="Y104">
        <v>0.18354999999999999</v>
      </c>
      <c r="Z104">
        <v>0.25561</v>
      </c>
      <c r="AA104">
        <v>0.35596</v>
      </c>
      <c r="AB104">
        <v>0.49570999999999998</v>
      </c>
      <c r="AC104">
        <v>0</v>
      </c>
      <c r="AF104">
        <f t="shared" si="35"/>
        <v>33.653934</v>
      </c>
      <c r="AH104">
        <f t="shared" si="36"/>
        <v>0.99999999999999756</v>
      </c>
      <c r="AJ104">
        <f>-AC104*LN(AH104)-(1-AC104)*LN(1-AH104)</f>
        <v>33.645758116318788</v>
      </c>
      <c r="AQ104">
        <f t="shared" si="37"/>
        <v>0.99999999999999756</v>
      </c>
      <c r="AR104">
        <f t="shared" si="38"/>
        <v>0.6388199999999985</v>
      </c>
      <c r="AS104">
        <f t="shared" si="39"/>
        <v>0.88961999999999775</v>
      </c>
      <c r="AT104">
        <f t="shared" si="40"/>
        <v>0.40808999999999901</v>
      </c>
      <c r="AU104">
        <f t="shared" si="41"/>
        <v>0.56830999999999854</v>
      </c>
      <c r="AV104">
        <f t="shared" si="42"/>
        <v>0.79141999999999812</v>
      </c>
      <c r="AW104">
        <f t="shared" si="43"/>
        <v>0.26069999999999938</v>
      </c>
      <c r="AX104">
        <f t="shared" si="44"/>
        <v>0.3630499999999991</v>
      </c>
      <c r="AY104">
        <f t="shared" si="45"/>
        <v>0.50557999999999881</v>
      </c>
      <c r="AZ104">
        <f t="shared" si="46"/>
        <v>0.70406999999999831</v>
      </c>
      <c r="BA104">
        <f t="shared" si="47"/>
        <v>0.16653999999999958</v>
      </c>
      <c r="BB104">
        <f t="shared" si="48"/>
        <v>0.23191999999999943</v>
      </c>
      <c r="BC104">
        <f t="shared" si="49"/>
        <v>0.3229699999999992</v>
      </c>
      <c r="BD104">
        <f t="shared" si="50"/>
        <v>0.44976999999999889</v>
      </c>
      <c r="BE104">
        <f t="shared" si="51"/>
        <v>0.62634999999999841</v>
      </c>
      <c r="BF104">
        <f t="shared" si="52"/>
        <v>0.10638999999999973</v>
      </c>
      <c r="BG104">
        <f t="shared" si="53"/>
        <v>0.14815999999999963</v>
      </c>
      <c r="BH104">
        <f t="shared" si="54"/>
        <v>0.2063199999999995</v>
      </c>
      <c r="BI104">
        <f t="shared" si="55"/>
        <v>0.2873199999999993</v>
      </c>
      <c r="BJ104">
        <f t="shared" si="56"/>
        <v>0.40012999999999899</v>
      </c>
      <c r="BK104">
        <f t="shared" si="57"/>
        <v>0.55720999999999865</v>
      </c>
      <c r="BL104">
        <f t="shared" si="58"/>
        <v>6.7962999999999829E-2</v>
      </c>
      <c r="BM104">
        <f t="shared" si="59"/>
        <v>9.4644999999999771E-2</v>
      </c>
      <c r="BN104">
        <f t="shared" si="60"/>
        <v>0.13179999999999967</v>
      </c>
      <c r="BO104">
        <f t="shared" si="61"/>
        <v>0.18354999999999955</v>
      </c>
      <c r="BP104">
        <f t="shared" si="62"/>
        <v>0.25560999999999939</v>
      </c>
      <c r="BQ104">
        <f t="shared" si="63"/>
        <v>0.35595999999999911</v>
      </c>
      <c r="BR104">
        <f t="shared" si="64"/>
        <v>0.49570999999999876</v>
      </c>
    </row>
    <row r="105" spans="1:70">
      <c r="A105">
        <v>1</v>
      </c>
      <c r="B105">
        <v>0.82316</v>
      </c>
      <c r="C105">
        <v>0.66300999999999999</v>
      </c>
      <c r="D105">
        <v>0.67759000000000003</v>
      </c>
      <c r="E105">
        <v>0.54576000000000002</v>
      </c>
      <c r="F105">
        <v>0.43958000000000003</v>
      </c>
      <c r="G105">
        <v>0.55776999999999999</v>
      </c>
      <c r="H105">
        <v>0.44924999999999998</v>
      </c>
      <c r="I105">
        <v>0.36185</v>
      </c>
      <c r="J105">
        <v>0.29144999999999999</v>
      </c>
      <c r="K105">
        <v>0.45912999999999998</v>
      </c>
      <c r="L105">
        <v>0.36981000000000003</v>
      </c>
      <c r="M105">
        <v>0.29786000000000001</v>
      </c>
      <c r="N105">
        <v>0.23991000000000001</v>
      </c>
      <c r="O105">
        <v>0.19323000000000001</v>
      </c>
      <c r="P105">
        <v>0.37794</v>
      </c>
      <c r="Q105">
        <v>0.30441000000000001</v>
      </c>
      <c r="R105">
        <v>0.24518000000000001</v>
      </c>
      <c r="S105">
        <v>0.19747999999999999</v>
      </c>
      <c r="T105">
        <v>0.15906000000000001</v>
      </c>
      <c r="U105">
        <v>0.12812000000000001</v>
      </c>
      <c r="V105">
        <v>0.31109999999999999</v>
      </c>
      <c r="W105">
        <v>0.25058000000000002</v>
      </c>
      <c r="X105">
        <v>0.20183000000000001</v>
      </c>
      <c r="Y105">
        <v>0.16256000000000001</v>
      </c>
      <c r="Z105">
        <v>0.13092999999999999</v>
      </c>
      <c r="AA105">
        <v>0.10546</v>
      </c>
      <c r="AB105">
        <v>8.4942000000000004E-2</v>
      </c>
      <c r="AC105">
        <v>0</v>
      </c>
      <c r="AF105">
        <f t="shared" si="35"/>
        <v>30.086855999999997</v>
      </c>
      <c r="AH105">
        <f t="shared" si="36"/>
        <v>0.99999999999991429</v>
      </c>
      <c r="AJ105">
        <f>-AC105*LN(AH105)-(1-AC105)*LN(1-AH105)</f>
        <v>30.087816019652326</v>
      </c>
      <c r="AQ105">
        <f t="shared" si="37"/>
        <v>0.99999999999991429</v>
      </c>
      <c r="AR105">
        <f t="shared" si="38"/>
        <v>0.8231599999999295</v>
      </c>
      <c r="AS105">
        <f t="shared" si="39"/>
        <v>0.66300999999994314</v>
      </c>
      <c r="AT105">
        <f t="shared" si="40"/>
        <v>0.67758999999994196</v>
      </c>
      <c r="AU105">
        <f t="shared" si="41"/>
        <v>0.54575999999995328</v>
      </c>
      <c r="AV105">
        <f t="shared" si="42"/>
        <v>0.43957999999996233</v>
      </c>
      <c r="AW105">
        <f t="shared" si="43"/>
        <v>0.55776999999995214</v>
      </c>
      <c r="AX105">
        <f t="shared" si="44"/>
        <v>0.44924999999996146</v>
      </c>
      <c r="AY105">
        <f t="shared" si="45"/>
        <v>0.36184999999996897</v>
      </c>
      <c r="AZ105">
        <f t="shared" si="46"/>
        <v>0.29144999999997501</v>
      </c>
      <c r="BA105">
        <f t="shared" si="47"/>
        <v>0.45912999999996063</v>
      </c>
      <c r="BB105">
        <f t="shared" si="48"/>
        <v>0.36980999999996833</v>
      </c>
      <c r="BC105">
        <f t="shared" si="49"/>
        <v>0.29785999999997448</v>
      </c>
      <c r="BD105">
        <f t="shared" si="50"/>
        <v>0.23990999999997945</v>
      </c>
      <c r="BE105">
        <f t="shared" si="51"/>
        <v>0.19322999999998344</v>
      </c>
      <c r="BF105">
        <f t="shared" si="52"/>
        <v>0.37793999999996758</v>
      </c>
      <c r="BG105">
        <f t="shared" si="53"/>
        <v>0.30440999999997392</v>
      </c>
      <c r="BH105">
        <f t="shared" si="54"/>
        <v>0.245179999999979</v>
      </c>
      <c r="BI105">
        <f t="shared" si="55"/>
        <v>0.19747999999998306</v>
      </c>
      <c r="BJ105">
        <f t="shared" si="56"/>
        <v>0.15905999999998638</v>
      </c>
      <c r="BK105">
        <f t="shared" si="57"/>
        <v>0.12811999999998902</v>
      </c>
      <c r="BL105">
        <f t="shared" si="58"/>
        <v>0.31109999999997334</v>
      </c>
      <c r="BM105">
        <f t="shared" si="59"/>
        <v>0.25057999999997854</v>
      </c>
      <c r="BN105">
        <f t="shared" si="60"/>
        <v>0.20182999999998272</v>
      </c>
      <c r="BO105">
        <f t="shared" si="61"/>
        <v>0.16255999999998608</v>
      </c>
      <c r="BP105">
        <f t="shared" si="62"/>
        <v>0.13092999999998878</v>
      </c>
      <c r="BQ105">
        <f t="shared" si="63"/>
        <v>0.10545999999999096</v>
      </c>
      <c r="BR105">
        <f t="shared" si="64"/>
        <v>8.4941999999992718E-2</v>
      </c>
    </row>
    <row r="106" spans="1:70">
      <c r="A106">
        <v>1</v>
      </c>
      <c r="B106">
        <v>0.67339000000000004</v>
      </c>
      <c r="C106">
        <v>0.64107999999999998</v>
      </c>
      <c r="D106">
        <v>0.45345000000000002</v>
      </c>
      <c r="E106">
        <v>0.43169999999999997</v>
      </c>
      <c r="F106">
        <v>0.41098000000000001</v>
      </c>
      <c r="G106">
        <v>0.30535000000000001</v>
      </c>
      <c r="H106">
        <v>0.29070000000000001</v>
      </c>
      <c r="I106">
        <v>0.27675</v>
      </c>
      <c r="J106">
        <v>0.26346999999999998</v>
      </c>
      <c r="K106">
        <v>0.20562</v>
      </c>
      <c r="L106">
        <v>0.19575000000000001</v>
      </c>
      <c r="M106">
        <v>0.18636</v>
      </c>
      <c r="N106">
        <v>0.17741999999999999</v>
      </c>
      <c r="O106">
        <v>0.16891</v>
      </c>
      <c r="P106">
        <v>0.13846</v>
      </c>
      <c r="Q106">
        <v>0.13181999999999999</v>
      </c>
      <c r="R106">
        <v>0.12548999999999999</v>
      </c>
      <c r="S106">
        <v>0.11947000000000001</v>
      </c>
      <c r="T106">
        <v>0.11373999999999999</v>
      </c>
      <c r="U106">
        <v>0.10828</v>
      </c>
      <c r="V106">
        <v>9.3240000000000003E-2</v>
      </c>
      <c r="W106">
        <v>8.8765999999999998E-2</v>
      </c>
      <c r="X106">
        <v>8.4506999999999999E-2</v>
      </c>
      <c r="Y106">
        <v>8.0451999999999996E-2</v>
      </c>
      <c r="Z106">
        <v>7.6591999999999993E-2</v>
      </c>
      <c r="AA106">
        <v>7.2916999999999996E-2</v>
      </c>
      <c r="AB106">
        <v>6.9417999999999994E-2</v>
      </c>
      <c r="AC106">
        <v>0</v>
      </c>
      <c r="AF106">
        <f t="shared" ref="AF106:AF123" si="65">SUMPRODUCT($A$3:$AB$3,A106:AB106)</f>
        <v>20.952246000000002</v>
      </c>
      <c r="AH106">
        <f t="shared" ref="AH106:AH157" si="66">1/(1+EXP(-AF106))</f>
        <v>0.99999999920465577</v>
      </c>
      <c r="AJ106">
        <f t="shared" ref="AJ106:AJ155" si="67">-AC106*LN(AH106)-(1-AC106)*LN(1-AH106)</f>
        <v>20.952246095096992</v>
      </c>
      <c r="AQ106">
        <f t="shared" si="37"/>
        <v>0.99999999920465577</v>
      </c>
      <c r="AR106">
        <f t="shared" si="38"/>
        <v>0.67338999946442324</v>
      </c>
      <c r="AS106">
        <f t="shared" si="39"/>
        <v>0.64107999949012073</v>
      </c>
      <c r="AT106">
        <f t="shared" si="40"/>
        <v>0.45344999963935118</v>
      </c>
      <c r="AU106">
        <f t="shared" si="41"/>
        <v>0.43169999965664985</v>
      </c>
      <c r="AV106">
        <f t="shared" si="42"/>
        <v>0.41097999967312943</v>
      </c>
      <c r="AW106">
        <f t="shared" si="43"/>
        <v>0.30534999975714167</v>
      </c>
      <c r="AX106">
        <f t="shared" si="44"/>
        <v>0.29069999976879346</v>
      </c>
      <c r="AY106">
        <f t="shared" si="45"/>
        <v>0.27674999977988846</v>
      </c>
      <c r="AZ106">
        <f t="shared" si="46"/>
        <v>0.26346999979045066</v>
      </c>
      <c r="BA106">
        <f t="shared" si="47"/>
        <v>0.20561999983646131</v>
      </c>
      <c r="BB106">
        <f t="shared" si="48"/>
        <v>0.19574999984431138</v>
      </c>
      <c r="BC106">
        <f t="shared" si="49"/>
        <v>0.18635999985177965</v>
      </c>
      <c r="BD106">
        <f t="shared" si="50"/>
        <v>0.17741999985889001</v>
      </c>
      <c r="BE106">
        <f t="shared" si="51"/>
        <v>0.16890999986565841</v>
      </c>
      <c r="BF106">
        <f t="shared" si="52"/>
        <v>0.13845999988987664</v>
      </c>
      <c r="BG106">
        <f t="shared" si="53"/>
        <v>0.13181999989515772</v>
      </c>
      <c r="BH106">
        <f t="shared" si="54"/>
        <v>0.12548999990019225</v>
      </c>
      <c r="BI106">
        <f t="shared" si="55"/>
        <v>0.11946999990498024</v>
      </c>
      <c r="BJ106">
        <f t="shared" si="56"/>
        <v>0.11373999990953754</v>
      </c>
      <c r="BK106">
        <f t="shared" si="57"/>
        <v>0.10827999991388013</v>
      </c>
      <c r="BL106">
        <f t="shared" si="58"/>
        <v>9.3239999925842101E-2</v>
      </c>
      <c r="BM106">
        <f t="shared" si="59"/>
        <v>8.8765999929400471E-2</v>
      </c>
      <c r="BN106">
        <f t="shared" si="60"/>
        <v>8.4506999932787846E-2</v>
      </c>
      <c r="BO106">
        <f t="shared" si="61"/>
        <v>8.0451999936012958E-2</v>
      </c>
      <c r="BP106">
        <f t="shared" si="62"/>
        <v>7.6591999939082986E-2</v>
      </c>
      <c r="BQ106">
        <f t="shared" si="63"/>
        <v>7.2916999942005886E-2</v>
      </c>
      <c r="BR106">
        <f t="shared" si="64"/>
        <v>6.9417999944788783E-2</v>
      </c>
    </row>
    <row r="107" spans="1:70">
      <c r="A107">
        <v>1</v>
      </c>
      <c r="B107">
        <v>1.0709</v>
      </c>
      <c r="C107">
        <v>0.10015</v>
      </c>
      <c r="D107">
        <v>1.1468</v>
      </c>
      <c r="E107">
        <v>0.10725</v>
      </c>
      <c r="F107">
        <v>1.0030000000000001E-2</v>
      </c>
      <c r="G107">
        <v>1.2281</v>
      </c>
      <c r="H107">
        <v>0.11484999999999999</v>
      </c>
      <c r="I107">
        <v>1.0741000000000001E-2</v>
      </c>
      <c r="J107">
        <v>1.0045E-3</v>
      </c>
      <c r="K107">
        <v>1.3151999999999999</v>
      </c>
      <c r="L107">
        <v>0.123</v>
      </c>
      <c r="M107">
        <v>1.1502999999999999E-2</v>
      </c>
      <c r="N107">
        <v>1.0757E-3</v>
      </c>
      <c r="O107">
        <v>1.0060000000000001E-4</v>
      </c>
      <c r="P107">
        <v>1.4085000000000001</v>
      </c>
      <c r="Q107">
        <v>0.13172</v>
      </c>
      <c r="R107">
        <v>1.2318000000000001E-2</v>
      </c>
      <c r="S107">
        <v>1.152E-3</v>
      </c>
      <c r="T107">
        <v>1.0773E-4</v>
      </c>
      <c r="U107" s="4">
        <v>1.0074999999999999E-5</v>
      </c>
      <c r="V107">
        <v>1.5083</v>
      </c>
      <c r="W107">
        <v>0.14105999999999999</v>
      </c>
      <c r="X107">
        <v>1.3192000000000001E-2</v>
      </c>
      <c r="Y107">
        <v>1.2336999999999999E-3</v>
      </c>
      <c r="Z107">
        <v>1.1537E-4</v>
      </c>
      <c r="AA107" s="4">
        <v>1.079E-5</v>
      </c>
      <c r="AB107" s="4">
        <v>1.009E-6</v>
      </c>
      <c r="AC107">
        <v>0</v>
      </c>
      <c r="AF107">
        <f t="shared" si="65"/>
        <v>28.375276421999999</v>
      </c>
      <c r="AH107">
        <f t="shared" si="66"/>
        <v>0.99999999999952482</v>
      </c>
      <c r="AJ107">
        <f t="shared" si="67"/>
        <v>28.37509228110126</v>
      </c>
      <c r="AQ107">
        <f t="shared" si="37"/>
        <v>0.99999999999952482</v>
      </c>
      <c r="AR107">
        <f t="shared" si="38"/>
        <v>1.070899999999491</v>
      </c>
      <c r="AS107">
        <f t="shared" si="39"/>
        <v>0.10014999999995242</v>
      </c>
      <c r="AT107">
        <f t="shared" si="40"/>
        <v>1.1467999999994551</v>
      </c>
      <c r="AU107">
        <f t="shared" si="41"/>
        <v>0.10724999999994904</v>
      </c>
      <c r="AV107">
        <f t="shared" si="42"/>
        <v>1.0029999999995235E-2</v>
      </c>
      <c r="AW107">
        <f t="shared" si="43"/>
        <v>1.2280999999994164</v>
      </c>
      <c r="AX107">
        <f t="shared" si="44"/>
        <v>0.11484999999994543</v>
      </c>
      <c r="AY107">
        <f t="shared" si="45"/>
        <v>1.0740999999994897E-2</v>
      </c>
      <c r="AZ107">
        <f t="shared" si="46"/>
        <v>1.0044999999995227E-3</v>
      </c>
      <c r="BA107">
        <f t="shared" si="47"/>
        <v>1.3151999999993749</v>
      </c>
      <c r="BB107">
        <f t="shared" si="48"/>
        <v>0.12299999999994154</v>
      </c>
      <c r="BC107">
        <f t="shared" si="49"/>
        <v>1.1502999999994533E-2</v>
      </c>
      <c r="BD107">
        <f t="shared" si="50"/>
        <v>1.0756999999994889E-3</v>
      </c>
      <c r="BE107">
        <f t="shared" si="51"/>
        <v>1.0059999999995221E-4</v>
      </c>
      <c r="BF107">
        <f t="shared" si="52"/>
        <v>1.4084999999993308</v>
      </c>
      <c r="BG107">
        <f t="shared" si="53"/>
        <v>0.13171999999993741</v>
      </c>
      <c r="BH107">
        <f t="shared" si="54"/>
        <v>1.2317999999994148E-2</v>
      </c>
      <c r="BI107">
        <f t="shared" si="55"/>
        <v>1.1519999999994527E-3</v>
      </c>
      <c r="BJ107">
        <f t="shared" si="56"/>
        <v>1.0772999999994881E-4</v>
      </c>
      <c r="BK107">
        <f t="shared" si="57"/>
        <v>1.0074999999995212E-5</v>
      </c>
      <c r="BL107">
        <f t="shared" si="58"/>
        <v>1.5082999999992832</v>
      </c>
      <c r="BM107">
        <f t="shared" si="59"/>
        <v>0.14105999999993296</v>
      </c>
      <c r="BN107">
        <f t="shared" si="60"/>
        <v>1.3191999999993731E-2</v>
      </c>
      <c r="BO107">
        <f t="shared" si="61"/>
        <v>1.2336999999994138E-3</v>
      </c>
      <c r="BP107">
        <f t="shared" si="62"/>
        <v>1.1536999999994518E-4</v>
      </c>
      <c r="BQ107">
        <f t="shared" si="63"/>
        <v>1.0789999999994872E-5</v>
      </c>
      <c r="BR107">
        <f t="shared" si="64"/>
        <v>1.0089999999995206E-6</v>
      </c>
    </row>
    <row r="108" spans="1:70">
      <c r="A108">
        <v>1</v>
      </c>
      <c r="B108">
        <v>-4.6658999999999999E-2</v>
      </c>
      <c r="C108">
        <v>-0.57967999999999997</v>
      </c>
      <c r="D108">
        <v>2.1771E-3</v>
      </c>
      <c r="E108">
        <v>2.7047000000000002E-2</v>
      </c>
      <c r="F108">
        <v>0.33603</v>
      </c>
      <c r="G108">
        <v>-1.0158E-4</v>
      </c>
      <c r="H108">
        <v>-1.2620000000000001E-3</v>
      </c>
      <c r="I108">
        <v>-1.5678999999999998E-2</v>
      </c>
      <c r="J108">
        <v>-0.19478999999999999</v>
      </c>
      <c r="K108" s="4">
        <v>4.7396000000000003E-6</v>
      </c>
      <c r="L108" s="4">
        <v>5.8884000000000001E-5</v>
      </c>
      <c r="M108">
        <v>7.3156000000000002E-4</v>
      </c>
      <c r="N108">
        <v>9.0886999999999999E-3</v>
      </c>
      <c r="O108">
        <v>0.11292000000000001</v>
      </c>
      <c r="P108" s="4">
        <v>-2.2114999999999999E-7</v>
      </c>
      <c r="Q108" s="4">
        <v>-2.7475E-6</v>
      </c>
      <c r="R108" s="4">
        <v>-3.4134000000000002E-5</v>
      </c>
      <c r="S108">
        <v>-4.2407000000000002E-4</v>
      </c>
      <c r="T108">
        <v>-5.2684999999999997E-3</v>
      </c>
      <c r="U108">
        <v>-6.5454999999999999E-2</v>
      </c>
      <c r="V108" s="4">
        <v>1.0318E-8</v>
      </c>
      <c r="W108" s="4">
        <v>1.2819000000000001E-7</v>
      </c>
      <c r="X108" s="4">
        <v>1.5926E-6</v>
      </c>
      <c r="Y108" s="4">
        <v>1.9786999999999999E-5</v>
      </c>
      <c r="Z108">
        <v>2.4582E-4</v>
      </c>
      <c r="AA108">
        <v>3.0541000000000001E-3</v>
      </c>
      <c r="AB108">
        <v>3.7942999999999998E-2</v>
      </c>
      <c r="AC108">
        <v>0</v>
      </c>
      <c r="AF108">
        <f t="shared" si="65"/>
        <v>1.8598985071740004</v>
      </c>
      <c r="AH108">
        <f t="shared" si="66"/>
        <v>0.865285117794379</v>
      </c>
      <c r="AJ108">
        <f t="shared" si="67"/>
        <v>2.0045947175884011</v>
      </c>
      <c r="AQ108">
        <f t="shared" si="37"/>
        <v>0.865285117794379</v>
      </c>
      <c r="AR108">
        <f t="shared" si="38"/>
        <v>-4.0373338311167926E-2</v>
      </c>
      <c r="AS108">
        <f t="shared" si="39"/>
        <v>-0.50158847708304555</v>
      </c>
      <c r="AT108">
        <f t="shared" si="40"/>
        <v>1.8838122299501424E-3</v>
      </c>
      <c r="AU108">
        <f t="shared" si="41"/>
        <v>2.3403366580984571E-2</v>
      </c>
      <c r="AV108">
        <f t="shared" si="42"/>
        <v>0.29076175813244515</v>
      </c>
      <c r="AW108">
        <f t="shared" si="43"/>
        <v>-8.7895662265553024E-5</v>
      </c>
      <c r="AX108">
        <f t="shared" si="44"/>
        <v>-1.0919898186565063E-3</v>
      </c>
      <c r="AY108">
        <f t="shared" si="45"/>
        <v>-1.3566805361898067E-2</v>
      </c>
      <c r="AZ108">
        <f t="shared" si="46"/>
        <v>-0.16854888809516708</v>
      </c>
      <c r="BA108">
        <f t="shared" si="47"/>
        <v>4.1011053442982389E-6</v>
      </c>
      <c r="BB108">
        <f t="shared" si="48"/>
        <v>5.0951448876204212E-5</v>
      </c>
      <c r="BC108">
        <f t="shared" si="49"/>
        <v>6.3300798077365597E-4</v>
      </c>
      <c r="BD108">
        <f t="shared" si="50"/>
        <v>7.8643168500977731E-3</v>
      </c>
      <c r="BE108">
        <f t="shared" si="51"/>
        <v>9.770799550134128E-2</v>
      </c>
      <c r="BF108">
        <f t="shared" si="52"/>
        <v>-1.913578038002269E-7</v>
      </c>
      <c r="BG108">
        <f t="shared" si="53"/>
        <v>-2.3773708611400564E-6</v>
      </c>
      <c r="BH108">
        <f t="shared" si="54"/>
        <v>-2.9535642210793335E-5</v>
      </c>
      <c r="BI108">
        <f t="shared" si="55"/>
        <v>-3.6694145990306232E-4</v>
      </c>
      <c r="BJ108">
        <f t="shared" si="56"/>
        <v>-4.5587546430996854E-3</v>
      </c>
      <c r="BK108">
        <f t="shared" si="57"/>
        <v>-5.6637237385231076E-2</v>
      </c>
      <c r="BL108">
        <f t="shared" si="58"/>
        <v>8.928011845402403E-9</v>
      </c>
      <c r="BM108">
        <f t="shared" si="59"/>
        <v>1.1092089925006146E-7</v>
      </c>
      <c r="BN108">
        <f t="shared" si="60"/>
        <v>1.3780530785993279E-6</v>
      </c>
      <c r="BO108">
        <f t="shared" si="61"/>
        <v>1.7121396625797375E-5</v>
      </c>
      <c r="BP108">
        <f t="shared" si="62"/>
        <v>2.1270438765621426E-4</v>
      </c>
      <c r="BQ108">
        <f t="shared" si="63"/>
        <v>2.6426672782558129E-3</v>
      </c>
      <c r="BR108">
        <f t="shared" si="64"/>
        <v>3.2831513224472121E-2</v>
      </c>
    </row>
    <row r="109" spans="1:70">
      <c r="A109">
        <v>1</v>
      </c>
      <c r="B109">
        <v>-0.23674999999999999</v>
      </c>
      <c r="C109">
        <v>-0.63815999999999995</v>
      </c>
      <c r="D109">
        <v>5.6050999999999997E-2</v>
      </c>
      <c r="E109">
        <v>0.15107999999999999</v>
      </c>
      <c r="F109">
        <v>0.40725</v>
      </c>
      <c r="G109">
        <v>-1.3270000000000001E-2</v>
      </c>
      <c r="H109">
        <v>-3.5769000000000002E-2</v>
      </c>
      <c r="I109">
        <v>-9.6416000000000002E-2</v>
      </c>
      <c r="J109">
        <v>-0.25989000000000001</v>
      </c>
      <c r="K109">
        <v>3.1416999999999999E-3</v>
      </c>
      <c r="L109">
        <v>8.4683999999999992E-3</v>
      </c>
      <c r="M109">
        <v>2.2825999999999999E-2</v>
      </c>
      <c r="N109">
        <v>6.1529E-2</v>
      </c>
      <c r="O109">
        <v>0.16585</v>
      </c>
      <c r="P109">
        <v>-7.4379000000000003E-4</v>
      </c>
      <c r="Q109">
        <v>-2.0049E-3</v>
      </c>
      <c r="R109">
        <v>-5.4041999999999996E-3</v>
      </c>
      <c r="S109">
        <v>-1.4567E-2</v>
      </c>
      <c r="T109">
        <v>-3.9265000000000001E-2</v>
      </c>
      <c r="U109">
        <v>-0.10584</v>
      </c>
      <c r="V109">
        <v>1.7609E-4</v>
      </c>
      <c r="W109">
        <v>4.7466000000000001E-4</v>
      </c>
      <c r="X109">
        <v>1.2794E-3</v>
      </c>
      <c r="Y109">
        <v>3.4486999999999999E-3</v>
      </c>
      <c r="Z109">
        <v>9.2960000000000004E-3</v>
      </c>
      <c r="AA109">
        <v>2.5058E-2</v>
      </c>
      <c r="AB109">
        <v>6.7543000000000006E-2</v>
      </c>
      <c r="AC109">
        <v>0</v>
      </c>
      <c r="AF109">
        <f t="shared" si="65"/>
        <v>1.6061761800000001</v>
      </c>
      <c r="AH109">
        <f t="shared" si="66"/>
        <v>0.83287982226452562</v>
      </c>
      <c r="AJ109">
        <f t="shared" si="67"/>
        <v>1.7890420982143205</v>
      </c>
      <c r="AQ109">
        <f t="shared" si="37"/>
        <v>0.83287982226452562</v>
      </c>
      <c r="AR109">
        <f t="shared" si="38"/>
        <v>-0.19718429792112643</v>
      </c>
      <c r="AS109">
        <f t="shared" si="39"/>
        <v>-0.53151058737632961</v>
      </c>
      <c r="AT109">
        <f t="shared" si="40"/>
        <v>4.6683746917748924E-2</v>
      </c>
      <c r="AU109">
        <f t="shared" si="41"/>
        <v>0.12583148354772453</v>
      </c>
      <c r="AV109">
        <f t="shared" si="42"/>
        <v>0.33919030761722807</v>
      </c>
      <c r="AW109">
        <f t="shared" si="43"/>
        <v>-1.1052315241450256E-2</v>
      </c>
      <c r="AX109">
        <f t="shared" si="44"/>
        <v>-2.9791278362579818E-2</v>
      </c>
      <c r="AY109">
        <f t="shared" si="45"/>
        <v>-8.0302940943456497E-2</v>
      </c>
      <c r="AZ109">
        <f t="shared" si="46"/>
        <v>-0.21645713700832758</v>
      </c>
      <c r="BA109">
        <f t="shared" si="47"/>
        <v>2.6166585376084599E-3</v>
      </c>
      <c r="BB109">
        <f t="shared" si="48"/>
        <v>7.0531594868649084E-3</v>
      </c>
      <c r="BC109">
        <f t="shared" si="49"/>
        <v>1.9011314823010061E-2</v>
      </c>
      <c r="BD109">
        <f t="shared" si="50"/>
        <v>5.1246262584113994E-2</v>
      </c>
      <c r="BE109">
        <f t="shared" si="51"/>
        <v>0.13813311852257157</v>
      </c>
      <c r="BF109">
        <f t="shared" si="52"/>
        <v>-6.1948768300213158E-4</v>
      </c>
      <c r="BG109">
        <f t="shared" si="53"/>
        <v>-1.6698407556581475E-3</v>
      </c>
      <c r="BH109">
        <f t="shared" si="54"/>
        <v>-4.5010491354819486E-3</v>
      </c>
      <c r="BI109">
        <f t="shared" si="55"/>
        <v>-1.2132560370927345E-2</v>
      </c>
      <c r="BJ109">
        <f t="shared" si="56"/>
        <v>-3.2703026221216597E-2</v>
      </c>
      <c r="BK109">
        <f t="shared" si="57"/>
        <v>-8.8152000388477397E-2</v>
      </c>
      <c r="BL109">
        <f t="shared" si="58"/>
        <v>1.4666180790256031E-4</v>
      </c>
      <c r="BM109">
        <f t="shared" si="59"/>
        <v>3.9533473643607971E-4</v>
      </c>
      <c r="BN109">
        <f t="shared" si="60"/>
        <v>1.065586444605234E-3</v>
      </c>
      <c r="BO109">
        <f t="shared" si="61"/>
        <v>2.8723526430436694E-3</v>
      </c>
      <c r="BP109">
        <f t="shared" si="62"/>
        <v>7.7424508277710302E-3</v>
      </c>
      <c r="BQ109">
        <f t="shared" si="63"/>
        <v>2.0870302586304484E-2</v>
      </c>
      <c r="BR109">
        <f t="shared" si="64"/>
        <v>5.6255201835212862E-2</v>
      </c>
    </row>
    <row r="110" spans="1:70">
      <c r="A110">
        <v>1</v>
      </c>
      <c r="B110">
        <v>-0.15035000000000001</v>
      </c>
      <c r="C110">
        <v>-0.36769000000000002</v>
      </c>
      <c r="D110">
        <v>2.2605E-2</v>
      </c>
      <c r="E110">
        <v>5.5281999999999998E-2</v>
      </c>
      <c r="F110">
        <v>0.13519999999999999</v>
      </c>
      <c r="G110">
        <v>-3.3987000000000002E-3</v>
      </c>
      <c r="H110">
        <v>-8.3117E-3</v>
      </c>
      <c r="I110">
        <v>-2.0327000000000001E-2</v>
      </c>
      <c r="J110">
        <v>-4.9709999999999997E-2</v>
      </c>
      <c r="K110">
        <v>5.1099000000000001E-4</v>
      </c>
      <c r="L110">
        <v>1.2497000000000001E-3</v>
      </c>
      <c r="M110">
        <v>3.0561E-3</v>
      </c>
      <c r="N110">
        <v>7.4739000000000003E-3</v>
      </c>
      <c r="O110">
        <v>1.8277999999999999E-2</v>
      </c>
      <c r="P110" s="4">
        <v>-7.6828000000000004E-5</v>
      </c>
      <c r="Q110">
        <v>-1.8788999999999999E-4</v>
      </c>
      <c r="R110">
        <v>-4.5949000000000001E-4</v>
      </c>
      <c r="S110">
        <v>-1.1237E-3</v>
      </c>
      <c r="T110">
        <v>-2.7480999999999998E-3</v>
      </c>
      <c r="U110">
        <v>-6.7206000000000002E-3</v>
      </c>
      <c r="V110" s="4">
        <v>1.1551E-5</v>
      </c>
      <c r="W110" s="4">
        <v>2.8249E-5</v>
      </c>
      <c r="X110" s="4">
        <v>6.9084000000000005E-5</v>
      </c>
      <c r="Y110">
        <v>1.6894999999999999E-4</v>
      </c>
      <c r="Z110">
        <v>4.1318000000000003E-4</v>
      </c>
      <c r="AA110">
        <v>1.0104000000000001E-3</v>
      </c>
      <c r="AB110">
        <v>2.4710999999999999E-3</v>
      </c>
      <c r="AC110">
        <v>0</v>
      </c>
      <c r="AF110">
        <f t="shared" si="65"/>
        <v>1.9101725880000004</v>
      </c>
      <c r="AH110">
        <f t="shared" si="66"/>
        <v>0.87103853597517689</v>
      </c>
      <c r="AJ110">
        <f t="shared" si="67"/>
        <v>2.0482416477384517</v>
      </c>
      <c r="AQ110">
        <f t="shared" si="37"/>
        <v>0.87103853597517689</v>
      </c>
      <c r="AR110">
        <f t="shared" si="38"/>
        <v>-0.13096064388386786</v>
      </c>
      <c r="AS110">
        <f t="shared" si="39"/>
        <v>-0.3202721592927128</v>
      </c>
      <c r="AT110">
        <f t="shared" si="40"/>
        <v>1.9689826105718875E-2</v>
      </c>
      <c r="AU110">
        <f t="shared" si="41"/>
        <v>4.8152752345779724E-2</v>
      </c>
      <c r="AV110">
        <f t="shared" si="42"/>
        <v>0.1177644100638439</v>
      </c>
      <c r="AW110">
        <f t="shared" si="43"/>
        <v>-2.9603986722188339E-3</v>
      </c>
      <c r="AX110">
        <f t="shared" si="44"/>
        <v>-7.2398109994648773E-3</v>
      </c>
      <c r="AY110">
        <f t="shared" si="45"/>
        <v>-1.7705600320767421E-2</v>
      </c>
      <c r="AZ110">
        <f t="shared" si="46"/>
        <v>-4.3299325623326043E-2</v>
      </c>
      <c r="BA110">
        <f t="shared" si="47"/>
        <v>4.4509198149795566E-4</v>
      </c>
      <c r="BB110">
        <f t="shared" si="48"/>
        <v>1.0885368584081787E-3</v>
      </c>
      <c r="BC110">
        <f t="shared" si="49"/>
        <v>2.6619808697937379E-3</v>
      </c>
      <c r="BD110">
        <f t="shared" si="50"/>
        <v>6.5100549140248752E-3</v>
      </c>
      <c r="BE110">
        <f t="shared" si="51"/>
        <v>1.5920842360554282E-2</v>
      </c>
      <c r="BF110">
        <f t="shared" si="52"/>
        <v>-6.6920148641900888E-5</v>
      </c>
      <c r="BG110">
        <f t="shared" si="53"/>
        <v>-1.6365943052437597E-4</v>
      </c>
      <c r="BH110">
        <f t="shared" si="54"/>
        <v>-4.0023349689523405E-4</v>
      </c>
      <c r="BI110">
        <f t="shared" si="55"/>
        <v>-9.7878600287530627E-4</v>
      </c>
      <c r="BJ110">
        <f t="shared" si="56"/>
        <v>-2.3937010007133836E-3</v>
      </c>
      <c r="BK110">
        <f t="shared" si="57"/>
        <v>-5.8539015848747744E-3</v>
      </c>
      <c r="BL110">
        <f t="shared" si="58"/>
        <v>1.0061366129049268E-5</v>
      </c>
      <c r="BM110">
        <f t="shared" si="59"/>
        <v>2.4605967602762771E-5</v>
      </c>
      <c r="BN110">
        <f t="shared" si="60"/>
        <v>6.0174826219309125E-5</v>
      </c>
      <c r="BO110">
        <f t="shared" si="61"/>
        <v>1.4716196065300613E-4</v>
      </c>
      <c r="BP110">
        <f t="shared" si="62"/>
        <v>3.5989570229422359E-4</v>
      </c>
      <c r="BQ110">
        <f t="shared" si="63"/>
        <v>8.8009733674931879E-4</v>
      </c>
      <c r="BR110">
        <f t="shared" si="64"/>
        <v>2.1524233262482594E-3</v>
      </c>
    </row>
    <row r="111" spans="1:70">
      <c r="A111">
        <v>1</v>
      </c>
      <c r="B111">
        <v>-0.49020999999999998</v>
      </c>
      <c r="C111">
        <v>-0.3019</v>
      </c>
      <c r="D111">
        <v>0.24031</v>
      </c>
      <c r="E111">
        <v>0.14799000000000001</v>
      </c>
      <c r="F111">
        <v>9.1144000000000003E-2</v>
      </c>
      <c r="G111">
        <v>-0.1178</v>
      </c>
      <c r="H111">
        <v>-7.2548000000000001E-2</v>
      </c>
      <c r="I111">
        <v>-4.4679999999999997E-2</v>
      </c>
      <c r="J111">
        <v>-2.7515999999999999E-2</v>
      </c>
      <c r="K111">
        <v>5.7747E-2</v>
      </c>
      <c r="L111">
        <v>3.5563999999999998E-2</v>
      </c>
      <c r="M111">
        <v>2.1902000000000001E-2</v>
      </c>
      <c r="N111">
        <v>1.3488999999999999E-2</v>
      </c>
      <c r="O111">
        <v>8.3072000000000007E-3</v>
      </c>
      <c r="P111">
        <v>-2.8308E-2</v>
      </c>
      <c r="Q111">
        <v>-1.7434000000000002E-2</v>
      </c>
      <c r="R111">
        <v>-1.0737E-2</v>
      </c>
      <c r="S111">
        <v>-6.6122999999999998E-3</v>
      </c>
      <c r="T111">
        <v>-4.0723000000000001E-3</v>
      </c>
      <c r="U111">
        <v>-2.5079E-3</v>
      </c>
      <c r="V111">
        <v>1.3877E-2</v>
      </c>
      <c r="W111">
        <v>8.5462000000000003E-3</v>
      </c>
      <c r="X111">
        <v>5.2633000000000003E-3</v>
      </c>
      <c r="Y111">
        <v>3.2414000000000002E-3</v>
      </c>
      <c r="Z111">
        <v>1.9962999999999999E-3</v>
      </c>
      <c r="AA111">
        <v>1.2294000000000001E-3</v>
      </c>
      <c r="AB111">
        <v>7.5714E-4</v>
      </c>
      <c r="AC111">
        <v>0</v>
      </c>
      <c r="AF111">
        <f t="shared" si="65"/>
        <v>1.5811153200000001</v>
      </c>
      <c r="AH111">
        <f t="shared" si="66"/>
        <v>0.82936241649537501</v>
      </c>
      <c r="AJ111">
        <f t="shared" si="67"/>
        <v>1.7682133662846162</v>
      </c>
      <c r="AQ111">
        <f t="shared" si="37"/>
        <v>0.82936241649537501</v>
      </c>
      <c r="AR111">
        <f t="shared" si="38"/>
        <v>-0.40656175019019775</v>
      </c>
      <c r="AS111">
        <f t="shared" si="39"/>
        <v>-0.25038451353995372</v>
      </c>
      <c r="AT111">
        <f t="shared" si="40"/>
        <v>0.19930408230800356</v>
      </c>
      <c r="AU111">
        <f t="shared" si="41"/>
        <v>0.12273734401715056</v>
      </c>
      <c r="AV111">
        <f t="shared" si="42"/>
        <v>7.5591408089054457E-2</v>
      </c>
      <c r="AW111">
        <f t="shared" si="43"/>
        <v>-9.7698892663155179E-2</v>
      </c>
      <c r="AX111">
        <f t="shared" si="44"/>
        <v>-6.0168584591906465E-2</v>
      </c>
      <c r="AY111">
        <f t="shared" si="45"/>
        <v>-3.7055912769013356E-2</v>
      </c>
      <c r="AZ111">
        <f t="shared" si="46"/>
        <v>-2.2820736252286738E-2</v>
      </c>
      <c r="BA111">
        <f t="shared" si="47"/>
        <v>4.789319146535842E-2</v>
      </c>
      <c r="BB111">
        <f t="shared" si="48"/>
        <v>2.9495444980241516E-2</v>
      </c>
      <c r="BC111">
        <f t="shared" si="49"/>
        <v>1.8164695646081704E-2</v>
      </c>
      <c r="BD111">
        <f t="shared" si="50"/>
        <v>1.1187269636106114E-2</v>
      </c>
      <c r="BE111">
        <f t="shared" si="51"/>
        <v>6.8896794663103802E-3</v>
      </c>
      <c r="BF111">
        <f t="shared" si="52"/>
        <v>-2.3477591286151074E-2</v>
      </c>
      <c r="BG111">
        <f t="shared" si="53"/>
        <v>-1.4459104369180369E-2</v>
      </c>
      <c r="BH111">
        <f t="shared" si="54"/>
        <v>-8.9048642659108421E-3</v>
      </c>
      <c r="BI111">
        <f t="shared" si="55"/>
        <v>-5.4839931065923681E-3</v>
      </c>
      <c r="BJ111">
        <f t="shared" si="56"/>
        <v>-3.3774125686941159E-3</v>
      </c>
      <c r="BK111">
        <f t="shared" si="57"/>
        <v>-2.0799580043287511E-3</v>
      </c>
      <c r="BL111">
        <f t="shared" si="58"/>
        <v>1.1509062253706319E-2</v>
      </c>
      <c r="BM111">
        <f t="shared" si="59"/>
        <v>7.0878970838527738E-3</v>
      </c>
      <c r="BN111">
        <f t="shared" si="60"/>
        <v>4.3651832067401076E-3</v>
      </c>
      <c r="BO111">
        <f t="shared" si="61"/>
        <v>2.6882953368281086E-3</v>
      </c>
      <c r="BP111">
        <f t="shared" si="62"/>
        <v>1.655656192049717E-3</v>
      </c>
      <c r="BQ111">
        <f t="shared" si="63"/>
        <v>1.019618154839414E-3</v>
      </c>
      <c r="BR111">
        <f t="shared" si="64"/>
        <v>6.2794346002530827E-4</v>
      </c>
    </row>
    <row r="112" spans="1:70">
      <c r="A112">
        <v>1</v>
      </c>
      <c r="B112">
        <v>-0.46716999999999997</v>
      </c>
      <c r="C112">
        <v>-0.13377</v>
      </c>
      <c r="D112">
        <v>0.21825</v>
      </c>
      <c r="E112">
        <v>6.2493E-2</v>
      </c>
      <c r="F112">
        <v>1.7894E-2</v>
      </c>
      <c r="G112">
        <v>-0.10196</v>
      </c>
      <c r="H112">
        <v>-2.9194999999999999E-2</v>
      </c>
      <c r="I112">
        <v>-8.3596999999999994E-3</v>
      </c>
      <c r="J112">
        <v>-2.3936999999999999E-3</v>
      </c>
      <c r="K112">
        <v>4.7632000000000001E-2</v>
      </c>
      <c r="L112">
        <v>1.3639E-2</v>
      </c>
      <c r="M112">
        <v>3.9053999999999998E-3</v>
      </c>
      <c r="N112">
        <v>1.1183E-3</v>
      </c>
      <c r="O112">
        <v>3.2021000000000003E-4</v>
      </c>
      <c r="P112">
        <v>-2.2252000000000001E-2</v>
      </c>
      <c r="Q112">
        <v>-6.3717000000000001E-3</v>
      </c>
      <c r="R112">
        <v>-1.8244999999999999E-3</v>
      </c>
      <c r="S112">
        <v>-5.2243000000000005E-4</v>
      </c>
      <c r="T112">
        <v>-1.4959000000000001E-4</v>
      </c>
      <c r="U112" s="4">
        <v>-4.2833999999999997E-5</v>
      </c>
      <c r="V112">
        <v>1.0396000000000001E-2</v>
      </c>
      <c r="W112">
        <v>2.9767000000000001E-3</v>
      </c>
      <c r="X112">
        <v>8.5234999999999998E-4</v>
      </c>
      <c r="Y112">
        <v>2.4405999999999999E-4</v>
      </c>
      <c r="Z112" s="4">
        <v>6.9884999999999999E-5</v>
      </c>
      <c r="AA112" s="4">
        <v>2.0010999999999999E-5</v>
      </c>
      <c r="AB112" s="4">
        <v>5.7300000000000002E-6</v>
      </c>
      <c r="AC112">
        <v>0</v>
      </c>
      <c r="AF112">
        <f t="shared" si="65"/>
        <v>1.8174155759999997</v>
      </c>
      <c r="AH112">
        <f t="shared" si="66"/>
        <v>0.86025572758316871</v>
      </c>
      <c r="AJ112">
        <f t="shared" si="67"/>
        <v>1.9679411522817618</v>
      </c>
      <c r="AQ112">
        <f t="shared" si="37"/>
        <v>0.86025572758316871</v>
      </c>
      <c r="AR112">
        <f t="shared" si="38"/>
        <v>-0.40188566825502892</v>
      </c>
      <c r="AS112">
        <f t="shared" si="39"/>
        <v>-0.11507640867880048</v>
      </c>
      <c r="AT112">
        <f t="shared" si="40"/>
        <v>0.18775081254502657</v>
      </c>
      <c r="AU112">
        <f t="shared" si="41"/>
        <v>5.3759961183854961E-2</v>
      </c>
      <c r="AV112">
        <f t="shared" si="42"/>
        <v>1.5393415989373221E-2</v>
      </c>
      <c r="AW112">
        <f t="shared" si="43"/>
        <v>-8.7711673984379873E-2</v>
      </c>
      <c r="AX112">
        <f t="shared" si="44"/>
        <v>-2.5115165966790608E-2</v>
      </c>
      <c r="AY112">
        <f t="shared" si="45"/>
        <v>-7.191479805877015E-3</v>
      </c>
      <c r="AZ112">
        <f t="shared" si="46"/>
        <v>-2.0591941351158307E-3</v>
      </c>
      <c r="BA112">
        <f t="shared" si="47"/>
        <v>4.0975700816241495E-2</v>
      </c>
      <c r="BB112">
        <f t="shared" si="48"/>
        <v>1.1733027868506838E-2</v>
      </c>
      <c r="BC112">
        <f t="shared" si="49"/>
        <v>3.3596427185033071E-3</v>
      </c>
      <c r="BD112">
        <f t="shared" si="50"/>
        <v>9.6202398015625759E-4</v>
      </c>
      <c r="BE112">
        <f t="shared" si="51"/>
        <v>2.7546248652940647E-4</v>
      </c>
      <c r="BF112">
        <f t="shared" si="52"/>
        <v>-1.9142410450180673E-2</v>
      </c>
      <c r="BG112">
        <f t="shared" si="53"/>
        <v>-5.481291419441676E-3</v>
      </c>
      <c r="BH112">
        <f t="shared" si="54"/>
        <v>-1.5695365749754913E-3</v>
      </c>
      <c r="BI112">
        <f t="shared" si="55"/>
        <v>-4.4942339976127487E-4</v>
      </c>
      <c r="BJ112">
        <f t="shared" si="56"/>
        <v>-1.2868565428916621E-4</v>
      </c>
      <c r="BK112">
        <f t="shared" si="57"/>
        <v>-3.6848193835297446E-5</v>
      </c>
      <c r="BL112">
        <f t="shared" si="58"/>
        <v>8.943218543954622E-3</v>
      </c>
      <c r="BM112">
        <f t="shared" si="59"/>
        <v>2.5607232242968185E-3</v>
      </c>
      <c r="BN112">
        <f t="shared" si="60"/>
        <v>7.3323896940551386E-4</v>
      </c>
      <c r="BO112">
        <f t="shared" si="61"/>
        <v>2.0995401287394815E-4</v>
      </c>
      <c r="BP112">
        <f t="shared" si="62"/>
        <v>6.0118971522149746E-5</v>
      </c>
      <c r="BQ112">
        <f t="shared" si="63"/>
        <v>1.7214577364666789E-5</v>
      </c>
      <c r="BR112">
        <f t="shared" si="64"/>
        <v>4.9292653190515568E-6</v>
      </c>
    </row>
    <row r="113" spans="1:70">
      <c r="A113">
        <v>1</v>
      </c>
      <c r="B113">
        <v>-0.28859000000000001</v>
      </c>
      <c r="C113">
        <v>-6.0672999999999998E-2</v>
      </c>
      <c r="D113">
        <v>8.3283999999999997E-2</v>
      </c>
      <c r="E113">
        <v>1.7510000000000001E-2</v>
      </c>
      <c r="F113">
        <v>3.6811999999999999E-3</v>
      </c>
      <c r="G113">
        <v>-2.4035000000000001E-2</v>
      </c>
      <c r="H113">
        <v>-5.0530999999999996E-3</v>
      </c>
      <c r="I113">
        <v>-1.0624E-3</v>
      </c>
      <c r="J113">
        <v>-2.2335000000000001E-4</v>
      </c>
      <c r="K113">
        <v>6.9363000000000003E-3</v>
      </c>
      <c r="L113">
        <v>1.4583E-3</v>
      </c>
      <c r="M113">
        <v>3.0658999999999998E-4</v>
      </c>
      <c r="N113" s="4">
        <v>6.4456999999999996E-5</v>
      </c>
      <c r="O113" s="4">
        <v>1.3551E-5</v>
      </c>
      <c r="P113">
        <v>-2.0016999999999999E-3</v>
      </c>
      <c r="Q113">
        <v>-4.2084000000000002E-4</v>
      </c>
      <c r="R113" s="4">
        <v>-8.8478000000000002E-5</v>
      </c>
      <c r="S113" s="4">
        <v>-1.8601999999999999E-5</v>
      </c>
      <c r="T113" s="4">
        <v>-3.9107999999999999E-6</v>
      </c>
      <c r="U113" s="4">
        <v>-8.2220000000000004E-7</v>
      </c>
      <c r="V113">
        <v>5.7768000000000001E-4</v>
      </c>
      <c r="W113">
        <v>1.2145E-4</v>
      </c>
      <c r="X113" s="4">
        <v>2.5534E-5</v>
      </c>
      <c r="Y113" s="4">
        <v>5.3681999999999997E-6</v>
      </c>
      <c r="Z113" s="4">
        <v>1.1286000000000001E-6</v>
      </c>
      <c r="AA113" s="4">
        <v>2.3727999999999999E-7</v>
      </c>
      <c r="AB113" s="4">
        <v>4.9885E-8</v>
      </c>
      <c r="AC113">
        <v>0</v>
      </c>
      <c r="AF113">
        <f t="shared" si="65"/>
        <v>2.1954439288949992</v>
      </c>
      <c r="AH113">
        <f t="shared" si="66"/>
        <v>0.89983962745581636</v>
      </c>
      <c r="AJ113">
        <f t="shared" si="67"/>
        <v>2.3009826521466148</v>
      </c>
      <c r="AQ113">
        <f t="shared" si="37"/>
        <v>0.89983962745581636</v>
      </c>
      <c r="AR113">
        <f t="shared" si="38"/>
        <v>-0.25968471808747406</v>
      </c>
      <c r="AS113">
        <f t="shared" si="39"/>
        <v>-5.4595969716626745E-2</v>
      </c>
      <c r="AT113">
        <f t="shared" si="40"/>
        <v>7.4942243533030209E-2</v>
      </c>
      <c r="AU113">
        <f t="shared" si="41"/>
        <v>1.5756191876751344E-2</v>
      </c>
      <c r="AV113">
        <f t="shared" si="42"/>
        <v>3.3124896365903512E-3</v>
      </c>
      <c r="AW113">
        <f t="shared" si="43"/>
        <v>-2.1627645445900547E-2</v>
      </c>
      <c r="AX113">
        <f t="shared" si="44"/>
        <v>-4.5469796214969854E-3</v>
      </c>
      <c r="AY113">
        <f t="shared" si="45"/>
        <v>-9.5598962020905932E-4</v>
      </c>
      <c r="AZ113">
        <f t="shared" si="46"/>
        <v>-2.009791807922566E-4</v>
      </c>
      <c r="BA113">
        <f t="shared" si="47"/>
        <v>6.2415576079217789E-3</v>
      </c>
      <c r="BB113">
        <f t="shared" si="48"/>
        <v>1.3122361287188171E-3</v>
      </c>
      <c r="BC113">
        <f t="shared" si="49"/>
        <v>2.7588183138167873E-4</v>
      </c>
      <c r="BD113">
        <f t="shared" si="50"/>
        <v>5.8000962866919551E-5</v>
      </c>
      <c r="BE113">
        <f t="shared" si="51"/>
        <v>1.2193726791653766E-5</v>
      </c>
      <c r="BF113">
        <f t="shared" si="52"/>
        <v>-1.8012089822783076E-3</v>
      </c>
      <c r="BG113">
        <f t="shared" si="53"/>
        <v>-3.7868850881850579E-4</v>
      </c>
      <c r="BH113">
        <f t="shared" si="54"/>
        <v>-7.9616010558035719E-5</v>
      </c>
      <c r="BI113">
        <f t="shared" si="55"/>
        <v>-1.6738816749933095E-5</v>
      </c>
      <c r="BJ113">
        <f t="shared" si="56"/>
        <v>-3.5190928150542065E-6</v>
      </c>
      <c r="BK113">
        <f t="shared" si="57"/>
        <v>-7.3984814169417222E-7</v>
      </c>
      <c r="BL113">
        <f t="shared" si="58"/>
        <v>5.1981935598867596E-4</v>
      </c>
      <c r="BM113">
        <f t="shared" si="59"/>
        <v>1.0928552275450889E-4</v>
      </c>
      <c r="BN113">
        <f t="shared" si="60"/>
        <v>2.2976505047456816E-5</v>
      </c>
      <c r="BO113">
        <f t="shared" si="61"/>
        <v>4.830519088108313E-6</v>
      </c>
      <c r="BP113">
        <f t="shared" si="62"/>
        <v>1.0155590035466345E-6</v>
      </c>
      <c r="BQ113">
        <f t="shared" si="63"/>
        <v>2.1351394680271611E-7</v>
      </c>
      <c r="BR113">
        <f t="shared" si="64"/>
        <v>4.4888499815633398E-8</v>
      </c>
    </row>
    <row r="114" spans="1:70">
      <c r="A114">
        <v>1</v>
      </c>
      <c r="B114">
        <v>-0.61117999999999995</v>
      </c>
      <c r="C114">
        <v>-6.7982000000000001E-2</v>
      </c>
      <c r="D114">
        <v>0.37353999999999998</v>
      </c>
      <c r="E114">
        <v>4.1549000000000003E-2</v>
      </c>
      <c r="F114">
        <v>4.6216E-3</v>
      </c>
      <c r="G114">
        <v>-0.2283</v>
      </c>
      <c r="H114">
        <v>-2.5394E-2</v>
      </c>
      <c r="I114">
        <v>-2.8246E-3</v>
      </c>
      <c r="J114">
        <v>-3.1418E-4</v>
      </c>
      <c r="K114">
        <v>0.13952999999999999</v>
      </c>
      <c r="L114">
        <v>1.5520000000000001E-2</v>
      </c>
      <c r="M114">
        <v>1.7263000000000001E-3</v>
      </c>
      <c r="N114">
        <v>1.9201999999999999E-4</v>
      </c>
      <c r="O114" s="4">
        <v>2.1359E-5</v>
      </c>
      <c r="P114">
        <v>-8.5279999999999995E-2</v>
      </c>
      <c r="Q114">
        <v>-9.4856999999999997E-3</v>
      </c>
      <c r="R114">
        <v>-1.0551E-3</v>
      </c>
      <c r="S114">
        <v>-1.1736E-4</v>
      </c>
      <c r="T114" s="4">
        <v>-1.3054000000000001E-5</v>
      </c>
      <c r="U114" s="4">
        <v>-1.452E-6</v>
      </c>
      <c r="V114">
        <v>5.2121000000000001E-2</v>
      </c>
      <c r="W114">
        <v>5.7974999999999997E-3</v>
      </c>
      <c r="X114">
        <v>6.4486000000000003E-4</v>
      </c>
      <c r="Y114" s="4">
        <v>7.1728000000000002E-5</v>
      </c>
      <c r="Z114" s="4">
        <v>7.9783999999999997E-6</v>
      </c>
      <c r="AA114" s="4">
        <v>8.8744000000000001E-7</v>
      </c>
      <c r="AB114" s="4">
        <v>9.8711000000000003E-8</v>
      </c>
      <c r="AC114">
        <v>0</v>
      </c>
      <c r="AF114">
        <f t="shared" si="65"/>
        <v>1.8101906566529997</v>
      </c>
      <c r="AH114">
        <f t="shared" si="66"/>
        <v>0.85938491526783278</v>
      </c>
      <c r="AJ114">
        <f t="shared" si="67"/>
        <v>1.9617290170805539</v>
      </c>
      <c r="AQ114">
        <f t="shared" si="37"/>
        <v>0.85938491526783278</v>
      </c>
      <c r="AR114">
        <f t="shared" si="38"/>
        <v>-0.52523887251339396</v>
      </c>
      <c r="AS114">
        <f t="shared" si="39"/>
        <v>-5.842270530973781E-2</v>
      </c>
      <c r="AT114">
        <f t="shared" si="40"/>
        <v>0.32101464124914625</v>
      </c>
      <c r="AU114">
        <f t="shared" si="41"/>
        <v>3.5706583844463187E-2</v>
      </c>
      <c r="AV114">
        <f t="shared" si="42"/>
        <v>3.971733324401816E-3</v>
      </c>
      <c r="AW114">
        <f t="shared" si="43"/>
        <v>-0.19619757615564623</v>
      </c>
      <c r="AX114">
        <f t="shared" si="44"/>
        <v>-2.1823220538311344E-2</v>
      </c>
      <c r="AY114">
        <f t="shared" si="45"/>
        <v>-2.4274186316655204E-3</v>
      </c>
      <c r="AZ114">
        <f t="shared" si="46"/>
        <v>-2.7000155267884769E-4</v>
      </c>
      <c r="BA114">
        <f t="shared" si="47"/>
        <v>0.11990997722732069</v>
      </c>
      <c r="BB114">
        <f t="shared" si="48"/>
        <v>1.3337653884956766E-2</v>
      </c>
      <c r="BC114">
        <f t="shared" si="49"/>
        <v>1.4835561792268597E-3</v>
      </c>
      <c r="BD114">
        <f t="shared" si="50"/>
        <v>1.6501909142972924E-4</v>
      </c>
      <c r="BE114">
        <f t="shared" si="51"/>
        <v>1.835560240520564E-5</v>
      </c>
      <c r="BF114">
        <f t="shared" si="52"/>
        <v>-7.3288345574040778E-2</v>
      </c>
      <c r="BG114">
        <f t="shared" si="53"/>
        <v>-8.1518674907560817E-3</v>
      </c>
      <c r="BH114">
        <f t="shared" si="54"/>
        <v>-9.0673702409909036E-4</v>
      </c>
      <c r="BI114">
        <f t="shared" si="55"/>
        <v>-1.0085741365583285E-4</v>
      </c>
      <c r="BJ114">
        <f t="shared" si="56"/>
        <v>-1.121841068390629E-5</v>
      </c>
      <c r="BK114">
        <f t="shared" si="57"/>
        <v>-1.2478268969688931E-6</v>
      </c>
      <c r="BL114">
        <f t="shared" si="58"/>
        <v>4.4792001168674711E-2</v>
      </c>
      <c r="BM114">
        <f t="shared" si="59"/>
        <v>4.9822840462652599E-3</v>
      </c>
      <c r="BN114">
        <f t="shared" si="60"/>
        <v>5.541829564596147E-4</v>
      </c>
      <c r="BO114">
        <f t="shared" si="61"/>
        <v>6.1641961202331109E-5</v>
      </c>
      <c r="BP114">
        <f t="shared" si="62"/>
        <v>6.8565166079728768E-6</v>
      </c>
      <c r="BQ114">
        <f t="shared" si="63"/>
        <v>7.6265254920528558E-7</v>
      </c>
      <c r="BR114">
        <f t="shared" si="64"/>
        <v>8.483074437100305E-8</v>
      </c>
    </row>
    <row r="115" spans="1:70">
      <c r="A115">
        <v>1</v>
      </c>
      <c r="B115">
        <v>-0.66302000000000005</v>
      </c>
      <c r="C115">
        <v>-0.21418000000000001</v>
      </c>
      <c r="D115">
        <v>0.43959999999999999</v>
      </c>
      <c r="E115">
        <v>0.14201</v>
      </c>
      <c r="F115">
        <v>4.5872999999999997E-2</v>
      </c>
      <c r="G115">
        <v>-0.29146</v>
      </c>
      <c r="H115">
        <v>-9.4153000000000001E-2</v>
      </c>
      <c r="I115">
        <v>-3.0415000000000001E-2</v>
      </c>
      <c r="J115">
        <v>-9.8250999999999998E-3</v>
      </c>
      <c r="K115">
        <v>0.19324</v>
      </c>
      <c r="L115">
        <v>6.2425000000000001E-2</v>
      </c>
      <c r="M115">
        <v>2.0166E-2</v>
      </c>
      <c r="N115">
        <v>6.5142000000000004E-3</v>
      </c>
      <c r="O115">
        <v>2.1042999999999999E-3</v>
      </c>
      <c r="P115">
        <v>-0.12812000000000001</v>
      </c>
      <c r="Q115">
        <v>-4.1389000000000002E-2</v>
      </c>
      <c r="R115">
        <v>-1.337E-2</v>
      </c>
      <c r="S115">
        <v>-4.3191000000000002E-3</v>
      </c>
      <c r="T115">
        <v>-1.3952000000000001E-3</v>
      </c>
      <c r="U115">
        <v>-4.5071E-4</v>
      </c>
      <c r="V115">
        <v>8.4948999999999997E-2</v>
      </c>
      <c r="W115">
        <v>2.7442000000000001E-2</v>
      </c>
      <c r="X115">
        <v>8.8646999999999997E-3</v>
      </c>
      <c r="Y115">
        <v>2.8636E-3</v>
      </c>
      <c r="Z115">
        <v>9.2506000000000001E-4</v>
      </c>
      <c r="AA115">
        <v>2.9882999999999998E-4</v>
      </c>
      <c r="AB115" s="4">
        <v>9.6532000000000003E-5</v>
      </c>
      <c r="AC115">
        <v>0</v>
      </c>
      <c r="AF115">
        <f t="shared" si="65"/>
        <v>1.6358253359999997</v>
      </c>
      <c r="AH115">
        <f t="shared" si="66"/>
        <v>0.83696608946110229</v>
      </c>
      <c r="AJ115">
        <f t="shared" si="67"/>
        <v>1.8137970596967818</v>
      </c>
      <c r="AQ115">
        <f t="shared" si="37"/>
        <v>0.83696608946110229</v>
      </c>
      <c r="AR115">
        <f t="shared" si="38"/>
        <v>-0.5549252566345001</v>
      </c>
      <c r="AS115">
        <f t="shared" si="39"/>
        <v>-0.1792613970407789</v>
      </c>
      <c r="AT115">
        <f t="shared" si="40"/>
        <v>0.36793029292710056</v>
      </c>
      <c r="AU115">
        <f t="shared" si="41"/>
        <v>0.11885755436437113</v>
      </c>
      <c r="AV115">
        <f t="shared" si="42"/>
        <v>3.8394145421849143E-2</v>
      </c>
      <c r="AW115">
        <f t="shared" si="43"/>
        <v>-0.24394213643433288</v>
      </c>
      <c r="AX115">
        <f t="shared" si="44"/>
        <v>-7.8802868221031164E-2</v>
      </c>
      <c r="AY115">
        <f t="shared" si="45"/>
        <v>-2.5456323610959428E-2</v>
      </c>
      <c r="AZ115">
        <f t="shared" si="46"/>
        <v>-8.2232755255642765E-3</v>
      </c>
      <c r="BA115">
        <f t="shared" si="47"/>
        <v>0.16173532712746341</v>
      </c>
      <c r="BB115">
        <f t="shared" si="48"/>
        <v>5.2247608134609311E-2</v>
      </c>
      <c r="BC115">
        <f t="shared" si="49"/>
        <v>1.6878258160072587E-2</v>
      </c>
      <c r="BD115">
        <f t="shared" si="50"/>
        <v>5.4521644999675125E-3</v>
      </c>
      <c r="BE115">
        <f t="shared" si="51"/>
        <v>1.7612277420529976E-3</v>
      </c>
      <c r="BF115">
        <f t="shared" si="52"/>
        <v>-0.10723209538175643</v>
      </c>
      <c r="BG115">
        <f t="shared" si="53"/>
        <v>-3.4641189476705567E-2</v>
      </c>
      <c r="BH115">
        <f t="shared" si="54"/>
        <v>-1.1190236616094938E-2</v>
      </c>
      <c r="BI115">
        <f t="shared" si="55"/>
        <v>-3.6149402369914469E-3</v>
      </c>
      <c r="BJ115">
        <f t="shared" si="56"/>
        <v>-1.16773508801613E-3</v>
      </c>
      <c r="BK115">
        <f t="shared" si="57"/>
        <v>-3.7722898618101344E-4</v>
      </c>
      <c r="BL115">
        <f t="shared" si="58"/>
        <v>7.1099432333631182E-2</v>
      </c>
      <c r="BM115">
        <f t="shared" si="59"/>
        <v>2.2968023426991571E-2</v>
      </c>
      <c r="BN115">
        <f t="shared" si="60"/>
        <v>7.4194532932458333E-3</v>
      </c>
      <c r="BO115">
        <f t="shared" si="61"/>
        <v>2.3967360937808125E-3</v>
      </c>
      <c r="BP115">
        <f t="shared" si="62"/>
        <v>7.7424385071688732E-4</v>
      </c>
      <c r="BQ115">
        <f t="shared" si="63"/>
        <v>2.5011057651366119E-4</v>
      </c>
      <c r="BR115">
        <f t="shared" si="64"/>
        <v>8.0794010547859135E-5</v>
      </c>
    </row>
    <row r="116" spans="1:70">
      <c r="A116">
        <v>1</v>
      </c>
      <c r="B116">
        <v>-0.59965000000000002</v>
      </c>
      <c r="C116">
        <v>-0.41886000000000001</v>
      </c>
      <c r="D116">
        <v>0.35958000000000001</v>
      </c>
      <c r="E116">
        <v>0.25117</v>
      </c>
      <c r="F116">
        <v>0.17544000000000001</v>
      </c>
      <c r="G116">
        <v>-0.21562000000000001</v>
      </c>
      <c r="H116">
        <v>-0.15060999999999999</v>
      </c>
      <c r="I116">
        <v>-0.1052</v>
      </c>
      <c r="J116">
        <v>-7.3485999999999996E-2</v>
      </c>
      <c r="K116">
        <v>0.1293</v>
      </c>
      <c r="L116">
        <v>9.0315999999999994E-2</v>
      </c>
      <c r="M116">
        <v>6.3086000000000003E-2</v>
      </c>
      <c r="N116">
        <v>4.4066000000000001E-2</v>
      </c>
      <c r="O116">
        <v>3.0779999999999998E-2</v>
      </c>
      <c r="P116">
        <v>-7.7533000000000005E-2</v>
      </c>
      <c r="Q116">
        <v>-5.4157999999999998E-2</v>
      </c>
      <c r="R116">
        <v>-3.7830000000000003E-2</v>
      </c>
      <c r="S116">
        <v>-2.6424E-2</v>
      </c>
      <c r="T116">
        <v>-1.8457999999999999E-2</v>
      </c>
      <c r="U116">
        <v>-1.2893E-2</v>
      </c>
      <c r="V116">
        <v>4.6493E-2</v>
      </c>
      <c r="W116">
        <v>3.2475999999999998E-2</v>
      </c>
      <c r="X116">
        <v>2.2683999999999999E-2</v>
      </c>
      <c r="Y116">
        <v>1.5845000000000001E-2</v>
      </c>
      <c r="Z116">
        <v>1.1068E-2</v>
      </c>
      <c r="AA116">
        <v>7.7311000000000003E-3</v>
      </c>
      <c r="AB116">
        <v>5.4002E-3</v>
      </c>
      <c r="AC116">
        <v>0</v>
      </c>
      <c r="AF116">
        <f t="shared" si="65"/>
        <v>1.4841399000000002</v>
      </c>
      <c r="AH116">
        <f t="shared" si="66"/>
        <v>0.81519707397239116</v>
      </c>
      <c r="AJ116">
        <f t="shared" si="67"/>
        <v>1.6884652864171696</v>
      </c>
      <c r="AQ116">
        <f t="shared" si="37"/>
        <v>0.81519707397239116</v>
      </c>
      <c r="AR116">
        <f t="shared" si="38"/>
        <v>-0.48883292540754436</v>
      </c>
      <c r="AS116">
        <f t="shared" si="39"/>
        <v>-0.34145344640407577</v>
      </c>
      <c r="AT116">
        <f t="shared" si="40"/>
        <v>0.29312856385899244</v>
      </c>
      <c r="AU116">
        <f t="shared" si="41"/>
        <v>0.2047530490696455</v>
      </c>
      <c r="AV116">
        <f t="shared" si="42"/>
        <v>0.14301817465771632</v>
      </c>
      <c r="AW116">
        <f t="shared" si="43"/>
        <v>-0.17577279308992699</v>
      </c>
      <c r="AX116">
        <f t="shared" si="44"/>
        <v>-0.12277683131098183</v>
      </c>
      <c r="AY116">
        <f t="shared" si="45"/>
        <v>-8.5758732181895558E-2</v>
      </c>
      <c r="AZ116">
        <f t="shared" si="46"/>
        <v>-5.9905572177935136E-2</v>
      </c>
      <c r="BA116">
        <f t="shared" si="47"/>
        <v>0.10540498166463018</v>
      </c>
      <c r="BB116">
        <f t="shared" si="48"/>
        <v>7.3625338932890472E-2</v>
      </c>
      <c r="BC116">
        <f t="shared" si="49"/>
        <v>5.1427522608622274E-2</v>
      </c>
      <c r="BD116">
        <f t="shared" si="50"/>
        <v>3.5922474261667392E-2</v>
      </c>
      <c r="BE116">
        <f t="shared" si="51"/>
        <v>2.5091765936870198E-2</v>
      </c>
      <c r="BF116">
        <f t="shared" si="52"/>
        <v>-6.3204674736301411E-2</v>
      </c>
      <c r="BG116">
        <f t="shared" si="53"/>
        <v>-4.4149443132196757E-2</v>
      </c>
      <c r="BH116">
        <f t="shared" si="54"/>
        <v>-3.0838905308375561E-2</v>
      </c>
      <c r="BI116">
        <f t="shared" si="55"/>
        <v>-2.1540767482646463E-2</v>
      </c>
      <c r="BJ116">
        <f t="shared" si="56"/>
        <v>-1.5046907591382394E-2</v>
      </c>
      <c r="BK116">
        <f t="shared" si="57"/>
        <v>-1.0510335874726039E-2</v>
      </c>
      <c r="BL116">
        <f t="shared" si="58"/>
        <v>3.790095756019838E-2</v>
      </c>
      <c r="BM116">
        <f t="shared" si="59"/>
        <v>2.6474340174327374E-2</v>
      </c>
      <c r="BN116">
        <f t="shared" si="60"/>
        <v>1.8491930425989719E-2</v>
      </c>
      <c r="BO116">
        <f t="shared" si="61"/>
        <v>1.2916797637092539E-2</v>
      </c>
      <c r="BP116">
        <f t="shared" si="62"/>
        <v>9.0226012147264258E-3</v>
      </c>
      <c r="BQ116">
        <f t="shared" si="63"/>
        <v>6.3023700985879536E-3</v>
      </c>
      <c r="BR116">
        <f t="shared" si="64"/>
        <v>4.4022272388657066E-3</v>
      </c>
    </row>
    <row r="117" spans="1:70">
      <c r="A117">
        <v>1</v>
      </c>
      <c r="B117">
        <v>-0.72638000000000003</v>
      </c>
      <c r="C117">
        <v>-8.2601999999999995E-2</v>
      </c>
      <c r="D117">
        <v>0.52763000000000004</v>
      </c>
      <c r="E117">
        <v>0.06</v>
      </c>
      <c r="F117">
        <v>6.8231000000000003E-3</v>
      </c>
      <c r="G117">
        <v>-0.38325999999999999</v>
      </c>
      <c r="H117">
        <v>-4.3582999999999997E-2</v>
      </c>
      <c r="I117">
        <v>-4.9562E-3</v>
      </c>
      <c r="J117">
        <v>-5.6360000000000004E-4</v>
      </c>
      <c r="K117">
        <v>0.27839000000000003</v>
      </c>
      <c r="L117">
        <v>3.1657999999999999E-2</v>
      </c>
      <c r="M117">
        <v>3.6001000000000002E-3</v>
      </c>
      <c r="N117">
        <v>4.0938999999999998E-4</v>
      </c>
      <c r="O117" s="4">
        <v>4.6554999999999997E-5</v>
      </c>
      <c r="P117">
        <v>-0.20222000000000001</v>
      </c>
      <c r="Q117">
        <v>-2.2995999999999999E-2</v>
      </c>
      <c r="R117">
        <v>-2.6150000000000001E-3</v>
      </c>
      <c r="S117">
        <v>-2.9736999999999998E-4</v>
      </c>
      <c r="T117" s="4">
        <v>-3.3816000000000003E-5</v>
      </c>
      <c r="U117" s="4">
        <v>-3.8454999999999999E-6</v>
      </c>
      <c r="V117">
        <v>0.14688999999999999</v>
      </c>
      <c r="W117">
        <v>1.6704E-2</v>
      </c>
      <c r="X117">
        <v>1.8994999999999999E-3</v>
      </c>
      <c r="Y117">
        <v>2.1599999999999999E-4</v>
      </c>
      <c r="Z117" s="4">
        <v>2.4562999999999998E-5</v>
      </c>
      <c r="AA117" s="4">
        <v>2.7933E-6</v>
      </c>
      <c r="AB117" s="4">
        <v>3.1764999999999999E-7</v>
      </c>
      <c r="AC117">
        <v>0</v>
      </c>
      <c r="AF117">
        <f t="shared" si="65"/>
        <v>1.8143504623499997</v>
      </c>
      <c r="AH117">
        <f t="shared" si="66"/>
        <v>0.85988684542070137</v>
      </c>
      <c r="AJ117">
        <f t="shared" si="67"/>
        <v>1.9653049358335524</v>
      </c>
      <c r="AQ117">
        <f t="shared" si="37"/>
        <v>0.85988684542070137</v>
      </c>
      <c r="AR117">
        <f t="shared" si="38"/>
        <v>-0.62460460677668905</v>
      </c>
      <c r="AS117">
        <f t="shared" si="39"/>
        <v>-7.1028373205440767E-2</v>
      </c>
      <c r="AT117">
        <f t="shared" si="40"/>
        <v>0.45370209624932473</v>
      </c>
      <c r="AU117">
        <f t="shared" si="41"/>
        <v>5.1593210725242082E-2</v>
      </c>
      <c r="AV117">
        <f t="shared" si="42"/>
        <v>5.8670939349899877E-3</v>
      </c>
      <c r="AW117">
        <f t="shared" si="43"/>
        <v>-0.32956023237593801</v>
      </c>
      <c r="AX117">
        <f t="shared" si="44"/>
        <v>-3.7476448383970427E-2</v>
      </c>
      <c r="AY117">
        <f t="shared" si="45"/>
        <v>-4.2617711832740801E-3</v>
      </c>
      <c r="AZ117">
        <f t="shared" si="46"/>
        <v>-4.8463222607910734E-4</v>
      </c>
      <c r="BA117">
        <f t="shared" si="47"/>
        <v>0.23938389889666908</v>
      </c>
      <c r="BB117">
        <f t="shared" si="48"/>
        <v>2.7222297752328563E-2</v>
      </c>
      <c r="BC117">
        <f t="shared" si="49"/>
        <v>3.0956786321990671E-3</v>
      </c>
      <c r="BD117">
        <f t="shared" si="50"/>
        <v>3.520290756467809E-4</v>
      </c>
      <c r="BE117">
        <f t="shared" si="51"/>
        <v>4.003203208856075E-5</v>
      </c>
      <c r="BF117">
        <f t="shared" si="52"/>
        <v>-0.17388631788097425</v>
      </c>
      <c r="BG117">
        <f t="shared" si="53"/>
        <v>-1.9773957897294449E-2</v>
      </c>
      <c r="BH117">
        <f t="shared" si="54"/>
        <v>-2.2486041007751343E-3</v>
      </c>
      <c r="BI117">
        <f t="shared" si="55"/>
        <v>-2.5570455122275396E-4</v>
      </c>
      <c r="BJ117">
        <f t="shared" si="56"/>
        <v>-2.9077933564746439E-5</v>
      </c>
      <c r="BK117">
        <f t="shared" si="57"/>
        <v>-3.3066948640653071E-6</v>
      </c>
      <c r="BL117">
        <f t="shared" si="58"/>
        <v>0.12630877872384683</v>
      </c>
      <c r="BM117">
        <f t="shared" si="59"/>
        <v>1.4363549865907396E-2</v>
      </c>
      <c r="BN117">
        <f t="shared" si="60"/>
        <v>1.6333550628766223E-3</v>
      </c>
      <c r="BO117">
        <f t="shared" si="61"/>
        <v>1.8573555861087148E-4</v>
      </c>
      <c r="BP117">
        <f t="shared" si="62"/>
        <v>2.1121400584068686E-5</v>
      </c>
      <c r="BQ117">
        <f t="shared" si="63"/>
        <v>2.4019219253136453E-6</v>
      </c>
      <c r="BR117">
        <f t="shared" si="64"/>
        <v>2.7314305644788576E-7</v>
      </c>
    </row>
    <row r="118" spans="1:70">
      <c r="A118">
        <v>1</v>
      </c>
      <c r="B118">
        <v>-0.83006999999999997</v>
      </c>
      <c r="C118">
        <v>0.31213000000000002</v>
      </c>
      <c r="D118">
        <v>0.68901999999999997</v>
      </c>
      <c r="E118">
        <v>-0.25908999999999999</v>
      </c>
      <c r="F118">
        <v>9.7424999999999998E-2</v>
      </c>
      <c r="G118">
        <v>-0.57193000000000005</v>
      </c>
      <c r="H118">
        <v>0.21506</v>
      </c>
      <c r="I118">
        <v>-8.0869999999999997E-2</v>
      </c>
      <c r="J118">
        <v>3.0408999999999999E-2</v>
      </c>
      <c r="K118">
        <v>0.47474</v>
      </c>
      <c r="L118">
        <v>-0.17852000000000001</v>
      </c>
      <c r="M118">
        <v>6.7127000000000006E-2</v>
      </c>
      <c r="N118">
        <v>-2.5242000000000001E-2</v>
      </c>
      <c r="O118">
        <v>9.4917000000000005E-3</v>
      </c>
      <c r="P118">
        <v>-0.39406999999999998</v>
      </c>
      <c r="Q118">
        <v>0.14818000000000001</v>
      </c>
      <c r="R118">
        <v>-5.5721E-2</v>
      </c>
      <c r="S118">
        <v>2.0952999999999999E-2</v>
      </c>
      <c r="T118">
        <v>-7.8787000000000006E-3</v>
      </c>
      <c r="U118">
        <v>2.9626000000000001E-3</v>
      </c>
      <c r="V118">
        <v>0.32711000000000001</v>
      </c>
      <c r="W118">
        <v>-0.123</v>
      </c>
      <c r="X118">
        <v>4.6252000000000001E-2</v>
      </c>
      <c r="Y118">
        <v>-1.7392000000000001E-2</v>
      </c>
      <c r="Z118">
        <v>6.5399000000000004E-3</v>
      </c>
      <c r="AA118">
        <v>-2.4591999999999999E-3</v>
      </c>
      <c r="AB118">
        <v>9.2473000000000002E-4</v>
      </c>
      <c r="AC118">
        <v>0</v>
      </c>
      <c r="AF118">
        <f t="shared" si="65"/>
        <v>2.7062460899999992</v>
      </c>
      <c r="AH118">
        <f t="shared" si="66"/>
        <v>0.93739420689144637</v>
      </c>
      <c r="AJ118">
        <f t="shared" si="67"/>
        <v>2.7708974634876147</v>
      </c>
      <c r="AQ118">
        <f t="shared" si="37"/>
        <v>0.93739420689144637</v>
      </c>
      <c r="AR118">
        <f t="shared" si="38"/>
        <v>-0.77810280931438291</v>
      </c>
      <c r="AS118">
        <f t="shared" si="39"/>
        <v>0.29258885379702715</v>
      </c>
      <c r="AT118">
        <f t="shared" si="40"/>
        <v>0.64588335643234429</v>
      </c>
      <c r="AU118">
        <f t="shared" si="41"/>
        <v>-0.24286946506350482</v>
      </c>
      <c r="AV118">
        <f t="shared" si="42"/>
        <v>9.1325630606399158E-2</v>
      </c>
      <c r="AW118">
        <f t="shared" si="43"/>
        <v>-0.53612386874742501</v>
      </c>
      <c r="AX118">
        <f t="shared" si="44"/>
        <v>0.20159599813407444</v>
      </c>
      <c r="AY118">
        <f t="shared" si="45"/>
        <v>-7.5807069511311262E-2</v>
      </c>
      <c r="AZ118">
        <f t="shared" si="46"/>
        <v>2.8505220437361992E-2</v>
      </c>
      <c r="BA118">
        <f t="shared" si="47"/>
        <v>0.44501852577964524</v>
      </c>
      <c r="BB118">
        <f t="shared" si="48"/>
        <v>-0.16734361381426102</v>
      </c>
      <c r="BC118">
        <f t="shared" si="49"/>
        <v>6.2924460926002124E-2</v>
      </c>
      <c r="BD118">
        <f t="shared" si="50"/>
        <v>-2.3661704570353891E-2</v>
      </c>
      <c r="BE118">
        <f t="shared" si="51"/>
        <v>8.897464593551542E-3</v>
      </c>
      <c r="BF118">
        <f t="shared" si="52"/>
        <v>-0.36939893510971222</v>
      </c>
      <c r="BG118">
        <f t="shared" si="53"/>
        <v>0.13890307357717452</v>
      </c>
      <c r="BH118">
        <f t="shared" si="54"/>
        <v>-5.2232542602198284E-2</v>
      </c>
      <c r="BI118">
        <f t="shared" si="55"/>
        <v>1.9641220816996475E-2</v>
      </c>
      <c r="BJ118">
        <f t="shared" si="56"/>
        <v>-7.3854477378356388E-3</v>
      </c>
      <c r="BK118">
        <f t="shared" si="57"/>
        <v>2.7771240773365991E-3</v>
      </c>
      <c r="BL118">
        <f t="shared" si="58"/>
        <v>0.30663101901626105</v>
      </c>
      <c r="BM118">
        <f t="shared" si="59"/>
        <v>-0.1152994874476479</v>
      </c>
      <c r="BN118">
        <f t="shared" si="60"/>
        <v>4.3356356857143181E-2</v>
      </c>
      <c r="BO118">
        <f t="shared" si="61"/>
        <v>-1.6303160046256038E-2</v>
      </c>
      <c r="BP118">
        <f t="shared" si="62"/>
        <v>6.1304643736493705E-3</v>
      </c>
      <c r="BQ118">
        <f t="shared" si="63"/>
        <v>-2.3052398335874449E-3</v>
      </c>
      <c r="BR118">
        <f t="shared" si="64"/>
        <v>8.6683654493872723E-4</v>
      </c>
    </row>
    <row r="119" spans="1:70">
      <c r="A119">
        <v>1</v>
      </c>
      <c r="B119">
        <v>-0.72062000000000004</v>
      </c>
      <c r="C119">
        <v>0.53874</v>
      </c>
      <c r="D119">
        <v>0.51929000000000003</v>
      </c>
      <c r="E119">
        <v>-0.38823000000000002</v>
      </c>
      <c r="F119">
        <v>0.29024</v>
      </c>
      <c r="G119">
        <v>-0.37420999999999999</v>
      </c>
      <c r="H119">
        <v>0.27976000000000001</v>
      </c>
      <c r="I119">
        <v>-0.20915</v>
      </c>
      <c r="J119">
        <v>0.15636</v>
      </c>
      <c r="K119">
        <v>0.26967000000000002</v>
      </c>
      <c r="L119">
        <v>-0.2016</v>
      </c>
      <c r="M119">
        <v>0.15071999999999999</v>
      </c>
      <c r="N119">
        <v>-0.11268</v>
      </c>
      <c r="O119">
        <v>8.4239999999999995E-2</v>
      </c>
      <c r="P119">
        <v>-0.19433</v>
      </c>
      <c r="Q119">
        <v>0.14527999999999999</v>
      </c>
      <c r="R119">
        <v>-0.10861</v>
      </c>
      <c r="S119">
        <v>8.1198999999999993E-2</v>
      </c>
      <c r="T119">
        <v>-6.0705000000000002E-2</v>
      </c>
      <c r="U119">
        <v>4.5383E-2</v>
      </c>
      <c r="V119">
        <v>0.14004</v>
      </c>
      <c r="W119">
        <v>-0.10469000000000001</v>
      </c>
      <c r="X119">
        <v>7.8268000000000004E-2</v>
      </c>
      <c r="Y119">
        <v>-5.8513999999999997E-2</v>
      </c>
      <c r="Z119">
        <v>4.3744999999999999E-2</v>
      </c>
      <c r="AA119">
        <v>-3.2703999999999997E-2</v>
      </c>
      <c r="AB119">
        <v>2.445E-2</v>
      </c>
      <c r="AC119">
        <v>0</v>
      </c>
      <c r="AF119">
        <f t="shared" si="65"/>
        <v>3.8440260000000004</v>
      </c>
      <c r="AH119">
        <f t="shared" si="66"/>
        <v>0.97904142326160004</v>
      </c>
      <c r="AJ119">
        <f t="shared" si="67"/>
        <v>3.8652073255371486</v>
      </c>
      <c r="AQ119">
        <f t="shared" si="37"/>
        <v>0.97904142326160004</v>
      </c>
      <c r="AR119">
        <f t="shared" si="38"/>
        <v>-0.70551683043077429</v>
      </c>
      <c r="AS119">
        <f t="shared" si="39"/>
        <v>0.5274487763679544</v>
      </c>
      <c r="AT119">
        <f t="shared" si="40"/>
        <v>0.50840642068551634</v>
      </c>
      <c r="AU119">
        <f t="shared" si="41"/>
        <v>-0.38009325175285102</v>
      </c>
      <c r="AV119">
        <f t="shared" si="42"/>
        <v>0.28415698268744677</v>
      </c>
      <c r="AW119">
        <f t="shared" si="43"/>
        <v>-0.36636709099872333</v>
      </c>
      <c r="AX119">
        <f t="shared" si="44"/>
        <v>0.27389662857166525</v>
      </c>
      <c r="AY119">
        <f t="shared" si="45"/>
        <v>-0.20476651367516366</v>
      </c>
      <c r="AZ119">
        <f t="shared" si="46"/>
        <v>0.15308291694118378</v>
      </c>
      <c r="BA119">
        <f t="shared" si="47"/>
        <v>0.26401810061095571</v>
      </c>
      <c r="BB119">
        <f t="shared" si="48"/>
        <v>-0.19737475092953857</v>
      </c>
      <c r="BC119">
        <f t="shared" si="49"/>
        <v>0.14756112331398835</v>
      </c>
      <c r="BD119">
        <f t="shared" si="50"/>
        <v>-0.1103183875731171</v>
      </c>
      <c r="BE119">
        <f t="shared" si="51"/>
        <v>8.2474449495557184E-2</v>
      </c>
      <c r="BF119">
        <f t="shared" si="52"/>
        <v>-0.19025711978242674</v>
      </c>
      <c r="BG119">
        <f t="shared" si="53"/>
        <v>0.14223513797144524</v>
      </c>
      <c r="BH119">
        <f t="shared" si="54"/>
        <v>-0.10633368898044238</v>
      </c>
      <c r="BI119">
        <f t="shared" si="55"/>
        <v>7.9497184527418649E-2</v>
      </c>
      <c r="BJ119">
        <f t="shared" si="56"/>
        <v>-5.9432709599095433E-2</v>
      </c>
      <c r="BK119">
        <f t="shared" si="57"/>
        <v>4.4431836911881191E-2</v>
      </c>
      <c r="BL119">
        <f t="shared" si="58"/>
        <v>0.13710496091355448</v>
      </c>
      <c r="BM119">
        <f t="shared" si="59"/>
        <v>-0.10249584660125691</v>
      </c>
      <c r="BN119">
        <f t="shared" si="60"/>
        <v>7.6627614115838918E-2</v>
      </c>
      <c r="BO119">
        <f t="shared" si="61"/>
        <v>-5.7287629840729264E-2</v>
      </c>
      <c r="BP119">
        <f t="shared" si="62"/>
        <v>4.2828167060578695E-2</v>
      </c>
      <c r="BQ119">
        <f t="shared" si="63"/>
        <v>-3.2018570706347366E-2</v>
      </c>
      <c r="BR119">
        <f t="shared" si="64"/>
        <v>2.393756279874612E-2</v>
      </c>
    </row>
    <row r="120" spans="1:70">
      <c r="A120">
        <v>1</v>
      </c>
      <c r="B120">
        <v>-0.59389000000000003</v>
      </c>
      <c r="C120">
        <v>0.49487999999999999</v>
      </c>
      <c r="D120">
        <v>0.35271000000000002</v>
      </c>
      <c r="E120">
        <v>-0.29389999999999999</v>
      </c>
      <c r="F120">
        <v>0.24490999999999999</v>
      </c>
      <c r="G120">
        <v>-0.20946999999999999</v>
      </c>
      <c r="H120">
        <v>0.17455000000000001</v>
      </c>
      <c r="I120">
        <v>-0.14545</v>
      </c>
      <c r="J120">
        <v>0.1212</v>
      </c>
      <c r="K120">
        <v>0.1244</v>
      </c>
      <c r="L120">
        <v>-0.10366</v>
      </c>
      <c r="M120">
        <v>8.6379999999999998E-2</v>
      </c>
      <c r="N120">
        <v>-7.1979000000000001E-2</v>
      </c>
      <c r="O120">
        <v>5.9978999999999998E-2</v>
      </c>
      <c r="P120">
        <v>-7.3881000000000002E-2</v>
      </c>
      <c r="Q120">
        <v>6.1564000000000001E-2</v>
      </c>
      <c r="R120">
        <v>-5.1299999999999998E-2</v>
      </c>
      <c r="S120">
        <v>4.2748000000000001E-2</v>
      </c>
      <c r="T120">
        <v>-3.5621E-2</v>
      </c>
      <c r="U120">
        <v>2.9682E-2</v>
      </c>
      <c r="V120">
        <v>4.3876999999999999E-2</v>
      </c>
      <c r="W120">
        <v>-3.6561999999999997E-2</v>
      </c>
      <c r="X120">
        <v>3.0467000000000001E-2</v>
      </c>
      <c r="Y120">
        <v>-2.5387E-2</v>
      </c>
      <c r="Z120">
        <v>2.1155E-2</v>
      </c>
      <c r="AA120">
        <v>-1.7628000000000001E-2</v>
      </c>
      <c r="AB120">
        <v>1.4689000000000001E-2</v>
      </c>
      <c r="AC120">
        <v>0</v>
      </c>
      <c r="AF120">
        <f t="shared" si="65"/>
        <v>3.7333889999999994</v>
      </c>
      <c r="AH120">
        <f t="shared" si="66"/>
        <v>0.97664675319495642</v>
      </c>
      <c r="AJ120">
        <f t="shared" si="67"/>
        <v>3.7570192550671773</v>
      </c>
      <c r="AQ120">
        <f t="shared" si="37"/>
        <v>0.97664675319495642</v>
      </c>
      <c r="AR120">
        <f t="shared" si="38"/>
        <v>-0.58002074025495265</v>
      </c>
      <c r="AS120">
        <f t="shared" si="39"/>
        <v>0.48332294522112002</v>
      </c>
      <c r="AT120">
        <f t="shared" si="40"/>
        <v>0.34447307631939311</v>
      </c>
      <c r="AU120">
        <f t="shared" si="41"/>
        <v>-0.28703648076399768</v>
      </c>
      <c r="AV120">
        <f t="shared" si="42"/>
        <v>0.23919055632497677</v>
      </c>
      <c r="AW120">
        <f t="shared" si="43"/>
        <v>-0.20457819539174751</v>
      </c>
      <c r="AX120">
        <f t="shared" si="44"/>
        <v>0.17047369077017965</v>
      </c>
      <c r="AY120">
        <f t="shared" si="45"/>
        <v>-0.1420532702522064</v>
      </c>
      <c r="AZ120">
        <f t="shared" si="46"/>
        <v>0.11836958648722871</v>
      </c>
      <c r="BA120">
        <f t="shared" si="47"/>
        <v>0.12149485609745257</v>
      </c>
      <c r="BB120">
        <f t="shared" si="48"/>
        <v>-0.10123920243618918</v>
      </c>
      <c r="BC120">
        <f t="shared" si="49"/>
        <v>8.4362746540980332E-2</v>
      </c>
      <c r="BD120">
        <f t="shared" si="50"/>
        <v>-7.0298056648219767E-2</v>
      </c>
      <c r="BE120">
        <f t="shared" si="51"/>
        <v>5.8578295609880288E-2</v>
      </c>
      <c r="BF120">
        <f t="shared" si="52"/>
        <v>-7.2155638772796571E-2</v>
      </c>
      <c r="BG120">
        <f t="shared" si="53"/>
        <v>6.0126280713694295E-2</v>
      </c>
      <c r="BH120">
        <f t="shared" si="54"/>
        <v>-5.0101978438901261E-2</v>
      </c>
      <c r="BI120">
        <f t="shared" si="55"/>
        <v>4.1749695405577998E-2</v>
      </c>
      <c r="BJ120">
        <f t="shared" si="56"/>
        <v>-3.4789133995557539E-2</v>
      </c>
      <c r="BK120">
        <f t="shared" si="57"/>
        <v>2.8988828928332697E-2</v>
      </c>
      <c r="BL120">
        <f t="shared" si="58"/>
        <v>4.2852329589935102E-2</v>
      </c>
      <c r="BM120">
        <f t="shared" si="59"/>
        <v>-3.5708158590313996E-2</v>
      </c>
      <c r="BN120">
        <f t="shared" si="60"/>
        <v>2.9755496629590737E-2</v>
      </c>
      <c r="BO120">
        <f t="shared" si="61"/>
        <v>-2.4794131123360357E-2</v>
      </c>
      <c r="BP120">
        <f t="shared" si="62"/>
        <v>2.0660962063839303E-2</v>
      </c>
      <c r="BQ120">
        <f t="shared" si="63"/>
        <v>-1.7216328965320694E-2</v>
      </c>
      <c r="BR120">
        <f t="shared" si="64"/>
        <v>1.4345964157680715E-2</v>
      </c>
    </row>
    <row r="121" spans="1:70">
      <c r="A121">
        <v>1</v>
      </c>
      <c r="B121">
        <v>-0.48444999999999999</v>
      </c>
      <c r="C121">
        <v>0.99926999999999999</v>
      </c>
      <c r="D121">
        <v>0.23469000000000001</v>
      </c>
      <c r="E121">
        <v>-0.48409999999999997</v>
      </c>
      <c r="F121">
        <v>0.99853999999999998</v>
      </c>
      <c r="G121">
        <v>-0.1137</v>
      </c>
      <c r="H121">
        <v>0.23452000000000001</v>
      </c>
      <c r="I121">
        <v>-0.48374</v>
      </c>
      <c r="J121">
        <v>0.99780999999999997</v>
      </c>
      <c r="K121">
        <v>5.5079999999999997E-2</v>
      </c>
      <c r="L121">
        <v>-0.11361</v>
      </c>
      <c r="M121">
        <v>0.23435</v>
      </c>
      <c r="N121">
        <v>-0.48338999999999999</v>
      </c>
      <c r="O121">
        <v>0.99707999999999997</v>
      </c>
      <c r="P121">
        <v>-2.6683999999999999E-2</v>
      </c>
      <c r="Q121">
        <v>5.5039999999999999E-2</v>
      </c>
      <c r="R121">
        <v>-0.11353000000000001</v>
      </c>
      <c r="S121">
        <v>0.23418</v>
      </c>
      <c r="T121">
        <v>-0.48304000000000002</v>
      </c>
      <c r="U121">
        <v>0.99636000000000002</v>
      </c>
      <c r="V121">
        <v>1.2926999999999999E-2</v>
      </c>
      <c r="W121">
        <v>-2.6664E-2</v>
      </c>
      <c r="X121">
        <v>5.5E-2</v>
      </c>
      <c r="Y121">
        <v>-0.11345</v>
      </c>
      <c r="Z121">
        <v>0.23401</v>
      </c>
      <c r="AA121">
        <v>-0.48268</v>
      </c>
      <c r="AB121">
        <v>0.99563000000000001</v>
      </c>
      <c r="AC121">
        <v>0</v>
      </c>
      <c r="AF121">
        <f t="shared" si="65"/>
        <v>14.776346999999994</v>
      </c>
      <c r="AH121">
        <f t="shared" si="66"/>
        <v>0.99999961742739418</v>
      </c>
      <c r="AJ121">
        <f t="shared" si="67"/>
        <v>14.776347382563548</v>
      </c>
      <c r="AQ121">
        <f t="shared" si="37"/>
        <v>0.99999961742739418</v>
      </c>
      <c r="AR121">
        <f t="shared" si="38"/>
        <v>-0.48444981466270109</v>
      </c>
      <c r="AS121">
        <f t="shared" si="39"/>
        <v>0.99926961770667222</v>
      </c>
      <c r="AT121">
        <f t="shared" si="40"/>
        <v>0.23468991021403515</v>
      </c>
      <c r="AU121">
        <f t="shared" si="41"/>
        <v>-0.48409981479660152</v>
      </c>
      <c r="AV121">
        <f t="shared" si="42"/>
        <v>0.99853961798595015</v>
      </c>
      <c r="AW121">
        <f t="shared" si="43"/>
        <v>-0.11369995650149471</v>
      </c>
      <c r="AX121">
        <f t="shared" si="44"/>
        <v>0.23451991027907249</v>
      </c>
      <c r="AY121">
        <f t="shared" si="45"/>
        <v>-0.48373981493432766</v>
      </c>
      <c r="AZ121">
        <f t="shared" si="46"/>
        <v>0.99780961826522818</v>
      </c>
      <c r="BA121">
        <f t="shared" si="47"/>
        <v>5.5079978927900869E-2</v>
      </c>
      <c r="BB121">
        <f t="shared" si="48"/>
        <v>-0.11360995653592626</v>
      </c>
      <c r="BC121">
        <f t="shared" si="49"/>
        <v>0.23434991034410982</v>
      </c>
      <c r="BD121">
        <f t="shared" si="50"/>
        <v>-0.48338981506822803</v>
      </c>
      <c r="BE121">
        <f t="shared" si="51"/>
        <v>0.99707961854450611</v>
      </c>
      <c r="BF121">
        <f t="shared" si="52"/>
        <v>-2.6683989791432584E-2</v>
      </c>
      <c r="BG121">
        <f t="shared" si="53"/>
        <v>5.5039978943203775E-2</v>
      </c>
      <c r="BH121">
        <f t="shared" si="54"/>
        <v>-0.11352995656653207</v>
      </c>
      <c r="BI121">
        <f t="shared" si="55"/>
        <v>0.23417991040914718</v>
      </c>
      <c r="BJ121">
        <f t="shared" si="56"/>
        <v>-0.48303981520212852</v>
      </c>
      <c r="BK121">
        <f t="shared" si="57"/>
        <v>0.99635961881995849</v>
      </c>
      <c r="BL121">
        <f t="shared" si="58"/>
        <v>1.2926995054483924E-2</v>
      </c>
      <c r="BM121">
        <f t="shared" si="59"/>
        <v>-2.6663989799084038E-2</v>
      </c>
      <c r="BN121">
        <f t="shared" si="60"/>
        <v>5.4999978958506682E-2</v>
      </c>
      <c r="BO121">
        <f t="shared" si="61"/>
        <v>-0.11344995659713787</v>
      </c>
      <c r="BP121">
        <f t="shared" si="62"/>
        <v>0.23400991047418451</v>
      </c>
      <c r="BQ121">
        <f t="shared" si="63"/>
        <v>-0.4826798153398546</v>
      </c>
      <c r="BR121">
        <f t="shared" si="64"/>
        <v>0.99562961909923653</v>
      </c>
    </row>
    <row r="122" spans="1:70">
      <c r="A122">
        <v>1</v>
      </c>
      <c r="B122">
        <v>-6.3363999999999998E-3</v>
      </c>
      <c r="C122">
        <v>0.99926999999999999</v>
      </c>
      <c r="D122" s="4">
        <v>4.015E-5</v>
      </c>
      <c r="E122">
        <v>-6.3318000000000003E-3</v>
      </c>
      <c r="F122">
        <v>0.99853999999999998</v>
      </c>
      <c r="G122" s="4">
        <v>-2.5441000000000001E-7</v>
      </c>
      <c r="H122" s="4">
        <v>4.0120999999999998E-5</v>
      </c>
      <c r="I122">
        <v>-6.3271999999999998E-3</v>
      </c>
      <c r="J122">
        <v>0.99780999999999997</v>
      </c>
      <c r="K122" s="4">
        <v>1.612E-9</v>
      </c>
      <c r="L122" s="4">
        <v>-2.5422000000000001E-7</v>
      </c>
      <c r="M122" s="4">
        <v>4.0091E-5</v>
      </c>
      <c r="N122">
        <v>-6.3225E-3</v>
      </c>
      <c r="O122">
        <v>0.99707999999999997</v>
      </c>
      <c r="P122" s="4">
        <v>-1.0214E-11</v>
      </c>
      <c r="Q122" s="4">
        <v>1.6108000000000001E-9</v>
      </c>
      <c r="R122" s="4">
        <v>-2.5403000000000001E-7</v>
      </c>
      <c r="S122" s="4">
        <v>4.0061999999999997E-5</v>
      </c>
      <c r="T122">
        <v>-6.3179000000000004E-3</v>
      </c>
      <c r="U122">
        <v>0.99636000000000002</v>
      </c>
      <c r="V122" s="4">
        <v>6.4723000000000004E-14</v>
      </c>
      <c r="W122" s="4">
        <v>-1.0207E-11</v>
      </c>
      <c r="X122" s="4">
        <v>1.6096999999999999E-9</v>
      </c>
      <c r="Y122" s="4">
        <v>-2.5385000000000001E-7</v>
      </c>
      <c r="Z122" s="4">
        <v>4.0033000000000001E-5</v>
      </c>
      <c r="AA122">
        <v>-6.3133E-3</v>
      </c>
      <c r="AB122">
        <v>0.99563000000000001</v>
      </c>
      <c r="AC122">
        <v>0</v>
      </c>
      <c r="AF122">
        <f t="shared" si="65"/>
        <v>20.84082103590643</v>
      </c>
      <c r="AH122">
        <f t="shared" si="66"/>
        <v>0.99999999911090853</v>
      </c>
      <c r="AJ122">
        <f t="shared" si="67"/>
        <v>20.840820998063144</v>
      </c>
      <c r="AQ122">
        <f t="shared" si="37"/>
        <v>0.99999999911090853</v>
      </c>
      <c r="AR122">
        <f t="shared" si="38"/>
        <v>-6.3363999943663605E-3</v>
      </c>
      <c r="AS122">
        <f t="shared" si="39"/>
        <v>0.99926999911155756</v>
      </c>
      <c r="AT122">
        <f t="shared" si="40"/>
        <v>4.0149999964302976E-5</v>
      </c>
      <c r="AU122">
        <f t="shared" si="41"/>
        <v>-6.3317999943704505E-3</v>
      </c>
      <c r="AV122">
        <f t="shared" si="42"/>
        <v>0.99853999911220659</v>
      </c>
      <c r="AW122">
        <f t="shared" si="43"/>
        <v>-2.5440999977380627E-7</v>
      </c>
      <c r="AX122">
        <f t="shared" si="44"/>
        <v>4.0120999964328757E-5</v>
      </c>
      <c r="AY122">
        <f t="shared" si="45"/>
        <v>-6.3271999943745405E-3</v>
      </c>
      <c r="AZ122">
        <f t="shared" si="46"/>
        <v>0.99780999911285562</v>
      </c>
      <c r="BA122">
        <f t="shared" si="47"/>
        <v>1.6119999985667845E-9</v>
      </c>
      <c r="BB122">
        <f t="shared" si="48"/>
        <v>-2.542199997739752E-7</v>
      </c>
      <c r="BC122">
        <f t="shared" si="49"/>
        <v>4.0090999964355437E-5</v>
      </c>
      <c r="BD122">
        <f t="shared" si="50"/>
        <v>-6.3224999943787188E-3</v>
      </c>
      <c r="BE122">
        <f t="shared" si="51"/>
        <v>0.99707999911350464</v>
      </c>
      <c r="BF122">
        <f t="shared" si="52"/>
        <v>-1.021399999091882E-11</v>
      </c>
      <c r="BG122">
        <f t="shared" si="53"/>
        <v>1.6107999985678516E-9</v>
      </c>
      <c r="BH122">
        <f t="shared" si="54"/>
        <v>-2.5402999977414412E-7</v>
      </c>
      <c r="BI122">
        <f t="shared" si="55"/>
        <v>4.0061999964381218E-5</v>
      </c>
      <c r="BJ122">
        <f t="shared" si="56"/>
        <v>-6.3178999943828097E-3</v>
      </c>
      <c r="BK122">
        <f t="shared" si="57"/>
        <v>0.99635999911414486</v>
      </c>
      <c r="BL122">
        <f t="shared" si="58"/>
        <v>6.4722999942455339E-14</v>
      </c>
      <c r="BM122">
        <f t="shared" si="59"/>
        <v>-1.0206999990925043E-11</v>
      </c>
      <c r="BN122">
        <f t="shared" si="60"/>
        <v>1.6096999985688294E-9</v>
      </c>
      <c r="BO122">
        <f t="shared" si="61"/>
        <v>-2.5384999977430417E-7</v>
      </c>
      <c r="BP122">
        <f t="shared" si="62"/>
        <v>4.0032999964406999E-5</v>
      </c>
      <c r="BQ122">
        <f t="shared" si="63"/>
        <v>-6.3132999943868989E-3</v>
      </c>
      <c r="BR122">
        <f t="shared" si="64"/>
        <v>0.99562999911479388</v>
      </c>
    </row>
    <row r="123" spans="1:70">
      <c r="A123">
        <v>1</v>
      </c>
      <c r="B123">
        <v>0.63265000000000005</v>
      </c>
      <c r="C123">
        <v>-3.0612E-2</v>
      </c>
      <c r="D123">
        <v>0.40024999999999999</v>
      </c>
      <c r="E123">
        <v>-1.9366999999999999E-2</v>
      </c>
      <c r="F123">
        <v>9.3709000000000001E-4</v>
      </c>
      <c r="G123">
        <v>0.25322</v>
      </c>
      <c r="H123">
        <v>-1.2252000000000001E-2</v>
      </c>
      <c r="I123">
        <v>5.9285000000000002E-4</v>
      </c>
      <c r="J123" s="4">
        <v>-2.8685999999999999E-5</v>
      </c>
      <c r="K123">
        <v>0.16020000000000001</v>
      </c>
      <c r="L123">
        <v>-7.7514000000000003E-3</v>
      </c>
      <c r="M123">
        <v>3.7507000000000003E-4</v>
      </c>
      <c r="N123" s="4">
        <v>-1.8148E-5</v>
      </c>
      <c r="O123" s="4">
        <v>8.7815000000000001E-7</v>
      </c>
      <c r="P123">
        <v>0.10135</v>
      </c>
      <c r="Q123">
        <v>-4.9039000000000001E-3</v>
      </c>
      <c r="R123">
        <v>2.3729E-4</v>
      </c>
      <c r="S123" s="4">
        <v>-1.1482E-5</v>
      </c>
      <c r="T123" s="4">
        <v>5.5555999999999998E-7</v>
      </c>
      <c r="U123" s="4">
        <v>-2.6881999999999999E-8</v>
      </c>
      <c r="V123">
        <v>6.4117999999999994E-2</v>
      </c>
      <c r="W123">
        <v>-3.1024999999999998E-3</v>
      </c>
      <c r="X123">
        <v>1.5012000000000001E-4</v>
      </c>
      <c r="Y123" s="4">
        <v>-7.2637999999999998E-6</v>
      </c>
      <c r="Z123" s="4">
        <v>3.5147000000000001E-7</v>
      </c>
      <c r="AA123" s="4">
        <v>-1.7007000000000001E-8</v>
      </c>
      <c r="AB123" s="4">
        <v>8.2291E-10</v>
      </c>
      <c r="AC123">
        <v>0</v>
      </c>
      <c r="AF123">
        <f t="shared" si="65"/>
        <v>7.6080833469417311</v>
      </c>
      <c r="AH123">
        <f t="shared" si="66"/>
        <v>0.99950382389615611</v>
      </c>
      <c r="AJ123">
        <f t="shared" si="67"/>
        <v>7.6085796461816342</v>
      </c>
      <c r="AQ123">
        <f t="shared" si="37"/>
        <v>0.99950382389615611</v>
      </c>
      <c r="AR123">
        <f t="shared" si="38"/>
        <v>0.63233609418790315</v>
      </c>
      <c r="AS123">
        <f t="shared" si="39"/>
        <v>-3.0596811057109131E-2</v>
      </c>
      <c r="AT123">
        <f t="shared" si="40"/>
        <v>0.40005140551443646</v>
      </c>
      <c r="AU123">
        <f t="shared" si="41"/>
        <v>-1.9357390557396853E-2</v>
      </c>
      <c r="AV123">
        <f t="shared" si="42"/>
        <v>9.3662503833484892E-4</v>
      </c>
      <c r="AW123">
        <f t="shared" si="43"/>
        <v>0.25309435828698468</v>
      </c>
      <c r="AX123">
        <f t="shared" si="44"/>
        <v>-1.2245920850375706E-2</v>
      </c>
      <c r="AY123">
        <f t="shared" si="45"/>
        <v>5.9255584199683611E-4</v>
      </c>
      <c r="AZ123">
        <f t="shared" si="46"/>
        <v>-2.8671766692285133E-5</v>
      </c>
      <c r="BA123">
        <f t="shared" si="47"/>
        <v>0.1601205125881642</v>
      </c>
      <c r="BB123">
        <f t="shared" si="48"/>
        <v>-7.7475539405486649E-3</v>
      </c>
      <c r="BC123">
        <f t="shared" si="49"/>
        <v>3.7488389922873131E-4</v>
      </c>
      <c r="BD123">
        <f t="shared" si="50"/>
        <v>-1.8138995396067439E-5</v>
      </c>
      <c r="BE123">
        <f t="shared" si="51"/>
        <v>8.7771428295440952E-7</v>
      </c>
      <c r="BF123">
        <f t="shared" si="52"/>
        <v>0.10129971255187542</v>
      </c>
      <c r="BG123">
        <f t="shared" si="53"/>
        <v>-4.9014668020043598E-3</v>
      </c>
      <c r="BH123">
        <f t="shared" si="54"/>
        <v>2.3717226237231887E-4</v>
      </c>
      <c r="BI123">
        <f t="shared" si="55"/>
        <v>-1.1476302905975664E-5</v>
      </c>
      <c r="BJ123">
        <f t="shared" si="56"/>
        <v>5.5528434440374849E-7</v>
      </c>
      <c r="BK123">
        <f t="shared" si="57"/>
        <v>-2.6868661793976466E-8</v>
      </c>
      <c r="BL123">
        <f t="shared" si="58"/>
        <v>6.4086186180573726E-2</v>
      </c>
      <c r="BM123">
        <f t="shared" si="59"/>
        <v>-3.100960613637824E-3</v>
      </c>
      <c r="BN123">
        <f t="shared" si="60"/>
        <v>1.5004551404329097E-4</v>
      </c>
      <c r="BO123">
        <f t="shared" si="61"/>
        <v>-7.2601958760168986E-6</v>
      </c>
      <c r="BP123">
        <f t="shared" si="62"/>
        <v>3.5129560898478198E-7</v>
      </c>
      <c r="BQ123">
        <f t="shared" si="63"/>
        <v>-1.6998561533001929E-8</v>
      </c>
      <c r="BR123">
        <f t="shared" si="64"/>
        <v>8.2250169172238585E-10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costFunction</vt:lpstr>
      <vt:lpstr>costFunctionReg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2019-08-14T13:09:02Z</dcterms:created>
  <dcterms:modified xsi:type="dcterms:W3CDTF">2019-08-14T19:25:23Z</dcterms:modified>
</cp:coreProperties>
</file>