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ev\GetADobjects\GetADobjects\"/>
    </mc:Choice>
  </mc:AlternateContent>
  <bookViews>
    <workbookView xWindow="0" yWindow="0" windowWidth="20760" windowHeight="8700" tabRatio="625"/>
  </bookViews>
  <sheets>
    <sheet name="Users" sheetId="9" r:id="rId1"/>
    <sheet name="Contacts" sheetId="11" r:id="rId2"/>
    <sheet name="Computers" sheetId="8" r:id="rId3"/>
    <sheet name="Groups" sheetId="7" r:id="rId4"/>
    <sheet name="WellKnownSIDs" sheetId="12" r:id="rId5"/>
  </sheets>
  <definedNames>
    <definedName name="_xlnm._FilterDatabase" localSheetId="2" hidden="1">Computers!$A$1:$I$38</definedName>
    <definedName name="_xlnm._FilterDatabase" localSheetId="1" hidden="1">Contacts!$A$1:$I$58</definedName>
    <definedName name="_xlnm._FilterDatabase" localSheetId="3" hidden="1">Groups!$A$1:$I$15</definedName>
    <definedName name="_xlnm._FilterDatabase" localSheetId="0" hidden="1">Users!$A$1:$I$61</definedName>
    <definedName name="_xlnm._FilterDatabase" localSheetId="4" hidden="1">WellKnownSIDs!$A$1:$I$8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9" i="9" l="1"/>
  <c r="I69" i="9"/>
  <c r="I48" i="9"/>
  <c r="H48" i="9"/>
  <c r="H3" i="12" l="1"/>
  <c r="H4" i="12"/>
  <c r="H5" i="12"/>
  <c r="H6" i="12"/>
  <c r="H7" i="12"/>
  <c r="H8" i="12"/>
  <c r="H9" i="12"/>
  <c r="H2" i="12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2" i="7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2" i="8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2" i="1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2" i="9"/>
  <c r="I9" i="12" l="1"/>
  <c r="I8" i="12"/>
  <c r="I7" i="12"/>
  <c r="I6" i="12"/>
  <c r="I5" i="12"/>
  <c r="I4" i="12"/>
  <c r="I3" i="12"/>
  <c r="I2" i="12"/>
  <c r="I21" i="11" l="1"/>
  <c r="I4" i="11"/>
  <c r="I11" i="11"/>
  <c r="I14" i="11"/>
  <c r="I15" i="11"/>
  <c r="I12" i="11"/>
  <c r="I18" i="11"/>
  <c r="I8" i="11"/>
  <c r="I7" i="11"/>
  <c r="I35" i="11"/>
  <c r="I34" i="11"/>
  <c r="I33" i="11"/>
  <c r="I29" i="11"/>
  <c r="I32" i="11"/>
  <c r="I19" i="11"/>
  <c r="I24" i="11"/>
  <c r="I3" i="11"/>
  <c r="I17" i="11"/>
  <c r="I10" i="11"/>
  <c r="I2" i="11"/>
  <c r="I20" i="11"/>
  <c r="I26" i="11"/>
  <c r="I25" i="11"/>
  <c r="I9" i="11"/>
  <c r="I27" i="11"/>
  <c r="I28" i="11"/>
  <c r="I5" i="11"/>
  <c r="I6" i="11"/>
  <c r="I22" i="11"/>
  <c r="I31" i="11"/>
  <c r="I16" i="11"/>
  <c r="I23" i="11"/>
  <c r="I30" i="11"/>
  <c r="I13" i="11"/>
  <c r="I3" i="7"/>
  <c r="I4" i="7"/>
  <c r="I46" i="9"/>
  <c r="I56" i="9"/>
  <c r="I60" i="9"/>
  <c r="I41" i="9"/>
  <c r="I40" i="9"/>
  <c r="I39" i="9"/>
  <c r="I21" i="9"/>
  <c r="I4" i="9"/>
  <c r="I11" i="9"/>
  <c r="I14" i="9"/>
  <c r="I35" i="9"/>
  <c r="I67" i="9"/>
  <c r="I55" i="9"/>
  <c r="I61" i="9"/>
  <c r="I54" i="9"/>
  <c r="I57" i="9"/>
  <c r="I15" i="9"/>
  <c r="I12" i="9"/>
  <c r="I34" i="9"/>
  <c r="I33" i="9"/>
  <c r="I47" i="9"/>
  <c r="I32" i="9"/>
  <c r="I18" i="9"/>
  <c r="I8" i="9"/>
  <c r="I7" i="9"/>
  <c r="I68" i="9"/>
  <c r="I66" i="9"/>
  <c r="I65" i="9"/>
  <c r="I58" i="9"/>
  <c r="I64" i="9"/>
  <c r="I19" i="9"/>
  <c r="I30" i="9"/>
  <c r="I24" i="9"/>
  <c r="I51" i="9"/>
  <c r="I29" i="9"/>
  <c r="I45" i="9"/>
  <c r="I43" i="9"/>
  <c r="I3" i="9"/>
  <c r="I17" i="9"/>
  <c r="I10" i="9"/>
  <c r="I53" i="9"/>
  <c r="I42" i="9"/>
  <c r="I52" i="9"/>
  <c r="I2" i="9"/>
  <c r="I20" i="9"/>
  <c r="I28" i="9"/>
  <c r="I26" i="9"/>
  <c r="I25" i="9"/>
  <c r="I9" i="9"/>
  <c r="I36" i="9"/>
  <c r="I27" i="9"/>
  <c r="I62" i="9"/>
  <c r="I5" i="9"/>
  <c r="I6" i="9"/>
  <c r="I22" i="9"/>
  <c r="I63" i="9"/>
  <c r="I16" i="9"/>
  <c r="I23" i="9"/>
  <c r="I59" i="9"/>
  <c r="I13" i="9"/>
  <c r="I31" i="9"/>
  <c r="I44" i="9"/>
  <c r="I37" i="9"/>
  <c r="I38" i="9"/>
  <c r="I49" i="9"/>
  <c r="I50" i="9"/>
  <c r="I12" i="8"/>
  <c r="I32" i="8"/>
  <c r="I27" i="8"/>
  <c r="I7" i="8"/>
  <c r="I8" i="8"/>
  <c r="I6" i="8"/>
  <c r="I38" i="8"/>
  <c r="I23" i="8"/>
  <c r="I22" i="8"/>
  <c r="I21" i="8"/>
  <c r="I17" i="8"/>
  <c r="I41" i="8"/>
  <c r="I37" i="8"/>
  <c r="I36" i="8"/>
  <c r="I16" i="8"/>
  <c r="I15" i="8"/>
  <c r="I28" i="8"/>
  <c r="I14" i="8"/>
  <c r="I42" i="8"/>
  <c r="I40" i="8"/>
  <c r="I39" i="8"/>
  <c r="I2" i="8"/>
  <c r="I9" i="8"/>
  <c r="I11" i="8"/>
  <c r="I5" i="8"/>
  <c r="I26" i="8"/>
  <c r="I24" i="8"/>
  <c r="I10" i="8"/>
  <c r="I18" i="8"/>
  <c r="I3" i="8"/>
  <c r="I35" i="8"/>
  <c r="I34" i="8"/>
  <c r="I4" i="8"/>
  <c r="I31" i="8"/>
  <c r="I33" i="8"/>
  <c r="I13" i="8"/>
  <c r="I25" i="8"/>
  <c r="I19" i="8"/>
  <c r="I20" i="8"/>
  <c r="I29" i="8"/>
  <c r="I30" i="8"/>
  <c r="I15" i="7" l="1"/>
  <c r="I12" i="7"/>
  <c r="I16" i="7"/>
  <c r="I14" i="7"/>
  <c r="I13" i="7"/>
  <c r="I2" i="7"/>
  <c r="I11" i="7"/>
  <c r="I7" i="7"/>
  <c r="I6" i="7"/>
  <c r="I8" i="7"/>
  <c r="I9" i="7"/>
  <c r="I5" i="7"/>
  <c r="I10" i="7"/>
</calcChain>
</file>

<file path=xl/sharedStrings.xml><?xml version="1.0" encoding="utf-8"?>
<sst xmlns="http://schemas.openxmlformats.org/spreadsheetml/2006/main" count="1041" uniqueCount="183">
  <si>
    <t>max_length</t>
  </si>
  <si>
    <t>is_nullable</t>
  </si>
  <si>
    <t>datetime</t>
  </si>
  <si>
    <t>AccountExpirationDate</t>
  </si>
  <si>
    <t>AccountLockoutTime</t>
  </si>
  <si>
    <t>bit</t>
  </si>
  <si>
    <t>AccountNotDelegated</t>
  </si>
  <si>
    <t>AllowReversiblePasswordEncryption</t>
  </si>
  <si>
    <t>int</t>
  </si>
  <si>
    <t>BadLogonCount</t>
  </si>
  <si>
    <t>CannotChangePassword</t>
  </si>
  <si>
    <t>nvarchar</t>
  </si>
  <si>
    <t>City</t>
  </si>
  <si>
    <t>CN</t>
  </si>
  <si>
    <t>Company</t>
  </si>
  <si>
    <t>Country</t>
  </si>
  <si>
    <t>Created</t>
  </si>
  <si>
    <t>Department</t>
  </si>
  <si>
    <t>Description</t>
  </si>
  <si>
    <t>DisplayName</t>
  </si>
  <si>
    <t>DistinguishedName</t>
  </si>
  <si>
    <t>Division</t>
  </si>
  <si>
    <t>DoesNotRequirePreAuth</t>
  </si>
  <si>
    <t>EmailAddress</t>
  </si>
  <si>
    <t>EmployeeID</t>
  </si>
  <si>
    <t>EmployeeNumber</t>
  </si>
  <si>
    <t>Enabled</t>
  </si>
  <si>
    <t>Fax</t>
  </si>
  <si>
    <t>GivenName</t>
  </si>
  <si>
    <t>HomeDirectory</t>
  </si>
  <si>
    <t>HomedirRequired</t>
  </si>
  <si>
    <t>HomeDrive</t>
  </si>
  <si>
    <t>HomePage</t>
  </si>
  <si>
    <t>HomePhone</t>
  </si>
  <si>
    <t>Initials</t>
  </si>
  <si>
    <t>LastBadPasswordAttempt</t>
  </si>
  <si>
    <t>LastLogonDate</t>
  </si>
  <si>
    <t>LockedOut</t>
  </si>
  <si>
    <t>LogonWorkstations</t>
  </si>
  <si>
    <t>Manager</t>
  </si>
  <si>
    <t>MNSLogonAccount</t>
  </si>
  <si>
    <t>MobilePhone</t>
  </si>
  <si>
    <t>Modified</t>
  </si>
  <si>
    <t>Name</t>
  </si>
  <si>
    <t>ObjectCategory</t>
  </si>
  <si>
    <t>ObjectClass</t>
  </si>
  <si>
    <t>uniqueidentifier</t>
  </si>
  <si>
    <t>ObjectGUID</t>
  </si>
  <si>
    <t>Office</t>
  </si>
  <si>
    <t>OfficePhone</t>
  </si>
  <si>
    <t>PasswordExpired</t>
  </si>
  <si>
    <t>PasswordLastSet</t>
  </si>
  <si>
    <t>PasswordNeverExpires</t>
  </si>
  <si>
    <t>PasswordNotRequired</t>
  </si>
  <si>
    <t>POBox</t>
  </si>
  <si>
    <t>PostalCode</t>
  </si>
  <si>
    <t>ProfilePath</t>
  </si>
  <si>
    <t>SamAccountName</t>
  </si>
  <si>
    <t>ScriptPath</t>
  </si>
  <si>
    <t>SID</t>
  </si>
  <si>
    <t>SmartcardLogonRequired</t>
  </si>
  <si>
    <t>State</t>
  </si>
  <si>
    <t>StreetAddress</t>
  </si>
  <si>
    <t>Surname</t>
  </si>
  <si>
    <t>Title</t>
  </si>
  <si>
    <t>TrustedForDelegation</t>
  </si>
  <si>
    <t>TrustedToAuthForDelegation</t>
  </si>
  <si>
    <t>UseDESKeyOnly</t>
  </si>
  <si>
    <t>UserPrincipalName</t>
  </si>
  <si>
    <t>Pager</t>
  </si>
  <si>
    <t>Guid</t>
  </si>
  <si>
    <t>Dtype</t>
  </si>
  <si>
    <t>Boolean</t>
  </si>
  <si>
    <t>DateTime</t>
  </si>
  <si>
    <t>Int32</t>
  </si>
  <si>
    <t>String</t>
  </si>
  <si>
    <t>UserPrincipal (or AD prop)</t>
  </si>
  <si>
    <t>co</t>
  </si>
  <si>
    <t>st</t>
  </si>
  <si>
    <t>physicalDeliveryOfficeName</t>
  </si>
  <si>
    <t>whenCreated</t>
  </si>
  <si>
    <t>whenChanged</t>
  </si>
  <si>
    <t>mobile</t>
  </si>
  <si>
    <t>l</t>
  </si>
  <si>
    <t>facsimileTelephoneNumber</t>
  </si>
  <si>
    <t>userAccountControl</t>
  </si>
  <si>
    <t>TRUSTED_TO_AUTH_FOR_DELEGATION</t>
  </si>
  <si>
    <t>USE_DES_KEY_ONLY</t>
  </si>
  <si>
    <t>TRUSTED_FOR_DELEGATION</t>
  </si>
  <si>
    <t>MNS_LOGON_ACCOUNT</t>
  </si>
  <si>
    <t>PASSWORD_EXPIRED</t>
  </si>
  <si>
    <t>NOT_DELEGATED</t>
  </si>
  <si>
    <t>HOMEDIR_REQUIRED</t>
  </si>
  <si>
    <t>DONT_REQ_PREAUTH</t>
  </si>
  <si>
    <t>PrimaryGroupID</t>
  </si>
  <si>
    <t>ColListDef</t>
  </si>
  <si>
    <t>NULL</t>
  </si>
  <si>
    <t>NOT NULL</t>
  </si>
  <si>
    <t>SQL col name</t>
  </si>
  <si>
    <t>SQL type</t>
  </si>
  <si>
    <t>SQL col def</t>
  </si>
  <si>
    <t>description</t>
  </si>
  <si>
    <t>mail</t>
  </si>
  <si>
    <t>sn</t>
  </si>
  <si>
    <t>name</t>
  </si>
  <si>
    <t>DNSHostName</t>
  </si>
  <si>
    <t>Location</t>
  </si>
  <si>
    <t>location</t>
  </si>
  <si>
    <t>ManagedBy</t>
  </si>
  <si>
    <t>GroupCategory</t>
  </si>
  <si>
    <t>GroupScope</t>
  </si>
  <si>
    <t>samaccountname</t>
  </si>
  <si>
    <t>objectsid</t>
  </si>
  <si>
    <t>objectcategory</t>
  </si>
  <si>
    <t>distinguishedname</t>
  </si>
  <si>
    <t>displayname</t>
  </si>
  <si>
    <t>managedby</t>
  </si>
  <si>
    <t>grouptype</t>
  </si>
  <si>
    <t>SchemaClassName</t>
  </si>
  <si>
    <t>accountexpires</t>
  </si>
  <si>
    <t>useraccountcontrol</t>
  </si>
  <si>
    <t>logoncount</t>
  </si>
  <si>
    <t>operatingsystem</t>
  </si>
  <si>
    <t>pwdlastset</t>
  </si>
  <si>
    <t>badpwdcount</t>
  </si>
  <si>
    <t>operatingsystemservicepack</t>
  </si>
  <si>
    <t>cn</t>
  </si>
  <si>
    <t>primarygroupid</t>
  </si>
  <si>
    <t>operatingsystemversion</t>
  </si>
  <si>
    <t>dnshostname</t>
  </si>
  <si>
    <t>badpasswordtime</t>
  </si>
  <si>
    <t>OperatingSystemVersion</t>
  </si>
  <si>
    <t>OperatingSystem</t>
  </si>
  <si>
    <t>logonCount</t>
  </si>
  <si>
    <t>OperatingSystemServicePack</t>
  </si>
  <si>
    <t>ACCOUNTDISABLE</t>
  </si>
  <si>
    <t>PASSWD_NOTREQD</t>
  </si>
  <si>
    <t>PASSWD_CANT_CHANGE</t>
  </si>
  <si>
    <t>DONT_EXPIRE_PASSWD</t>
  </si>
  <si>
    <t>SMARTCARD_REQUIRED</t>
  </si>
  <si>
    <t>LOCKOUT</t>
  </si>
  <si>
    <t>ENCRYPTED_TEXT_PWD_ALLOWED</t>
  </si>
  <si>
    <t>lockouttime</t>
  </si>
  <si>
    <t>UAC</t>
  </si>
  <si>
    <t>filetime</t>
  </si>
  <si>
    <t>ObjClass</t>
  </si>
  <si>
    <t>ObjGuid</t>
  </si>
  <si>
    <t>Adprop</t>
  </si>
  <si>
    <t>OPtype</t>
  </si>
  <si>
    <t>title</t>
  </si>
  <si>
    <t>givenname</t>
  </si>
  <si>
    <t>whenchanged</t>
  </si>
  <si>
    <t>employeeid</t>
  </si>
  <si>
    <t>userprincipalname</t>
  </si>
  <si>
    <t>company</t>
  </si>
  <si>
    <t>telephonenumber</t>
  </si>
  <si>
    <t>initials</t>
  </si>
  <si>
    <t>whencreated</t>
  </si>
  <si>
    <t>manager</t>
  </si>
  <si>
    <t>department</t>
  </si>
  <si>
    <t>homephone</t>
  </si>
  <si>
    <t>division</t>
  </si>
  <si>
    <t>employeenumber</t>
  </si>
  <si>
    <t>homedirectory</t>
  </si>
  <si>
    <t>homedrive</t>
  </si>
  <si>
    <t>wwwhomepage</t>
  </si>
  <si>
    <t>pager</t>
  </si>
  <si>
    <t>postofficebox</t>
  </si>
  <si>
    <t>postalcode</t>
  </si>
  <si>
    <t>profilepath</t>
  </si>
  <si>
    <t>scriptpath</t>
  </si>
  <si>
    <t>streetaddress</t>
  </si>
  <si>
    <t>userworkstations</t>
  </si>
  <si>
    <t>lastlogon</t>
  </si>
  <si>
    <t>LogonCount</t>
  </si>
  <si>
    <t>GrpCat</t>
  </si>
  <si>
    <t>GrpScope</t>
  </si>
  <si>
    <t>PostOp</t>
  </si>
  <si>
    <t>PasswordExpiryTime</t>
  </si>
  <si>
    <t>msDS-UserPasswordExpiryTimeComputed</t>
  </si>
  <si>
    <t>ManagerGUID</t>
  </si>
  <si>
    <t>does_not_exist_in_AD</t>
  </si>
  <si>
    <t>nop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</si>
</sst>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topLeftCell="A52" workbookViewId="0">
      <selection activeCell="H69" sqref="H69"/>
    </sheetView>
  </sheetViews>
  <sheetFormatPr defaultRowHeight="15" x14ac:dyDescent="0.25"/>
  <cols>
    <col min="1" max="1" width="15.85546875" bestFit="1" customWidth="1"/>
    <col min="2" max="2" width="10.7109375" customWidth="1"/>
    <col min="3" max="3" width="34.28515625" bestFit="1" customWidth="1"/>
    <col min="4" max="4" width="5.42578125" customWidth="1"/>
    <col min="5" max="5" width="6.5703125" customWidth="1"/>
    <col min="6" max="6" width="9.140625" style="5"/>
    <col min="7" max="7" width="34.85546875" style="2" customWidth="1"/>
    <col min="8" max="8" width="29.28515625" customWidth="1"/>
    <col min="9" max="9" width="40.42578125" customWidth="1"/>
  </cols>
  <sheetData>
    <row r="1" spans="1:9" s="1" customFormat="1" x14ac:dyDescent="0.25">
      <c r="A1" s="1" t="s">
        <v>99</v>
      </c>
      <c r="B1" s="1" t="s">
        <v>71</v>
      </c>
      <c r="C1" s="1" t="s">
        <v>98</v>
      </c>
      <c r="D1" s="1" t="s">
        <v>0</v>
      </c>
      <c r="E1" s="1" t="s">
        <v>1</v>
      </c>
      <c r="F1" s="4" t="s">
        <v>148</v>
      </c>
      <c r="G1" s="3" t="s">
        <v>76</v>
      </c>
      <c r="H1" s="1" t="s">
        <v>95</v>
      </c>
      <c r="I1" s="1" t="s">
        <v>100</v>
      </c>
    </row>
    <row r="2" spans="1:9" x14ac:dyDescent="0.25">
      <c r="A2" t="s">
        <v>11</v>
      </c>
      <c r="B2" t="s">
        <v>75</v>
      </c>
      <c r="C2" t="s">
        <v>28</v>
      </c>
      <c r="D2">
        <v>128</v>
      </c>
      <c r="E2" t="s">
        <v>96</v>
      </c>
      <c r="F2" s="5" t="s">
        <v>147</v>
      </c>
      <c r="G2" t="s">
        <v>150</v>
      </c>
      <c r="H2" s="1" t="str">
        <f>CONCATENATE("new TableColDef(""",C2,""", typeof(",B2,"), """,G2,""",""",F2,"""),")</f>
        <v>new TableColDef("GivenName", typeof(String), "givenname","Adprop"),</v>
      </c>
      <c r="I2" t="str">
        <f t="shared" ref="I2:I27" si="0">CONCATENATE("[",C2,"] [",A2,"](",D2,") ",E2,",")</f>
        <v>[GivenName] [nvarchar](128) NULL,</v>
      </c>
    </row>
    <row r="3" spans="1:9" x14ac:dyDescent="0.25">
      <c r="A3" t="s">
        <v>11</v>
      </c>
      <c r="B3" t="s">
        <v>75</v>
      </c>
      <c r="C3" t="s">
        <v>34</v>
      </c>
      <c r="D3">
        <v>32</v>
      </c>
      <c r="E3" t="s">
        <v>96</v>
      </c>
      <c r="F3" s="5" t="s">
        <v>147</v>
      </c>
      <c r="G3" t="s">
        <v>156</v>
      </c>
      <c r="H3" s="1" t="str">
        <f t="shared" ref="H3:H67" si="1">CONCATENATE("new TableColDef(""",C3,""", typeof(",B3,"), """,G3,""",""",F3,"""),")</f>
        <v>new TableColDef("Initials", typeof(String), "initials","Adprop"),</v>
      </c>
      <c r="I3" t="str">
        <f t="shared" si="0"/>
        <v>[Initials] [nvarchar](32) NULL,</v>
      </c>
    </row>
    <row r="4" spans="1:9" x14ac:dyDescent="0.25">
      <c r="A4" t="s">
        <v>11</v>
      </c>
      <c r="B4" t="s">
        <v>75</v>
      </c>
      <c r="C4" t="s">
        <v>63</v>
      </c>
      <c r="D4">
        <v>256</v>
      </c>
      <c r="E4" t="s">
        <v>96</v>
      </c>
      <c r="F4" s="5" t="s">
        <v>147</v>
      </c>
      <c r="G4" t="s">
        <v>103</v>
      </c>
      <c r="H4" s="1" t="str">
        <f t="shared" si="1"/>
        <v>new TableColDef("Surname", typeof(String), "sn","Adprop"),</v>
      </c>
      <c r="I4" t="str">
        <f t="shared" si="0"/>
        <v>[Surname] [nvarchar](256) NULL,</v>
      </c>
    </row>
    <row r="5" spans="1:9" x14ac:dyDescent="0.25">
      <c r="A5" t="s">
        <v>11</v>
      </c>
      <c r="B5" t="s">
        <v>75</v>
      </c>
      <c r="C5" t="s">
        <v>19</v>
      </c>
      <c r="D5">
        <v>128</v>
      </c>
      <c r="E5" t="s">
        <v>96</v>
      </c>
      <c r="F5" s="5" t="s">
        <v>147</v>
      </c>
      <c r="G5" t="s">
        <v>115</v>
      </c>
      <c r="H5" s="1" t="str">
        <f t="shared" si="1"/>
        <v>new TableColDef("DisplayName", typeof(String), "displayname","Adprop"),</v>
      </c>
      <c r="I5" t="str">
        <f t="shared" si="0"/>
        <v>[DisplayName] [nvarchar](128) NULL,</v>
      </c>
    </row>
    <row r="6" spans="1:9" x14ac:dyDescent="0.25">
      <c r="A6" t="s">
        <v>11</v>
      </c>
      <c r="B6" t="s">
        <v>75</v>
      </c>
      <c r="C6" t="s">
        <v>18</v>
      </c>
      <c r="D6">
        <v>256</v>
      </c>
      <c r="E6" t="s">
        <v>96</v>
      </c>
      <c r="F6" s="5" t="s">
        <v>147</v>
      </c>
      <c r="G6" t="s">
        <v>101</v>
      </c>
      <c r="H6" s="1" t="str">
        <f t="shared" si="1"/>
        <v>new TableColDef("Description", typeof(String), "description","Adprop"),</v>
      </c>
      <c r="I6" t="str">
        <f t="shared" si="0"/>
        <v>[Description] [nvarchar](256) NULL,</v>
      </c>
    </row>
    <row r="7" spans="1:9" x14ac:dyDescent="0.25">
      <c r="A7" t="s">
        <v>11</v>
      </c>
      <c r="B7" t="s">
        <v>75</v>
      </c>
      <c r="C7" s="6" t="s">
        <v>48</v>
      </c>
      <c r="D7">
        <v>128</v>
      </c>
      <c r="E7" t="s">
        <v>96</v>
      </c>
      <c r="F7" s="5" t="s">
        <v>147</v>
      </c>
      <c r="G7" t="s">
        <v>79</v>
      </c>
      <c r="H7" s="1" t="str">
        <f t="shared" si="1"/>
        <v>new TableColDef("Office", typeof(String), "physicalDeliveryOfficeName","Adprop"),</v>
      </c>
      <c r="I7" t="str">
        <f t="shared" si="0"/>
        <v>[Office] [nvarchar](128) NULL,</v>
      </c>
    </row>
    <row r="8" spans="1:9" x14ac:dyDescent="0.25">
      <c r="A8" t="s">
        <v>11</v>
      </c>
      <c r="B8" t="s">
        <v>75</v>
      </c>
      <c r="C8" s="6" t="s">
        <v>49</v>
      </c>
      <c r="D8">
        <v>32</v>
      </c>
      <c r="E8" t="s">
        <v>96</v>
      </c>
      <c r="F8" s="5" t="s">
        <v>147</v>
      </c>
      <c r="G8" t="s">
        <v>155</v>
      </c>
      <c r="H8" s="1" t="str">
        <f t="shared" si="1"/>
        <v>new TableColDef("OfficePhone", typeof(String), "telephonenumber","Adprop"),</v>
      </c>
      <c r="I8" t="str">
        <f t="shared" si="0"/>
        <v>[OfficePhone] [nvarchar](32) NULL,</v>
      </c>
    </row>
    <row r="9" spans="1:9" x14ac:dyDescent="0.25">
      <c r="A9" t="s">
        <v>11</v>
      </c>
      <c r="B9" t="s">
        <v>75</v>
      </c>
      <c r="C9" t="s">
        <v>23</v>
      </c>
      <c r="D9">
        <v>256</v>
      </c>
      <c r="E9" t="s">
        <v>96</v>
      </c>
      <c r="F9" s="5" t="s">
        <v>147</v>
      </c>
      <c r="G9" t="s">
        <v>102</v>
      </c>
      <c r="H9" s="1" t="str">
        <f t="shared" si="1"/>
        <v>new TableColDef("EmailAddress", typeof(String), "mail","Adprop"),</v>
      </c>
      <c r="I9" t="str">
        <f t="shared" si="0"/>
        <v>[EmailAddress] [nvarchar](256) NULL,</v>
      </c>
    </row>
    <row r="10" spans="1:9" x14ac:dyDescent="0.25">
      <c r="A10" t="s">
        <v>11</v>
      </c>
      <c r="B10" t="s">
        <v>75</v>
      </c>
      <c r="C10" s="6" t="s">
        <v>32</v>
      </c>
      <c r="D10">
        <v>128</v>
      </c>
      <c r="E10" t="s">
        <v>96</v>
      </c>
      <c r="F10" s="5" t="s">
        <v>147</v>
      </c>
      <c r="G10" t="s">
        <v>165</v>
      </c>
      <c r="H10" s="1" t="str">
        <f t="shared" si="1"/>
        <v>new TableColDef("HomePage", typeof(String), "wwwhomepage","Adprop"),</v>
      </c>
      <c r="I10" t="str">
        <f t="shared" si="0"/>
        <v>[HomePage] [nvarchar](128) NULL,</v>
      </c>
    </row>
    <row r="11" spans="1:9" x14ac:dyDescent="0.25">
      <c r="A11" t="s">
        <v>11</v>
      </c>
      <c r="B11" t="s">
        <v>75</v>
      </c>
      <c r="C11" t="s">
        <v>62</v>
      </c>
      <c r="D11">
        <v>160</v>
      </c>
      <c r="E11" t="s">
        <v>96</v>
      </c>
      <c r="F11" s="5" t="s">
        <v>147</v>
      </c>
      <c r="G11" t="s">
        <v>171</v>
      </c>
      <c r="H11" s="1" t="str">
        <f t="shared" si="1"/>
        <v>new TableColDef("StreetAddress", typeof(String), "streetaddress","Adprop"),</v>
      </c>
      <c r="I11" t="str">
        <f t="shared" si="0"/>
        <v>[StreetAddress] [nvarchar](160) NULL,</v>
      </c>
    </row>
    <row r="12" spans="1:9" x14ac:dyDescent="0.25">
      <c r="A12" t="s">
        <v>11</v>
      </c>
      <c r="B12" t="s">
        <v>75</v>
      </c>
      <c r="C12" s="6" t="s">
        <v>54</v>
      </c>
      <c r="D12">
        <v>32</v>
      </c>
      <c r="E12" t="s">
        <v>96</v>
      </c>
      <c r="F12" s="5" t="s">
        <v>147</v>
      </c>
      <c r="G12" t="s">
        <v>167</v>
      </c>
      <c r="H12" s="1" t="str">
        <f t="shared" si="1"/>
        <v>new TableColDef("POBox", typeof(String), "postofficebox","Adprop"),</v>
      </c>
      <c r="I12" t="str">
        <f t="shared" si="0"/>
        <v>[POBox] [nvarchar](32) NULL,</v>
      </c>
    </row>
    <row r="13" spans="1:9" x14ac:dyDescent="0.25">
      <c r="A13" t="s">
        <v>11</v>
      </c>
      <c r="B13" t="s">
        <v>75</v>
      </c>
      <c r="C13" s="6" t="s">
        <v>12</v>
      </c>
      <c r="D13">
        <v>128</v>
      </c>
      <c r="E13" t="s">
        <v>96</v>
      </c>
      <c r="F13" s="5" t="s">
        <v>147</v>
      </c>
      <c r="G13" t="s">
        <v>83</v>
      </c>
      <c r="H13" s="1" t="str">
        <f t="shared" si="1"/>
        <v>new TableColDef("City", typeof(String), "l","Adprop"),</v>
      </c>
      <c r="I13" t="str">
        <f t="shared" si="0"/>
        <v>[City] [nvarchar](128) NULL,</v>
      </c>
    </row>
    <row r="14" spans="1:9" x14ac:dyDescent="0.25">
      <c r="A14" t="s">
        <v>11</v>
      </c>
      <c r="B14" t="s">
        <v>75</v>
      </c>
      <c r="C14" s="6" t="s">
        <v>61</v>
      </c>
      <c r="D14">
        <v>64</v>
      </c>
      <c r="E14" t="s">
        <v>96</v>
      </c>
      <c r="F14" s="5" t="s">
        <v>147</v>
      </c>
      <c r="G14" t="s">
        <v>78</v>
      </c>
      <c r="H14" s="1" t="str">
        <f t="shared" si="1"/>
        <v>new TableColDef("State", typeof(String), "st","Adprop"),</v>
      </c>
      <c r="I14" t="str">
        <f t="shared" si="0"/>
        <v>[State] [nvarchar](64) NULL,</v>
      </c>
    </row>
    <row r="15" spans="1:9" x14ac:dyDescent="0.25">
      <c r="A15" t="s">
        <v>11</v>
      </c>
      <c r="B15" t="s">
        <v>75</v>
      </c>
      <c r="C15" t="s">
        <v>55</v>
      </c>
      <c r="D15">
        <v>32</v>
      </c>
      <c r="E15" t="s">
        <v>96</v>
      </c>
      <c r="F15" s="5" t="s">
        <v>147</v>
      </c>
      <c r="G15" t="s">
        <v>168</v>
      </c>
      <c r="H15" s="1" t="str">
        <f t="shared" si="1"/>
        <v>new TableColDef("PostalCode", typeof(String), "postalcode","Adprop"),</v>
      </c>
      <c r="I15" t="str">
        <f t="shared" si="0"/>
        <v>[PostalCode] [nvarchar](32) NULL,</v>
      </c>
    </row>
    <row r="16" spans="1:9" x14ac:dyDescent="0.25">
      <c r="A16" t="s">
        <v>11</v>
      </c>
      <c r="B16" t="s">
        <v>75</v>
      </c>
      <c r="C16" s="6" t="s">
        <v>15</v>
      </c>
      <c r="D16">
        <v>128</v>
      </c>
      <c r="E16" t="s">
        <v>96</v>
      </c>
      <c r="F16" s="5" t="s">
        <v>147</v>
      </c>
      <c r="G16" t="s">
        <v>77</v>
      </c>
      <c r="H16" s="1" t="str">
        <f t="shared" si="1"/>
        <v>new TableColDef("Country", typeof(String), "co","Adprop"),</v>
      </c>
      <c r="I16" t="str">
        <f t="shared" si="0"/>
        <v>[Country] [nvarchar](128) NULL,</v>
      </c>
    </row>
    <row r="17" spans="1:9" x14ac:dyDescent="0.25">
      <c r="A17" t="s">
        <v>11</v>
      </c>
      <c r="B17" t="s">
        <v>75</v>
      </c>
      <c r="C17" t="s">
        <v>33</v>
      </c>
      <c r="D17">
        <v>32</v>
      </c>
      <c r="E17" t="s">
        <v>96</v>
      </c>
      <c r="F17" s="5" t="s">
        <v>147</v>
      </c>
      <c r="G17" t="s">
        <v>160</v>
      </c>
      <c r="H17" s="1" t="str">
        <f t="shared" si="1"/>
        <v>new TableColDef("HomePhone", typeof(String), "homephone","Adprop"),</v>
      </c>
      <c r="I17" t="str">
        <f t="shared" si="0"/>
        <v>[HomePhone] [nvarchar](32) NULL,</v>
      </c>
    </row>
    <row r="18" spans="1:9" x14ac:dyDescent="0.25">
      <c r="A18" t="s">
        <v>11</v>
      </c>
      <c r="B18" t="s">
        <v>75</v>
      </c>
      <c r="C18" t="s">
        <v>69</v>
      </c>
      <c r="D18">
        <v>32</v>
      </c>
      <c r="E18" t="s">
        <v>96</v>
      </c>
      <c r="F18" s="5" t="s">
        <v>147</v>
      </c>
      <c r="G18" t="s">
        <v>166</v>
      </c>
      <c r="H18" s="1" t="str">
        <f t="shared" si="1"/>
        <v>new TableColDef("Pager", typeof(String), "pager","Adprop"),</v>
      </c>
      <c r="I18" t="str">
        <f t="shared" si="0"/>
        <v>[Pager] [nvarchar](32) NULL,</v>
      </c>
    </row>
    <row r="19" spans="1:9" x14ac:dyDescent="0.25">
      <c r="A19" t="s">
        <v>11</v>
      </c>
      <c r="B19" t="s">
        <v>75</v>
      </c>
      <c r="C19" s="6" t="s">
        <v>41</v>
      </c>
      <c r="D19">
        <v>32</v>
      </c>
      <c r="E19" t="s">
        <v>96</v>
      </c>
      <c r="F19" s="5" t="s">
        <v>147</v>
      </c>
      <c r="G19" t="s">
        <v>82</v>
      </c>
      <c r="H19" s="1" t="str">
        <f t="shared" si="1"/>
        <v>new TableColDef("MobilePhone", typeof(String), "mobile","Adprop"),</v>
      </c>
      <c r="I19" t="str">
        <f t="shared" si="0"/>
        <v>[MobilePhone] [nvarchar](32) NULL,</v>
      </c>
    </row>
    <row r="20" spans="1:9" x14ac:dyDescent="0.25">
      <c r="A20" t="s">
        <v>11</v>
      </c>
      <c r="B20" t="s">
        <v>75</v>
      </c>
      <c r="C20" s="6" t="s">
        <v>27</v>
      </c>
      <c r="D20">
        <v>128</v>
      </c>
      <c r="E20" t="s">
        <v>96</v>
      </c>
      <c r="F20" s="5" t="s">
        <v>147</v>
      </c>
      <c r="G20" t="s">
        <v>84</v>
      </c>
      <c r="H20" s="1" t="str">
        <f t="shared" si="1"/>
        <v>new TableColDef("Fax", typeof(String), "facsimileTelephoneNumber","Adprop"),</v>
      </c>
      <c r="I20" t="str">
        <f t="shared" si="0"/>
        <v>[Fax] [nvarchar](128) NULL,</v>
      </c>
    </row>
    <row r="21" spans="1:9" x14ac:dyDescent="0.25">
      <c r="A21" t="s">
        <v>11</v>
      </c>
      <c r="B21" t="s">
        <v>75</v>
      </c>
      <c r="C21" t="s">
        <v>64</v>
      </c>
      <c r="D21">
        <v>128</v>
      </c>
      <c r="E21" t="s">
        <v>96</v>
      </c>
      <c r="F21" s="5" t="s">
        <v>147</v>
      </c>
      <c r="G21" t="s">
        <v>149</v>
      </c>
      <c r="H21" s="1" t="str">
        <f t="shared" si="1"/>
        <v>new TableColDef("Title", typeof(String), "title","Adprop"),</v>
      </c>
      <c r="I21" t="str">
        <f t="shared" si="0"/>
        <v>[Title] [nvarchar](128) NULL,</v>
      </c>
    </row>
    <row r="22" spans="1:9" x14ac:dyDescent="0.25">
      <c r="A22" t="s">
        <v>11</v>
      </c>
      <c r="B22" t="s">
        <v>75</v>
      </c>
      <c r="C22" t="s">
        <v>17</v>
      </c>
      <c r="D22">
        <v>128</v>
      </c>
      <c r="E22" t="s">
        <v>96</v>
      </c>
      <c r="F22" s="5" t="s">
        <v>147</v>
      </c>
      <c r="G22" t="s">
        <v>159</v>
      </c>
      <c r="H22" s="1" t="str">
        <f t="shared" si="1"/>
        <v>new TableColDef("Department", typeof(String), "department","Adprop"),</v>
      </c>
      <c r="I22" t="str">
        <f t="shared" si="0"/>
        <v>[Department] [nvarchar](128) NULL,</v>
      </c>
    </row>
    <row r="23" spans="1:9" x14ac:dyDescent="0.25">
      <c r="A23" t="s">
        <v>11</v>
      </c>
      <c r="B23" t="s">
        <v>75</v>
      </c>
      <c r="C23" t="s">
        <v>14</v>
      </c>
      <c r="D23">
        <v>128</v>
      </c>
      <c r="E23" t="s">
        <v>96</v>
      </c>
      <c r="F23" s="5" t="s">
        <v>147</v>
      </c>
      <c r="G23" t="s">
        <v>154</v>
      </c>
      <c r="H23" s="1" t="str">
        <f t="shared" si="1"/>
        <v>new TableColDef("Company", typeof(String), "company","Adprop"),</v>
      </c>
      <c r="I23" t="str">
        <f t="shared" si="0"/>
        <v>[Company] [nvarchar](128) NULL,</v>
      </c>
    </row>
    <row r="24" spans="1:9" x14ac:dyDescent="0.25">
      <c r="A24" t="s">
        <v>11</v>
      </c>
      <c r="B24" t="s">
        <v>75</v>
      </c>
      <c r="C24" t="s">
        <v>39</v>
      </c>
      <c r="D24">
        <v>256</v>
      </c>
      <c r="E24" t="s">
        <v>96</v>
      </c>
      <c r="F24" s="5" t="s">
        <v>147</v>
      </c>
      <c r="G24" t="s">
        <v>158</v>
      </c>
      <c r="H24" s="1" t="str">
        <f t="shared" si="1"/>
        <v>new TableColDef("Manager", typeof(String), "manager","Adprop"),</v>
      </c>
      <c r="I24" t="str">
        <f t="shared" si="0"/>
        <v>[Manager] [nvarchar](256) NULL,</v>
      </c>
    </row>
    <row r="25" spans="1:9" x14ac:dyDescent="0.25">
      <c r="A25" t="s">
        <v>11</v>
      </c>
      <c r="B25" t="s">
        <v>75</v>
      </c>
      <c r="C25" t="s">
        <v>24</v>
      </c>
      <c r="D25">
        <v>64</v>
      </c>
      <c r="E25" t="s">
        <v>96</v>
      </c>
      <c r="F25" s="5" t="s">
        <v>147</v>
      </c>
      <c r="G25" t="s">
        <v>152</v>
      </c>
      <c r="H25" s="1" t="str">
        <f t="shared" si="1"/>
        <v>new TableColDef("EmployeeID", typeof(String), "employeeid","Adprop"),</v>
      </c>
      <c r="I25" t="str">
        <f t="shared" si="0"/>
        <v>[EmployeeID] [nvarchar](64) NULL,</v>
      </c>
    </row>
    <row r="26" spans="1:9" x14ac:dyDescent="0.25">
      <c r="A26" t="s">
        <v>11</v>
      </c>
      <c r="B26" t="s">
        <v>75</v>
      </c>
      <c r="C26" t="s">
        <v>25</v>
      </c>
      <c r="D26">
        <v>64</v>
      </c>
      <c r="E26" t="s">
        <v>96</v>
      </c>
      <c r="F26" s="5" t="s">
        <v>147</v>
      </c>
      <c r="G26" t="s">
        <v>162</v>
      </c>
      <c r="H26" s="1" t="str">
        <f t="shared" si="1"/>
        <v>new TableColDef("EmployeeNumber", typeof(String), "employeenumber","Adprop"),</v>
      </c>
      <c r="I26" t="str">
        <f t="shared" si="0"/>
        <v>[EmployeeNumber] [nvarchar](64) NULL,</v>
      </c>
    </row>
    <row r="27" spans="1:9" x14ac:dyDescent="0.25">
      <c r="A27" t="s">
        <v>11</v>
      </c>
      <c r="B27" t="s">
        <v>75</v>
      </c>
      <c r="C27" t="s">
        <v>21</v>
      </c>
      <c r="D27">
        <v>128</v>
      </c>
      <c r="E27" t="s">
        <v>96</v>
      </c>
      <c r="F27" s="5" t="s">
        <v>147</v>
      </c>
      <c r="G27" t="s">
        <v>161</v>
      </c>
      <c r="H27" s="1" t="str">
        <f t="shared" si="1"/>
        <v>new TableColDef("Division", typeof(String), "division","Adprop"),</v>
      </c>
      <c r="I27" t="str">
        <f t="shared" si="0"/>
        <v>[Division] [nvarchar](128) NULL,</v>
      </c>
    </row>
    <row r="28" spans="1:9" x14ac:dyDescent="0.25">
      <c r="A28" t="s">
        <v>5</v>
      </c>
      <c r="B28" t="s">
        <v>72</v>
      </c>
      <c r="C28" t="s">
        <v>26</v>
      </c>
      <c r="E28" t="s">
        <v>96</v>
      </c>
      <c r="F28" s="5" t="s">
        <v>143</v>
      </c>
      <c r="G28" t="s">
        <v>135</v>
      </c>
      <c r="H28" s="1" t="str">
        <f t="shared" si="1"/>
        <v>new TableColDef("Enabled", typeof(Boolean), "ACCOUNTDISABLE","UAC"),</v>
      </c>
      <c r="I28" t="str">
        <f t="shared" ref="I28:I50" si="2">CONCATENATE("[",C28,"] [",A28,"] ",E28,",")</f>
        <v>[Enabled] [bit] NULL,</v>
      </c>
    </row>
    <row r="29" spans="1:9" x14ac:dyDescent="0.25">
      <c r="A29" t="s">
        <v>5</v>
      </c>
      <c r="B29" t="s">
        <v>72</v>
      </c>
      <c r="C29" s="6" t="s">
        <v>37</v>
      </c>
      <c r="E29" t="s">
        <v>96</v>
      </c>
      <c r="F29" s="5" t="s">
        <v>143</v>
      </c>
      <c r="G29" t="s">
        <v>140</v>
      </c>
      <c r="H29" s="1" t="str">
        <f t="shared" si="1"/>
        <v>new TableColDef("LockedOut", typeof(Boolean), "LOCKOUT","UAC"),</v>
      </c>
      <c r="I29" t="str">
        <f t="shared" si="2"/>
        <v>[LockedOut] [bit] NULL,</v>
      </c>
    </row>
    <row r="30" spans="1:9" x14ac:dyDescent="0.25">
      <c r="A30" t="s">
        <v>5</v>
      </c>
      <c r="B30" t="s">
        <v>72</v>
      </c>
      <c r="C30" s="6" t="s">
        <v>40</v>
      </c>
      <c r="E30" t="s">
        <v>96</v>
      </c>
      <c r="F30" s="5" t="s">
        <v>143</v>
      </c>
      <c r="G30" t="s">
        <v>89</v>
      </c>
      <c r="H30" s="1" t="str">
        <f t="shared" si="1"/>
        <v>new TableColDef("MNSLogonAccount", typeof(Boolean), "MNS_LOGON_ACCOUNT","UAC"),</v>
      </c>
      <c r="I30" t="str">
        <f t="shared" si="2"/>
        <v>[MNSLogonAccount] [bit] NULL,</v>
      </c>
    </row>
    <row r="31" spans="1:9" x14ac:dyDescent="0.25">
      <c r="A31" t="s">
        <v>5</v>
      </c>
      <c r="B31" t="s">
        <v>72</v>
      </c>
      <c r="C31" t="s">
        <v>10</v>
      </c>
      <c r="E31" t="s">
        <v>96</v>
      </c>
      <c r="F31" s="5" t="s">
        <v>143</v>
      </c>
      <c r="G31" t="s">
        <v>137</v>
      </c>
      <c r="H31" s="1" t="str">
        <f t="shared" si="1"/>
        <v>new TableColDef("CannotChangePassword", typeof(Boolean), "PASSWD_CANT_CHANGE","UAC"),</v>
      </c>
      <c r="I31" t="str">
        <f t="shared" si="2"/>
        <v>[CannotChangePassword] [bit] NULL,</v>
      </c>
    </row>
    <row r="32" spans="1:9" x14ac:dyDescent="0.25">
      <c r="A32" t="s">
        <v>5</v>
      </c>
      <c r="B32" t="s">
        <v>72</v>
      </c>
      <c r="C32" s="6" t="s">
        <v>50</v>
      </c>
      <c r="E32" t="s">
        <v>96</v>
      </c>
      <c r="F32" s="5" t="s">
        <v>143</v>
      </c>
      <c r="G32" t="s">
        <v>90</v>
      </c>
      <c r="H32" s="1" t="str">
        <f t="shared" si="1"/>
        <v>new TableColDef("PasswordExpired", typeof(Boolean), "PASSWORD_EXPIRED","UAC"),</v>
      </c>
      <c r="I32" t="str">
        <f t="shared" si="2"/>
        <v>[PasswordExpired] [bit] NULL,</v>
      </c>
    </row>
    <row r="33" spans="1:9" x14ac:dyDescent="0.25">
      <c r="A33" t="s">
        <v>5</v>
      </c>
      <c r="B33" t="s">
        <v>72</v>
      </c>
      <c r="C33" t="s">
        <v>52</v>
      </c>
      <c r="E33" t="s">
        <v>96</v>
      </c>
      <c r="F33" s="5" t="s">
        <v>143</v>
      </c>
      <c r="G33" t="s">
        <v>138</v>
      </c>
      <c r="H33" s="1" t="str">
        <f t="shared" si="1"/>
        <v>new TableColDef("PasswordNeverExpires", typeof(Boolean), "DONT_EXPIRE_PASSWD","UAC"),</v>
      </c>
      <c r="I33" t="str">
        <f t="shared" si="2"/>
        <v>[PasswordNeverExpires] [bit] NULL,</v>
      </c>
    </row>
    <row r="34" spans="1:9" x14ac:dyDescent="0.25">
      <c r="A34" t="s">
        <v>5</v>
      </c>
      <c r="B34" t="s">
        <v>72</v>
      </c>
      <c r="C34" t="s">
        <v>53</v>
      </c>
      <c r="E34" t="s">
        <v>96</v>
      </c>
      <c r="F34" s="5" t="s">
        <v>143</v>
      </c>
      <c r="G34" t="s">
        <v>136</v>
      </c>
      <c r="H34" s="1" t="str">
        <f t="shared" si="1"/>
        <v>new TableColDef("PasswordNotRequired", typeof(Boolean), "PASSWD_NOTREQD","UAC"),</v>
      </c>
      <c r="I34" t="str">
        <f t="shared" si="2"/>
        <v>[PasswordNotRequired] [bit] NULL,</v>
      </c>
    </row>
    <row r="35" spans="1:9" x14ac:dyDescent="0.25">
      <c r="A35" t="s">
        <v>5</v>
      </c>
      <c r="B35" t="s">
        <v>72</v>
      </c>
      <c r="C35" t="s">
        <v>60</v>
      </c>
      <c r="E35" t="s">
        <v>96</v>
      </c>
      <c r="F35" s="5" t="s">
        <v>143</v>
      </c>
      <c r="G35" t="s">
        <v>139</v>
      </c>
      <c r="H35" s="1" t="str">
        <f t="shared" si="1"/>
        <v>new TableColDef("SmartcardLogonRequired", typeof(Boolean), "SMARTCARD_REQUIRED","UAC"),</v>
      </c>
      <c r="I35" t="str">
        <f t="shared" si="2"/>
        <v>[SmartcardLogonRequired] [bit] NULL,</v>
      </c>
    </row>
    <row r="36" spans="1:9" x14ac:dyDescent="0.25">
      <c r="A36" t="s">
        <v>5</v>
      </c>
      <c r="B36" t="s">
        <v>72</v>
      </c>
      <c r="C36" s="6" t="s">
        <v>22</v>
      </c>
      <c r="E36" t="s">
        <v>96</v>
      </c>
      <c r="F36" s="5" t="s">
        <v>143</v>
      </c>
      <c r="G36" t="s">
        <v>93</v>
      </c>
      <c r="H36" s="1" t="str">
        <f t="shared" si="1"/>
        <v>new TableColDef("DoesNotRequirePreAuth", typeof(Boolean), "DONT_REQ_PREAUTH","UAC"),</v>
      </c>
      <c r="I36" t="str">
        <f t="shared" si="2"/>
        <v>[DoesNotRequirePreAuth] [bit] NULL,</v>
      </c>
    </row>
    <row r="37" spans="1:9" x14ac:dyDescent="0.25">
      <c r="A37" t="s">
        <v>5</v>
      </c>
      <c r="B37" t="s">
        <v>72</v>
      </c>
      <c r="C37" t="s">
        <v>7</v>
      </c>
      <c r="E37" t="s">
        <v>96</v>
      </c>
      <c r="F37" s="5" t="s">
        <v>143</v>
      </c>
      <c r="G37" t="s">
        <v>141</v>
      </c>
      <c r="H37" s="1" t="str">
        <f t="shared" si="1"/>
        <v>new TableColDef("AllowReversiblePasswordEncryption", typeof(Boolean), "ENCRYPTED_TEXT_PWD_ALLOWED","UAC"),</v>
      </c>
      <c r="I37" t="str">
        <f t="shared" si="2"/>
        <v>[AllowReversiblePasswordEncryption] [bit] NULL,</v>
      </c>
    </row>
    <row r="38" spans="1:9" x14ac:dyDescent="0.25">
      <c r="A38" t="s">
        <v>5</v>
      </c>
      <c r="B38" t="s">
        <v>72</v>
      </c>
      <c r="C38" s="6" t="s">
        <v>6</v>
      </c>
      <c r="E38" t="s">
        <v>96</v>
      </c>
      <c r="F38" s="5" t="s">
        <v>143</v>
      </c>
      <c r="G38" t="s">
        <v>91</v>
      </c>
      <c r="H38" s="1" t="str">
        <f t="shared" si="1"/>
        <v>new TableColDef("AccountNotDelegated", typeof(Boolean), "NOT_DELEGATED","UAC"),</v>
      </c>
      <c r="I38" t="str">
        <f t="shared" si="2"/>
        <v>[AccountNotDelegated] [bit] NULL,</v>
      </c>
    </row>
    <row r="39" spans="1:9" x14ac:dyDescent="0.25">
      <c r="A39" t="s">
        <v>5</v>
      </c>
      <c r="B39" t="s">
        <v>72</v>
      </c>
      <c r="C39" s="6" t="s">
        <v>65</v>
      </c>
      <c r="E39" t="s">
        <v>96</v>
      </c>
      <c r="F39" s="5" t="s">
        <v>143</v>
      </c>
      <c r="G39" t="s">
        <v>88</v>
      </c>
      <c r="H39" s="1" t="str">
        <f t="shared" si="1"/>
        <v>new TableColDef("TrustedForDelegation", typeof(Boolean), "TRUSTED_FOR_DELEGATION","UAC"),</v>
      </c>
      <c r="I39" t="str">
        <f t="shared" si="2"/>
        <v>[TrustedForDelegation] [bit] NULL,</v>
      </c>
    </row>
    <row r="40" spans="1:9" x14ac:dyDescent="0.25">
      <c r="A40" t="s">
        <v>5</v>
      </c>
      <c r="B40" t="s">
        <v>72</v>
      </c>
      <c r="C40" s="6" t="s">
        <v>66</v>
      </c>
      <c r="E40" t="s">
        <v>96</v>
      </c>
      <c r="F40" s="5" t="s">
        <v>143</v>
      </c>
      <c r="G40" t="s">
        <v>86</v>
      </c>
      <c r="H40" s="1" t="str">
        <f t="shared" si="1"/>
        <v>new TableColDef("TrustedToAuthForDelegation", typeof(Boolean), "TRUSTED_TO_AUTH_FOR_DELEGATION","UAC"),</v>
      </c>
      <c r="I40" t="str">
        <f t="shared" si="2"/>
        <v>[TrustedToAuthForDelegation] [bit] NULL,</v>
      </c>
    </row>
    <row r="41" spans="1:9" x14ac:dyDescent="0.25">
      <c r="A41" t="s">
        <v>5</v>
      </c>
      <c r="B41" t="s">
        <v>72</v>
      </c>
      <c r="C41" s="6" t="s">
        <v>67</v>
      </c>
      <c r="E41" t="s">
        <v>96</v>
      </c>
      <c r="F41" s="5" t="s">
        <v>143</v>
      </c>
      <c r="G41" t="s">
        <v>87</v>
      </c>
      <c r="H41" s="1" t="str">
        <f t="shared" si="1"/>
        <v>new TableColDef("UseDESKeyOnly", typeof(Boolean), "USE_DES_KEY_ONLY","UAC"),</v>
      </c>
      <c r="I41" t="str">
        <f t="shared" si="2"/>
        <v>[UseDESKeyOnly] [bit] NULL,</v>
      </c>
    </row>
    <row r="42" spans="1:9" x14ac:dyDescent="0.25">
      <c r="A42" t="s">
        <v>5</v>
      </c>
      <c r="B42" t="s">
        <v>72</v>
      </c>
      <c r="C42" s="6" t="s">
        <v>30</v>
      </c>
      <c r="E42" t="s">
        <v>96</v>
      </c>
      <c r="F42" s="5" t="s">
        <v>143</v>
      </c>
      <c r="G42" t="s">
        <v>92</v>
      </c>
      <c r="H42" s="1" t="str">
        <f t="shared" si="1"/>
        <v>new TableColDef("HomedirRequired", typeof(Boolean), "HOMEDIR_REQUIRED","UAC"),</v>
      </c>
      <c r="I42" t="str">
        <f t="shared" si="2"/>
        <v>[HomedirRequired] [bit] NULL,</v>
      </c>
    </row>
    <row r="43" spans="1:9" x14ac:dyDescent="0.25">
      <c r="A43" t="s">
        <v>2</v>
      </c>
      <c r="B43" t="s">
        <v>73</v>
      </c>
      <c r="C43" t="s">
        <v>35</v>
      </c>
      <c r="E43" t="s">
        <v>96</v>
      </c>
      <c r="F43" s="5" t="s">
        <v>144</v>
      </c>
      <c r="G43" t="s">
        <v>130</v>
      </c>
      <c r="H43" s="1" t="str">
        <f t="shared" si="1"/>
        <v>new TableColDef("LastBadPasswordAttempt", typeof(DateTime), "badpasswordtime","filetime"),</v>
      </c>
      <c r="I43" t="str">
        <f t="shared" si="2"/>
        <v>[LastBadPasswordAttempt] [datetime] NULL,</v>
      </c>
    </row>
    <row r="44" spans="1:9" x14ac:dyDescent="0.25">
      <c r="A44" t="s">
        <v>8</v>
      </c>
      <c r="B44" t="s">
        <v>74</v>
      </c>
      <c r="C44" t="s">
        <v>9</v>
      </c>
      <c r="E44" t="s">
        <v>96</v>
      </c>
      <c r="F44" s="5" t="s">
        <v>147</v>
      </c>
      <c r="G44" t="s">
        <v>124</v>
      </c>
      <c r="H44" s="1" t="str">
        <f t="shared" si="1"/>
        <v>new TableColDef("BadLogonCount", typeof(Int32), "badpwdcount","Adprop"),</v>
      </c>
      <c r="I44" t="str">
        <f t="shared" si="2"/>
        <v>[BadLogonCount] [int] NULL,</v>
      </c>
    </row>
    <row r="45" spans="1:9" x14ac:dyDescent="0.25">
      <c r="A45" t="s">
        <v>2</v>
      </c>
      <c r="B45" t="s">
        <v>73</v>
      </c>
      <c r="C45" t="s">
        <v>36</v>
      </c>
      <c r="E45" t="s">
        <v>96</v>
      </c>
      <c r="F45" s="5" t="s">
        <v>144</v>
      </c>
      <c r="G45" t="s">
        <v>173</v>
      </c>
      <c r="H45" s="1" t="str">
        <f t="shared" si="1"/>
        <v>new TableColDef("LastLogonDate", typeof(DateTime), "lastlogon","filetime"),</v>
      </c>
      <c r="I45" t="str">
        <f t="shared" si="2"/>
        <v>[LastLogonDate] [datetime] NULL,</v>
      </c>
    </row>
    <row r="46" spans="1:9" x14ac:dyDescent="0.25">
      <c r="A46" t="s">
        <v>8</v>
      </c>
      <c r="B46" t="s">
        <v>74</v>
      </c>
      <c r="C46" s="6" t="s">
        <v>174</v>
      </c>
      <c r="E46" t="s">
        <v>96</v>
      </c>
      <c r="F46" s="5" t="s">
        <v>147</v>
      </c>
      <c r="G46" t="s">
        <v>121</v>
      </c>
      <c r="H46" s="1" t="str">
        <f t="shared" si="1"/>
        <v>new TableColDef("LogonCount", typeof(Int32), "logoncount","Adprop"),</v>
      </c>
      <c r="I46" t="str">
        <f t="shared" si="2"/>
        <v>[LogonCount] [int] NULL,</v>
      </c>
    </row>
    <row r="47" spans="1:9" x14ac:dyDescent="0.25">
      <c r="A47" t="s">
        <v>2</v>
      </c>
      <c r="B47" t="s">
        <v>73</v>
      </c>
      <c r="C47" t="s">
        <v>51</v>
      </c>
      <c r="E47" t="s">
        <v>96</v>
      </c>
      <c r="F47" s="5" t="s">
        <v>144</v>
      </c>
      <c r="G47" t="s">
        <v>123</v>
      </c>
      <c r="H47" s="1" t="str">
        <f t="shared" si="1"/>
        <v>new TableColDef("PasswordLastSet", typeof(DateTime), "pwdlastset","filetime"),</v>
      </c>
      <c r="I47" t="str">
        <f t="shared" si="2"/>
        <v>[PasswordLastSet] [datetime] NULL,</v>
      </c>
    </row>
    <row r="48" spans="1:9" x14ac:dyDescent="0.25">
      <c r="A48" t="s">
        <v>2</v>
      </c>
      <c r="B48" t="s">
        <v>73</v>
      </c>
      <c r="C48" t="s">
        <v>178</v>
      </c>
      <c r="E48" t="s">
        <v>96</v>
      </c>
      <c r="F48" s="5" t="s">
        <v>144</v>
      </c>
      <c r="G48" t="s">
        <v>179</v>
      </c>
      <c r="H48" s="1" t="str">
        <f t="shared" si="1"/>
        <v>new TableColDef("PasswordExpiryTime", typeof(DateTime), "msDS-UserPasswordExpiryTimeComputed","filetime"),</v>
      </c>
      <c r="I48" t="str">
        <f t="shared" si="2"/>
        <v>[PasswordExpiryTime] [datetime] NULL,</v>
      </c>
    </row>
    <row r="49" spans="1:9" x14ac:dyDescent="0.25">
      <c r="A49" t="s">
        <v>2</v>
      </c>
      <c r="B49" t="s">
        <v>73</v>
      </c>
      <c r="C49" t="s">
        <v>4</v>
      </c>
      <c r="E49" t="s">
        <v>96</v>
      </c>
      <c r="F49" s="5" t="s">
        <v>144</v>
      </c>
      <c r="G49" t="s">
        <v>142</v>
      </c>
      <c r="H49" s="1" t="str">
        <f t="shared" si="1"/>
        <v>new TableColDef("AccountLockoutTime", typeof(DateTime), "lockouttime","filetime"),</v>
      </c>
      <c r="I49" t="str">
        <f t="shared" si="2"/>
        <v>[AccountLockoutTime] [datetime] NULL,</v>
      </c>
    </row>
    <row r="50" spans="1:9" x14ac:dyDescent="0.25">
      <c r="A50" t="s">
        <v>2</v>
      </c>
      <c r="B50" t="s">
        <v>73</v>
      </c>
      <c r="C50" t="s">
        <v>3</v>
      </c>
      <c r="E50" t="s">
        <v>96</v>
      </c>
      <c r="F50" s="5" t="s">
        <v>144</v>
      </c>
      <c r="G50" t="s">
        <v>119</v>
      </c>
      <c r="H50" s="1" t="str">
        <f t="shared" si="1"/>
        <v>new TableColDef("AccountExpirationDate", typeof(DateTime), "accountexpires","filetime"),</v>
      </c>
      <c r="I50" t="str">
        <f t="shared" si="2"/>
        <v>[AccountExpirationDate] [datetime] NULL,</v>
      </c>
    </row>
    <row r="51" spans="1:9" x14ac:dyDescent="0.25">
      <c r="A51" t="s">
        <v>11</v>
      </c>
      <c r="B51" t="s">
        <v>75</v>
      </c>
      <c r="C51" s="6" t="s">
        <v>38</v>
      </c>
      <c r="D51">
        <v>128</v>
      </c>
      <c r="E51" t="s">
        <v>96</v>
      </c>
      <c r="F51" s="5" t="s">
        <v>147</v>
      </c>
      <c r="G51" t="s">
        <v>172</v>
      </c>
      <c r="H51" s="1" t="str">
        <f t="shared" si="1"/>
        <v>new TableColDef("LogonWorkstations", typeof(String), "userworkstations","Adprop"),</v>
      </c>
      <c r="I51" t="str">
        <f>CONCATENATE("[",C51,"] [",A51,"](",D51,") ",E51,",")</f>
        <v>[LogonWorkstations] [nvarchar](128) NULL,</v>
      </c>
    </row>
    <row r="52" spans="1:9" x14ac:dyDescent="0.25">
      <c r="A52" t="s">
        <v>11</v>
      </c>
      <c r="B52" t="s">
        <v>75</v>
      </c>
      <c r="C52" s="6" t="s">
        <v>29</v>
      </c>
      <c r="D52">
        <v>128</v>
      </c>
      <c r="E52" t="s">
        <v>96</v>
      </c>
      <c r="F52" s="5" t="s">
        <v>147</v>
      </c>
      <c r="G52" t="s">
        <v>163</v>
      </c>
      <c r="H52" s="1" t="str">
        <f t="shared" si="1"/>
        <v>new TableColDef("HomeDirectory", typeof(String), "homedirectory","Adprop"),</v>
      </c>
      <c r="I52" t="str">
        <f>CONCATENATE("[",C52,"] [",A52,"](",D52,") ",E52,",")</f>
        <v>[HomeDirectory] [nvarchar](128) NULL,</v>
      </c>
    </row>
    <row r="53" spans="1:9" x14ac:dyDescent="0.25">
      <c r="A53" t="s">
        <v>11</v>
      </c>
      <c r="B53" t="s">
        <v>75</v>
      </c>
      <c r="C53" s="6" t="s">
        <v>31</v>
      </c>
      <c r="D53">
        <v>64</v>
      </c>
      <c r="E53" t="s">
        <v>96</v>
      </c>
      <c r="F53" s="5" t="s">
        <v>147</v>
      </c>
      <c r="G53" t="s">
        <v>164</v>
      </c>
      <c r="H53" s="1" t="str">
        <f t="shared" si="1"/>
        <v>new TableColDef("HomeDrive", typeof(String), "homedrive","Adprop"),</v>
      </c>
      <c r="I53" t="str">
        <f>CONCATENATE("[",C53,"] [",A53,"](",D53,") ",E53,",")</f>
        <v>[HomeDrive] [nvarchar](64) NULL,</v>
      </c>
    </row>
    <row r="54" spans="1:9" x14ac:dyDescent="0.25">
      <c r="A54" t="s">
        <v>11</v>
      </c>
      <c r="B54" t="s">
        <v>75</v>
      </c>
      <c r="C54" t="s">
        <v>56</v>
      </c>
      <c r="D54">
        <v>128</v>
      </c>
      <c r="E54" t="s">
        <v>96</v>
      </c>
      <c r="F54" s="5" t="s">
        <v>147</v>
      </c>
      <c r="G54" t="s">
        <v>169</v>
      </c>
      <c r="H54" s="1" t="str">
        <f t="shared" si="1"/>
        <v>new TableColDef("ProfilePath", typeof(String), "profilepath","Adprop"),</v>
      </c>
      <c r="I54" t="str">
        <f>CONCATENATE("[",C54,"] [",A54,"](",D54,") ",E54,",")</f>
        <v>[ProfilePath] [nvarchar](128) NULL,</v>
      </c>
    </row>
    <row r="55" spans="1:9" x14ac:dyDescent="0.25">
      <c r="A55" t="s">
        <v>11</v>
      </c>
      <c r="B55" t="s">
        <v>75</v>
      </c>
      <c r="C55" t="s">
        <v>58</v>
      </c>
      <c r="D55">
        <v>256</v>
      </c>
      <c r="E55" t="s">
        <v>96</v>
      </c>
      <c r="F55" s="5" t="s">
        <v>147</v>
      </c>
      <c r="G55" t="s">
        <v>170</v>
      </c>
      <c r="H55" s="1" t="str">
        <f t="shared" si="1"/>
        <v>new TableColDef("ScriptPath", typeof(String), "scriptpath","Adprop"),</v>
      </c>
      <c r="I55" t="str">
        <f>CONCATENATE("[",C55,"] [",A55,"](",D55,") ",E55,",")</f>
        <v>[ScriptPath] [nvarchar](256) NULL,</v>
      </c>
    </row>
    <row r="56" spans="1:9" x14ac:dyDescent="0.25">
      <c r="A56" t="s">
        <v>8</v>
      </c>
      <c r="B56" t="s">
        <v>74</v>
      </c>
      <c r="C56" t="s">
        <v>85</v>
      </c>
      <c r="E56" t="s">
        <v>96</v>
      </c>
      <c r="F56" s="5" t="s">
        <v>147</v>
      </c>
      <c r="G56" t="s">
        <v>120</v>
      </c>
      <c r="H56" s="1" t="str">
        <f t="shared" si="1"/>
        <v>new TableColDef("userAccountControl", typeof(Int32), "useraccountcontrol","Adprop"),</v>
      </c>
      <c r="I56" t="str">
        <f>CONCATENATE("[",C56,"] [",A56,"] ",E56,",")</f>
        <v>[userAccountControl] [int] NULL,</v>
      </c>
    </row>
    <row r="57" spans="1:9" x14ac:dyDescent="0.25">
      <c r="A57" t="s">
        <v>8</v>
      </c>
      <c r="B57" t="s">
        <v>74</v>
      </c>
      <c r="C57" s="6" t="s">
        <v>94</v>
      </c>
      <c r="D57">
        <v>128</v>
      </c>
      <c r="E57" t="s">
        <v>96</v>
      </c>
      <c r="F57" s="5" t="s">
        <v>147</v>
      </c>
      <c r="G57" t="s">
        <v>127</v>
      </c>
      <c r="H57" s="1" t="str">
        <f t="shared" si="1"/>
        <v>new TableColDef("PrimaryGroupID", typeof(Int32), "primarygroupid","Adprop"),</v>
      </c>
      <c r="I57" t="str">
        <f>CONCATENATE("[",C57,"] [",A57,"] ",E57,",")</f>
        <v>[PrimaryGroupID] [int] NULL,</v>
      </c>
    </row>
    <row r="58" spans="1:9" x14ac:dyDescent="0.25">
      <c r="A58" t="s">
        <v>11</v>
      </c>
      <c r="B58" t="s">
        <v>75</v>
      </c>
      <c r="C58" t="s">
        <v>43</v>
      </c>
      <c r="D58">
        <v>256</v>
      </c>
      <c r="E58" t="s">
        <v>96</v>
      </c>
      <c r="F58" s="5" t="s">
        <v>147</v>
      </c>
      <c r="G58" t="s">
        <v>104</v>
      </c>
      <c r="H58" s="1" t="str">
        <f t="shared" si="1"/>
        <v>new TableColDef("Name", typeof(String), "name","Adprop"),</v>
      </c>
      <c r="I58" t="str">
        <f>CONCATENATE("[",C58,"] [",A58,"](",D58,") ",E58,",")</f>
        <v>[Name] [nvarchar](256) NULL,</v>
      </c>
    </row>
    <row r="59" spans="1:9" x14ac:dyDescent="0.25">
      <c r="A59" t="s">
        <v>11</v>
      </c>
      <c r="B59" t="s">
        <v>75</v>
      </c>
      <c r="C59" t="s">
        <v>13</v>
      </c>
      <c r="D59">
        <v>256</v>
      </c>
      <c r="E59" t="s">
        <v>96</v>
      </c>
      <c r="F59" s="5" t="s">
        <v>147</v>
      </c>
      <c r="G59" t="s">
        <v>126</v>
      </c>
      <c r="H59" s="1" t="str">
        <f t="shared" si="1"/>
        <v>new TableColDef("CN", typeof(String), "cn","Adprop"),</v>
      </c>
      <c r="I59" t="str">
        <f>CONCATENATE("[",C59,"] [",A59,"](",D59,") ",E59,",")</f>
        <v>[CN] [nvarchar](256) NULL,</v>
      </c>
    </row>
    <row r="60" spans="1:9" x14ac:dyDescent="0.25">
      <c r="A60" t="s">
        <v>11</v>
      </c>
      <c r="B60" t="s">
        <v>75</v>
      </c>
      <c r="C60" t="s">
        <v>68</v>
      </c>
      <c r="D60">
        <v>256</v>
      </c>
      <c r="E60" t="s">
        <v>96</v>
      </c>
      <c r="F60" s="5" t="s">
        <v>147</v>
      </c>
      <c r="G60" t="s">
        <v>153</v>
      </c>
      <c r="H60" s="1" t="str">
        <f t="shared" si="1"/>
        <v>new TableColDef("UserPrincipalName", typeof(String), "userprincipalname","Adprop"),</v>
      </c>
      <c r="I60" t="str">
        <f>CONCATENATE("[",C60,"] [",A60,"](",D60,") ",E60,",")</f>
        <v>[UserPrincipalName] [nvarchar](256) NULL,</v>
      </c>
    </row>
    <row r="61" spans="1:9" x14ac:dyDescent="0.25">
      <c r="A61" t="s">
        <v>11</v>
      </c>
      <c r="B61" t="s">
        <v>75</v>
      </c>
      <c r="C61" t="s">
        <v>57</v>
      </c>
      <c r="D61">
        <v>128</v>
      </c>
      <c r="E61" t="s">
        <v>96</v>
      </c>
      <c r="F61" s="5" t="s">
        <v>147</v>
      </c>
      <c r="G61" t="s">
        <v>111</v>
      </c>
      <c r="H61" s="1" t="str">
        <f t="shared" si="1"/>
        <v>new TableColDef("SamAccountName", typeof(String), "samaccountname","Adprop"),</v>
      </c>
      <c r="I61" t="str">
        <f>CONCATENATE("[",C61,"] [",A61,"](",D61,") ",E61,",")</f>
        <v>[SamAccountName] [nvarchar](128) NULL,</v>
      </c>
    </row>
    <row r="62" spans="1:9" x14ac:dyDescent="0.25">
      <c r="A62" t="s">
        <v>11</v>
      </c>
      <c r="B62" t="s">
        <v>75</v>
      </c>
      <c r="C62" t="s">
        <v>20</v>
      </c>
      <c r="D62">
        <v>512</v>
      </c>
      <c r="E62" t="s">
        <v>96</v>
      </c>
      <c r="F62" s="5" t="s">
        <v>147</v>
      </c>
      <c r="G62" t="s">
        <v>114</v>
      </c>
      <c r="H62" s="1" t="str">
        <f t="shared" si="1"/>
        <v>new TableColDef("DistinguishedName", typeof(String), "distinguishedname","Adprop"),</v>
      </c>
      <c r="I62" t="str">
        <f>CONCATENATE("[",C62,"] [",A62,"](",D62,") ",E62,",")</f>
        <v>[DistinguishedName] [nvarchar](512) NULL,</v>
      </c>
    </row>
    <row r="63" spans="1:9" x14ac:dyDescent="0.25">
      <c r="A63" t="s">
        <v>2</v>
      </c>
      <c r="B63" t="s">
        <v>73</v>
      </c>
      <c r="C63" s="6" t="s">
        <v>16</v>
      </c>
      <c r="E63" t="s">
        <v>96</v>
      </c>
      <c r="F63" s="5" t="s">
        <v>147</v>
      </c>
      <c r="G63" t="s">
        <v>157</v>
      </c>
      <c r="H63" s="1" t="str">
        <f t="shared" si="1"/>
        <v>new TableColDef("Created", typeof(DateTime), "whencreated","Adprop"),</v>
      </c>
      <c r="I63" t="str">
        <f>CONCATENATE("[",C63,"] [",A63,"] ",E63,",")</f>
        <v>[Created] [datetime] NULL,</v>
      </c>
    </row>
    <row r="64" spans="1:9" x14ac:dyDescent="0.25">
      <c r="A64" t="s">
        <v>2</v>
      </c>
      <c r="B64" t="s">
        <v>73</v>
      </c>
      <c r="C64" s="6" t="s">
        <v>42</v>
      </c>
      <c r="E64" t="s">
        <v>96</v>
      </c>
      <c r="F64" s="5" t="s">
        <v>147</v>
      </c>
      <c r="G64" t="s">
        <v>151</v>
      </c>
      <c r="H64" s="1" t="str">
        <f t="shared" si="1"/>
        <v>new TableColDef("Modified", typeof(DateTime), "whenchanged","Adprop"),</v>
      </c>
      <c r="I64" t="str">
        <f>CONCATENATE("[",C64,"] [",A64,"] ",E64,",")</f>
        <v>[Modified] [datetime] NULL,</v>
      </c>
    </row>
    <row r="65" spans="1:9" x14ac:dyDescent="0.25">
      <c r="A65" t="s">
        <v>11</v>
      </c>
      <c r="B65" t="s">
        <v>75</v>
      </c>
      <c r="C65" t="s">
        <v>44</v>
      </c>
      <c r="D65">
        <v>128</v>
      </c>
      <c r="E65" t="s">
        <v>96</v>
      </c>
      <c r="F65" s="5" t="s">
        <v>147</v>
      </c>
      <c r="G65" t="s">
        <v>113</v>
      </c>
      <c r="H65" s="1" t="str">
        <f t="shared" si="1"/>
        <v>new TableColDef("ObjectCategory", typeof(String), "objectcategory","Adprop"),</v>
      </c>
      <c r="I65" t="str">
        <f>CONCATENATE("[",C65,"] [",A65,"](",D65,") ",E65,",")</f>
        <v>[ObjectCategory] [nvarchar](128) NULL,</v>
      </c>
    </row>
    <row r="66" spans="1:9" x14ac:dyDescent="0.25">
      <c r="A66" t="s">
        <v>11</v>
      </c>
      <c r="B66" t="s">
        <v>75</v>
      </c>
      <c r="C66" t="s">
        <v>45</v>
      </c>
      <c r="D66">
        <v>64</v>
      </c>
      <c r="E66" t="s">
        <v>96</v>
      </c>
      <c r="F66" s="5" t="s">
        <v>145</v>
      </c>
      <c r="G66" t="s">
        <v>118</v>
      </c>
      <c r="H66" s="1" t="str">
        <f t="shared" si="1"/>
        <v>new TableColDef("ObjectClass", typeof(String), "SchemaClassName","ObjClass"),</v>
      </c>
      <c r="I66" t="str">
        <f>CONCATENATE("[",C66,"] [",A66,"](",D66,") ",E66,",")</f>
        <v>[ObjectClass] [nvarchar](64) NULL,</v>
      </c>
    </row>
    <row r="67" spans="1:9" x14ac:dyDescent="0.25">
      <c r="A67" t="s">
        <v>11</v>
      </c>
      <c r="B67" t="s">
        <v>75</v>
      </c>
      <c r="C67" t="s">
        <v>59</v>
      </c>
      <c r="D67">
        <v>128</v>
      </c>
      <c r="E67" t="s">
        <v>97</v>
      </c>
      <c r="F67" s="5" t="s">
        <v>59</v>
      </c>
      <c r="G67" t="s">
        <v>112</v>
      </c>
      <c r="H67" s="1" t="str">
        <f t="shared" si="1"/>
        <v>new TableColDef("SID", typeof(String), "objectsid","SID"),</v>
      </c>
      <c r="I67" t="str">
        <f>CONCATENATE("[",C67,"] [",A67,"](",D67,") ",E67,",")</f>
        <v>[SID] [nvarchar](128) NOT NULL,</v>
      </c>
    </row>
    <row r="68" spans="1:9" x14ac:dyDescent="0.25">
      <c r="A68" t="s">
        <v>46</v>
      </c>
      <c r="B68" t="s">
        <v>70</v>
      </c>
      <c r="C68" t="s">
        <v>47</v>
      </c>
      <c r="E68" t="s">
        <v>97</v>
      </c>
      <c r="F68" s="5" t="s">
        <v>146</v>
      </c>
      <c r="G68" t="s">
        <v>70</v>
      </c>
      <c r="H68" s="1" t="str">
        <f t="shared" ref="H68:H69" si="3">CONCATENATE("new TableColDef(""",C68,""", typeof(",B68,"), """,G68,""",""",F68,"""),")</f>
        <v>new TableColDef("ObjectGUID", typeof(Guid), "Guid","ObjGuid"),</v>
      </c>
      <c r="I68" t="str">
        <f>CONCATENATE("[",C68,"] [",A68,"] ",E68,",")</f>
        <v>[ObjectGUID] [uniqueidentifier] NOT NULL,</v>
      </c>
    </row>
    <row r="69" spans="1:9" x14ac:dyDescent="0.25">
      <c r="A69" t="s">
        <v>46</v>
      </c>
      <c r="B69" t="s">
        <v>70</v>
      </c>
      <c r="C69" t="s">
        <v>180</v>
      </c>
      <c r="E69" t="s">
        <v>96</v>
      </c>
      <c r="F69" s="5" t="s">
        <v>182</v>
      </c>
      <c r="G69" t="s">
        <v>181</v>
      </c>
      <c r="H69" s="1" t="str">
        <f t="shared" si="3"/>
        <v>new TableColDef("ManagerGUID", typeof(Guid), "does_not_exist_in_AD","nop"),</v>
      </c>
      <c r="I69" t="str">
        <f>CONCATENATE("[",C69,"] [",A69,"] ",E69,",")</f>
        <v>[ManagerGUID] [uniqueidentifier] NULL,</v>
      </c>
    </row>
  </sheetData>
  <autoFilter ref="A1:I6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C1" workbookViewId="0">
      <selection activeCell="H2" sqref="H2:H35"/>
    </sheetView>
  </sheetViews>
  <sheetFormatPr defaultRowHeight="15" x14ac:dyDescent="0.25"/>
  <cols>
    <col min="1" max="1" width="15.85546875" bestFit="1" customWidth="1"/>
    <col min="2" max="2" width="10.7109375" customWidth="1"/>
    <col min="3" max="3" width="34.28515625" bestFit="1" customWidth="1"/>
    <col min="4" max="4" width="5.42578125" customWidth="1"/>
    <col min="5" max="5" width="6.5703125" customWidth="1"/>
    <col min="6" max="6" width="9.140625" style="5"/>
    <col min="7" max="7" width="34.85546875" style="2" customWidth="1"/>
    <col min="8" max="8" width="92.85546875" customWidth="1"/>
    <col min="9" max="9" width="40.42578125" customWidth="1"/>
  </cols>
  <sheetData>
    <row r="1" spans="1:9" s="1" customFormat="1" x14ac:dyDescent="0.25">
      <c r="A1" s="1" t="s">
        <v>99</v>
      </c>
      <c r="B1" s="1" t="s">
        <v>71</v>
      </c>
      <c r="C1" s="1" t="s">
        <v>98</v>
      </c>
      <c r="D1" s="1" t="s">
        <v>0</v>
      </c>
      <c r="E1" s="1" t="s">
        <v>1</v>
      </c>
      <c r="F1" s="4" t="s">
        <v>148</v>
      </c>
      <c r="G1" s="3" t="s">
        <v>76</v>
      </c>
      <c r="H1" s="1" t="s">
        <v>95</v>
      </c>
      <c r="I1" s="1" t="s">
        <v>100</v>
      </c>
    </row>
    <row r="2" spans="1:9" x14ac:dyDescent="0.25">
      <c r="A2" t="s">
        <v>11</v>
      </c>
      <c r="B2" t="s">
        <v>75</v>
      </c>
      <c r="C2" t="s">
        <v>28</v>
      </c>
      <c r="D2">
        <v>128</v>
      </c>
      <c r="E2" t="s">
        <v>96</v>
      </c>
      <c r="F2" s="5" t="s">
        <v>147</v>
      </c>
      <c r="G2" t="s">
        <v>150</v>
      </c>
      <c r="H2" s="1" t="str">
        <f>CONCATENATE("new TableColDef(""",C2,""", typeof(",B2,"), """,G2,""",""",F2,"""),")</f>
        <v>new TableColDef("GivenName", typeof(String), "givenname","Adprop"),</v>
      </c>
      <c r="I2" t="str">
        <f t="shared" ref="I2:I30" si="0">CONCATENATE("[",C2,"] [",A2,"](",D2,") ",E2,",")</f>
        <v>[GivenName] [nvarchar](128) NULL,</v>
      </c>
    </row>
    <row r="3" spans="1:9" x14ac:dyDescent="0.25">
      <c r="A3" t="s">
        <v>11</v>
      </c>
      <c r="B3" t="s">
        <v>75</v>
      </c>
      <c r="C3" t="s">
        <v>34</v>
      </c>
      <c r="D3">
        <v>32</v>
      </c>
      <c r="E3" t="s">
        <v>96</v>
      </c>
      <c r="F3" s="5" t="s">
        <v>147</v>
      </c>
      <c r="G3" t="s">
        <v>156</v>
      </c>
      <c r="H3" s="1" t="str">
        <f t="shared" ref="H3:H35" si="1">CONCATENATE("new TableColDef(""",C3,""", typeof(",B3,"), """,G3,""",""",F3,"""),")</f>
        <v>new TableColDef("Initials", typeof(String), "initials","Adprop"),</v>
      </c>
      <c r="I3" t="str">
        <f t="shared" si="0"/>
        <v>[Initials] [nvarchar](32) NULL,</v>
      </c>
    </row>
    <row r="4" spans="1:9" x14ac:dyDescent="0.25">
      <c r="A4" t="s">
        <v>11</v>
      </c>
      <c r="B4" t="s">
        <v>75</v>
      </c>
      <c r="C4" t="s">
        <v>63</v>
      </c>
      <c r="D4">
        <v>256</v>
      </c>
      <c r="E4" t="s">
        <v>96</v>
      </c>
      <c r="F4" s="5" t="s">
        <v>147</v>
      </c>
      <c r="G4" t="s">
        <v>103</v>
      </c>
      <c r="H4" s="1" t="str">
        <f t="shared" si="1"/>
        <v>new TableColDef("Surname", typeof(String), "sn","Adprop"),</v>
      </c>
      <c r="I4" t="str">
        <f t="shared" si="0"/>
        <v>[Surname] [nvarchar](256) NULL,</v>
      </c>
    </row>
    <row r="5" spans="1:9" x14ac:dyDescent="0.25">
      <c r="A5" t="s">
        <v>11</v>
      </c>
      <c r="B5" t="s">
        <v>75</v>
      </c>
      <c r="C5" t="s">
        <v>19</v>
      </c>
      <c r="D5">
        <v>128</v>
      </c>
      <c r="E5" t="s">
        <v>96</v>
      </c>
      <c r="F5" s="5" t="s">
        <v>147</v>
      </c>
      <c r="G5" t="s">
        <v>115</v>
      </c>
      <c r="H5" s="1" t="str">
        <f t="shared" si="1"/>
        <v>new TableColDef("DisplayName", typeof(String), "displayname","Adprop"),</v>
      </c>
      <c r="I5" t="str">
        <f t="shared" si="0"/>
        <v>[DisplayName] [nvarchar](128) NULL,</v>
      </c>
    </row>
    <row r="6" spans="1:9" x14ac:dyDescent="0.25">
      <c r="A6" t="s">
        <v>11</v>
      </c>
      <c r="B6" t="s">
        <v>75</v>
      </c>
      <c r="C6" t="s">
        <v>18</v>
      </c>
      <c r="D6">
        <v>256</v>
      </c>
      <c r="E6" t="s">
        <v>96</v>
      </c>
      <c r="F6" s="5" t="s">
        <v>147</v>
      </c>
      <c r="G6" t="s">
        <v>101</v>
      </c>
      <c r="H6" s="1" t="str">
        <f t="shared" si="1"/>
        <v>new TableColDef("Description", typeof(String), "description","Adprop"),</v>
      </c>
      <c r="I6" t="str">
        <f t="shared" si="0"/>
        <v>[Description] [nvarchar](256) NULL,</v>
      </c>
    </row>
    <row r="7" spans="1:9" x14ac:dyDescent="0.25">
      <c r="A7" t="s">
        <v>11</v>
      </c>
      <c r="B7" t="s">
        <v>75</v>
      </c>
      <c r="C7" s="6" t="s">
        <v>48</v>
      </c>
      <c r="D7">
        <v>128</v>
      </c>
      <c r="E7" t="s">
        <v>96</v>
      </c>
      <c r="F7" s="5" t="s">
        <v>147</v>
      </c>
      <c r="G7" t="s">
        <v>79</v>
      </c>
      <c r="H7" s="1" t="str">
        <f t="shared" si="1"/>
        <v>new TableColDef("Office", typeof(String), "physicalDeliveryOfficeName","Adprop"),</v>
      </c>
      <c r="I7" t="str">
        <f t="shared" si="0"/>
        <v>[Office] [nvarchar](128) NULL,</v>
      </c>
    </row>
    <row r="8" spans="1:9" x14ac:dyDescent="0.25">
      <c r="A8" t="s">
        <v>11</v>
      </c>
      <c r="B8" t="s">
        <v>75</v>
      </c>
      <c r="C8" s="6" t="s">
        <v>49</v>
      </c>
      <c r="D8">
        <v>32</v>
      </c>
      <c r="E8" t="s">
        <v>96</v>
      </c>
      <c r="F8" s="5" t="s">
        <v>147</v>
      </c>
      <c r="G8" t="s">
        <v>155</v>
      </c>
      <c r="H8" s="1" t="str">
        <f t="shared" si="1"/>
        <v>new TableColDef("OfficePhone", typeof(String), "telephonenumber","Adprop"),</v>
      </c>
      <c r="I8" t="str">
        <f t="shared" si="0"/>
        <v>[OfficePhone] [nvarchar](32) NULL,</v>
      </c>
    </row>
    <row r="9" spans="1:9" x14ac:dyDescent="0.25">
      <c r="A9" t="s">
        <v>11</v>
      </c>
      <c r="B9" t="s">
        <v>75</v>
      </c>
      <c r="C9" t="s">
        <v>23</v>
      </c>
      <c r="D9">
        <v>256</v>
      </c>
      <c r="E9" t="s">
        <v>96</v>
      </c>
      <c r="F9" s="5" t="s">
        <v>147</v>
      </c>
      <c r="G9" t="s">
        <v>102</v>
      </c>
      <c r="H9" s="1" t="str">
        <f t="shared" si="1"/>
        <v>new TableColDef("EmailAddress", typeof(String), "mail","Adprop"),</v>
      </c>
      <c r="I9" t="str">
        <f t="shared" si="0"/>
        <v>[EmailAddress] [nvarchar](256) NULL,</v>
      </c>
    </row>
    <row r="10" spans="1:9" x14ac:dyDescent="0.25">
      <c r="A10" t="s">
        <v>11</v>
      </c>
      <c r="B10" t="s">
        <v>75</v>
      </c>
      <c r="C10" s="6" t="s">
        <v>32</v>
      </c>
      <c r="D10">
        <v>128</v>
      </c>
      <c r="E10" t="s">
        <v>96</v>
      </c>
      <c r="F10" s="5" t="s">
        <v>147</v>
      </c>
      <c r="G10" t="s">
        <v>165</v>
      </c>
      <c r="H10" s="1" t="str">
        <f t="shared" si="1"/>
        <v>new TableColDef("HomePage", typeof(String), "wwwhomepage","Adprop"),</v>
      </c>
      <c r="I10" t="str">
        <f t="shared" si="0"/>
        <v>[HomePage] [nvarchar](128) NULL,</v>
      </c>
    </row>
    <row r="11" spans="1:9" x14ac:dyDescent="0.25">
      <c r="A11" t="s">
        <v>11</v>
      </c>
      <c r="B11" t="s">
        <v>75</v>
      </c>
      <c r="C11" t="s">
        <v>62</v>
      </c>
      <c r="D11">
        <v>160</v>
      </c>
      <c r="E11" t="s">
        <v>96</v>
      </c>
      <c r="F11" s="5" t="s">
        <v>147</v>
      </c>
      <c r="G11" t="s">
        <v>171</v>
      </c>
      <c r="H11" s="1" t="str">
        <f t="shared" si="1"/>
        <v>new TableColDef("StreetAddress", typeof(String), "streetaddress","Adprop"),</v>
      </c>
      <c r="I11" t="str">
        <f t="shared" si="0"/>
        <v>[StreetAddress] [nvarchar](160) NULL,</v>
      </c>
    </row>
    <row r="12" spans="1:9" x14ac:dyDescent="0.25">
      <c r="A12" t="s">
        <v>11</v>
      </c>
      <c r="B12" t="s">
        <v>75</v>
      </c>
      <c r="C12" s="6" t="s">
        <v>54</v>
      </c>
      <c r="D12">
        <v>32</v>
      </c>
      <c r="E12" t="s">
        <v>96</v>
      </c>
      <c r="F12" s="5" t="s">
        <v>147</v>
      </c>
      <c r="G12" t="s">
        <v>167</v>
      </c>
      <c r="H12" s="1" t="str">
        <f t="shared" si="1"/>
        <v>new TableColDef("POBox", typeof(String), "postofficebox","Adprop"),</v>
      </c>
      <c r="I12" t="str">
        <f t="shared" si="0"/>
        <v>[POBox] [nvarchar](32) NULL,</v>
      </c>
    </row>
    <row r="13" spans="1:9" x14ac:dyDescent="0.25">
      <c r="A13" t="s">
        <v>11</v>
      </c>
      <c r="B13" t="s">
        <v>75</v>
      </c>
      <c r="C13" s="6" t="s">
        <v>12</v>
      </c>
      <c r="D13">
        <v>128</v>
      </c>
      <c r="E13" t="s">
        <v>96</v>
      </c>
      <c r="F13" s="5" t="s">
        <v>147</v>
      </c>
      <c r="G13" t="s">
        <v>83</v>
      </c>
      <c r="H13" s="1" t="str">
        <f t="shared" si="1"/>
        <v>new TableColDef("City", typeof(String), "l","Adprop"),</v>
      </c>
      <c r="I13" t="str">
        <f t="shared" si="0"/>
        <v>[City] [nvarchar](128) NULL,</v>
      </c>
    </row>
    <row r="14" spans="1:9" x14ac:dyDescent="0.25">
      <c r="A14" t="s">
        <v>11</v>
      </c>
      <c r="B14" t="s">
        <v>75</v>
      </c>
      <c r="C14" s="6" t="s">
        <v>61</v>
      </c>
      <c r="D14">
        <v>64</v>
      </c>
      <c r="E14" t="s">
        <v>96</v>
      </c>
      <c r="F14" s="5" t="s">
        <v>147</v>
      </c>
      <c r="G14" t="s">
        <v>78</v>
      </c>
      <c r="H14" s="1" t="str">
        <f t="shared" si="1"/>
        <v>new TableColDef("State", typeof(String), "st","Adprop"),</v>
      </c>
      <c r="I14" t="str">
        <f t="shared" si="0"/>
        <v>[State] [nvarchar](64) NULL,</v>
      </c>
    </row>
    <row r="15" spans="1:9" x14ac:dyDescent="0.25">
      <c r="A15" t="s">
        <v>11</v>
      </c>
      <c r="B15" t="s">
        <v>75</v>
      </c>
      <c r="C15" t="s">
        <v>55</v>
      </c>
      <c r="D15">
        <v>32</v>
      </c>
      <c r="E15" t="s">
        <v>96</v>
      </c>
      <c r="F15" s="5" t="s">
        <v>147</v>
      </c>
      <c r="G15" t="s">
        <v>168</v>
      </c>
      <c r="H15" s="1" t="str">
        <f t="shared" si="1"/>
        <v>new TableColDef("PostalCode", typeof(String), "postalcode","Adprop"),</v>
      </c>
      <c r="I15" t="str">
        <f t="shared" si="0"/>
        <v>[PostalCode] [nvarchar](32) NULL,</v>
      </c>
    </row>
    <row r="16" spans="1:9" x14ac:dyDescent="0.25">
      <c r="A16" t="s">
        <v>11</v>
      </c>
      <c r="B16" t="s">
        <v>75</v>
      </c>
      <c r="C16" s="6" t="s">
        <v>15</v>
      </c>
      <c r="D16">
        <v>128</v>
      </c>
      <c r="E16" t="s">
        <v>96</v>
      </c>
      <c r="F16" s="5" t="s">
        <v>147</v>
      </c>
      <c r="G16" t="s">
        <v>77</v>
      </c>
      <c r="H16" s="1" t="str">
        <f t="shared" si="1"/>
        <v>new TableColDef("Country", typeof(String), "co","Adprop"),</v>
      </c>
      <c r="I16" t="str">
        <f t="shared" si="0"/>
        <v>[Country] [nvarchar](128) NULL,</v>
      </c>
    </row>
    <row r="17" spans="1:9" x14ac:dyDescent="0.25">
      <c r="A17" t="s">
        <v>11</v>
      </c>
      <c r="B17" t="s">
        <v>75</v>
      </c>
      <c r="C17" t="s">
        <v>33</v>
      </c>
      <c r="D17">
        <v>32</v>
      </c>
      <c r="E17" t="s">
        <v>96</v>
      </c>
      <c r="F17" s="5" t="s">
        <v>147</v>
      </c>
      <c r="G17" t="s">
        <v>160</v>
      </c>
      <c r="H17" s="1" t="str">
        <f t="shared" si="1"/>
        <v>new TableColDef("HomePhone", typeof(String), "homephone","Adprop"),</v>
      </c>
      <c r="I17" t="str">
        <f t="shared" si="0"/>
        <v>[HomePhone] [nvarchar](32) NULL,</v>
      </c>
    </row>
    <row r="18" spans="1:9" x14ac:dyDescent="0.25">
      <c r="A18" t="s">
        <v>11</v>
      </c>
      <c r="B18" t="s">
        <v>75</v>
      </c>
      <c r="C18" t="s">
        <v>69</v>
      </c>
      <c r="D18">
        <v>32</v>
      </c>
      <c r="E18" t="s">
        <v>96</v>
      </c>
      <c r="F18" s="5" t="s">
        <v>147</v>
      </c>
      <c r="G18" t="s">
        <v>166</v>
      </c>
      <c r="H18" s="1" t="str">
        <f t="shared" si="1"/>
        <v>new TableColDef("Pager", typeof(String), "pager","Adprop"),</v>
      </c>
      <c r="I18" t="str">
        <f t="shared" si="0"/>
        <v>[Pager] [nvarchar](32) NULL,</v>
      </c>
    </row>
    <row r="19" spans="1:9" x14ac:dyDescent="0.25">
      <c r="A19" t="s">
        <v>11</v>
      </c>
      <c r="B19" t="s">
        <v>75</v>
      </c>
      <c r="C19" s="6" t="s">
        <v>41</v>
      </c>
      <c r="D19">
        <v>32</v>
      </c>
      <c r="E19" t="s">
        <v>96</v>
      </c>
      <c r="F19" s="5" t="s">
        <v>147</v>
      </c>
      <c r="G19" t="s">
        <v>82</v>
      </c>
      <c r="H19" s="1" t="str">
        <f t="shared" si="1"/>
        <v>new TableColDef("MobilePhone", typeof(String), "mobile","Adprop"),</v>
      </c>
      <c r="I19" t="str">
        <f t="shared" si="0"/>
        <v>[MobilePhone] [nvarchar](32) NULL,</v>
      </c>
    </row>
    <row r="20" spans="1:9" x14ac:dyDescent="0.25">
      <c r="A20" t="s">
        <v>11</v>
      </c>
      <c r="B20" t="s">
        <v>75</v>
      </c>
      <c r="C20" s="6" t="s">
        <v>27</v>
      </c>
      <c r="D20">
        <v>128</v>
      </c>
      <c r="E20" t="s">
        <v>96</v>
      </c>
      <c r="F20" s="5" t="s">
        <v>147</v>
      </c>
      <c r="G20" t="s">
        <v>84</v>
      </c>
      <c r="H20" s="1" t="str">
        <f t="shared" si="1"/>
        <v>new TableColDef("Fax", typeof(String), "facsimileTelephoneNumber","Adprop"),</v>
      </c>
      <c r="I20" t="str">
        <f t="shared" si="0"/>
        <v>[Fax] [nvarchar](128) NULL,</v>
      </c>
    </row>
    <row r="21" spans="1:9" x14ac:dyDescent="0.25">
      <c r="A21" t="s">
        <v>11</v>
      </c>
      <c r="B21" t="s">
        <v>75</v>
      </c>
      <c r="C21" t="s">
        <v>64</v>
      </c>
      <c r="D21">
        <v>128</v>
      </c>
      <c r="E21" t="s">
        <v>96</v>
      </c>
      <c r="F21" s="5" t="s">
        <v>147</v>
      </c>
      <c r="G21" t="s">
        <v>149</v>
      </c>
      <c r="H21" s="1" t="str">
        <f t="shared" si="1"/>
        <v>new TableColDef("Title", typeof(String), "title","Adprop"),</v>
      </c>
      <c r="I21" t="str">
        <f t="shared" si="0"/>
        <v>[Title] [nvarchar](128) NULL,</v>
      </c>
    </row>
    <row r="22" spans="1:9" x14ac:dyDescent="0.25">
      <c r="A22" t="s">
        <v>11</v>
      </c>
      <c r="B22" t="s">
        <v>75</v>
      </c>
      <c r="C22" t="s">
        <v>17</v>
      </c>
      <c r="D22">
        <v>128</v>
      </c>
      <c r="E22" t="s">
        <v>96</v>
      </c>
      <c r="F22" s="5" t="s">
        <v>147</v>
      </c>
      <c r="G22" t="s">
        <v>159</v>
      </c>
      <c r="H22" s="1" t="str">
        <f t="shared" si="1"/>
        <v>new TableColDef("Department", typeof(String), "department","Adprop"),</v>
      </c>
      <c r="I22" t="str">
        <f t="shared" si="0"/>
        <v>[Department] [nvarchar](128) NULL,</v>
      </c>
    </row>
    <row r="23" spans="1:9" x14ac:dyDescent="0.25">
      <c r="A23" t="s">
        <v>11</v>
      </c>
      <c r="B23" t="s">
        <v>75</v>
      </c>
      <c r="C23" t="s">
        <v>14</v>
      </c>
      <c r="D23">
        <v>128</v>
      </c>
      <c r="E23" t="s">
        <v>96</v>
      </c>
      <c r="F23" s="5" t="s">
        <v>147</v>
      </c>
      <c r="G23" t="s">
        <v>154</v>
      </c>
      <c r="H23" s="1" t="str">
        <f t="shared" si="1"/>
        <v>new TableColDef("Company", typeof(String), "company","Adprop"),</v>
      </c>
      <c r="I23" t="str">
        <f t="shared" si="0"/>
        <v>[Company] [nvarchar](128) NULL,</v>
      </c>
    </row>
    <row r="24" spans="1:9" x14ac:dyDescent="0.25">
      <c r="A24" t="s">
        <v>11</v>
      </c>
      <c r="B24" t="s">
        <v>75</v>
      </c>
      <c r="C24" t="s">
        <v>39</v>
      </c>
      <c r="D24">
        <v>256</v>
      </c>
      <c r="E24" t="s">
        <v>96</v>
      </c>
      <c r="F24" s="5" t="s">
        <v>147</v>
      </c>
      <c r="G24" t="s">
        <v>158</v>
      </c>
      <c r="H24" s="1" t="str">
        <f t="shared" si="1"/>
        <v>new TableColDef("Manager", typeof(String), "manager","Adprop"),</v>
      </c>
      <c r="I24" t="str">
        <f t="shared" si="0"/>
        <v>[Manager] [nvarchar](256) NULL,</v>
      </c>
    </row>
    <row r="25" spans="1:9" x14ac:dyDescent="0.25">
      <c r="A25" t="s">
        <v>11</v>
      </c>
      <c r="B25" t="s">
        <v>75</v>
      </c>
      <c r="C25" t="s">
        <v>24</v>
      </c>
      <c r="D25">
        <v>64</v>
      </c>
      <c r="E25" t="s">
        <v>96</v>
      </c>
      <c r="F25" s="5" t="s">
        <v>147</v>
      </c>
      <c r="G25" t="s">
        <v>152</v>
      </c>
      <c r="H25" s="1" t="str">
        <f t="shared" si="1"/>
        <v>new TableColDef("EmployeeID", typeof(String), "employeeid","Adprop"),</v>
      </c>
      <c r="I25" t="str">
        <f t="shared" si="0"/>
        <v>[EmployeeID] [nvarchar](64) NULL,</v>
      </c>
    </row>
    <row r="26" spans="1:9" x14ac:dyDescent="0.25">
      <c r="A26" t="s">
        <v>11</v>
      </c>
      <c r="B26" t="s">
        <v>75</v>
      </c>
      <c r="C26" t="s">
        <v>25</v>
      </c>
      <c r="D26">
        <v>64</v>
      </c>
      <c r="E26" t="s">
        <v>96</v>
      </c>
      <c r="F26" s="5" t="s">
        <v>147</v>
      </c>
      <c r="G26" t="s">
        <v>162</v>
      </c>
      <c r="H26" s="1" t="str">
        <f t="shared" si="1"/>
        <v>new TableColDef("EmployeeNumber", typeof(String), "employeenumber","Adprop"),</v>
      </c>
      <c r="I26" t="str">
        <f t="shared" si="0"/>
        <v>[EmployeeNumber] [nvarchar](64) NULL,</v>
      </c>
    </row>
    <row r="27" spans="1:9" x14ac:dyDescent="0.25">
      <c r="A27" t="s">
        <v>11</v>
      </c>
      <c r="B27" t="s">
        <v>75</v>
      </c>
      <c r="C27" t="s">
        <v>21</v>
      </c>
      <c r="D27">
        <v>128</v>
      </c>
      <c r="E27" t="s">
        <v>96</v>
      </c>
      <c r="F27" s="5" t="s">
        <v>147</v>
      </c>
      <c r="G27" t="s">
        <v>161</v>
      </c>
      <c r="H27" s="1" t="str">
        <f t="shared" si="1"/>
        <v>new TableColDef("Division", typeof(String), "division","Adprop"),</v>
      </c>
      <c r="I27" t="str">
        <f t="shared" si="0"/>
        <v>[Division] [nvarchar](128) NULL,</v>
      </c>
    </row>
    <row r="28" spans="1:9" x14ac:dyDescent="0.25">
      <c r="A28" t="s">
        <v>11</v>
      </c>
      <c r="B28" t="s">
        <v>75</v>
      </c>
      <c r="C28" t="s">
        <v>20</v>
      </c>
      <c r="D28">
        <v>512</v>
      </c>
      <c r="E28" t="s">
        <v>96</v>
      </c>
      <c r="F28" s="5" t="s">
        <v>147</v>
      </c>
      <c r="G28" t="s">
        <v>114</v>
      </c>
      <c r="H28" s="1" t="str">
        <f t="shared" si="1"/>
        <v>new TableColDef("DistinguishedName", typeof(String), "distinguishedname","Adprop"),</v>
      </c>
      <c r="I28" t="str">
        <f t="shared" si="0"/>
        <v>[DistinguishedName] [nvarchar](512) NULL,</v>
      </c>
    </row>
    <row r="29" spans="1:9" x14ac:dyDescent="0.25">
      <c r="A29" t="s">
        <v>11</v>
      </c>
      <c r="B29" t="s">
        <v>75</v>
      </c>
      <c r="C29" t="s">
        <v>43</v>
      </c>
      <c r="D29">
        <v>256</v>
      </c>
      <c r="E29" t="s">
        <v>96</v>
      </c>
      <c r="F29" s="5" t="s">
        <v>147</v>
      </c>
      <c r="G29" t="s">
        <v>104</v>
      </c>
      <c r="H29" s="1" t="str">
        <f t="shared" si="1"/>
        <v>new TableColDef("Name", typeof(String), "name","Adprop"),</v>
      </c>
      <c r="I29" t="str">
        <f t="shared" si="0"/>
        <v>[Name] [nvarchar](256) NULL,</v>
      </c>
    </row>
    <row r="30" spans="1:9" x14ac:dyDescent="0.25">
      <c r="A30" t="s">
        <v>11</v>
      </c>
      <c r="B30" t="s">
        <v>75</v>
      </c>
      <c r="C30" t="s">
        <v>13</v>
      </c>
      <c r="D30">
        <v>256</v>
      </c>
      <c r="E30" t="s">
        <v>96</v>
      </c>
      <c r="F30" s="5" t="s">
        <v>147</v>
      </c>
      <c r="G30" t="s">
        <v>126</v>
      </c>
      <c r="H30" s="1" t="str">
        <f t="shared" si="1"/>
        <v>new TableColDef("CN", typeof(String), "cn","Adprop"),</v>
      </c>
      <c r="I30" t="str">
        <f t="shared" si="0"/>
        <v>[CN] [nvarchar](256) NULL,</v>
      </c>
    </row>
    <row r="31" spans="1:9" x14ac:dyDescent="0.25">
      <c r="A31" t="s">
        <v>2</v>
      </c>
      <c r="B31" t="s">
        <v>73</v>
      </c>
      <c r="C31" s="6" t="s">
        <v>16</v>
      </c>
      <c r="E31" t="s">
        <v>96</v>
      </c>
      <c r="F31" s="5" t="s">
        <v>147</v>
      </c>
      <c r="G31" t="s">
        <v>157</v>
      </c>
      <c r="H31" s="1" t="str">
        <f t="shared" si="1"/>
        <v>new TableColDef("Created", typeof(DateTime), "whencreated","Adprop"),</v>
      </c>
      <c r="I31" t="str">
        <f>CONCATENATE("[",C31,"] [",A31,"] ",E31,",")</f>
        <v>[Created] [datetime] NULL,</v>
      </c>
    </row>
    <row r="32" spans="1:9" x14ac:dyDescent="0.25">
      <c r="A32" t="s">
        <v>2</v>
      </c>
      <c r="B32" t="s">
        <v>73</v>
      </c>
      <c r="C32" s="6" t="s">
        <v>42</v>
      </c>
      <c r="E32" t="s">
        <v>96</v>
      </c>
      <c r="F32" s="5" t="s">
        <v>147</v>
      </c>
      <c r="G32" t="s">
        <v>151</v>
      </c>
      <c r="H32" s="1" t="str">
        <f t="shared" si="1"/>
        <v>new TableColDef("Modified", typeof(DateTime), "whenchanged","Adprop"),</v>
      </c>
      <c r="I32" t="str">
        <f>CONCATENATE("[",C32,"] [",A32,"] ",E32,",")</f>
        <v>[Modified] [datetime] NULL,</v>
      </c>
    </row>
    <row r="33" spans="1:9" x14ac:dyDescent="0.25">
      <c r="A33" t="s">
        <v>11</v>
      </c>
      <c r="B33" t="s">
        <v>75</v>
      </c>
      <c r="C33" t="s">
        <v>44</v>
      </c>
      <c r="D33">
        <v>128</v>
      </c>
      <c r="E33" t="s">
        <v>96</v>
      </c>
      <c r="F33" s="5" t="s">
        <v>147</v>
      </c>
      <c r="G33" t="s">
        <v>113</v>
      </c>
      <c r="H33" s="1" t="str">
        <f t="shared" si="1"/>
        <v>new TableColDef("ObjectCategory", typeof(String), "objectcategory","Adprop"),</v>
      </c>
      <c r="I33" t="str">
        <f>CONCATENATE("[",C33,"] [",A33,"](",D33,") ",E33,",")</f>
        <v>[ObjectCategory] [nvarchar](128) NULL,</v>
      </c>
    </row>
    <row r="34" spans="1:9" x14ac:dyDescent="0.25">
      <c r="A34" t="s">
        <v>11</v>
      </c>
      <c r="B34" t="s">
        <v>75</v>
      </c>
      <c r="C34" t="s">
        <v>45</v>
      </c>
      <c r="D34">
        <v>64</v>
      </c>
      <c r="E34" t="s">
        <v>96</v>
      </c>
      <c r="F34" s="5" t="s">
        <v>145</v>
      </c>
      <c r="G34" t="s">
        <v>118</v>
      </c>
      <c r="H34" s="1" t="str">
        <f t="shared" si="1"/>
        <v>new TableColDef("ObjectClass", typeof(String), "SchemaClassName","ObjClass"),</v>
      </c>
      <c r="I34" t="str">
        <f>CONCATENATE("[",C34,"] [",A34,"](",D34,") ",E34,",")</f>
        <v>[ObjectClass] [nvarchar](64) NULL,</v>
      </c>
    </row>
    <row r="35" spans="1:9" x14ac:dyDescent="0.25">
      <c r="A35" t="s">
        <v>46</v>
      </c>
      <c r="B35" t="s">
        <v>70</v>
      </c>
      <c r="C35" t="s">
        <v>47</v>
      </c>
      <c r="E35" t="s">
        <v>97</v>
      </c>
      <c r="F35" s="5" t="s">
        <v>146</v>
      </c>
      <c r="G35" t="s">
        <v>70</v>
      </c>
      <c r="H35" s="1" t="str">
        <f t="shared" si="1"/>
        <v>new TableColDef("ObjectGUID", typeof(Guid), "Guid","ObjGuid"),</v>
      </c>
      <c r="I35" t="str">
        <f>CONCATENATE("[",C35,"] [",A35,"] ",E35,",")</f>
        <v>[ObjectGUID] [uniqueidentifier] NOT NULL,</v>
      </c>
    </row>
  </sheetData>
  <autoFilter ref="A1:I5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29" workbookViewId="0">
      <selection activeCell="H42" sqref="H2:H42"/>
    </sheetView>
  </sheetViews>
  <sheetFormatPr defaultRowHeight="15" x14ac:dyDescent="0.25"/>
  <cols>
    <col min="1" max="1" width="15.85546875" bestFit="1" customWidth="1"/>
    <col min="2" max="2" width="9.5703125" bestFit="1" customWidth="1"/>
    <col min="3" max="3" width="34.28515625" bestFit="1" customWidth="1"/>
    <col min="4" max="4" width="11.42578125" bestFit="1" customWidth="1"/>
    <col min="5" max="5" width="10.7109375" bestFit="1" customWidth="1"/>
    <col min="6" max="6" width="9.5703125" bestFit="1" customWidth="1"/>
    <col min="7" max="7" width="35.5703125" bestFit="1" customWidth="1"/>
    <col min="8" max="8" width="51.85546875" customWidth="1"/>
    <col min="9" max="9" width="45.7109375" bestFit="1" customWidth="1"/>
  </cols>
  <sheetData>
    <row r="1" spans="1:9" x14ac:dyDescent="0.25">
      <c r="A1" s="1" t="s">
        <v>99</v>
      </c>
      <c r="B1" s="1" t="s">
        <v>71</v>
      </c>
      <c r="C1" s="1" t="s">
        <v>98</v>
      </c>
      <c r="D1" s="1" t="s">
        <v>0</v>
      </c>
      <c r="E1" s="1" t="s">
        <v>1</v>
      </c>
      <c r="F1" s="4" t="s">
        <v>148</v>
      </c>
      <c r="G1" s="3" t="s">
        <v>76</v>
      </c>
      <c r="H1" s="1" t="s">
        <v>95</v>
      </c>
      <c r="I1" s="1" t="s">
        <v>100</v>
      </c>
    </row>
    <row r="2" spans="1:9" x14ac:dyDescent="0.25">
      <c r="A2" t="s">
        <v>11</v>
      </c>
      <c r="B2" t="s">
        <v>75</v>
      </c>
      <c r="C2" t="s">
        <v>43</v>
      </c>
      <c r="D2">
        <v>256</v>
      </c>
      <c r="E2" t="s">
        <v>96</v>
      </c>
      <c r="F2" s="5" t="s">
        <v>147</v>
      </c>
      <c r="G2" t="s">
        <v>104</v>
      </c>
      <c r="H2" s="1" t="str">
        <f>CONCATENATE("new TableColDef(""",C2,""", typeof(",B2,"), """,G2,""",""",F2,"""),")</f>
        <v>new TableColDef("Name", typeof(String), "name","Adprop"),</v>
      </c>
      <c r="I2" t="str">
        <f t="shared" ref="I2:I9" si="0">CONCATENATE("[",C2,"] [",A2,"](",D2,") ",E2,",")</f>
        <v>[Name] [nvarchar](256) NULL,</v>
      </c>
    </row>
    <row r="3" spans="1:9" x14ac:dyDescent="0.25">
      <c r="A3" t="s">
        <v>11</v>
      </c>
      <c r="B3" t="s">
        <v>75</v>
      </c>
      <c r="C3" t="s">
        <v>105</v>
      </c>
      <c r="D3">
        <v>128</v>
      </c>
      <c r="E3" t="s">
        <v>96</v>
      </c>
      <c r="F3" s="5" t="s">
        <v>147</v>
      </c>
      <c r="G3" t="s">
        <v>129</v>
      </c>
      <c r="H3" s="1" t="str">
        <f t="shared" ref="H3:H42" si="1">CONCATENATE("new TableColDef(""",C3,""", typeof(",B3,"), """,G3,""",""",F3,"""),")</f>
        <v>new TableColDef("DNSHostName", typeof(String), "dnshostname","Adprop"),</v>
      </c>
      <c r="I3" t="str">
        <f t="shared" si="0"/>
        <v>[DNSHostName] [nvarchar](128) NULL,</v>
      </c>
    </row>
    <row r="4" spans="1:9" x14ac:dyDescent="0.25">
      <c r="A4" t="s">
        <v>11</v>
      </c>
      <c r="B4" t="s">
        <v>75</v>
      </c>
      <c r="C4" t="s">
        <v>18</v>
      </c>
      <c r="D4">
        <v>256</v>
      </c>
      <c r="E4" t="s">
        <v>96</v>
      </c>
      <c r="F4" s="5" t="s">
        <v>147</v>
      </c>
      <c r="G4" t="s">
        <v>101</v>
      </c>
      <c r="H4" s="1" t="str">
        <f t="shared" si="1"/>
        <v>new TableColDef("Description", typeof(String), "description","Adprop"),</v>
      </c>
      <c r="I4" t="str">
        <f t="shared" si="0"/>
        <v>[Description] [nvarchar](256) NULL,</v>
      </c>
    </row>
    <row r="5" spans="1:9" x14ac:dyDescent="0.25">
      <c r="A5" t="s">
        <v>11</v>
      </c>
      <c r="B5" t="s">
        <v>75</v>
      </c>
      <c r="C5" t="s">
        <v>106</v>
      </c>
      <c r="D5">
        <v>128</v>
      </c>
      <c r="E5" t="s">
        <v>96</v>
      </c>
      <c r="F5" s="5" t="s">
        <v>147</v>
      </c>
      <c r="G5" t="s">
        <v>107</v>
      </c>
      <c r="H5" s="1" t="str">
        <f t="shared" si="1"/>
        <v>new TableColDef("Location", typeof(String), "location","Adprop"),</v>
      </c>
      <c r="I5" t="str">
        <f t="shared" si="0"/>
        <v>[Location] [nvarchar](128) NULL,</v>
      </c>
    </row>
    <row r="6" spans="1:9" x14ac:dyDescent="0.25">
      <c r="A6" t="s">
        <v>11</v>
      </c>
      <c r="B6" t="s">
        <v>75</v>
      </c>
      <c r="C6" t="s">
        <v>132</v>
      </c>
      <c r="D6">
        <v>64</v>
      </c>
      <c r="E6" t="s">
        <v>96</v>
      </c>
      <c r="F6" s="5" t="s">
        <v>147</v>
      </c>
      <c r="G6" t="s">
        <v>122</v>
      </c>
      <c r="H6" s="1" t="str">
        <f t="shared" si="1"/>
        <v>new TableColDef("OperatingSystem", typeof(String), "operatingsystem","Adprop"),</v>
      </c>
      <c r="I6" t="str">
        <f t="shared" si="0"/>
        <v>[OperatingSystem] [nvarchar](64) NULL,</v>
      </c>
    </row>
    <row r="7" spans="1:9" x14ac:dyDescent="0.25">
      <c r="A7" t="s">
        <v>11</v>
      </c>
      <c r="B7" t="s">
        <v>75</v>
      </c>
      <c r="C7" t="s">
        <v>131</v>
      </c>
      <c r="D7">
        <v>16</v>
      </c>
      <c r="E7" t="s">
        <v>96</v>
      </c>
      <c r="F7" s="5" t="s">
        <v>147</v>
      </c>
      <c r="G7" t="s">
        <v>128</v>
      </c>
      <c r="H7" s="1" t="str">
        <f t="shared" si="1"/>
        <v>new TableColDef("OperatingSystemVersion", typeof(String), "operatingsystemversion","Adprop"),</v>
      </c>
      <c r="I7" t="str">
        <f t="shared" si="0"/>
        <v>[OperatingSystemVersion] [nvarchar](16) NULL,</v>
      </c>
    </row>
    <row r="8" spans="1:9" x14ac:dyDescent="0.25">
      <c r="A8" t="s">
        <v>11</v>
      </c>
      <c r="B8" t="s">
        <v>75</v>
      </c>
      <c r="C8" t="s">
        <v>134</v>
      </c>
      <c r="D8">
        <v>32</v>
      </c>
      <c r="E8" t="s">
        <v>96</v>
      </c>
      <c r="F8" s="5" t="s">
        <v>147</v>
      </c>
      <c r="G8" t="s">
        <v>125</v>
      </c>
      <c r="H8" s="1" t="str">
        <f t="shared" si="1"/>
        <v>new TableColDef("OperatingSystemServicePack", typeof(String), "operatingsystemservicepack","Adprop"),</v>
      </c>
      <c r="I8" t="str">
        <f t="shared" si="0"/>
        <v>[OperatingSystemServicePack] [nvarchar](32) NULL,</v>
      </c>
    </row>
    <row r="9" spans="1:9" x14ac:dyDescent="0.25">
      <c r="A9" t="s">
        <v>11</v>
      </c>
      <c r="B9" t="s">
        <v>75</v>
      </c>
      <c r="C9" t="s">
        <v>108</v>
      </c>
      <c r="D9">
        <v>256</v>
      </c>
      <c r="E9" t="s">
        <v>96</v>
      </c>
      <c r="F9" s="5" t="s">
        <v>147</v>
      </c>
      <c r="G9" t="s">
        <v>116</v>
      </c>
      <c r="H9" s="1" t="str">
        <f t="shared" si="1"/>
        <v>new TableColDef("ManagedBy", typeof(String), "managedby","Adprop"),</v>
      </c>
      <c r="I9" t="str">
        <f t="shared" si="0"/>
        <v>[ManagedBy] [nvarchar](256) NULL,</v>
      </c>
    </row>
    <row r="10" spans="1:9" x14ac:dyDescent="0.25">
      <c r="A10" t="s">
        <v>5</v>
      </c>
      <c r="B10" t="s">
        <v>72</v>
      </c>
      <c r="C10" t="s">
        <v>26</v>
      </c>
      <c r="E10" t="s">
        <v>96</v>
      </c>
      <c r="F10" s="5" t="s">
        <v>143</v>
      </c>
      <c r="G10" t="s">
        <v>135</v>
      </c>
      <c r="H10" s="1" t="str">
        <f t="shared" si="1"/>
        <v>new TableColDef("Enabled", typeof(Boolean), "ACCOUNTDISABLE","UAC"),</v>
      </c>
      <c r="I10" t="str">
        <f t="shared" ref="I10:I20" si="2">CONCATENATE("[",C10,"] [",A10,"] ",E10,",")</f>
        <v>[Enabled] [bit] NULL,</v>
      </c>
    </row>
    <row r="11" spans="1:9" x14ac:dyDescent="0.25">
      <c r="A11" t="s">
        <v>5</v>
      </c>
      <c r="B11" t="s">
        <v>72</v>
      </c>
      <c r="C11" t="s">
        <v>37</v>
      </c>
      <c r="E11" t="s">
        <v>96</v>
      </c>
      <c r="F11" s="5" t="s">
        <v>143</v>
      </c>
      <c r="G11" t="s">
        <v>140</v>
      </c>
      <c r="H11" s="1" t="str">
        <f t="shared" si="1"/>
        <v>new TableColDef("LockedOut", typeof(Boolean), "LOCKOUT","UAC"),</v>
      </c>
      <c r="I11" t="str">
        <f t="shared" si="2"/>
        <v>[LockedOut] [bit] NULL,</v>
      </c>
    </row>
    <row r="12" spans="1:9" x14ac:dyDescent="0.25">
      <c r="A12" t="s">
        <v>5</v>
      </c>
      <c r="B12" t="s">
        <v>72</v>
      </c>
      <c r="C12" s="6" t="s">
        <v>40</v>
      </c>
      <c r="E12" t="s">
        <v>96</v>
      </c>
      <c r="F12" s="5" t="s">
        <v>143</v>
      </c>
      <c r="G12" t="s">
        <v>89</v>
      </c>
      <c r="H12" s="1" t="str">
        <f t="shared" si="1"/>
        <v>new TableColDef("MNSLogonAccount", typeof(Boolean), "MNS_LOGON_ACCOUNT","UAC"),</v>
      </c>
      <c r="I12" t="str">
        <f t="shared" si="2"/>
        <v>[MNSLogonAccount] [bit] NULL,</v>
      </c>
    </row>
    <row r="13" spans="1:9" x14ac:dyDescent="0.25">
      <c r="A13" t="s">
        <v>5</v>
      </c>
      <c r="B13" t="s">
        <v>72</v>
      </c>
      <c r="C13" t="s">
        <v>10</v>
      </c>
      <c r="E13" t="s">
        <v>96</v>
      </c>
      <c r="F13" s="5" t="s">
        <v>143</v>
      </c>
      <c r="G13" t="s">
        <v>137</v>
      </c>
      <c r="H13" s="1" t="str">
        <f t="shared" si="1"/>
        <v>new TableColDef("CannotChangePassword", typeof(Boolean), "PASSWD_CANT_CHANGE","UAC"),</v>
      </c>
      <c r="I13" t="str">
        <f t="shared" si="2"/>
        <v>[CannotChangePassword] [bit] NULL,</v>
      </c>
    </row>
    <row r="14" spans="1:9" x14ac:dyDescent="0.25">
      <c r="A14" t="s">
        <v>5</v>
      </c>
      <c r="B14" t="s">
        <v>72</v>
      </c>
      <c r="C14" t="s">
        <v>50</v>
      </c>
      <c r="E14" t="s">
        <v>96</v>
      </c>
      <c r="F14" s="5" t="s">
        <v>143</v>
      </c>
      <c r="G14" t="s">
        <v>90</v>
      </c>
      <c r="H14" s="1" t="str">
        <f t="shared" si="1"/>
        <v>new TableColDef("PasswordExpired", typeof(Boolean), "PASSWORD_EXPIRED","UAC"),</v>
      </c>
      <c r="I14" t="str">
        <f t="shared" si="2"/>
        <v>[PasswordExpired] [bit] NULL,</v>
      </c>
    </row>
    <row r="15" spans="1:9" x14ac:dyDescent="0.25">
      <c r="A15" t="s">
        <v>5</v>
      </c>
      <c r="B15" t="s">
        <v>72</v>
      </c>
      <c r="C15" t="s">
        <v>52</v>
      </c>
      <c r="E15" t="s">
        <v>96</v>
      </c>
      <c r="F15" s="5" t="s">
        <v>143</v>
      </c>
      <c r="G15" t="s">
        <v>138</v>
      </c>
      <c r="H15" s="1" t="str">
        <f t="shared" si="1"/>
        <v>new TableColDef("PasswordNeverExpires", typeof(Boolean), "DONT_EXPIRE_PASSWD","UAC"),</v>
      </c>
      <c r="I15" t="str">
        <f t="shared" si="2"/>
        <v>[PasswordNeverExpires] [bit] NULL,</v>
      </c>
    </row>
    <row r="16" spans="1:9" x14ac:dyDescent="0.25">
      <c r="A16" t="s">
        <v>5</v>
      </c>
      <c r="B16" t="s">
        <v>72</v>
      </c>
      <c r="C16" t="s">
        <v>53</v>
      </c>
      <c r="E16" t="s">
        <v>96</v>
      </c>
      <c r="F16" s="5" t="s">
        <v>143</v>
      </c>
      <c r="G16" t="s">
        <v>136</v>
      </c>
      <c r="H16" s="1" t="str">
        <f t="shared" si="1"/>
        <v>new TableColDef("PasswordNotRequired", typeof(Boolean), "PASSWD_NOTREQD","UAC"),</v>
      </c>
      <c r="I16" t="str">
        <f t="shared" si="2"/>
        <v>[PasswordNotRequired] [bit] NULL,</v>
      </c>
    </row>
    <row r="17" spans="1:9" x14ac:dyDescent="0.25">
      <c r="A17" t="s">
        <v>5</v>
      </c>
      <c r="B17" t="s">
        <v>72</v>
      </c>
      <c r="C17" t="s">
        <v>60</v>
      </c>
      <c r="E17" t="s">
        <v>96</v>
      </c>
      <c r="F17" s="5" t="s">
        <v>143</v>
      </c>
      <c r="G17" t="s">
        <v>139</v>
      </c>
      <c r="H17" s="1" t="str">
        <f t="shared" si="1"/>
        <v>new TableColDef("SmartcardLogonRequired", typeof(Boolean), "SMARTCARD_REQUIRED","UAC"),</v>
      </c>
      <c r="I17" t="str">
        <f t="shared" si="2"/>
        <v>[SmartcardLogonRequired] [bit] NULL,</v>
      </c>
    </row>
    <row r="18" spans="1:9" x14ac:dyDescent="0.25">
      <c r="A18" t="s">
        <v>5</v>
      </c>
      <c r="B18" t="s">
        <v>72</v>
      </c>
      <c r="C18" s="6" t="s">
        <v>22</v>
      </c>
      <c r="E18" t="s">
        <v>96</v>
      </c>
      <c r="F18" s="5" t="s">
        <v>143</v>
      </c>
      <c r="G18" t="s">
        <v>93</v>
      </c>
      <c r="H18" s="1" t="str">
        <f t="shared" si="1"/>
        <v>new TableColDef("DoesNotRequirePreAuth", typeof(Boolean), "DONT_REQ_PREAUTH","UAC"),</v>
      </c>
      <c r="I18" t="str">
        <f t="shared" si="2"/>
        <v>[DoesNotRequirePreAuth] [bit] NULL,</v>
      </c>
    </row>
    <row r="19" spans="1:9" x14ac:dyDescent="0.25">
      <c r="A19" t="s">
        <v>5</v>
      </c>
      <c r="B19" t="s">
        <v>72</v>
      </c>
      <c r="C19" t="s">
        <v>7</v>
      </c>
      <c r="E19" t="s">
        <v>96</v>
      </c>
      <c r="F19" s="5" t="s">
        <v>143</v>
      </c>
      <c r="G19" t="s">
        <v>141</v>
      </c>
      <c r="H19" s="1" t="str">
        <f t="shared" si="1"/>
        <v>new TableColDef("AllowReversiblePasswordEncryption", typeof(Boolean), "ENCRYPTED_TEXT_PWD_ALLOWED","UAC"),</v>
      </c>
      <c r="I19" t="str">
        <f t="shared" si="2"/>
        <v>[AllowReversiblePasswordEncryption] [bit] NULL,</v>
      </c>
    </row>
    <row r="20" spans="1:9" x14ac:dyDescent="0.25">
      <c r="A20" t="s">
        <v>5</v>
      </c>
      <c r="B20" t="s">
        <v>72</v>
      </c>
      <c r="C20" s="6" t="s">
        <v>6</v>
      </c>
      <c r="E20" t="s">
        <v>96</v>
      </c>
      <c r="F20" s="5" t="s">
        <v>143</v>
      </c>
      <c r="G20" t="s">
        <v>91</v>
      </c>
      <c r="H20" s="1" t="str">
        <f t="shared" si="1"/>
        <v>new TableColDef("AccountNotDelegated", typeof(Boolean), "NOT_DELEGATED","UAC"),</v>
      </c>
      <c r="I20" t="str">
        <f t="shared" si="2"/>
        <v>[AccountNotDelegated] [bit] NULL,</v>
      </c>
    </row>
    <row r="21" spans="1:9" x14ac:dyDescent="0.25">
      <c r="A21" t="s">
        <v>5</v>
      </c>
      <c r="B21" t="s">
        <v>72</v>
      </c>
      <c r="C21" s="6" t="s">
        <v>65</v>
      </c>
      <c r="E21" t="s">
        <v>96</v>
      </c>
      <c r="F21" s="5" t="s">
        <v>143</v>
      </c>
      <c r="G21" t="s">
        <v>88</v>
      </c>
      <c r="H21" s="1" t="str">
        <f t="shared" si="1"/>
        <v>new TableColDef("TrustedForDelegation", typeof(Boolean), "TRUSTED_FOR_DELEGATION","UAC"),</v>
      </c>
      <c r="I21" t="str">
        <f t="shared" ref="I21:I23" si="3">CONCATENATE("[",C21,"] [",A21,"] ",E21,",")</f>
        <v>[TrustedForDelegation] [bit] NULL,</v>
      </c>
    </row>
    <row r="22" spans="1:9" x14ac:dyDescent="0.25">
      <c r="A22" t="s">
        <v>5</v>
      </c>
      <c r="B22" t="s">
        <v>72</v>
      </c>
      <c r="C22" s="6" t="s">
        <v>66</v>
      </c>
      <c r="E22" t="s">
        <v>96</v>
      </c>
      <c r="F22" s="5" t="s">
        <v>143</v>
      </c>
      <c r="G22" t="s">
        <v>86</v>
      </c>
      <c r="H22" s="1" t="str">
        <f t="shared" si="1"/>
        <v>new TableColDef("TrustedToAuthForDelegation", typeof(Boolean), "TRUSTED_TO_AUTH_FOR_DELEGATION","UAC"),</v>
      </c>
      <c r="I22" t="str">
        <f t="shared" si="3"/>
        <v>[TrustedToAuthForDelegation] [bit] NULL,</v>
      </c>
    </row>
    <row r="23" spans="1:9" x14ac:dyDescent="0.25">
      <c r="A23" t="s">
        <v>5</v>
      </c>
      <c r="B23" t="s">
        <v>72</v>
      </c>
      <c r="C23" s="6" t="s">
        <v>67</v>
      </c>
      <c r="E23" t="s">
        <v>96</v>
      </c>
      <c r="F23" s="5" t="s">
        <v>143</v>
      </c>
      <c r="G23" t="s">
        <v>87</v>
      </c>
      <c r="H23" s="1" t="str">
        <f t="shared" si="1"/>
        <v>new TableColDef("UseDESKeyOnly", typeof(Boolean), "USE_DES_KEY_ONLY","UAC"),</v>
      </c>
      <c r="I23" t="str">
        <f t="shared" si="3"/>
        <v>[UseDESKeyOnly] [bit] NULL,</v>
      </c>
    </row>
    <row r="24" spans="1:9" x14ac:dyDescent="0.25">
      <c r="A24" t="s">
        <v>2</v>
      </c>
      <c r="B24" t="s">
        <v>73</v>
      </c>
      <c r="C24" t="s">
        <v>35</v>
      </c>
      <c r="E24" t="s">
        <v>96</v>
      </c>
      <c r="F24" s="5" t="s">
        <v>144</v>
      </c>
      <c r="G24" t="s">
        <v>130</v>
      </c>
      <c r="H24" s="1" t="str">
        <f t="shared" si="1"/>
        <v>new TableColDef("LastBadPasswordAttempt", typeof(DateTime), "badpasswordtime","filetime"),</v>
      </c>
      <c r="I24" t="str">
        <f t="shared" ref="I24:I32" si="4">CONCATENATE("[",C24,"] [",A24,"] ",E24,",")</f>
        <v>[LastBadPasswordAttempt] [datetime] NULL,</v>
      </c>
    </row>
    <row r="25" spans="1:9" x14ac:dyDescent="0.25">
      <c r="A25" t="s">
        <v>8</v>
      </c>
      <c r="B25" t="s">
        <v>74</v>
      </c>
      <c r="C25" t="s">
        <v>9</v>
      </c>
      <c r="E25" t="s">
        <v>96</v>
      </c>
      <c r="F25" s="5" t="s">
        <v>147</v>
      </c>
      <c r="G25" t="s">
        <v>124</v>
      </c>
      <c r="H25" s="1" t="str">
        <f t="shared" si="1"/>
        <v>new TableColDef("BadLogonCount", typeof(Int32), "badpwdcount","Adprop"),</v>
      </c>
      <c r="I25" t="str">
        <f t="shared" si="4"/>
        <v>[BadLogonCount] [int] NULL,</v>
      </c>
    </row>
    <row r="26" spans="1:9" x14ac:dyDescent="0.25">
      <c r="A26" t="s">
        <v>2</v>
      </c>
      <c r="B26" t="s">
        <v>73</v>
      </c>
      <c r="C26" t="s">
        <v>36</v>
      </c>
      <c r="E26" t="s">
        <v>96</v>
      </c>
      <c r="F26" s="5" t="s">
        <v>144</v>
      </c>
      <c r="G26" t="s">
        <v>173</v>
      </c>
      <c r="H26" s="1" t="str">
        <f t="shared" si="1"/>
        <v>new TableColDef("LastLogonDate", typeof(DateTime), "lastlogon","filetime"),</v>
      </c>
      <c r="I26" t="str">
        <f t="shared" si="4"/>
        <v>[LastLogonDate] [datetime] NULL,</v>
      </c>
    </row>
    <row r="27" spans="1:9" x14ac:dyDescent="0.25">
      <c r="A27" t="s">
        <v>8</v>
      </c>
      <c r="B27" t="s">
        <v>74</v>
      </c>
      <c r="C27" t="s">
        <v>133</v>
      </c>
      <c r="E27" t="s">
        <v>96</v>
      </c>
      <c r="F27" s="5" t="s">
        <v>147</v>
      </c>
      <c r="G27" t="s">
        <v>121</v>
      </c>
      <c r="H27" s="1" t="str">
        <f t="shared" si="1"/>
        <v>new TableColDef("logonCount", typeof(Int32), "logoncount","Adprop"),</v>
      </c>
      <c r="I27" t="str">
        <f t="shared" si="4"/>
        <v>[logonCount] [int] NULL,</v>
      </c>
    </row>
    <row r="28" spans="1:9" x14ac:dyDescent="0.25">
      <c r="A28" t="s">
        <v>2</v>
      </c>
      <c r="B28" t="s">
        <v>73</v>
      </c>
      <c r="C28" t="s">
        <v>51</v>
      </c>
      <c r="E28" t="s">
        <v>96</v>
      </c>
      <c r="F28" s="5" t="s">
        <v>144</v>
      </c>
      <c r="G28" t="s">
        <v>123</v>
      </c>
      <c r="H28" s="1" t="str">
        <f t="shared" si="1"/>
        <v>new TableColDef("PasswordLastSet", typeof(DateTime), "pwdlastset","filetime"),</v>
      </c>
      <c r="I28" t="str">
        <f t="shared" si="4"/>
        <v>[PasswordLastSet] [datetime] NULL,</v>
      </c>
    </row>
    <row r="29" spans="1:9" x14ac:dyDescent="0.25">
      <c r="A29" t="s">
        <v>2</v>
      </c>
      <c r="B29" t="s">
        <v>73</v>
      </c>
      <c r="C29" t="s">
        <v>4</v>
      </c>
      <c r="E29" t="s">
        <v>96</v>
      </c>
      <c r="F29" s="5" t="s">
        <v>144</v>
      </c>
      <c r="G29" t="s">
        <v>142</v>
      </c>
      <c r="H29" s="1" t="str">
        <f t="shared" si="1"/>
        <v>new TableColDef("AccountLockoutTime", typeof(DateTime), "lockouttime","filetime"),</v>
      </c>
      <c r="I29" t="str">
        <f t="shared" si="4"/>
        <v>[AccountLockoutTime] [datetime] NULL,</v>
      </c>
    </row>
    <row r="30" spans="1:9" x14ac:dyDescent="0.25">
      <c r="A30" t="s">
        <v>2</v>
      </c>
      <c r="B30" t="s">
        <v>73</v>
      </c>
      <c r="C30" t="s">
        <v>3</v>
      </c>
      <c r="E30" t="s">
        <v>96</v>
      </c>
      <c r="F30" s="5" t="s">
        <v>144</v>
      </c>
      <c r="G30" t="s">
        <v>119</v>
      </c>
      <c r="H30" s="1" t="str">
        <f t="shared" si="1"/>
        <v>new TableColDef("AccountExpirationDate", typeof(DateTime), "accountexpires","filetime"),</v>
      </c>
      <c r="I30" t="str">
        <f t="shared" si="4"/>
        <v>[AccountExpirationDate] [datetime] NULL,</v>
      </c>
    </row>
    <row r="31" spans="1:9" x14ac:dyDescent="0.25">
      <c r="A31" t="s">
        <v>2</v>
      </c>
      <c r="B31" t="s">
        <v>73</v>
      </c>
      <c r="C31" s="6" t="s">
        <v>16</v>
      </c>
      <c r="E31" t="s">
        <v>96</v>
      </c>
      <c r="F31" s="5" t="s">
        <v>147</v>
      </c>
      <c r="G31" t="s">
        <v>80</v>
      </c>
      <c r="H31" s="1" t="str">
        <f t="shared" si="1"/>
        <v>new TableColDef("Created", typeof(DateTime), "whenCreated","Adprop"),</v>
      </c>
      <c r="I31" t="str">
        <f t="shared" si="4"/>
        <v>[Created] [datetime] NULL,</v>
      </c>
    </row>
    <row r="32" spans="1:9" x14ac:dyDescent="0.25">
      <c r="A32" t="s">
        <v>2</v>
      </c>
      <c r="B32" t="s">
        <v>73</v>
      </c>
      <c r="C32" s="6" t="s">
        <v>42</v>
      </c>
      <c r="E32" t="s">
        <v>96</v>
      </c>
      <c r="F32" s="5" t="s">
        <v>147</v>
      </c>
      <c r="G32" t="s">
        <v>81</v>
      </c>
      <c r="H32" s="1" t="str">
        <f t="shared" si="1"/>
        <v>new TableColDef("Modified", typeof(DateTime), "whenChanged","Adprop"),</v>
      </c>
      <c r="I32" t="str">
        <f t="shared" si="4"/>
        <v>[Modified] [datetime] NULL,</v>
      </c>
    </row>
    <row r="33" spans="1:9" x14ac:dyDescent="0.25">
      <c r="A33" t="s">
        <v>11</v>
      </c>
      <c r="B33" t="s">
        <v>75</v>
      </c>
      <c r="C33" t="s">
        <v>13</v>
      </c>
      <c r="D33">
        <v>256</v>
      </c>
      <c r="E33" t="s">
        <v>96</v>
      </c>
      <c r="F33" s="5" t="s">
        <v>147</v>
      </c>
      <c r="G33" t="s">
        <v>126</v>
      </c>
      <c r="H33" s="1" t="str">
        <f t="shared" si="1"/>
        <v>new TableColDef("CN", typeof(String), "cn","Adprop"),</v>
      </c>
      <c r="I33" t="str">
        <f>CONCATENATE("[",C33,"] [",A33,"](",D33,") ",E33,",")</f>
        <v>[CN] [nvarchar](256) NULL,</v>
      </c>
    </row>
    <row r="34" spans="1:9" x14ac:dyDescent="0.25">
      <c r="A34" t="s">
        <v>11</v>
      </c>
      <c r="B34" t="s">
        <v>75</v>
      </c>
      <c r="C34" t="s">
        <v>19</v>
      </c>
      <c r="D34">
        <v>128</v>
      </c>
      <c r="E34" t="s">
        <v>96</v>
      </c>
      <c r="F34" s="5" t="s">
        <v>147</v>
      </c>
      <c r="G34" t="s">
        <v>115</v>
      </c>
      <c r="H34" s="1" t="str">
        <f t="shared" si="1"/>
        <v>new TableColDef("DisplayName", typeof(String), "displayname","Adprop"),</v>
      </c>
      <c r="I34" t="str">
        <f>CONCATENATE("[",C34,"] [",A34,"](",D34,") ",E34,",")</f>
        <v>[DisplayName] [nvarchar](128) NULL,</v>
      </c>
    </row>
    <row r="35" spans="1:9" x14ac:dyDescent="0.25">
      <c r="A35" t="s">
        <v>11</v>
      </c>
      <c r="B35" t="s">
        <v>75</v>
      </c>
      <c r="C35" t="s">
        <v>20</v>
      </c>
      <c r="D35">
        <v>512</v>
      </c>
      <c r="E35" t="s">
        <v>96</v>
      </c>
      <c r="F35" s="5" t="s">
        <v>147</v>
      </c>
      <c r="G35" t="s">
        <v>114</v>
      </c>
      <c r="H35" s="1" t="str">
        <f t="shared" si="1"/>
        <v>new TableColDef("DistinguishedName", typeof(String), "distinguishedname","Adprop"),</v>
      </c>
      <c r="I35" t="str">
        <f>CONCATENATE("[",C35,"] [",A35,"](",D35,") ",E35,",")</f>
        <v>[DistinguishedName] [nvarchar](512) NULL,</v>
      </c>
    </row>
    <row r="36" spans="1:9" x14ac:dyDescent="0.25">
      <c r="A36" t="s">
        <v>8</v>
      </c>
      <c r="B36" t="s">
        <v>74</v>
      </c>
      <c r="C36" s="6" t="s">
        <v>94</v>
      </c>
      <c r="D36">
        <v>128</v>
      </c>
      <c r="E36" t="s">
        <v>96</v>
      </c>
      <c r="F36" s="5" t="s">
        <v>147</v>
      </c>
      <c r="G36" t="s">
        <v>127</v>
      </c>
      <c r="H36" s="1" t="str">
        <f t="shared" si="1"/>
        <v>new TableColDef("PrimaryGroupID", typeof(Int32), "primarygroupid","Adprop"),</v>
      </c>
      <c r="I36" t="str">
        <f>CONCATENATE("[",C36,"] [",A36,"] ",E36,",")</f>
        <v>[PrimaryGroupID] [int] NULL,</v>
      </c>
    </row>
    <row r="37" spans="1:9" x14ac:dyDescent="0.25">
      <c r="A37" t="s">
        <v>11</v>
      </c>
      <c r="B37" t="s">
        <v>75</v>
      </c>
      <c r="C37" t="s">
        <v>57</v>
      </c>
      <c r="D37">
        <v>128</v>
      </c>
      <c r="E37" t="s">
        <v>96</v>
      </c>
      <c r="F37" s="5" t="s">
        <v>147</v>
      </c>
      <c r="G37" t="s">
        <v>111</v>
      </c>
      <c r="H37" s="1" t="str">
        <f t="shared" si="1"/>
        <v>new TableColDef("SamAccountName", typeof(String), "samaccountname","Adprop"),</v>
      </c>
      <c r="I37" t="str">
        <f>CONCATENATE("[",C37,"] [",A37,"](",D37,") ",E37,",")</f>
        <v>[SamAccountName] [nvarchar](128) NULL,</v>
      </c>
    </row>
    <row r="38" spans="1:9" x14ac:dyDescent="0.25">
      <c r="A38" t="s">
        <v>8</v>
      </c>
      <c r="B38" t="s">
        <v>74</v>
      </c>
      <c r="C38" t="s">
        <v>85</v>
      </c>
      <c r="E38" t="s">
        <v>96</v>
      </c>
      <c r="F38" s="5" t="s">
        <v>147</v>
      </c>
      <c r="G38" t="s">
        <v>120</v>
      </c>
      <c r="H38" s="1" t="str">
        <f t="shared" si="1"/>
        <v>new TableColDef("userAccountControl", typeof(Int32), "useraccountcontrol","Adprop"),</v>
      </c>
      <c r="I38" t="str">
        <f>CONCATENATE("[",C38,"] [",A38,"] ",E38,",")</f>
        <v>[userAccountControl] [int] NULL,</v>
      </c>
    </row>
    <row r="39" spans="1:9" x14ac:dyDescent="0.25">
      <c r="A39" t="s">
        <v>11</v>
      </c>
      <c r="B39" t="s">
        <v>75</v>
      </c>
      <c r="C39" t="s">
        <v>44</v>
      </c>
      <c r="D39">
        <v>128</v>
      </c>
      <c r="E39" t="s">
        <v>96</v>
      </c>
      <c r="F39" s="5" t="s">
        <v>147</v>
      </c>
      <c r="G39" t="s">
        <v>113</v>
      </c>
      <c r="H39" s="1" t="str">
        <f t="shared" si="1"/>
        <v>new TableColDef("ObjectCategory", typeof(String), "objectcategory","Adprop"),</v>
      </c>
      <c r="I39" t="str">
        <f>CONCATENATE("[",C39,"] [",A39,"](",D39,") ",E39,",")</f>
        <v>[ObjectCategory] [nvarchar](128) NULL,</v>
      </c>
    </row>
    <row r="40" spans="1:9" x14ac:dyDescent="0.25">
      <c r="A40" t="s">
        <v>11</v>
      </c>
      <c r="B40" t="s">
        <v>75</v>
      </c>
      <c r="C40" t="s">
        <v>45</v>
      </c>
      <c r="D40">
        <v>64</v>
      </c>
      <c r="E40" t="s">
        <v>96</v>
      </c>
      <c r="F40" s="5" t="s">
        <v>145</v>
      </c>
      <c r="G40" t="s">
        <v>118</v>
      </c>
      <c r="H40" s="1" t="str">
        <f t="shared" si="1"/>
        <v>new TableColDef("ObjectClass", typeof(String), "SchemaClassName","ObjClass"),</v>
      </c>
      <c r="I40" t="str">
        <f>CONCATENATE("[",C40,"] [",A40,"](",D40,") ",E40,",")</f>
        <v>[ObjectClass] [nvarchar](64) NULL,</v>
      </c>
    </row>
    <row r="41" spans="1:9" x14ac:dyDescent="0.25">
      <c r="A41" t="s">
        <v>11</v>
      </c>
      <c r="B41" t="s">
        <v>75</v>
      </c>
      <c r="C41" t="s">
        <v>59</v>
      </c>
      <c r="D41">
        <v>128</v>
      </c>
      <c r="E41" t="s">
        <v>97</v>
      </c>
      <c r="F41" s="5" t="s">
        <v>59</v>
      </c>
      <c r="G41" t="s">
        <v>112</v>
      </c>
      <c r="H41" s="1" t="str">
        <f t="shared" si="1"/>
        <v>new TableColDef("SID", typeof(String), "objectsid","SID"),</v>
      </c>
      <c r="I41" t="str">
        <f>CONCATENATE("[",C41,"] [",A41,"](",D41,") ",E41,",")</f>
        <v>[SID] [nvarchar](128) NOT NULL,</v>
      </c>
    </row>
    <row r="42" spans="1:9" x14ac:dyDescent="0.25">
      <c r="A42" t="s">
        <v>46</v>
      </c>
      <c r="B42" t="s">
        <v>70</v>
      </c>
      <c r="C42" t="s">
        <v>47</v>
      </c>
      <c r="E42" t="s">
        <v>97</v>
      </c>
      <c r="F42" s="5" t="s">
        <v>146</v>
      </c>
      <c r="G42" t="s">
        <v>70</v>
      </c>
      <c r="H42" s="1" t="str">
        <f t="shared" si="1"/>
        <v>new TableColDef("ObjectGUID", typeof(Guid), "Guid","ObjGuid"),</v>
      </c>
      <c r="I42" t="str">
        <f>CONCATENATE("[",C42,"] [",A42,"] ",E42,",")</f>
        <v>[ObjectGUID] [uniqueidentifier] NOT NULL,</v>
      </c>
    </row>
  </sheetData>
  <autoFilter ref="A1:I6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20" sqref="C20"/>
    </sheetView>
  </sheetViews>
  <sheetFormatPr defaultRowHeight="15" x14ac:dyDescent="0.25"/>
  <cols>
    <col min="1" max="1" width="15.85546875" bestFit="1" customWidth="1"/>
    <col min="2" max="2" width="14" customWidth="1"/>
    <col min="3" max="3" width="20.7109375" customWidth="1"/>
    <col min="4" max="4" width="6.85546875" customWidth="1"/>
    <col min="7" max="7" width="27.28515625" customWidth="1"/>
    <col min="8" max="8" width="88.140625" customWidth="1"/>
    <col min="9" max="9" width="44.85546875" customWidth="1"/>
  </cols>
  <sheetData>
    <row r="1" spans="1:9" x14ac:dyDescent="0.25">
      <c r="A1" s="1" t="s">
        <v>99</v>
      </c>
      <c r="B1" s="1" t="s">
        <v>71</v>
      </c>
      <c r="C1" s="1" t="s">
        <v>98</v>
      </c>
      <c r="D1" s="1" t="s">
        <v>0</v>
      </c>
      <c r="E1" s="1" t="s">
        <v>1</v>
      </c>
      <c r="F1" s="4" t="s">
        <v>148</v>
      </c>
      <c r="G1" s="3" t="s">
        <v>76</v>
      </c>
      <c r="H1" s="1" t="s">
        <v>95</v>
      </c>
      <c r="I1" s="1" t="s">
        <v>100</v>
      </c>
    </row>
    <row r="2" spans="1:9" x14ac:dyDescent="0.25">
      <c r="A2" t="s">
        <v>11</v>
      </c>
      <c r="B2" t="s">
        <v>75</v>
      </c>
      <c r="C2" t="s">
        <v>43</v>
      </c>
      <c r="D2">
        <v>256</v>
      </c>
      <c r="E2" t="s">
        <v>96</v>
      </c>
      <c r="F2" s="5" t="s">
        <v>147</v>
      </c>
      <c r="G2" t="s">
        <v>104</v>
      </c>
      <c r="H2" s="1" t="str">
        <f>CONCATENATE("new TableColDef(""",C2,""", typeof(",B2,"), """,G2,""",""",F2,"""),")</f>
        <v>new TableColDef("Name", typeof(String), "name","Adprop"),</v>
      </c>
      <c r="I2" t="str">
        <f t="shared" ref="I2:I9" si="0">CONCATENATE("[",C2,"] [",A2,"](",D2,") ",E2,",")</f>
        <v>[Name] [nvarchar](256) NULL,</v>
      </c>
    </row>
    <row r="3" spans="1:9" x14ac:dyDescent="0.25">
      <c r="A3" t="s">
        <v>11</v>
      </c>
      <c r="B3" t="s">
        <v>75</v>
      </c>
      <c r="C3" t="s">
        <v>109</v>
      </c>
      <c r="D3">
        <v>32</v>
      </c>
      <c r="E3" t="s">
        <v>96</v>
      </c>
      <c r="F3" s="5" t="s">
        <v>175</v>
      </c>
      <c r="G3" t="s">
        <v>117</v>
      </c>
      <c r="H3" s="1" t="str">
        <f t="shared" ref="H3:H16" si="1">CONCATENATE("new TableColDef(""",C3,""", typeof(",B3,"), """,G3,""",""",F3,"""),")</f>
        <v>new TableColDef("GroupCategory", typeof(String), "grouptype","GrpCat"),</v>
      </c>
      <c r="I3" t="str">
        <f t="shared" si="0"/>
        <v>[GroupCategory] [nvarchar](32) NULL,</v>
      </c>
    </row>
    <row r="4" spans="1:9" x14ac:dyDescent="0.25">
      <c r="A4" t="s">
        <v>11</v>
      </c>
      <c r="B4" t="s">
        <v>75</v>
      </c>
      <c r="C4" t="s">
        <v>110</v>
      </c>
      <c r="D4">
        <v>32</v>
      </c>
      <c r="E4" t="s">
        <v>96</v>
      </c>
      <c r="F4" s="5" t="s">
        <v>176</v>
      </c>
      <c r="G4" t="s">
        <v>117</v>
      </c>
      <c r="H4" s="1" t="str">
        <f t="shared" si="1"/>
        <v>new TableColDef("GroupScope", typeof(String), "grouptype","GrpScope"),</v>
      </c>
      <c r="I4" t="str">
        <f t="shared" si="0"/>
        <v>[GroupScope] [nvarchar](32) NULL,</v>
      </c>
    </row>
    <row r="5" spans="1:9" x14ac:dyDescent="0.25">
      <c r="A5" t="s">
        <v>11</v>
      </c>
      <c r="B5" t="s">
        <v>75</v>
      </c>
      <c r="C5" t="s">
        <v>18</v>
      </c>
      <c r="D5">
        <v>512</v>
      </c>
      <c r="E5" t="s">
        <v>96</v>
      </c>
      <c r="F5" s="5" t="s">
        <v>147</v>
      </c>
      <c r="G5" t="s">
        <v>101</v>
      </c>
      <c r="H5" s="1" t="str">
        <f t="shared" si="1"/>
        <v>new TableColDef("Description", typeof(String), "description","Adprop"),</v>
      </c>
      <c r="I5" t="str">
        <f t="shared" si="0"/>
        <v>[Description] [nvarchar](512) NULL,</v>
      </c>
    </row>
    <row r="6" spans="1:9" x14ac:dyDescent="0.25">
      <c r="A6" t="s">
        <v>11</v>
      </c>
      <c r="B6" t="s">
        <v>75</v>
      </c>
      <c r="C6" t="s">
        <v>23</v>
      </c>
      <c r="D6">
        <v>256</v>
      </c>
      <c r="E6" t="s">
        <v>96</v>
      </c>
      <c r="F6" s="5" t="s">
        <v>147</v>
      </c>
      <c r="G6" t="s">
        <v>102</v>
      </c>
      <c r="H6" s="1" t="str">
        <f t="shared" si="1"/>
        <v>new TableColDef("EmailAddress", typeof(String), "mail","Adprop"),</v>
      </c>
      <c r="I6" t="str">
        <f t="shared" si="0"/>
        <v>[EmailAddress] [nvarchar](256) NULL,</v>
      </c>
    </row>
    <row r="7" spans="1:9" x14ac:dyDescent="0.25">
      <c r="A7" t="s">
        <v>11</v>
      </c>
      <c r="B7" t="s">
        <v>75</v>
      </c>
      <c r="C7" t="s">
        <v>108</v>
      </c>
      <c r="D7">
        <v>256</v>
      </c>
      <c r="E7" t="s">
        <v>96</v>
      </c>
      <c r="F7" s="5" t="s">
        <v>147</v>
      </c>
      <c r="G7" t="s">
        <v>116</v>
      </c>
      <c r="H7" s="1" t="str">
        <f t="shared" si="1"/>
        <v>new TableColDef("ManagedBy", typeof(String), "managedby","Adprop"),</v>
      </c>
      <c r="I7" t="str">
        <f t="shared" si="0"/>
        <v>[ManagedBy] [nvarchar](256) NULL,</v>
      </c>
    </row>
    <row r="8" spans="1:9" x14ac:dyDescent="0.25">
      <c r="A8" t="s">
        <v>11</v>
      </c>
      <c r="B8" t="s">
        <v>75</v>
      </c>
      <c r="C8" t="s">
        <v>20</v>
      </c>
      <c r="D8">
        <v>512</v>
      </c>
      <c r="E8" t="s">
        <v>96</v>
      </c>
      <c r="F8" s="5" t="s">
        <v>147</v>
      </c>
      <c r="G8" t="s">
        <v>114</v>
      </c>
      <c r="H8" s="1" t="str">
        <f t="shared" si="1"/>
        <v>new TableColDef("DistinguishedName", typeof(String), "distinguishedname","Adprop"),</v>
      </c>
      <c r="I8" t="str">
        <f t="shared" si="0"/>
        <v>[DistinguishedName] [nvarchar](512) NULL,</v>
      </c>
    </row>
    <row r="9" spans="1:9" x14ac:dyDescent="0.25">
      <c r="A9" t="s">
        <v>11</v>
      </c>
      <c r="B9" t="s">
        <v>75</v>
      </c>
      <c r="C9" t="s">
        <v>19</v>
      </c>
      <c r="D9">
        <v>128</v>
      </c>
      <c r="E9" t="s">
        <v>96</v>
      </c>
      <c r="F9" s="5" t="s">
        <v>147</v>
      </c>
      <c r="G9" t="s">
        <v>115</v>
      </c>
      <c r="H9" s="1" t="str">
        <f t="shared" si="1"/>
        <v>new TableColDef("DisplayName", typeof(String), "displayname","Adprop"),</v>
      </c>
      <c r="I9" t="str">
        <f t="shared" si="0"/>
        <v>[DisplayName] [nvarchar](128) NULL,</v>
      </c>
    </row>
    <row r="10" spans="1:9" x14ac:dyDescent="0.25">
      <c r="A10" t="s">
        <v>2</v>
      </c>
      <c r="B10" t="s">
        <v>73</v>
      </c>
      <c r="C10" s="6" t="s">
        <v>16</v>
      </c>
      <c r="E10" t="s">
        <v>96</v>
      </c>
      <c r="F10" s="5" t="s">
        <v>147</v>
      </c>
      <c r="G10" t="s">
        <v>80</v>
      </c>
      <c r="H10" s="1" t="str">
        <f t="shared" si="1"/>
        <v>new TableColDef("Created", typeof(DateTime), "whenCreated","Adprop"),</v>
      </c>
      <c r="I10" t="str">
        <f>CONCATENATE("[",C10,"] [",A10,"] ",E10,",")</f>
        <v>[Created] [datetime] NULL,</v>
      </c>
    </row>
    <row r="11" spans="1:9" x14ac:dyDescent="0.25">
      <c r="A11" t="s">
        <v>2</v>
      </c>
      <c r="B11" t="s">
        <v>73</v>
      </c>
      <c r="C11" s="6" t="s">
        <v>42</v>
      </c>
      <c r="E11" t="s">
        <v>96</v>
      </c>
      <c r="F11" s="5" t="s">
        <v>147</v>
      </c>
      <c r="G11" t="s">
        <v>81</v>
      </c>
      <c r="H11" s="1" t="str">
        <f t="shared" si="1"/>
        <v>new TableColDef("Modified", typeof(DateTime), "whenChanged","Adprop"),</v>
      </c>
      <c r="I11" t="str">
        <f>CONCATENATE("[",C11,"] [",A11,"] ",E11,",")</f>
        <v>[Modified] [datetime] NULL,</v>
      </c>
    </row>
    <row r="12" spans="1:9" x14ac:dyDescent="0.25">
      <c r="A12" t="s">
        <v>11</v>
      </c>
      <c r="B12" t="s">
        <v>75</v>
      </c>
      <c r="C12" t="s">
        <v>57</v>
      </c>
      <c r="D12">
        <v>128</v>
      </c>
      <c r="E12" t="s">
        <v>96</v>
      </c>
      <c r="F12" s="5" t="s">
        <v>147</v>
      </c>
      <c r="G12" t="s">
        <v>111</v>
      </c>
      <c r="H12" s="1" t="str">
        <f t="shared" si="1"/>
        <v>new TableColDef("SamAccountName", typeof(String), "samaccountname","Adprop"),</v>
      </c>
      <c r="I12" t="str">
        <f>CONCATENATE("[",C12,"] [",A12,"](",D12,") ",E12,",")</f>
        <v>[SamAccountName] [nvarchar](128) NULL,</v>
      </c>
    </row>
    <row r="13" spans="1:9" x14ac:dyDescent="0.25">
      <c r="A13" t="s">
        <v>11</v>
      </c>
      <c r="B13" t="s">
        <v>75</v>
      </c>
      <c r="C13" t="s">
        <v>44</v>
      </c>
      <c r="D13">
        <v>128</v>
      </c>
      <c r="E13" t="s">
        <v>96</v>
      </c>
      <c r="F13" s="5" t="s">
        <v>147</v>
      </c>
      <c r="G13" t="s">
        <v>113</v>
      </c>
      <c r="H13" s="1" t="str">
        <f t="shared" si="1"/>
        <v>new TableColDef("ObjectCategory", typeof(String), "objectcategory","Adprop"),</v>
      </c>
      <c r="I13" t="str">
        <f>CONCATENATE("[",C13,"] [",A13,"](",D13,") ",E13,",")</f>
        <v>[ObjectCategory] [nvarchar](128) NULL,</v>
      </c>
    </row>
    <row r="14" spans="1:9" x14ac:dyDescent="0.25">
      <c r="A14" t="s">
        <v>11</v>
      </c>
      <c r="B14" t="s">
        <v>75</v>
      </c>
      <c r="C14" t="s">
        <v>45</v>
      </c>
      <c r="D14">
        <v>64</v>
      </c>
      <c r="E14" t="s">
        <v>96</v>
      </c>
      <c r="F14" s="5" t="s">
        <v>145</v>
      </c>
      <c r="G14" t="s">
        <v>118</v>
      </c>
      <c r="H14" s="1" t="str">
        <f t="shared" si="1"/>
        <v>new TableColDef("ObjectClass", typeof(String), "SchemaClassName","ObjClass"),</v>
      </c>
      <c r="I14" t="str">
        <f>CONCATENATE("[",C14,"] [",A14,"](",D14,") ",E14,",")</f>
        <v>[ObjectClass] [nvarchar](64) NULL,</v>
      </c>
    </row>
    <row r="15" spans="1:9" x14ac:dyDescent="0.25">
      <c r="A15" t="s">
        <v>11</v>
      </c>
      <c r="B15" t="s">
        <v>75</v>
      </c>
      <c r="C15" t="s">
        <v>59</v>
      </c>
      <c r="D15">
        <v>128</v>
      </c>
      <c r="E15" t="s">
        <v>96</v>
      </c>
      <c r="F15" s="5" t="s">
        <v>59</v>
      </c>
      <c r="G15" t="s">
        <v>112</v>
      </c>
      <c r="H15" s="1" t="str">
        <f t="shared" si="1"/>
        <v>new TableColDef("SID", typeof(String), "objectsid","SID"),</v>
      </c>
      <c r="I15" t="str">
        <f t="shared" ref="I15" si="2">CONCATENATE("[",C15,"] [",A15,"](",D15,") ",E15,",")</f>
        <v>[SID] [nvarchar](128) NULL,</v>
      </c>
    </row>
    <row r="16" spans="1:9" x14ac:dyDescent="0.25">
      <c r="A16" t="s">
        <v>46</v>
      </c>
      <c r="B16" t="s">
        <v>70</v>
      </c>
      <c r="C16" t="s">
        <v>47</v>
      </c>
      <c r="E16" t="s">
        <v>97</v>
      </c>
      <c r="F16" s="5" t="s">
        <v>146</v>
      </c>
      <c r="G16" t="s">
        <v>70</v>
      </c>
      <c r="H16" s="1" t="str">
        <f t="shared" si="1"/>
        <v>new TableColDef("ObjectGUID", typeof(Guid), "Guid","ObjGuid"),</v>
      </c>
      <c r="I16" t="str">
        <f>CONCATENATE("[",C16,"] [",A16,"] ",E16,",")</f>
        <v>[ObjectGUID] [uniqueidentifier] NOT NULL,</v>
      </c>
    </row>
  </sheetData>
  <autoFilter ref="A1:I2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D1" workbookViewId="0">
      <selection activeCell="H15" sqref="H15"/>
    </sheetView>
  </sheetViews>
  <sheetFormatPr defaultRowHeight="15" x14ac:dyDescent="0.25"/>
  <cols>
    <col min="1" max="1" width="15.85546875" bestFit="1" customWidth="1"/>
    <col min="2" max="2" width="14" customWidth="1"/>
    <col min="3" max="3" width="20.7109375" customWidth="1"/>
    <col min="4" max="4" width="6.85546875" customWidth="1"/>
    <col min="7" max="7" width="27.28515625" customWidth="1"/>
    <col min="8" max="8" width="88.140625" customWidth="1"/>
    <col min="9" max="9" width="44.85546875" customWidth="1"/>
  </cols>
  <sheetData>
    <row r="1" spans="1:9" x14ac:dyDescent="0.25">
      <c r="A1" s="1" t="s">
        <v>99</v>
      </c>
      <c r="B1" s="1" t="s">
        <v>71</v>
      </c>
      <c r="C1" s="1" t="s">
        <v>98</v>
      </c>
      <c r="D1" s="1" t="s">
        <v>0</v>
      </c>
      <c r="E1" s="1" t="s">
        <v>1</v>
      </c>
      <c r="F1" s="4" t="s">
        <v>148</v>
      </c>
      <c r="G1" s="3" t="s">
        <v>76</v>
      </c>
      <c r="H1" s="1" t="s">
        <v>95</v>
      </c>
      <c r="I1" s="1" t="s">
        <v>100</v>
      </c>
    </row>
    <row r="2" spans="1:9" x14ac:dyDescent="0.25">
      <c r="A2" t="s">
        <v>11</v>
      </c>
      <c r="B2" t="s">
        <v>75</v>
      </c>
      <c r="C2" t="s">
        <v>43</v>
      </c>
      <c r="D2">
        <v>256</v>
      </c>
      <c r="E2" t="s">
        <v>96</v>
      </c>
      <c r="F2" s="5" t="s">
        <v>147</v>
      </c>
      <c r="G2" t="s">
        <v>104</v>
      </c>
      <c r="H2" s="1" t="str">
        <f>CONCATENATE("new TableColDef(""",C2,""", typeof(",B2,"), """,G2,""",""",F2,"""),")</f>
        <v>new TableColDef("Name", typeof(String), "name","Adprop"),</v>
      </c>
      <c r="I2" t="str">
        <f>CONCATENATE("[",C2,"] [",A2,"](",D2,") ",E2,",")</f>
        <v>[Name] [nvarchar](256) NULL,</v>
      </c>
    </row>
    <row r="3" spans="1:9" x14ac:dyDescent="0.25">
      <c r="A3" t="s">
        <v>11</v>
      </c>
      <c r="B3" t="s">
        <v>75</v>
      </c>
      <c r="C3" t="s">
        <v>18</v>
      </c>
      <c r="D3">
        <v>512</v>
      </c>
      <c r="E3" t="s">
        <v>96</v>
      </c>
      <c r="F3" s="5" t="s">
        <v>177</v>
      </c>
      <c r="G3" t="s">
        <v>101</v>
      </c>
      <c r="H3" s="1" t="str">
        <f t="shared" ref="H3:H9" si="0">CONCATENATE("new TableColDef(""",C3,""", typeof(",B3,"), """,G3,""",""",F3,"""),")</f>
        <v>new TableColDef("Description", typeof(String), "description","PostOp"),</v>
      </c>
      <c r="I3" t="str">
        <f>CONCATENATE("[",C3,"] [",A3,"](",D3,") ",E3,",")</f>
        <v>[Description] [nvarchar](512) NULL,</v>
      </c>
    </row>
    <row r="4" spans="1:9" x14ac:dyDescent="0.25">
      <c r="A4" t="s">
        <v>11</v>
      </c>
      <c r="B4" t="s">
        <v>75</v>
      </c>
      <c r="C4" t="s">
        <v>20</v>
      </c>
      <c r="D4">
        <v>512</v>
      </c>
      <c r="E4" t="s">
        <v>96</v>
      </c>
      <c r="F4" s="5" t="s">
        <v>147</v>
      </c>
      <c r="G4" t="s">
        <v>114</v>
      </c>
      <c r="H4" s="1" t="str">
        <f t="shared" si="0"/>
        <v>new TableColDef("DistinguishedName", typeof(String), "distinguishedname","Adprop"),</v>
      </c>
      <c r="I4" t="str">
        <f>CONCATENATE("[",C4,"] [",A4,"](",D4,") ",E4,",")</f>
        <v>[DistinguishedName] [nvarchar](512) NULL,</v>
      </c>
    </row>
    <row r="5" spans="1:9" x14ac:dyDescent="0.25">
      <c r="A5" t="s">
        <v>11</v>
      </c>
      <c r="B5" t="s">
        <v>75</v>
      </c>
      <c r="C5" t="s">
        <v>19</v>
      </c>
      <c r="D5">
        <v>128</v>
      </c>
      <c r="E5" t="s">
        <v>96</v>
      </c>
      <c r="F5" s="5" t="s">
        <v>177</v>
      </c>
      <c r="G5" t="s">
        <v>115</v>
      </c>
      <c r="H5" s="1" t="str">
        <f t="shared" si="0"/>
        <v>new TableColDef("DisplayName", typeof(String), "displayname","PostOp"),</v>
      </c>
      <c r="I5" t="str">
        <f>CONCATENATE("[",C5,"] [",A5,"](",D5,") ",E5,",")</f>
        <v>[DisplayName] [nvarchar](128) NULL,</v>
      </c>
    </row>
    <row r="6" spans="1:9" x14ac:dyDescent="0.25">
      <c r="A6" t="s">
        <v>11</v>
      </c>
      <c r="B6" t="s">
        <v>75</v>
      </c>
      <c r="C6" t="s">
        <v>44</v>
      </c>
      <c r="D6">
        <v>128</v>
      </c>
      <c r="E6" t="s">
        <v>96</v>
      </c>
      <c r="F6" s="5" t="s">
        <v>147</v>
      </c>
      <c r="G6" t="s">
        <v>113</v>
      </c>
      <c r="H6" s="1" t="str">
        <f t="shared" si="0"/>
        <v>new TableColDef("ObjectCategory", typeof(String), "objectcategory","Adprop"),</v>
      </c>
      <c r="I6" t="str">
        <f t="shared" ref="I6:I8" si="1">CONCATENATE("[",C6,"] [",A6,"](",D6,") ",E6,",")</f>
        <v>[ObjectCategory] [nvarchar](128) NULL,</v>
      </c>
    </row>
    <row r="7" spans="1:9" x14ac:dyDescent="0.25">
      <c r="A7" t="s">
        <v>11</v>
      </c>
      <c r="B7" t="s">
        <v>75</v>
      </c>
      <c r="C7" t="s">
        <v>45</v>
      </c>
      <c r="D7">
        <v>64</v>
      </c>
      <c r="E7" t="s">
        <v>96</v>
      </c>
      <c r="F7" s="5" t="s">
        <v>145</v>
      </c>
      <c r="G7" t="s">
        <v>118</v>
      </c>
      <c r="H7" s="1" t="str">
        <f t="shared" si="0"/>
        <v>new TableColDef("ObjectClass", typeof(String), "SchemaClassName","ObjClass"),</v>
      </c>
      <c r="I7" t="str">
        <f t="shared" si="1"/>
        <v>[ObjectClass] [nvarchar](64) NULL,</v>
      </c>
    </row>
    <row r="8" spans="1:9" x14ac:dyDescent="0.25">
      <c r="A8" t="s">
        <v>11</v>
      </c>
      <c r="B8" t="s">
        <v>75</v>
      </c>
      <c r="C8" t="s">
        <v>59</v>
      </c>
      <c r="D8">
        <v>128</v>
      </c>
      <c r="E8" t="s">
        <v>96</v>
      </c>
      <c r="F8" s="5" t="s">
        <v>59</v>
      </c>
      <c r="G8" t="s">
        <v>112</v>
      </c>
      <c r="H8" s="1" t="str">
        <f t="shared" si="0"/>
        <v>new TableColDef("SID", typeof(String), "objectsid","SID"),</v>
      </c>
      <c r="I8" t="str">
        <f t="shared" si="1"/>
        <v>[SID] [nvarchar](128) NULL,</v>
      </c>
    </row>
    <row r="9" spans="1:9" x14ac:dyDescent="0.25">
      <c r="A9" t="s">
        <v>46</v>
      </c>
      <c r="B9" t="s">
        <v>70</v>
      </c>
      <c r="C9" t="s">
        <v>47</v>
      </c>
      <c r="E9" t="s">
        <v>97</v>
      </c>
      <c r="F9" s="5" t="s">
        <v>146</v>
      </c>
      <c r="G9" t="s">
        <v>70</v>
      </c>
      <c r="H9" s="1" t="str">
        <f t="shared" si="0"/>
        <v>new TableColDef("ObjectGUID", typeof(Guid), "Guid","ObjGuid"),</v>
      </c>
      <c r="I9" t="str">
        <f>CONCATENATE("[",C9,"] [",A9,"] ",E9,",")</f>
        <v>[ObjectGUID] [uniqueidentifier] NOT NULL,</v>
      </c>
    </row>
  </sheetData>
  <autoFilter ref="A1:I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</vt:lpstr>
      <vt:lpstr>Contacts</vt:lpstr>
      <vt:lpstr>Computers</vt:lpstr>
      <vt:lpstr>Groups</vt:lpstr>
      <vt:lpstr>WellKnownSIDs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snorriadmin</dc:creator>
  <cp:lastModifiedBy>snorriadmin</cp:lastModifiedBy>
  <dcterms:created xsi:type="dcterms:W3CDTF">2015-08-06T14:15:58Z</dcterms:created>
  <dcterms:modified xsi:type="dcterms:W3CDTF">2015-09-03T10:58:04Z</dcterms:modified>
</cp:coreProperties>
</file>