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esT\Dropbox (MIT)\Sp2015\Excel class\Class 2\"/>
    </mc:Choice>
  </mc:AlternateContent>
  <bookViews>
    <workbookView xWindow="240" yWindow="105" windowWidth="21075" windowHeight="10005" activeTab="1"/>
  </bookViews>
  <sheets>
    <sheet name="Flow" sheetId="1" r:id="rId1"/>
    <sheet name="Sensibility" sheetId="2" r:id="rId2"/>
    <sheet name="Data" sheetId="3" r:id="rId3"/>
  </sheets>
  <calcPr calcId="152511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H5" i="1"/>
  <c r="G5" i="1"/>
  <c r="F5" i="1"/>
  <c r="E5" i="1"/>
  <c r="D5" i="1"/>
  <c r="E7" i="2" l="1"/>
  <c r="D7" i="2"/>
  <c r="C7" i="2"/>
  <c r="E6" i="2"/>
  <c r="D6" i="2"/>
  <c r="C6" i="2"/>
  <c r="E5" i="2"/>
  <c r="D5" i="2"/>
  <c r="C5" i="2"/>
  <c r="O7" i="2"/>
  <c r="N7" i="2"/>
  <c r="M7" i="2"/>
  <c r="L7" i="2"/>
  <c r="O6" i="2"/>
  <c r="N6" i="2"/>
  <c r="M6" i="2"/>
  <c r="L6" i="2"/>
  <c r="O5" i="2"/>
  <c r="N5" i="2"/>
  <c r="M5" i="2"/>
  <c r="H7" i="2"/>
  <c r="G7" i="2"/>
  <c r="F7" i="2"/>
  <c r="H6" i="2"/>
  <c r="G6" i="2"/>
  <c r="F6" i="2"/>
  <c r="H5" i="2"/>
  <c r="G5" i="2"/>
  <c r="F5" i="2"/>
  <c r="K7" i="2"/>
  <c r="J7" i="2"/>
  <c r="K6" i="2"/>
  <c r="J6" i="2"/>
  <c r="L5" i="2"/>
  <c r="K5" i="2"/>
  <c r="J5" i="2"/>
  <c r="C7" i="1"/>
  <c r="D7" i="1" l="1"/>
  <c r="F7" i="1"/>
  <c r="H7" i="1"/>
  <c r="E7" i="1"/>
  <c r="G7" i="1"/>
  <c r="C10" i="1" l="1"/>
</calcChain>
</file>

<file path=xl/sharedStrings.xml><?xml version="1.0" encoding="utf-8"?>
<sst xmlns="http://schemas.openxmlformats.org/spreadsheetml/2006/main" count="20" uniqueCount="14">
  <si>
    <t>Flow Cash</t>
  </si>
  <si>
    <t>Incomes</t>
  </si>
  <si>
    <t>Costs</t>
  </si>
  <si>
    <t>Utility</t>
  </si>
  <si>
    <t>PV</t>
  </si>
  <si>
    <t>disc. rate</t>
  </si>
  <si>
    <t>Price</t>
  </si>
  <si>
    <t>Price [CLP]</t>
  </si>
  <si>
    <t>Exchange Rate</t>
  </si>
  <si>
    <t>Cost [USD]</t>
  </si>
  <si>
    <t>Income = Price [CLP] * Q0 * (1 + Growth Rate)^years</t>
  </si>
  <si>
    <t>Costs = Cost [USD] * Exchange Rate [CLP/USD] * Q0 * (1 + Growth Rate)^years</t>
  </si>
  <si>
    <t>Q0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</si>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</sst>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0" fontId="0" fillId="2" borderId="0" xfId="0" applyFill="1"/>
    <xf numFmtId="0" fontId="2" fillId="0" borderId="0" xfId="0" applyFont="1"/>
    <xf numFmtId="9" fontId="2" fillId="0" borderId="0" xfId="0" applyNumberFormat="1" applyFont="1"/>
    <xf numFmtId="165" fontId="0" fillId="0" borderId="0" xfId="0" applyNumberFormat="1"/>
    <xf numFmtId="0" fontId="0" fillId="2" borderId="1" xfId="0" applyFill="1" applyBorder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workbookViewId="0"/>
  </sheetViews>
  <sheetFormatPr defaultRowHeight="15" x14ac:dyDescent="0.25"/>
  <cols>
    <col min="3" max="3" width="14.42578125" bestFit="1" customWidth="1"/>
    <col min="4" max="8" width="13.7109375" bestFit="1" customWidth="1"/>
  </cols>
  <sheetData>
    <row r="1" spans="1:10" x14ac:dyDescent="0.25">
      <c r="A1" t="s">
        <v>0</v>
      </c>
    </row>
    <row r="4" spans="1:10" x14ac:dyDescent="0.25"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</row>
    <row r="5" spans="1:10" x14ac:dyDescent="0.25">
      <c r="B5" s="3" t="s">
        <v>1</v>
      </c>
      <c r="C5" s="2"/>
      <c r="D5" s="2">
        <f>Data!$C$3*Data!$C$7*(1+Data!$C$4)^Flow!D$4</f>
        <v>240000000</v>
      </c>
      <c r="E5" s="2">
        <f>Data!$C$3*Data!$C$7*(1+Data!$C$4)^Flow!E$4</f>
        <v>288000000</v>
      </c>
      <c r="F5" s="2">
        <f>Data!$C$3*Data!$C$7*(1+Data!$C$4)^Flow!F$4</f>
        <v>345600000</v>
      </c>
      <c r="G5" s="2">
        <f>Data!$C$3*Data!$C$7*(1+Data!$C$4)^Flow!G$4</f>
        <v>414720000</v>
      </c>
      <c r="H5" s="2">
        <f>Data!$C$3*Data!$C$7*(1+Data!$C$4)^Flow!H$4</f>
        <v>497664000</v>
      </c>
      <c r="J5" t="s">
        <v>10</v>
      </c>
    </row>
    <row r="6" spans="1:10" x14ac:dyDescent="0.25">
      <c r="B6" s="7" t="s">
        <v>2</v>
      </c>
      <c r="C6" s="8">
        <v>100000000</v>
      </c>
      <c r="D6" s="8">
        <f>Data!$C$6*Data!$C$5*Data!$C$7*(1+Data!$C$4)^Flow!D$4</f>
        <v>180000000</v>
      </c>
      <c r="E6" s="8">
        <f>Data!$C$6*Data!$C$5*Data!$C$7*(1+Data!$C$4)^Flow!E$4</f>
        <v>216000000</v>
      </c>
      <c r="F6" s="8">
        <f>Data!$C$6*Data!$C$5*Data!$C$7*(1+Data!$C$4)^Flow!F$4</f>
        <v>259200000</v>
      </c>
      <c r="G6" s="8">
        <f>Data!$C$6*Data!$C$5*Data!$C$7*(1+Data!$C$4)^Flow!G$4</f>
        <v>311040000</v>
      </c>
      <c r="H6" s="8">
        <f>Data!$C$6*Data!$C$5*Data!$C$7*(1+Data!$C$4)^Flow!H$4</f>
        <v>373248000</v>
      </c>
      <c r="J6" t="s">
        <v>11</v>
      </c>
    </row>
    <row r="7" spans="1:10" x14ac:dyDescent="0.25">
      <c r="B7" s="3" t="s">
        <v>3</v>
      </c>
      <c r="C7" s="2">
        <f>C5-C6</f>
        <v>-100000000</v>
      </c>
      <c r="D7" s="2">
        <f t="shared" ref="D7:H7" si="0">D5-D6</f>
        <v>60000000</v>
      </c>
      <c r="E7" s="2">
        <f t="shared" si="0"/>
        <v>72000000</v>
      </c>
      <c r="F7" s="2">
        <f t="shared" si="0"/>
        <v>86400000</v>
      </c>
      <c r="G7" s="2">
        <f t="shared" si="0"/>
        <v>103680000</v>
      </c>
      <c r="H7" s="2">
        <f t="shared" si="0"/>
        <v>124416000</v>
      </c>
    </row>
    <row r="8" spans="1:10" x14ac:dyDescent="0.25">
      <c r="C8" s="6"/>
    </row>
    <row r="10" spans="1:10" x14ac:dyDescent="0.25">
      <c r="B10" s="3" t="s">
        <v>4</v>
      </c>
      <c r="C10" s="2">
        <f>NPV(C11,D7:H7)+C7</f>
        <v>227030567.95673412</v>
      </c>
    </row>
    <row r="11" spans="1:10" x14ac:dyDescent="0.25">
      <c r="B11" s="3" t="s">
        <v>5</v>
      </c>
      <c r="C1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O12"/>
  <sheetViews>
    <sheetView tabSelected="1" workbookViewId="0"/>
  </sheetViews>
  <sheetFormatPr defaultRowHeight="15" x14ac:dyDescent="0.25"/>
  <cols>
    <col min="2" max="2" width="14.28515625" bestFit="1" customWidth="1"/>
  </cols>
  <sheetData>
    <row r="4" spans="2:15" x14ac:dyDescent="0.25">
      <c r="C4" s="5">
        <v>-0.6</v>
      </c>
      <c r="D4" s="5">
        <v>-0.5</v>
      </c>
      <c r="E4" s="5">
        <v>-0.4</v>
      </c>
      <c r="F4" s="5">
        <v>-0.3</v>
      </c>
      <c r="G4" s="5">
        <v>-0.2</v>
      </c>
      <c r="H4" s="5">
        <v>-0.1</v>
      </c>
      <c r="I4" s="5">
        <v>0</v>
      </c>
      <c r="J4" s="5">
        <v>0.1</v>
      </c>
      <c r="K4" s="5">
        <v>0.2</v>
      </c>
      <c r="L4" s="5">
        <v>0.3</v>
      </c>
      <c r="M4" s="5">
        <v>0.4</v>
      </c>
      <c r="N4" s="5">
        <v>0.5</v>
      </c>
      <c r="O4" s="5">
        <v>0.6</v>
      </c>
    </row>
    <row r="5" spans="2:15" x14ac:dyDescent="0.25">
      <c r="B5" s="4" t="s">
        <v>6</v>
      </c>
      <c r="C5">
        <f t="shared" ref="C5:E7" si="0">$I5*(1+C$4)</f>
        <v>80000</v>
      </c>
      <c r="D5">
        <f t="shared" si="0"/>
        <v>100000</v>
      </c>
      <c r="E5">
        <f t="shared" si="0"/>
        <v>120000</v>
      </c>
      <c r="F5">
        <f t="shared" ref="F5:H7" si="1">$I5*(1+F$4)</f>
        <v>140000</v>
      </c>
      <c r="G5">
        <f t="shared" si="1"/>
        <v>160000</v>
      </c>
      <c r="H5">
        <f t="shared" si="1"/>
        <v>180000</v>
      </c>
      <c r="I5">
        <v>200000</v>
      </c>
      <c r="J5">
        <f>$I5*(1+J$4)</f>
        <v>220000.00000000003</v>
      </c>
      <c r="K5">
        <f>$I5*(1+K$4)</f>
        <v>240000</v>
      </c>
      <c r="L5">
        <f>$I5*(1+L$4)</f>
        <v>260000</v>
      </c>
      <c r="M5">
        <f t="shared" ref="M5:O7" si="2">$I5*(1+M$4)</f>
        <v>280000</v>
      </c>
      <c r="N5">
        <f t="shared" si="2"/>
        <v>300000</v>
      </c>
      <c r="O5">
        <f t="shared" si="2"/>
        <v>320000</v>
      </c>
    </row>
    <row r="6" spans="2:15" x14ac:dyDescent="0.25">
      <c r="B6" s="4" t="s">
        <v>13</v>
      </c>
      <c r="C6">
        <f t="shared" si="0"/>
        <v>8.0000000000000016E-2</v>
      </c>
      <c r="D6">
        <f t="shared" si="0"/>
        <v>0.1</v>
      </c>
      <c r="E6">
        <f t="shared" si="0"/>
        <v>0.12</v>
      </c>
      <c r="F6">
        <f t="shared" si="1"/>
        <v>0.13999999999999999</v>
      </c>
      <c r="G6">
        <f t="shared" si="1"/>
        <v>0.16000000000000003</v>
      </c>
      <c r="H6">
        <f t="shared" si="1"/>
        <v>0.18000000000000002</v>
      </c>
      <c r="I6">
        <v>0.2</v>
      </c>
      <c r="J6">
        <f>$I6*(1+J$4)</f>
        <v>0.22000000000000003</v>
      </c>
      <c r="K6">
        <f>$I6*(1+K$4)</f>
        <v>0.24</v>
      </c>
      <c r="L6">
        <f t="shared" ref="L6:L7" si="3">$I6*(1+L$4)</f>
        <v>0.26</v>
      </c>
      <c r="M6">
        <f t="shared" si="2"/>
        <v>0.27999999999999997</v>
      </c>
      <c r="N6">
        <f t="shared" si="2"/>
        <v>0.30000000000000004</v>
      </c>
      <c r="O6">
        <f t="shared" si="2"/>
        <v>0.32000000000000006</v>
      </c>
    </row>
    <row r="7" spans="2:15" x14ac:dyDescent="0.25">
      <c r="B7" s="4" t="s">
        <v>8</v>
      </c>
      <c r="C7">
        <f t="shared" si="0"/>
        <v>200</v>
      </c>
      <c r="D7">
        <f t="shared" si="0"/>
        <v>250</v>
      </c>
      <c r="E7">
        <f t="shared" si="0"/>
        <v>300</v>
      </c>
      <c r="F7">
        <f t="shared" si="1"/>
        <v>350</v>
      </c>
      <c r="G7">
        <f t="shared" si="1"/>
        <v>400</v>
      </c>
      <c r="H7">
        <f t="shared" si="1"/>
        <v>450</v>
      </c>
      <c r="I7">
        <v>500</v>
      </c>
      <c r="J7">
        <f>$I7*(1+J$4)</f>
        <v>550</v>
      </c>
      <c r="K7">
        <f>$I7*(1+K$4)</f>
        <v>600</v>
      </c>
      <c r="L7">
        <f t="shared" si="3"/>
        <v>650</v>
      </c>
      <c r="M7">
        <f t="shared" si="2"/>
        <v>700</v>
      </c>
      <c r="N7">
        <f t="shared" si="2"/>
        <v>750</v>
      </c>
      <c r="O7">
        <f t="shared" si="2"/>
        <v>800</v>
      </c>
    </row>
    <row r="9" spans="2:15" x14ac:dyDescent="0.25">
      <c r="B9" s="4" t="s">
        <v>4</v>
      </c>
      <c r="C9" s="5">
        <v>-0.6</v>
      </c>
      <c r="D9" s="5">
        <v>-0.5</v>
      </c>
      <c r="E9" s="5">
        <v>-0.4</v>
      </c>
      <c r="F9" s="5">
        <v>-0.3</v>
      </c>
      <c r="G9" s="5">
        <v>-0.2</v>
      </c>
      <c r="H9" s="5">
        <v>-0.1</v>
      </c>
      <c r="I9" s="5">
        <v>0</v>
      </c>
      <c r="J9" s="5">
        <v>0.1</v>
      </c>
      <c r="K9" s="5">
        <v>0.2</v>
      </c>
      <c r="L9" s="5">
        <v>0.3</v>
      </c>
      <c r="M9" s="5">
        <v>0.4</v>
      </c>
      <c r="N9" s="5">
        <v>0.5</v>
      </c>
      <c r="O9" s="5">
        <v>0.6</v>
      </c>
    </row>
    <row r="10" spans="2:15" x14ac:dyDescent="0.25">
      <c r="B10" s="4" t="s">
        <v>6</v>
      </c>
    </row>
    <row r="11" spans="2:15" x14ac:dyDescent="0.25">
      <c r="B11" s="4" t="s">
        <v>13</v>
      </c>
    </row>
    <row r="12" spans="2:15" x14ac:dyDescent="0.25">
      <c r="B12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C7"/>
  <sheetViews>
    <sheetView workbookViewId="0">
      <selection activeCell="B4" sqref="B4"/>
    </sheetView>
  </sheetViews>
  <sheetFormatPr defaultRowHeight="15" x14ac:dyDescent="0.25"/>
  <cols>
    <col min="2" max="2" width="18.28515625" bestFit="1" customWidth="1"/>
  </cols>
  <sheetData>
    <row r="3" spans="2:3" x14ac:dyDescent="0.25">
      <c r="B3" s="4" t="s">
        <v>7</v>
      </c>
      <c r="C3">
        <v>200000</v>
      </c>
    </row>
    <row r="4" spans="2:3" x14ac:dyDescent="0.25">
      <c r="B4" s="4" t="s">
        <v>13</v>
      </c>
      <c r="C4">
        <v>0.2</v>
      </c>
    </row>
    <row r="5" spans="2:3" x14ac:dyDescent="0.25">
      <c r="B5" s="4" t="s">
        <v>8</v>
      </c>
      <c r="C5">
        <v>500</v>
      </c>
    </row>
    <row r="6" spans="2:3" x14ac:dyDescent="0.25">
      <c r="B6" s="4" t="s">
        <v>9</v>
      </c>
      <c r="C6">
        <v>300</v>
      </c>
    </row>
    <row r="7" spans="2:3" x14ac:dyDescent="0.25">
      <c r="B7" s="4" t="s">
        <v>12</v>
      </c>
      <c r="C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</vt:lpstr>
      <vt:lpstr>Sensibility</vt:lpstr>
      <vt:lpstr>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CharlesT</cp:lastModifiedBy>
  <dcterms:created xsi:type="dcterms:W3CDTF">2010-10-17T23:30:48Z</dcterms:created>
  <dcterms:modified xsi:type="dcterms:W3CDTF">2015-01-30T00:47:28Z</dcterms:modified>
</cp:coreProperties>
</file>