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enas\BBDD\"/>
    </mc:Choice>
  </mc:AlternateContent>
  <xr:revisionPtr revIDLastSave="0" documentId="13_ncr:1_{F2C2A225-3A64-406B-9E90-AD9BF6A8683A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CONSULTA" sheetId="2" r:id="rId1"/>
    <sheet name="BBDD_ANTENAS" sheetId="1" r:id="rId2"/>
    <sheet name="SETUP" sheetId="3" state="hidden" r:id="rId3"/>
    <sheet name="pendiente" sheetId="4" state="hidden" r:id="rId4"/>
  </sheets>
  <definedNames>
    <definedName name="_xlnm._FilterDatabase" localSheetId="1" hidden="1">BBDD_ANTENAS!$A$2:$L$16</definedName>
    <definedName name="_xlnm._FilterDatabase" localSheetId="2" hidden="1">SETUP!$A$1:$AA$1</definedName>
    <definedName name="MODELO_UNICO">SETUP!$C:$C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3" l="1"/>
  <c r="B17" i="3"/>
  <c r="B18" i="3"/>
  <c r="B19" i="3"/>
  <c r="B20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2" i="3"/>
  <c r="B32" i="3"/>
  <c r="D32" i="3"/>
  <c r="F32" i="3"/>
  <c r="H32" i="3"/>
  <c r="J32" i="3"/>
  <c r="L32" i="3"/>
  <c r="N32" i="3"/>
  <c r="P32" i="3"/>
  <c r="R32" i="3"/>
  <c r="T32" i="3"/>
  <c r="V32" i="3"/>
  <c r="B33" i="3"/>
  <c r="D33" i="3"/>
  <c r="F33" i="3"/>
  <c r="H33" i="3"/>
  <c r="J33" i="3"/>
  <c r="L33" i="3"/>
  <c r="N33" i="3"/>
  <c r="P33" i="3"/>
  <c r="R33" i="3"/>
  <c r="T33" i="3"/>
  <c r="V33" i="3"/>
  <c r="B34" i="3"/>
  <c r="D34" i="3"/>
  <c r="F34" i="3"/>
  <c r="H34" i="3"/>
  <c r="J34" i="3"/>
  <c r="L34" i="3"/>
  <c r="N34" i="3"/>
  <c r="P34" i="3"/>
  <c r="R34" i="3"/>
  <c r="T34" i="3"/>
  <c r="V34" i="3"/>
  <c r="B35" i="3"/>
  <c r="D35" i="3"/>
  <c r="F35" i="3"/>
  <c r="H35" i="3"/>
  <c r="J35" i="3"/>
  <c r="L35" i="3"/>
  <c r="N35" i="3"/>
  <c r="P35" i="3"/>
  <c r="R35" i="3"/>
  <c r="T35" i="3"/>
  <c r="V35" i="3"/>
  <c r="B36" i="3"/>
  <c r="D36" i="3"/>
  <c r="F36" i="3"/>
  <c r="H36" i="3"/>
  <c r="J36" i="3"/>
  <c r="L36" i="3"/>
  <c r="N36" i="3"/>
  <c r="P36" i="3"/>
  <c r="R36" i="3"/>
  <c r="T36" i="3"/>
  <c r="V36" i="3"/>
  <c r="B37" i="3"/>
  <c r="D37" i="3"/>
  <c r="F37" i="3"/>
  <c r="H37" i="3"/>
  <c r="J37" i="3"/>
  <c r="L37" i="3"/>
  <c r="N37" i="3"/>
  <c r="P37" i="3"/>
  <c r="R37" i="3"/>
  <c r="T37" i="3"/>
  <c r="V37" i="3"/>
  <c r="B38" i="3"/>
  <c r="D38" i="3"/>
  <c r="F38" i="3"/>
  <c r="H38" i="3"/>
  <c r="J38" i="3"/>
  <c r="L38" i="3"/>
  <c r="N38" i="3"/>
  <c r="P38" i="3"/>
  <c r="R38" i="3"/>
  <c r="T38" i="3"/>
  <c r="V38" i="3"/>
  <c r="B39" i="3"/>
  <c r="D39" i="3"/>
  <c r="F39" i="3"/>
  <c r="H39" i="3"/>
  <c r="J39" i="3"/>
  <c r="L39" i="3"/>
  <c r="N39" i="3"/>
  <c r="P39" i="3"/>
  <c r="R39" i="3"/>
  <c r="T39" i="3"/>
  <c r="V39" i="3"/>
  <c r="B40" i="3"/>
  <c r="D40" i="3"/>
  <c r="F40" i="3"/>
  <c r="H40" i="3"/>
  <c r="J40" i="3"/>
  <c r="L40" i="3"/>
  <c r="N40" i="3"/>
  <c r="P40" i="3"/>
  <c r="R40" i="3"/>
  <c r="T40" i="3"/>
  <c r="V40" i="3"/>
  <c r="B41" i="3"/>
  <c r="D41" i="3"/>
  <c r="F41" i="3"/>
  <c r="H41" i="3"/>
  <c r="J41" i="3"/>
  <c r="L41" i="3"/>
  <c r="N41" i="3"/>
  <c r="P41" i="3"/>
  <c r="R41" i="3"/>
  <c r="T41" i="3"/>
  <c r="V41" i="3"/>
  <c r="B42" i="3"/>
  <c r="D42" i="3"/>
  <c r="F42" i="3"/>
  <c r="H42" i="3"/>
  <c r="J42" i="3"/>
  <c r="L42" i="3"/>
  <c r="N42" i="3"/>
  <c r="P42" i="3"/>
  <c r="R42" i="3"/>
  <c r="T42" i="3"/>
  <c r="V42" i="3"/>
  <c r="B43" i="3"/>
  <c r="D43" i="3"/>
  <c r="F43" i="3"/>
  <c r="H43" i="3"/>
  <c r="J43" i="3"/>
  <c r="L43" i="3"/>
  <c r="N43" i="3"/>
  <c r="P43" i="3"/>
  <c r="R43" i="3"/>
  <c r="T43" i="3"/>
  <c r="V43" i="3"/>
  <c r="B44" i="3"/>
  <c r="D44" i="3"/>
  <c r="F44" i="3"/>
  <c r="H44" i="3"/>
  <c r="J44" i="3"/>
  <c r="L44" i="3"/>
  <c r="N44" i="3"/>
  <c r="P44" i="3"/>
  <c r="R44" i="3"/>
  <c r="T44" i="3"/>
  <c r="V44" i="3"/>
  <c r="B45" i="3"/>
  <c r="D45" i="3"/>
  <c r="F45" i="3"/>
  <c r="H45" i="3"/>
  <c r="J45" i="3"/>
  <c r="L45" i="3"/>
  <c r="N45" i="3"/>
  <c r="P45" i="3"/>
  <c r="R45" i="3"/>
  <c r="T45" i="3"/>
  <c r="V45" i="3"/>
  <c r="B46" i="3"/>
  <c r="D46" i="3"/>
  <c r="F46" i="3"/>
  <c r="H46" i="3"/>
  <c r="J46" i="3"/>
  <c r="L46" i="3"/>
  <c r="N46" i="3"/>
  <c r="P46" i="3"/>
  <c r="R46" i="3"/>
  <c r="T46" i="3"/>
  <c r="V46" i="3"/>
  <c r="B47" i="3"/>
  <c r="D47" i="3"/>
  <c r="F47" i="3"/>
  <c r="H47" i="3"/>
  <c r="J47" i="3"/>
  <c r="L47" i="3"/>
  <c r="N47" i="3"/>
  <c r="P47" i="3"/>
  <c r="R47" i="3"/>
  <c r="T47" i="3"/>
  <c r="V47" i="3"/>
  <c r="B48" i="3"/>
  <c r="D48" i="3"/>
  <c r="F48" i="3"/>
  <c r="H48" i="3"/>
  <c r="J48" i="3"/>
  <c r="L48" i="3"/>
  <c r="N48" i="3"/>
  <c r="P48" i="3"/>
  <c r="R48" i="3"/>
  <c r="T48" i="3"/>
  <c r="V48" i="3"/>
  <c r="B49" i="3"/>
  <c r="D49" i="3"/>
  <c r="F49" i="3"/>
  <c r="H49" i="3"/>
  <c r="J49" i="3"/>
  <c r="L49" i="3"/>
  <c r="N49" i="3"/>
  <c r="P49" i="3"/>
  <c r="R49" i="3"/>
  <c r="T49" i="3"/>
  <c r="V49" i="3"/>
  <c r="B50" i="3"/>
  <c r="D50" i="3"/>
  <c r="F50" i="3"/>
  <c r="H50" i="3"/>
  <c r="J50" i="3"/>
  <c r="L50" i="3"/>
  <c r="N50" i="3"/>
  <c r="P50" i="3"/>
  <c r="R50" i="3"/>
  <c r="T50" i="3"/>
  <c r="V50" i="3"/>
  <c r="B51" i="3"/>
  <c r="D51" i="3"/>
  <c r="F51" i="3"/>
  <c r="H51" i="3"/>
  <c r="J51" i="3"/>
  <c r="L51" i="3"/>
  <c r="N51" i="3"/>
  <c r="P51" i="3"/>
  <c r="R51" i="3"/>
  <c r="T51" i="3"/>
  <c r="V51" i="3"/>
  <c r="B52" i="3"/>
  <c r="D52" i="3"/>
  <c r="F52" i="3"/>
  <c r="H52" i="3"/>
  <c r="J52" i="3"/>
  <c r="L52" i="3"/>
  <c r="N52" i="3"/>
  <c r="P52" i="3"/>
  <c r="R52" i="3"/>
  <c r="T52" i="3"/>
  <c r="V52" i="3"/>
  <c r="B53" i="3"/>
  <c r="D53" i="3"/>
  <c r="F53" i="3"/>
  <c r="H53" i="3"/>
  <c r="J53" i="3"/>
  <c r="L53" i="3"/>
  <c r="N53" i="3"/>
  <c r="P53" i="3"/>
  <c r="R53" i="3"/>
  <c r="T53" i="3"/>
  <c r="V53" i="3"/>
  <c r="B54" i="3"/>
  <c r="D54" i="3"/>
  <c r="F54" i="3"/>
  <c r="H54" i="3"/>
  <c r="J54" i="3"/>
  <c r="L54" i="3"/>
  <c r="N54" i="3"/>
  <c r="P54" i="3"/>
  <c r="R54" i="3"/>
  <c r="T54" i="3"/>
  <c r="V54" i="3"/>
  <c r="B55" i="3"/>
  <c r="D55" i="3"/>
  <c r="F55" i="3"/>
  <c r="H55" i="3"/>
  <c r="J55" i="3"/>
  <c r="L55" i="3"/>
  <c r="N55" i="3"/>
  <c r="P55" i="3"/>
  <c r="R55" i="3"/>
  <c r="T55" i="3"/>
  <c r="V55" i="3"/>
  <c r="B56" i="3"/>
  <c r="D56" i="3"/>
  <c r="F56" i="3"/>
  <c r="H56" i="3"/>
  <c r="J56" i="3"/>
  <c r="L56" i="3"/>
  <c r="N56" i="3"/>
  <c r="P56" i="3"/>
  <c r="R56" i="3"/>
  <c r="T56" i="3"/>
  <c r="V56" i="3"/>
  <c r="B57" i="3"/>
  <c r="D57" i="3"/>
  <c r="F57" i="3"/>
  <c r="H57" i="3"/>
  <c r="J57" i="3"/>
  <c r="L57" i="3"/>
  <c r="N57" i="3"/>
  <c r="P57" i="3"/>
  <c r="R57" i="3"/>
  <c r="T57" i="3"/>
  <c r="V57" i="3"/>
  <c r="B58" i="3"/>
  <c r="D58" i="3"/>
  <c r="F58" i="3"/>
  <c r="H58" i="3"/>
  <c r="J58" i="3"/>
  <c r="L58" i="3"/>
  <c r="N58" i="3"/>
  <c r="P58" i="3"/>
  <c r="R58" i="3"/>
  <c r="T58" i="3"/>
  <c r="V58" i="3"/>
  <c r="B59" i="3"/>
  <c r="D59" i="3"/>
  <c r="F59" i="3"/>
  <c r="H59" i="3"/>
  <c r="J59" i="3"/>
  <c r="L59" i="3"/>
  <c r="N59" i="3"/>
  <c r="P59" i="3"/>
  <c r="R59" i="3"/>
  <c r="T59" i="3"/>
  <c r="V59" i="3"/>
  <c r="B60" i="3"/>
  <c r="D60" i="3"/>
  <c r="F60" i="3"/>
  <c r="H60" i="3"/>
  <c r="J60" i="3"/>
  <c r="L60" i="3"/>
  <c r="N60" i="3"/>
  <c r="P60" i="3"/>
  <c r="R60" i="3"/>
  <c r="T60" i="3"/>
  <c r="V60" i="3"/>
  <c r="B61" i="3"/>
  <c r="D61" i="3"/>
  <c r="F61" i="3"/>
  <c r="H61" i="3"/>
  <c r="J61" i="3"/>
  <c r="L61" i="3"/>
  <c r="N61" i="3"/>
  <c r="P61" i="3"/>
  <c r="R61" i="3"/>
  <c r="T61" i="3"/>
  <c r="V61" i="3"/>
  <c r="B62" i="3"/>
  <c r="D62" i="3"/>
  <c r="F62" i="3"/>
  <c r="H62" i="3"/>
  <c r="J62" i="3"/>
  <c r="L62" i="3"/>
  <c r="N62" i="3"/>
  <c r="P62" i="3"/>
  <c r="R62" i="3"/>
  <c r="T62" i="3"/>
  <c r="V62" i="3"/>
  <c r="B63" i="3"/>
  <c r="D63" i="3"/>
  <c r="F63" i="3"/>
  <c r="H63" i="3"/>
  <c r="J63" i="3"/>
  <c r="L63" i="3"/>
  <c r="N63" i="3"/>
  <c r="P63" i="3"/>
  <c r="R63" i="3"/>
  <c r="T63" i="3"/>
  <c r="V63" i="3"/>
  <c r="B64" i="3"/>
  <c r="D64" i="3"/>
  <c r="F64" i="3"/>
  <c r="H64" i="3"/>
  <c r="J64" i="3"/>
  <c r="L64" i="3"/>
  <c r="N64" i="3"/>
  <c r="P64" i="3"/>
  <c r="R64" i="3"/>
  <c r="T64" i="3"/>
  <c r="V64" i="3"/>
  <c r="B65" i="3"/>
  <c r="D65" i="3"/>
  <c r="F65" i="3"/>
  <c r="H65" i="3"/>
  <c r="J65" i="3"/>
  <c r="L65" i="3"/>
  <c r="N65" i="3"/>
  <c r="P65" i="3"/>
  <c r="R65" i="3"/>
  <c r="T65" i="3"/>
  <c r="V65" i="3"/>
  <c r="B66" i="3"/>
  <c r="D66" i="3"/>
  <c r="F66" i="3"/>
  <c r="H66" i="3"/>
  <c r="J66" i="3"/>
  <c r="L66" i="3"/>
  <c r="N66" i="3"/>
  <c r="P66" i="3"/>
  <c r="R66" i="3"/>
  <c r="T66" i="3"/>
  <c r="V66" i="3"/>
  <c r="B67" i="3"/>
  <c r="D67" i="3"/>
  <c r="F67" i="3"/>
  <c r="H67" i="3"/>
  <c r="J67" i="3"/>
  <c r="L67" i="3"/>
  <c r="N67" i="3"/>
  <c r="P67" i="3"/>
  <c r="R67" i="3"/>
  <c r="T67" i="3"/>
  <c r="V67" i="3"/>
  <c r="B68" i="3"/>
  <c r="D68" i="3"/>
  <c r="F68" i="3"/>
  <c r="H68" i="3"/>
  <c r="J68" i="3"/>
  <c r="L68" i="3"/>
  <c r="N68" i="3"/>
  <c r="P68" i="3"/>
  <c r="R68" i="3"/>
  <c r="T68" i="3"/>
  <c r="V68" i="3"/>
  <c r="B69" i="3"/>
  <c r="D69" i="3"/>
  <c r="F69" i="3"/>
  <c r="H69" i="3"/>
  <c r="J69" i="3"/>
  <c r="L69" i="3"/>
  <c r="N69" i="3"/>
  <c r="P69" i="3"/>
  <c r="R69" i="3"/>
  <c r="T69" i="3"/>
  <c r="V69" i="3"/>
  <c r="B70" i="3"/>
  <c r="D70" i="3"/>
  <c r="F70" i="3"/>
  <c r="H70" i="3"/>
  <c r="J70" i="3"/>
  <c r="L70" i="3"/>
  <c r="N70" i="3"/>
  <c r="P70" i="3"/>
  <c r="R70" i="3"/>
  <c r="T70" i="3"/>
  <c r="V70" i="3"/>
  <c r="B71" i="3"/>
  <c r="D71" i="3"/>
  <c r="F71" i="3"/>
  <c r="H71" i="3"/>
  <c r="J71" i="3"/>
  <c r="L71" i="3"/>
  <c r="N71" i="3"/>
  <c r="P71" i="3"/>
  <c r="R71" i="3"/>
  <c r="T71" i="3"/>
  <c r="V71" i="3"/>
  <c r="B72" i="3"/>
  <c r="D72" i="3"/>
  <c r="F72" i="3"/>
  <c r="H72" i="3"/>
  <c r="J72" i="3"/>
  <c r="L72" i="3"/>
  <c r="N72" i="3"/>
  <c r="P72" i="3"/>
  <c r="R72" i="3"/>
  <c r="T72" i="3"/>
  <c r="V72" i="3"/>
  <c r="B73" i="3"/>
  <c r="D73" i="3"/>
  <c r="F73" i="3"/>
  <c r="H73" i="3"/>
  <c r="J73" i="3"/>
  <c r="L73" i="3"/>
  <c r="N73" i="3"/>
  <c r="P73" i="3"/>
  <c r="R73" i="3"/>
  <c r="T73" i="3"/>
  <c r="V73" i="3"/>
  <c r="B74" i="3"/>
  <c r="D74" i="3"/>
  <c r="F74" i="3"/>
  <c r="H74" i="3"/>
  <c r="J74" i="3"/>
  <c r="L74" i="3"/>
  <c r="N74" i="3"/>
  <c r="P74" i="3"/>
  <c r="R74" i="3"/>
  <c r="T74" i="3"/>
  <c r="V74" i="3"/>
  <c r="B75" i="3"/>
  <c r="D75" i="3"/>
  <c r="F75" i="3"/>
  <c r="H75" i="3"/>
  <c r="J75" i="3"/>
  <c r="L75" i="3"/>
  <c r="N75" i="3"/>
  <c r="P75" i="3"/>
  <c r="R75" i="3"/>
  <c r="T75" i="3"/>
  <c r="V75" i="3"/>
  <c r="B76" i="3"/>
  <c r="D76" i="3"/>
  <c r="F76" i="3"/>
  <c r="H76" i="3"/>
  <c r="J76" i="3"/>
  <c r="L76" i="3"/>
  <c r="N76" i="3"/>
  <c r="P76" i="3"/>
  <c r="R76" i="3"/>
  <c r="T76" i="3"/>
  <c r="V76" i="3"/>
  <c r="B77" i="3"/>
  <c r="D77" i="3"/>
  <c r="F77" i="3"/>
  <c r="H77" i="3"/>
  <c r="J77" i="3"/>
  <c r="L77" i="3"/>
  <c r="N77" i="3"/>
  <c r="P77" i="3"/>
  <c r="R77" i="3"/>
  <c r="T77" i="3"/>
  <c r="V77" i="3"/>
  <c r="B78" i="3"/>
  <c r="D78" i="3"/>
  <c r="F78" i="3"/>
  <c r="H78" i="3"/>
  <c r="J78" i="3"/>
  <c r="L78" i="3"/>
  <c r="N78" i="3"/>
  <c r="P78" i="3"/>
  <c r="R78" i="3"/>
  <c r="T78" i="3"/>
  <c r="V78" i="3"/>
  <c r="B79" i="3"/>
  <c r="D79" i="3"/>
  <c r="F79" i="3"/>
  <c r="H79" i="3"/>
  <c r="J79" i="3"/>
  <c r="L79" i="3"/>
  <c r="N79" i="3"/>
  <c r="P79" i="3"/>
  <c r="R79" i="3"/>
  <c r="T79" i="3"/>
  <c r="V79" i="3"/>
  <c r="B80" i="3"/>
  <c r="D80" i="3"/>
  <c r="F80" i="3"/>
  <c r="H80" i="3"/>
  <c r="J80" i="3"/>
  <c r="L80" i="3"/>
  <c r="N80" i="3"/>
  <c r="P80" i="3"/>
  <c r="R80" i="3"/>
  <c r="T80" i="3"/>
  <c r="V80" i="3"/>
  <c r="B81" i="3"/>
  <c r="D81" i="3"/>
  <c r="F81" i="3"/>
  <c r="H81" i="3"/>
  <c r="J81" i="3"/>
  <c r="L81" i="3"/>
  <c r="N81" i="3"/>
  <c r="P81" i="3"/>
  <c r="R81" i="3"/>
  <c r="T81" i="3"/>
  <c r="V81" i="3"/>
  <c r="B82" i="3"/>
  <c r="D82" i="3"/>
  <c r="F82" i="3"/>
  <c r="H82" i="3"/>
  <c r="J82" i="3"/>
  <c r="L82" i="3"/>
  <c r="N82" i="3"/>
  <c r="P82" i="3"/>
  <c r="R82" i="3"/>
  <c r="T82" i="3"/>
  <c r="V82" i="3"/>
  <c r="B83" i="3"/>
  <c r="D83" i="3"/>
  <c r="F83" i="3"/>
  <c r="H83" i="3"/>
  <c r="J83" i="3"/>
  <c r="L83" i="3"/>
  <c r="N83" i="3"/>
  <c r="P83" i="3"/>
  <c r="R83" i="3"/>
  <c r="T83" i="3"/>
  <c r="V83" i="3"/>
  <c r="B84" i="3"/>
  <c r="D84" i="3"/>
  <c r="F84" i="3"/>
  <c r="H84" i="3"/>
  <c r="J84" i="3"/>
  <c r="L84" i="3"/>
  <c r="N84" i="3"/>
  <c r="P84" i="3"/>
  <c r="R84" i="3"/>
  <c r="T84" i="3"/>
  <c r="V84" i="3"/>
  <c r="B85" i="3"/>
  <c r="D85" i="3"/>
  <c r="F85" i="3"/>
  <c r="H85" i="3"/>
  <c r="J85" i="3"/>
  <c r="L85" i="3"/>
  <c r="N85" i="3"/>
  <c r="P85" i="3"/>
  <c r="R85" i="3"/>
  <c r="T85" i="3"/>
  <c r="V85" i="3"/>
  <c r="B86" i="3"/>
  <c r="D86" i="3"/>
  <c r="F86" i="3"/>
  <c r="H86" i="3"/>
  <c r="J86" i="3"/>
  <c r="L86" i="3"/>
  <c r="N86" i="3"/>
  <c r="P86" i="3"/>
  <c r="R86" i="3"/>
  <c r="T86" i="3"/>
  <c r="V86" i="3"/>
  <c r="B87" i="3"/>
  <c r="D87" i="3"/>
  <c r="F87" i="3"/>
  <c r="H87" i="3"/>
  <c r="J87" i="3"/>
  <c r="L87" i="3"/>
  <c r="N87" i="3"/>
  <c r="P87" i="3"/>
  <c r="R87" i="3"/>
  <c r="T87" i="3"/>
  <c r="V87" i="3"/>
  <c r="B88" i="3"/>
  <c r="D88" i="3"/>
  <c r="F88" i="3"/>
  <c r="H88" i="3"/>
  <c r="J88" i="3"/>
  <c r="L88" i="3"/>
  <c r="N88" i="3"/>
  <c r="P88" i="3"/>
  <c r="R88" i="3"/>
  <c r="T88" i="3"/>
  <c r="V88" i="3"/>
  <c r="B89" i="3"/>
  <c r="D89" i="3"/>
  <c r="F89" i="3"/>
  <c r="H89" i="3"/>
  <c r="J89" i="3"/>
  <c r="L89" i="3"/>
  <c r="N89" i="3"/>
  <c r="P89" i="3"/>
  <c r="R89" i="3"/>
  <c r="T89" i="3"/>
  <c r="V89" i="3"/>
  <c r="B90" i="3"/>
  <c r="D90" i="3"/>
  <c r="F90" i="3"/>
  <c r="H90" i="3"/>
  <c r="J90" i="3"/>
  <c r="L90" i="3"/>
  <c r="N90" i="3"/>
  <c r="P90" i="3"/>
  <c r="R90" i="3"/>
  <c r="T90" i="3"/>
  <c r="V90" i="3"/>
  <c r="B91" i="3"/>
  <c r="D91" i="3"/>
  <c r="F91" i="3"/>
  <c r="H91" i="3"/>
  <c r="J91" i="3"/>
  <c r="L91" i="3"/>
  <c r="N91" i="3"/>
  <c r="P91" i="3"/>
  <c r="R91" i="3"/>
  <c r="T91" i="3"/>
  <c r="V91" i="3"/>
  <c r="B92" i="3"/>
  <c r="D92" i="3"/>
  <c r="F92" i="3"/>
  <c r="H92" i="3"/>
  <c r="J92" i="3"/>
  <c r="L92" i="3"/>
  <c r="N92" i="3"/>
  <c r="P92" i="3"/>
  <c r="R92" i="3"/>
  <c r="T92" i="3"/>
  <c r="V92" i="3"/>
  <c r="B93" i="3"/>
  <c r="D93" i="3"/>
  <c r="F93" i="3"/>
  <c r="H93" i="3"/>
  <c r="J93" i="3"/>
  <c r="L93" i="3"/>
  <c r="N93" i="3"/>
  <c r="P93" i="3"/>
  <c r="R93" i="3"/>
  <c r="T93" i="3"/>
  <c r="V93" i="3"/>
  <c r="B94" i="3"/>
  <c r="D94" i="3"/>
  <c r="F94" i="3"/>
  <c r="H94" i="3"/>
  <c r="J94" i="3"/>
  <c r="L94" i="3"/>
  <c r="N94" i="3"/>
  <c r="P94" i="3"/>
  <c r="R94" i="3"/>
  <c r="T94" i="3"/>
  <c r="V94" i="3"/>
  <c r="B95" i="3"/>
  <c r="D95" i="3"/>
  <c r="F95" i="3"/>
  <c r="H95" i="3"/>
  <c r="J95" i="3"/>
  <c r="L95" i="3"/>
  <c r="N95" i="3"/>
  <c r="P95" i="3"/>
  <c r="R95" i="3"/>
  <c r="T95" i="3"/>
  <c r="V95" i="3"/>
  <c r="B96" i="3"/>
  <c r="D96" i="3"/>
  <c r="F96" i="3"/>
  <c r="H96" i="3"/>
  <c r="J96" i="3"/>
  <c r="L96" i="3"/>
  <c r="N96" i="3"/>
  <c r="P96" i="3"/>
  <c r="R96" i="3"/>
  <c r="T96" i="3"/>
  <c r="V96" i="3"/>
  <c r="B97" i="3"/>
  <c r="D97" i="3"/>
  <c r="F97" i="3"/>
  <c r="H97" i="3"/>
  <c r="J97" i="3"/>
  <c r="L97" i="3"/>
  <c r="N97" i="3"/>
  <c r="P97" i="3"/>
  <c r="R97" i="3"/>
  <c r="T97" i="3"/>
  <c r="V97" i="3"/>
  <c r="B98" i="3"/>
  <c r="D98" i="3"/>
  <c r="F98" i="3"/>
  <c r="H98" i="3"/>
  <c r="J98" i="3"/>
  <c r="L98" i="3"/>
  <c r="N98" i="3"/>
  <c r="P98" i="3"/>
  <c r="R98" i="3"/>
  <c r="T98" i="3"/>
  <c r="V98" i="3"/>
  <c r="B99" i="3"/>
  <c r="D99" i="3"/>
  <c r="F99" i="3"/>
  <c r="H99" i="3"/>
  <c r="J99" i="3"/>
  <c r="L99" i="3"/>
  <c r="N99" i="3"/>
  <c r="P99" i="3"/>
  <c r="R99" i="3"/>
  <c r="T99" i="3"/>
  <c r="V99" i="3"/>
  <c r="B100" i="3"/>
  <c r="D100" i="3"/>
  <c r="F100" i="3"/>
  <c r="H100" i="3"/>
  <c r="J100" i="3"/>
  <c r="L100" i="3"/>
  <c r="N100" i="3"/>
  <c r="P100" i="3"/>
  <c r="R100" i="3"/>
  <c r="T100" i="3"/>
  <c r="V100" i="3"/>
  <c r="B101" i="3"/>
  <c r="D101" i="3"/>
  <c r="F101" i="3"/>
  <c r="H101" i="3"/>
  <c r="J101" i="3"/>
  <c r="L101" i="3"/>
  <c r="N101" i="3"/>
  <c r="P101" i="3"/>
  <c r="R101" i="3"/>
  <c r="T101" i="3"/>
  <c r="V101" i="3"/>
  <c r="D3" i="3"/>
  <c r="F3" i="3"/>
  <c r="H3" i="3"/>
  <c r="J3" i="3"/>
  <c r="L3" i="3"/>
  <c r="N3" i="3"/>
  <c r="P3" i="3"/>
  <c r="R3" i="3"/>
  <c r="T3" i="3"/>
  <c r="V3" i="3"/>
  <c r="D4" i="3"/>
  <c r="F4" i="3"/>
  <c r="H4" i="3"/>
  <c r="J4" i="3"/>
  <c r="L4" i="3"/>
  <c r="N4" i="3"/>
  <c r="P4" i="3"/>
  <c r="R4" i="3"/>
  <c r="T4" i="3"/>
  <c r="V4" i="3"/>
  <c r="D5" i="3"/>
  <c r="F5" i="3"/>
  <c r="H5" i="3"/>
  <c r="J5" i="3"/>
  <c r="L5" i="3"/>
  <c r="N5" i="3"/>
  <c r="P5" i="3"/>
  <c r="R5" i="3"/>
  <c r="T5" i="3"/>
  <c r="V5" i="3"/>
  <c r="D6" i="3"/>
  <c r="F6" i="3"/>
  <c r="H6" i="3"/>
  <c r="J6" i="3"/>
  <c r="L6" i="3"/>
  <c r="N6" i="3"/>
  <c r="P6" i="3"/>
  <c r="R6" i="3"/>
  <c r="T6" i="3"/>
  <c r="V6" i="3"/>
  <c r="D7" i="3"/>
  <c r="F7" i="3"/>
  <c r="H7" i="3"/>
  <c r="J7" i="3"/>
  <c r="L7" i="3"/>
  <c r="N7" i="3"/>
  <c r="P7" i="3"/>
  <c r="R7" i="3"/>
  <c r="T7" i="3"/>
  <c r="V7" i="3"/>
  <c r="D8" i="3"/>
  <c r="F8" i="3"/>
  <c r="H8" i="3"/>
  <c r="J8" i="3"/>
  <c r="L8" i="3"/>
  <c r="N8" i="3"/>
  <c r="P8" i="3"/>
  <c r="R8" i="3"/>
  <c r="T8" i="3"/>
  <c r="V8" i="3"/>
  <c r="D9" i="3"/>
  <c r="F9" i="3"/>
  <c r="H9" i="3"/>
  <c r="J9" i="3"/>
  <c r="L9" i="3"/>
  <c r="N9" i="3"/>
  <c r="P9" i="3"/>
  <c r="R9" i="3"/>
  <c r="T9" i="3"/>
  <c r="V9" i="3"/>
  <c r="D10" i="3"/>
  <c r="F10" i="3"/>
  <c r="H10" i="3"/>
  <c r="J10" i="3"/>
  <c r="L10" i="3"/>
  <c r="N10" i="3"/>
  <c r="P10" i="3"/>
  <c r="R10" i="3"/>
  <c r="T10" i="3"/>
  <c r="V10" i="3"/>
  <c r="D11" i="3"/>
  <c r="F11" i="3"/>
  <c r="H11" i="3"/>
  <c r="J11" i="3"/>
  <c r="L11" i="3"/>
  <c r="N11" i="3"/>
  <c r="P11" i="3"/>
  <c r="R11" i="3"/>
  <c r="T11" i="3"/>
  <c r="V11" i="3"/>
  <c r="D12" i="3"/>
  <c r="F12" i="3"/>
  <c r="H12" i="3"/>
  <c r="J12" i="3"/>
  <c r="L12" i="3"/>
  <c r="N12" i="3"/>
  <c r="P12" i="3"/>
  <c r="R12" i="3"/>
  <c r="T12" i="3"/>
  <c r="V12" i="3"/>
  <c r="D13" i="3"/>
  <c r="F13" i="3"/>
  <c r="H13" i="3"/>
  <c r="J13" i="3"/>
  <c r="L13" i="3"/>
  <c r="N13" i="3"/>
  <c r="P13" i="3"/>
  <c r="R13" i="3"/>
  <c r="T13" i="3"/>
  <c r="V13" i="3"/>
  <c r="D14" i="3"/>
  <c r="F14" i="3"/>
  <c r="H14" i="3"/>
  <c r="J14" i="3"/>
  <c r="L14" i="3"/>
  <c r="N14" i="3"/>
  <c r="P14" i="3"/>
  <c r="R14" i="3"/>
  <c r="T14" i="3"/>
  <c r="V14" i="3"/>
  <c r="D15" i="3"/>
  <c r="F15" i="3"/>
  <c r="H15" i="3"/>
  <c r="J15" i="3"/>
  <c r="L15" i="3"/>
  <c r="N15" i="3"/>
  <c r="P15" i="3"/>
  <c r="R15" i="3"/>
  <c r="T15" i="3"/>
  <c r="V15" i="3"/>
  <c r="D16" i="3"/>
  <c r="F16" i="3"/>
  <c r="H16" i="3"/>
  <c r="J16" i="3"/>
  <c r="L16" i="3"/>
  <c r="N16" i="3"/>
  <c r="P16" i="3"/>
  <c r="R16" i="3"/>
  <c r="T16" i="3"/>
  <c r="V16" i="3"/>
  <c r="D17" i="3"/>
  <c r="F17" i="3"/>
  <c r="H17" i="3"/>
  <c r="J17" i="3"/>
  <c r="L17" i="3"/>
  <c r="N17" i="3"/>
  <c r="P17" i="3"/>
  <c r="R17" i="3"/>
  <c r="T17" i="3"/>
  <c r="V17" i="3"/>
  <c r="D18" i="3"/>
  <c r="F18" i="3"/>
  <c r="H18" i="3"/>
  <c r="J18" i="3"/>
  <c r="L18" i="3"/>
  <c r="N18" i="3"/>
  <c r="P18" i="3"/>
  <c r="R18" i="3"/>
  <c r="T18" i="3"/>
  <c r="V18" i="3"/>
  <c r="D19" i="3"/>
  <c r="F19" i="3"/>
  <c r="H19" i="3"/>
  <c r="J19" i="3"/>
  <c r="L19" i="3"/>
  <c r="N19" i="3"/>
  <c r="P19" i="3"/>
  <c r="R19" i="3"/>
  <c r="T19" i="3"/>
  <c r="V19" i="3"/>
  <c r="D20" i="3"/>
  <c r="F20" i="3"/>
  <c r="H20" i="3"/>
  <c r="J20" i="3"/>
  <c r="L20" i="3"/>
  <c r="N20" i="3"/>
  <c r="P20" i="3"/>
  <c r="R20" i="3"/>
  <c r="T20" i="3"/>
  <c r="V20" i="3"/>
  <c r="B21" i="3"/>
  <c r="D21" i="3"/>
  <c r="F21" i="3"/>
  <c r="H21" i="3"/>
  <c r="J21" i="3"/>
  <c r="L21" i="3"/>
  <c r="N21" i="3"/>
  <c r="P21" i="3"/>
  <c r="R21" i="3"/>
  <c r="T21" i="3"/>
  <c r="V21" i="3"/>
  <c r="B22" i="3"/>
  <c r="D22" i="3"/>
  <c r="F22" i="3"/>
  <c r="H22" i="3"/>
  <c r="J22" i="3"/>
  <c r="L22" i="3"/>
  <c r="N22" i="3"/>
  <c r="P22" i="3"/>
  <c r="R22" i="3"/>
  <c r="T22" i="3"/>
  <c r="V22" i="3"/>
  <c r="B23" i="3"/>
  <c r="D23" i="3"/>
  <c r="F23" i="3"/>
  <c r="H23" i="3"/>
  <c r="J23" i="3"/>
  <c r="L23" i="3"/>
  <c r="N23" i="3"/>
  <c r="P23" i="3"/>
  <c r="R23" i="3"/>
  <c r="T23" i="3"/>
  <c r="V23" i="3"/>
  <c r="B24" i="3"/>
  <c r="D24" i="3"/>
  <c r="F24" i="3"/>
  <c r="H24" i="3"/>
  <c r="J24" i="3"/>
  <c r="L24" i="3"/>
  <c r="N24" i="3"/>
  <c r="P24" i="3"/>
  <c r="R24" i="3"/>
  <c r="T24" i="3"/>
  <c r="V24" i="3"/>
  <c r="B25" i="3"/>
  <c r="D25" i="3"/>
  <c r="F25" i="3"/>
  <c r="H25" i="3"/>
  <c r="J25" i="3"/>
  <c r="L25" i="3"/>
  <c r="N25" i="3"/>
  <c r="P25" i="3"/>
  <c r="R25" i="3"/>
  <c r="T25" i="3"/>
  <c r="V25" i="3"/>
  <c r="B26" i="3"/>
  <c r="D26" i="3"/>
  <c r="F26" i="3"/>
  <c r="H26" i="3"/>
  <c r="J26" i="3"/>
  <c r="L26" i="3"/>
  <c r="N26" i="3"/>
  <c r="P26" i="3"/>
  <c r="R26" i="3"/>
  <c r="T26" i="3"/>
  <c r="V26" i="3"/>
  <c r="B27" i="3"/>
  <c r="D27" i="3"/>
  <c r="F27" i="3"/>
  <c r="H27" i="3"/>
  <c r="J27" i="3"/>
  <c r="L27" i="3"/>
  <c r="N27" i="3"/>
  <c r="P27" i="3"/>
  <c r="R27" i="3"/>
  <c r="T27" i="3"/>
  <c r="V27" i="3"/>
  <c r="B28" i="3"/>
  <c r="D28" i="3"/>
  <c r="F28" i="3"/>
  <c r="H28" i="3"/>
  <c r="J28" i="3"/>
  <c r="L28" i="3"/>
  <c r="N28" i="3"/>
  <c r="P28" i="3"/>
  <c r="R28" i="3"/>
  <c r="T28" i="3"/>
  <c r="V28" i="3"/>
  <c r="B29" i="3"/>
  <c r="D29" i="3"/>
  <c r="F29" i="3"/>
  <c r="H29" i="3"/>
  <c r="J29" i="3"/>
  <c r="L29" i="3"/>
  <c r="N29" i="3"/>
  <c r="P29" i="3"/>
  <c r="R29" i="3"/>
  <c r="T29" i="3"/>
  <c r="V29" i="3"/>
  <c r="B30" i="3"/>
  <c r="D30" i="3"/>
  <c r="F30" i="3"/>
  <c r="H30" i="3"/>
  <c r="J30" i="3"/>
  <c r="L30" i="3"/>
  <c r="N30" i="3"/>
  <c r="P30" i="3"/>
  <c r="R30" i="3"/>
  <c r="T30" i="3"/>
  <c r="V30" i="3"/>
  <c r="B31" i="3"/>
  <c r="D31" i="3"/>
  <c r="F31" i="3"/>
  <c r="H31" i="3"/>
  <c r="J31" i="3"/>
  <c r="L31" i="3"/>
  <c r="N31" i="3"/>
  <c r="P31" i="3"/>
  <c r="R31" i="3"/>
  <c r="T31" i="3"/>
  <c r="V31" i="3"/>
  <c r="A2" i="3" a="1"/>
  <c r="A2" i="3" s="1"/>
  <c r="C2" i="3" l="1" a="1"/>
  <c r="C2" i="3" s="1"/>
  <c r="C3" i="3" s="1" a="1"/>
  <c r="C3" i="3" s="1"/>
  <c r="A3" i="3" a="1"/>
  <c r="A3" i="3" s="1"/>
  <c r="V2" i="3"/>
  <c r="W2" i="3" s="1" a="1"/>
  <c r="W2" i="3" s="1"/>
  <c r="T2" i="3"/>
  <c r="U2" i="3" s="1" a="1"/>
  <c r="U2" i="3" s="1"/>
  <c r="R2" i="3"/>
  <c r="S2" i="3" s="1" a="1"/>
  <c r="S2" i="3" s="1"/>
  <c r="P2" i="3"/>
  <c r="Q2" i="3" s="1" a="1"/>
  <c r="Q2" i="3" s="1"/>
  <c r="N2" i="3"/>
  <c r="O2" i="3" s="1" a="1"/>
  <c r="O2" i="3" s="1"/>
  <c r="L2" i="3"/>
  <c r="M2" i="3" s="1" a="1"/>
  <c r="M2" i="3" s="1"/>
  <c r="J2" i="3"/>
  <c r="K2" i="3" s="1" a="1"/>
  <c r="K2" i="3" s="1"/>
  <c r="H2" i="3"/>
  <c r="I2" i="3" s="1" a="1"/>
  <c r="I2" i="3" s="1"/>
  <c r="F2" i="3"/>
  <c r="G2" i="3" s="1" a="1"/>
  <c r="G2" i="3" s="1"/>
  <c r="D2" i="3"/>
  <c r="E2" i="3" s="1" a="1"/>
  <c r="E2" i="3" s="1"/>
  <c r="G13" i="2"/>
  <c r="C4" i="3" l="1" a="1"/>
  <c r="C4" i="3" s="1"/>
  <c r="C5" i="3" s="1" a="1"/>
  <c r="C5" i="3" s="1"/>
  <c r="A4" i="3" a="1"/>
  <c r="A4" i="3" s="1"/>
  <c r="A5" i="3" s="1" a="1"/>
  <c r="A5" i="3" s="1"/>
  <c r="O3" i="3" a="1"/>
  <c r="O3" i="3" s="1"/>
  <c r="Q3" i="3" a="1"/>
  <c r="Q3" i="3" s="1"/>
  <c r="S3" i="3" a="1"/>
  <c r="S3" i="3" s="1"/>
  <c r="S4" i="3" s="1" a="1"/>
  <c r="S4" i="3" s="1"/>
  <c r="E3" i="3" a="1"/>
  <c r="E3" i="3" s="1"/>
  <c r="U3" i="3" a="1"/>
  <c r="U3" i="3" s="1"/>
  <c r="G3" i="3" a="1"/>
  <c r="G3" i="3" s="1"/>
  <c r="G4" i="3" s="1" a="1"/>
  <c r="G4" i="3" s="1"/>
  <c r="W3" i="3" a="1"/>
  <c r="W3" i="3" s="1"/>
  <c r="I3" i="3" a="1"/>
  <c r="I3" i="3" s="1"/>
  <c r="M3" i="3" a="1"/>
  <c r="M3" i="3" s="1"/>
  <c r="K3" i="3" a="1"/>
  <c r="K3" i="3" s="1"/>
  <c r="C6" i="3" l="1" a="1"/>
  <c r="C6" i="3" s="1"/>
  <c r="C7" i="3" s="1" a="1"/>
  <c r="C7" i="3" s="1"/>
  <c r="Q4" i="3" a="1"/>
  <c r="Q4" i="3" s="1"/>
  <c r="Q5" i="3" s="1" a="1"/>
  <c r="Q5" i="3" s="1"/>
  <c r="M4" i="3" a="1"/>
  <c r="M4" i="3" s="1"/>
  <c r="M5" i="3" s="1" a="1"/>
  <c r="M5" i="3" s="1"/>
  <c r="I4" i="3" a="1"/>
  <c r="I4" i="3" s="1"/>
  <c r="I5" i="3" s="1" a="1"/>
  <c r="I5" i="3" s="1"/>
  <c r="W4" i="3" a="1"/>
  <c r="W4" i="3" s="1"/>
  <c r="W5" i="3" s="1" a="1"/>
  <c r="W5" i="3" s="1"/>
  <c r="G5" i="3" a="1"/>
  <c r="G5" i="3" s="1"/>
  <c r="S5" i="3" a="1"/>
  <c r="S5" i="3" s="1"/>
  <c r="E4" i="3" a="1"/>
  <c r="E4" i="3" s="1"/>
  <c r="A6" i="3" a="1"/>
  <c r="A6" i="3" s="1"/>
  <c r="K4" i="3" a="1"/>
  <c r="K4" i="3" s="1"/>
  <c r="U4" i="3" a="1"/>
  <c r="U4" i="3" s="1"/>
  <c r="O4" i="3" a="1"/>
  <c r="O4" i="3" s="1"/>
  <c r="C8" i="3" l="1" a="1"/>
  <c r="C8" i="3" s="1"/>
  <c r="I6" i="3" a="1"/>
  <c r="I6" i="3" s="1"/>
  <c r="I7" i="3" s="1" a="1"/>
  <c r="I7" i="3" s="1"/>
  <c r="W6" i="3" a="1"/>
  <c r="W6" i="3" s="1"/>
  <c r="W7" i="3" s="1" a="1"/>
  <c r="W7" i="3" s="1"/>
  <c r="O5" i="3" a="1"/>
  <c r="O5" i="3" s="1"/>
  <c r="O6" i="3" s="1" a="1"/>
  <c r="O6" i="3" s="1"/>
  <c r="G6" i="3" a="1"/>
  <c r="G6" i="3" s="1"/>
  <c r="Q6" i="3" a="1"/>
  <c r="Q6" i="3" s="1"/>
  <c r="E5" i="3" a="1"/>
  <c r="E5" i="3" s="1"/>
  <c r="M6" i="3" a="1"/>
  <c r="M6" i="3" s="1"/>
  <c r="A7" i="3" a="1"/>
  <c r="A7" i="3" s="1"/>
  <c r="S6" i="3" a="1"/>
  <c r="S6" i="3" s="1"/>
  <c r="U5" i="3" a="1"/>
  <c r="U5" i="3" s="1"/>
  <c r="K5" i="3" a="1"/>
  <c r="K5" i="3" s="1"/>
  <c r="K6" i="3" s="1" a="1"/>
  <c r="K6" i="3" s="1"/>
  <c r="C9" i="3" l="1" a="1"/>
  <c r="C9" i="3" s="1"/>
  <c r="I8" i="3" a="1"/>
  <c r="I8" i="3" s="1"/>
  <c r="I9" i="3" s="1" a="1"/>
  <c r="I9" i="3" s="1"/>
  <c r="Q7" i="3" a="1"/>
  <c r="Q7" i="3" s="1"/>
  <c r="Q8" i="3" s="1" a="1"/>
  <c r="Q8" i="3" s="1"/>
  <c r="Q9" i="3" s="1" a="1"/>
  <c r="Q9" i="3" s="1"/>
  <c r="W8" i="3" a="1"/>
  <c r="W8" i="3" s="1"/>
  <c r="W9" i="3" s="1" a="1"/>
  <c r="W9" i="3" s="1"/>
  <c r="W10" i="3" s="1" a="1"/>
  <c r="W10" i="3" s="1"/>
  <c r="G7" i="3" a="1"/>
  <c r="G7" i="3" s="1"/>
  <c r="K7" i="3" a="1"/>
  <c r="K7" i="3" s="1"/>
  <c r="M7" i="3" a="1"/>
  <c r="M7" i="3" s="1"/>
  <c r="O7" i="3" a="1"/>
  <c r="O7" i="3" s="1"/>
  <c r="A8" i="3" a="1"/>
  <c r="A8" i="3" s="1"/>
  <c r="E6" i="3" a="1"/>
  <c r="E6" i="3" s="1"/>
  <c r="S7" i="3" a="1"/>
  <c r="S7" i="3" s="1"/>
  <c r="U6" i="3" a="1"/>
  <c r="U6" i="3" s="1"/>
  <c r="C10" i="3" l="1" a="1"/>
  <c r="C10" i="3" s="1"/>
  <c r="S8" i="3" a="1"/>
  <c r="S8" i="3" s="1"/>
  <c r="G8" i="3" a="1"/>
  <c r="G8" i="3" s="1"/>
  <c r="E7" i="3" a="1"/>
  <c r="E7" i="3" s="1"/>
  <c r="U7" i="3" a="1"/>
  <c r="U7" i="3" s="1"/>
  <c r="A9" i="3" a="1"/>
  <c r="A9" i="3" s="1"/>
  <c r="O8" i="3" a="1"/>
  <c r="O8" i="3" s="1"/>
  <c r="O9" i="3" s="1" a="1"/>
  <c r="O9" i="3" s="1"/>
  <c r="I10" i="3" a="1"/>
  <c r="I10" i="3" s="1"/>
  <c r="M8" i="3" a="1"/>
  <c r="M8" i="3" s="1"/>
  <c r="W11" i="3" a="1"/>
  <c r="W11" i="3" s="1"/>
  <c r="Q10" i="3" a="1"/>
  <c r="Q10" i="3" s="1"/>
  <c r="K8" i="3" a="1"/>
  <c r="K8" i="3" s="1"/>
  <c r="C11" i="3" l="1" a="1"/>
  <c r="C11" i="3" s="1"/>
  <c r="I11" i="3" a="1"/>
  <c r="I11" i="3" s="1"/>
  <c r="I12" i="3" s="1" a="1"/>
  <c r="I12" i="3" s="1"/>
  <c r="I13" i="3" s="1" a="1"/>
  <c r="I13" i="3" s="1"/>
  <c r="S9" i="3" a="1"/>
  <c r="S9" i="3" s="1"/>
  <c r="S10" i="3" s="1" a="1"/>
  <c r="S10" i="3" s="1"/>
  <c r="G9" i="3" a="1"/>
  <c r="G9" i="3" s="1"/>
  <c r="M9" i="3" a="1"/>
  <c r="M9" i="3" s="1"/>
  <c r="M10" i="3" s="1" a="1"/>
  <c r="M10" i="3" s="1"/>
  <c r="O10" i="3" a="1"/>
  <c r="O10" i="3" s="1"/>
  <c r="Q11" i="3" a="1"/>
  <c r="Q11" i="3" s="1"/>
  <c r="E8" i="3" a="1"/>
  <c r="E8" i="3" s="1"/>
  <c r="E9" i="3" s="1" a="1"/>
  <c r="E9" i="3" s="1"/>
  <c r="W12" i="3" a="1"/>
  <c r="W12" i="3" s="1"/>
  <c r="W13" i="3" s="1" a="1"/>
  <c r="W13" i="3" s="1"/>
  <c r="W14" i="3" s="1" a="1"/>
  <c r="W14" i="3" s="1"/>
  <c r="W15" i="3" s="1" a="1"/>
  <c r="W15" i="3" s="1"/>
  <c r="W16" i="3" s="1" a="1"/>
  <c r="W16" i="3" s="1"/>
  <c r="W17" i="3" s="1" a="1"/>
  <c r="W17" i="3" s="1"/>
  <c r="K9" i="3" a="1"/>
  <c r="K9" i="3" s="1"/>
  <c r="K10" i="3" s="1" a="1"/>
  <c r="K10" i="3" s="1"/>
  <c r="K11" i="3" s="1" a="1"/>
  <c r="K11" i="3" s="1"/>
  <c r="K12" i="3" s="1" a="1"/>
  <c r="K12" i="3" s="1"/>
  <c r="K13" i="3" s="1" a="1"/>
  <c r="K13" i="3" s="1"/>
  <c r="A10" i="3" a="1"/>
  <c r="A10" i="3" s="1"/>
  <c r="U8" i="3" a="1"/>
  <c r="U8" i="3" s="1"/>
  <c r="C12" i="3" l="1" a="1"/>
  <c r="C12" i="3" s="1"/>
  <c r="C13" i="3" s="1" a="1"/>
  <c r="C13" i="3" s="1"/>
  <c r="C14" i="3" s="1" a="1"/>
  <c r="C14" i="3" s="1"/>
  <c r="C15" i="3" s="1" a="1"/>
  <c r="C15" i="3" s="1"/>
  <c r="C16" i="3" s="1" a="1"/>
  <c r="C16" i="3" s="1"/>
  <c r="C17" i="3" s="1" a="1"/>
  <c r="C17" i="3" s="1"/>
  <c r="C18" i="3" s="1" a="1"/>
  <c r="C18" i="3" s="1"/>
  <c r="C19" i="3" s="1" a="1"/>
  <c r="C19" i="3" s="1"/>
  <c r="C20" i="3" s="1" a="1"/>
  <c r="C20" i="3" s="1"/>
  <c r="C21" i="3" s="1" a="1"/>
  <c r="C21" i="3" s="1"/>
  <c r="C22" i="3" s="1" a="1"/>
  <c r="C22" i="3" s="1"/>
  <c r="C23" i="3" s="1" a="1"/>
  <c r="C23" i="3" s="1"/>
  <c r="C24" i="3" s="1" a="1"/>
  <c r="C24" i="3" s="1"/>
  <c r="C25" i="3" s="1" a="1"/>
  <c r="C25" i="3" s="1"/>
  <c r="C26" i="3" s="1" a="1"/>
  <c r="C26" i="3" s="1"/>
  <c r="C27" i="3" s="1" a="1"/>
  <c r="C27" i="3" s="1"/>
  <c r="C28" i="3" s="1" a="1"/>
  <c r="C28" i="3" s="1"/>
  <c r="C29" i="3" s="1" a="1"/>
  <c r="C29" i="3" s="1"/>
  <c r="C30" i="3" s="1" a="1"/>
  <c r="C30" i="3" s="1"/>
  <c r="C31" i="3" s="1" a="1"/>
  <c r="C31" i="3" s="1"/>
  <c r="C32" i="3" s="1" a="1"/>
  <c r="C32" i="3" s="1"/>
  <c r="C33" i="3" s="1" a="1"/>
  <c r="C33" i="3" s="1"/>
  <c r="C34" i="3" s="1" a="1"/>
  <c r="C34" i="3" s="1"/>
  <c r="C35" i="3" s="1" a="1"/>
  <c r="C35" i="3" s="1"/>
  <c r="C36" i="3" s="1" a="1"/>
  <c r="C36" i="3" s="1"/>
  <c r="C37" i="3" s="1" a="1"/>
  <c r="C37" i="3" s="1"/>
  <c r="C38" i="3" s="1" a="1"/>
  <c r="C38" i="3" s="1"/>
  <c r="C39" i="3" s="1" a="1"/>
  <c r="C39" i="3" s="1"/>
  <c r="C40" i="3" s="1" a="1"/>
  <c r="C40" i="3" s="1"/>
  <c r="C41" i="3" s="1" a="1"/>
  <c r="C41" i="3" s="1"/>
  <c r="C42" i="3" s="1" a="1"/>
  <c r="C42" i="3" s="1"/>
  <c r="C43" i="3" s="1" a="1"/>
  <c r="C43" i="3" s="1"/>
  <c r="C44" i="3" s="1" a="1"/>
  <c r="C44" i="3" s="1"/>
  <c r="C45" i="3" s="1" a="1"/>
  <c r="C45" i="3" s="1"/>
  <c r="C46" i="3" s="1" a="1"/>
  <c r="C46" i="3" s="1"/>
  <c r="C47" i="3" s="1" a="1"/>
  <c r="C47" i="3" s="1"/>
  <c r="C48" i="3" s="1" a="1"/>
  <c r="C48" i="3" s="1"/>
  <c r="C49" i="3" s="1" a="1"/>
  <c r="C49" i="3" s="1"/>
  <c r="C50" i="3" s="1" a="1"/>
  <c r="C50" i="3" s="1"/>
  <c r="C51" i="3" s="1" a="1"/>
  <c r="C51" i="3" s="1"/>
  <c r="C52" i="3" s="1" a="1"/>
  <c r="C52" i="3" s="1"/>
  <c r="C53" i="3" s="1" a="1"/>
  <c r="C53" i="3" s="1"/>
  <c r="C54" i="3" s="1" a="1"/>
  <c r="C54" i="3" s="1"/>
  <c r="C55" i="3" s="1" a="1"/>
  <c r="C55" i="3" s="1"/>
  <c r="C56" i="3" s="1" a="1"/>
  <c r="C56" i="3" s="1"/>
  <c r="C57" i="3" s="1" a="1"/>
  <c r="C57" i="3" s="1"/>
  <c r="C58" i="3" s="1" a="1"/>
  <c r="C58" i="3" s="1"/>
  <c r="C59" i="3" s="1" a="1"/>
  <c r="C59" i="3" s="1"/>
  <c r="C60" i="3" s="1" a="1"/>
  <c r="C60" i="3" s="1"/>
  <c r="C61" i="3" s="1" a="1"/>
  <c r="C61" i="3" s="1"/>
  <c r="C62" i="3" s="1" a="1"/>
  <c r="C62" i="3" s="1"/>
  <c r="C63" i="3" s="1" a="1"/>
  <c r="C63" i="3" s="1"/>
  <c r="C64" i="3" s="1" a="1"/>
  <c r="C64" i="3" s="1"/>
  <c r="C65" i="3" s="1" a="1"/>
  <c r="C65" i="3" s="1"/>
  <c r="C66" i="3" s="1" a="1"/>
  <c r="C66" i="3" s="1"/>
  <c r="C67" i="3" s="1" a="1"/>
  <c r="C67" i="3" s="1"/>
  <c r="C68" i="3" s="1" a="1"/>
  <c r="C68" i="3" s="1"/>
  <c r="C69" i="3" s="1" a="1"/>
  <c r="C69" i="3" s="1"/>
  <c r="C70" i="3" s="1" a="1"/>
  <c r="C70" i="3" s="1"/>
  <c r="C71" i="3" s="1" a="1"/>
  <c r="C71" i="3" s="1"/>
  <c r="C72" i="3" s="1" a="1"/>
  <c r="C72" i="3" s="1"/>
  <c r="C73" i="3" s="1" a="1"/>
  <c r="C73" i="3" s="1"/>
  <c r="C74" i="3" s="1" a="1"/>
  <c r="C74" i="3" s="1"/>
  <c r="C75" i="3" s="1" a="1"/>
  <c r="C75" i="3" s="1"/>
  <c r="C76" i="3" s="1" a="1"/>
  <c r="C76" i="3" s="1"/>
  <c r="C77" i="3" s="1" a="1"/>
  <c r="C77" i="3" s="1"/>
  <c r="C78" i="3" s="1" a="1"/>
  <c r="C78" i="3" s="1"/>
  <c r="C79" i="3" s="1" a="1"/>
  <c r="C79" i="3" s="1"/>
  <c r="C80" i="3" s="1" a="1"/>
  <c r="C80" i="3" s="1"/>
  <c r="C81" i="3" s="1" a="1"/>
  <c r="C81" i="3" s="1"/>
  <c r="C82" i="3" s="1" a="1"/>
  <c r="C82" i="3" s="1"/>
  <c r="C83" i="3" s="1" a="1"/>
  <c r="C83" i="3" s="1"/>
  <c r="C84" i="3" s="1" a="1"/>
  <c r="C84" i="3" s="1"/>
  <c r="C85" i="3" s="1" a="1"/>
  <c r="C85" i="3" s="1"/>
  <c r="C86" i="3" s="1" a="1"/>
  <c r="C86" i="3" s="1"/>
  <c r="C87" i="3" s="1" a="1"/>
  <c r="C87" i="3" s="1"/>
  <c r="C88" i="3" s="1" a="1"/>
  <c r="C88" i="3" s="1"/>
  <c r="C89" i="3" s="1" a="1"/>
  <c r="C89" i="3" s="1"/>
  <c r="C90" i="3" s="1" a="1"/>
  <c r="C90" i="3" s="1"/>
  <c r="C91" i="3" s="1" a="1"/>
  <c r="C91" i="3" s="1"/>
  <c r="C92" i="3" s="1" a="1"/>
  <c r="C92" i="3" s="1"/>
  <c r="C93" i="3" s="1" a="1"/>
  <c r="C93" i="3" s="1"/>
  <c r="C94" i="3" s="1" a="1"/>
  <c r="C94" i="3" s="1"/>
  <c r="C95" i="3" s="1" a="1"/>
  <c r="C95" i="3" s="1"/>
  <c r="C96" i="3" s="1" a="1"/>
  <c r="C96" i="3" s="1"/>
  <c r="C97" i="3" s="1" a="1"/>
  <c r="C97" i="3" s="1"/>
  <c r="C98" i="3" s="1" a="1"/>
  <c r="C98" i="3" s="1"/>
  <c r="C99" i="3" s="1" a="1"/>
  <c r="C99" i="3" s="1"/>
  <c r="C100" i="3" s="1" a="1"/>
  <c r="C100" i="3" s="1"/>
  <c r="C101" i="3" s="1" a="1"/>
  <c r="C101" i="3" s="1"/>
  <c r="S11" i="3" a="1"/>
  <c r="S11" i="3" s="1"/>
  <c r="S12" i="3" s="1" a="1"/>
  <c r="S12" i="3" s="1"/>
  <c r="I14" i="3" a="1"/>
  <c r="I14" i="3" s="1"/>
  <c r="I15" i="3" s="1" a="1"/>
  <c r="I15" i="3" s="1"/>
  <c r="I16" i="3" s="1" a="1"/>
  <c r="I16" i="3" s="1"/>
  <c r="I17" i="3" s="1" a="1"/>
  <c r="I17" i="3" s="1"/>
  <c r="G10" i="3" a="1"/>
  <c r="G10" i="3" s="1"/>
  <c r="G11" i="3" s="1" a="1"/>
  <c r="G11" i="3" s="1"/>
  <c r="W18" i="3" a="1"/>
  <c r="W18" i="3" s="1"/>
  <c r="W19" i="3" s="1" a="1"/>
  <c r="W19" i="3" s="1"/>
  <c r="W20" i="3" s="1" a="1"/>
  <c r="W20" i="3" s="1"/>
  <c r="W21" i="3" s="1" a="1"/>
  <c r="W21" i="3" s="1"/>
  <c r="W22" i="3" s="1" a="1"/>
  <c r="W22" i="3" s="1"/>
  <c r="W23" i="3" s="1" a="1"/>
  <c r="W23" i="3" s="1"/>
  <c r="W24" i="3" s="1" a="1"/>
  <c r="W24" i="3" s="1"/>
  <c r="W25" i="3" s="1" a="1"/>
  <c r="W25" i="3" s="1"/>
  <c r="W26" i="3" s="1" a="1"/>
  <c r="W26" i="3" s="1"/>
  <c r="W27" i="3" s="1" a="1"/>
  <c r="W27" i="3" s="1"/>
  <c r="W28" i="3" s="1" a="1"/>
  <c r="W28" i="3" s="1"/>
  <c r="W29" i="3" s="1" a="1"/>
  <c r="W29" i="3" s="1"/>
  <c r="W30" i="3" s="1" a="1"/>
  <c r="W30" i="3" s="1"/>
  <c r="W31" i="3" s="1" a="1"/>
  <c r="W31" i="3" s="1"/>
  <c r="W32" i="3" s="1" a="1"/>
  <c r="W32" i="3" s="1"/>
  <c r="W33" i="3" s="1" a="1"/>
  <c r="W33" i="3" s="1"/>
  <c r="W34" i="3" s="1" a="1"/>
  <c r="W34" i="3" s="1"/>
  <c r="W35" i="3" s="1" a="1"/>
  <c r="W35" i="3" s="1"/>
  <c r="W36" i="3" s="1" a="1"/>
  <c r="W36" i="3" s="1"/>
  <c r="W37" i="3" s="1" a="1"/>
  <c r="W37" i="3" s="1"/>
  <c r="W38" i="3" s="1" a="1"/>
  <c r="W38" i="3" s="1"/>
  <c r="W39" i="3" s="1" a="1"/>
  <c r="W39" i="3" s="1"/>
  <c r="W40" i="3" s="1" a="1"/>
  <c r="W40" i="3" s="1"/>
  <c r="W41" i="3" s="1" a="1"/>
  <c r="W41" i="3" s="1"/>
  <c r="W42" i="3" s="1" a="1"/>
  <c r="W42" i="3" s="1"/>
  <c r="W43" i="3" s="1" a="1"/>
  <c r="W43" i="3" s="1"/>
  <c r="W44" i="3" s="1" a="1"/>
  <c r="W44" i="3" s="1"/>
  <c r="W45" i="3" s="1" a="1"/>
  <c r="W45" i="3" s="1"/>
  <c r="W46" i="3" s="1" a="1"/>
  <c r="W46" i="3" s="1"/>
  <c r="W47" i="3" s="1" a="1"/>
  <c r="W47" i="3" s="1"/>
  <c r="W48" i="3" s="1" a="1"/>
  <c r="W48" i="3" s="1"/>
  <c r="W49" i="3" s="1" a="1"/>
  <c r="W49" i="3" s="1"/>
  <c r="W50" i="3" s="1" a="1"/>
  <c r="W50" i="3" s="1"/>
  <c r="W51" i="3" s="1" a="1"/>
  <c r="W51" i="3" s="1"/>
  <c r="W52" i="3" s="1" a="1"/>
  <c r="W52" i="3" s="1"/>
  <c r="W53" i="3" s="1" a="1"/>
  <c r="W53" i="3" s="1"/>
  <c r="W54" i="3" s="1" a="1"/>
  <c r="W54" i="3" s="1"/>
  <c r="W55" i="3" s="1" a="1"/>
  <c r="W55" i="3" s="1"/>
  <c r="W56" i="3" s="1" a="1"/>
  <c r="W56" i="3" s="1"/>
  <c r="W57" i="3" s="1" a="1"/>
  <c r="W57" i="3" s="1"/>
  <c r="W58" i="3" s="1" a="1"/>
  <c r="W58" i="3" s="1"/>
  <c r="W59" i="3" s="1" a="1"/>
  <c r="W59" i="3" s="1"/>
  <c r="W60" i="3" s="1" a="1"/>
  <c r="W60" i="3" s="1"/>
  <c r="W61" i="3" s="1" a="1"/>
  <c r="W61" i="3" s="1"/>
  <c r="W62" i="3" s="1" a="1"/>
  <c r="W62" i="3" s="1"/>
  <c r="W63" i="3" s="1" a="1"/>
  <c r="W63" i="3" s="1"/>
  <c r="W64" i="3" s="1" a="1"/>
  <c r="W64" i="3" s="1"/>
  <c r="W65" i="3" s="1" a="1"/>
  <c r="W65" i="3" s="1"/>
  <c r="W66" i="3" s="1" a="1"/>
  <c r="W66" i="3" s="1"/>
  <c r="W67" i="3" s="1" a="1"/>
  <c r="W67" i="3" s="1"/>
  <c r="W68" i="3" s="1" a="1"/>
  <c r="W68" i="3" s="1"/>
  <c r="W69" i="3" s="1" a="1"/>
  <c r="W69" i="3" s="1"/>
  <c r="W70" i="3" s="1" a="1"/>
  <c r="W70" i="3" s="1"/>
  <c r="W71" i="3" s="1" a="1"/>
  <c r="W71" i="3" s="1"/>
  <c r="W72" i="3" s="1" a="1"/>
  <c r="W72" i="3" s="1"/>
  <c r="W73" i="3" s="1" a="1"/>
  <c r="W73" i="3" s="1"/>
  <c r="W74" i="3" s="1" a="1"/>
  <c r="W74" i="3" s="1"/>
  <c r="W75" i="3" s="1" a="1"/>
  <c r="W75" i="3" s="1"/>
  <c r="W76" i="3" s="1" a="1"/>
  <c r="W76" i="3" s="1"/>
  <c r="W77" i="3" s="1" a="1"/>
  <c r="W77" i="3" s="1"/>
  <c r="W78" i="3" s="1" a="1"/>
  <c r="W78" i="3" s="1"/>
  <c r="W79" i="3" s="1" a="1"/>
  <c r="W79" i="3" s="1"/>
  <c r="W80" i="3" s="1" a="1"/>
  <c r="W80" i="3" s="1"/>
  <c r="W81" i="3" s="1" a="1"/>
  <c r="W81" i="3" s="1"/>
  <c r="W82" i="3" s="1" a="1"/>
  <c r="W82" i="3" s="1"/>
  <c r="W83" i="3" s="1" a="1"/>
  <c r="W83" i="3" s="1"/>
  <c r="W84" i="3" s="1" a="1"/>
  <c r="W84" i="3" s="1"/>
  <c r="W85" i="3" s="1" a="1"/>
  <c r="W85" i="3" s="1"/>
  <c r="W86" i="3" s="1" a="1"/>
  <c r="W86" i="3" s="1"/>
  <c r="W87" i="3" s="1" a="1"/>
  <c r="W87" i="3" s="1"/>
  <c r="W88" i="3" s="1" a="1"/>
  <c r="W88" i="3" s="1"/>
  <c r="W89" i="3" s="1" a="1"/>
  <c r="W89" i="3" s="1"/>
  <c r="W90" i="3" s="1" a="1"/>
  <c r="W90" i="3" s="1"/>
  <c r="W91" i="3" s="1" a="1"/>
  <c r="W91" i="3" s="1"/>
  <c r="W92" i="3" s="1" a="1"/>
  <c r="W92" i="3" s="1"/>
  <c r="W93" i="3" s="1" a="1"/>
  <c r="W93" i="3" s="1"/>
  <c r="W94" i="3" s="1" a="1"/>
  <c r="W94" i="3" s="1"/>
  <c r="W95" i="3" s="1" a="1"/>
  <c r="W95" i="3" s="1"/>
  <c r="W96" i="3" s="1" a="1"/>
  <c r="W96" i="3" s="1"/>
  <c r="W97" i="3" s="1" a="1"/>
  <c r="W97" i="3" s="1"/>
  <c r="W98" i="3" s="1" a="1"/>
  <c r="W98" i="3" s="1"/>
  <c r="W99" i="3" s="1" a="1"/>
  <c r="W99" i="3" s="1"/>
  <c r="W100" i="3" s="1" a="1"/>
  <c r="W100" i="3" s="1"/>
  <c r="W101" i="3" s="1" a="1"/>
  <c r="W101" i="3" s="1"/>
  <c r="U9" i="3" a="1"/>
  <c r="U9" i="3" s="1"/>
  <c r="U10" i="3" s="1" a="1"/>
  <c r="U10" i="3" s="1"/>
  <c r="U11" i="3" s="1" a="1"/>
  <c r="U11" i="3" s="1"/>
  <c r="U12" i="3" s="1" a="1"/>
  <c r="U12" i="3" s="1"/>
  <c r="U13" i="3" s="1" a="1"/>
  <c r="U13" i="3" s="1"/>
  <c r="U14" i="3" s="1" a="1"/>
  <c r="U14" i="3" s="1"/>
  <c r="U15" i="3" s="1" a="1"/>
  <c r="U15" i="3" s="1"/>
  <c r="U16" i="3" s="1" a="1"/>
  <c r="U16" i="3" s="1"/>
  <c r="U17" i="3" s="1" a="1"/>
  <c r="U17" i="3" s="1"/>
  <c r="U18" i="3" s="1" a="1"/>
  <c r="U18" i="3" s="1"/>
  <c r="U19" i="3" s="1" a="1"/>
  <c r="U19" i="3" s="1"/>
  <c r="U20" i="3" s="1" a="1"/>
  <c r="U20" i="3" s="1"/>
  <c r="U21" i="3" s="1" a="1"/>
  <c r="U21" i="3" s="1"/>
  <c r="U22" i="3" s="1" a="1"/>
  <c r="U22" i="3" s="1"/>
  <c r="U23" i="3" s="1" a="1"/>
  <c r="U23" i="3" s="1"/>
  <c r="U24" i="3" s="1" a="1"/>
  <c r="U24" i="3" s="1"/>
  <c r="U25" i="3" s="1" a="1"/>
  <c r="U25" i="3" s="1"/>
  <c r="U26" i="3" s="1" a="1"/>
  <c r="U26" i="3" s="1"/>
  <c r="U27" i="3" s="1" a="1"/>
  <c r="U27" i="3" s="1"/>
  <c r="U28" i="3" s="1" a="1"/>
  <c r="U28" i="3" s="1"/>
  <c r="U29" i="3" s="1" a="1"/>
  <c r="U29" i="3" s="1"/>
  <c r="U30" i="3" s="1" a="1"/>
  <c r="U30" i="3" s="1"/>
  <c r="U31" i="3" s="1" a="1"/>
  <c r="U31" i="3" s="1"/>
  <c r="U32" i="3" s="1" a="1"/>
  <c r="U32" i="3" s="1"/>
  <c r="U33" i="3" s="1" a="1"/>
  <c r="U33" i="3" s="1"/>
  <c r="U34" i="3" s="1" a="1"/>
  <c r="U34" i="3" s="1"/>
  <c r="U35" i="3" s="1" a="1"/>
  <c r="U35" i="3" s="1"/>
  <c r="U36" i="3" s="1" a="1"/>
  <c r="U36" i="3" s="1"/>
  <c r="U37" i="3" s="1" a="1"/>
  <c r="U37" i="3" s="1"/>
  <c r="U38" i="3" s="1" a="1"/>
  <c r="U38" i="3" s="1"/>
  <c r="U39" i="3" s="1" a="1"/>
  <c r="U39" i="3" s="1"/>
  <c r="U40" i="3" s="1" a="1"/>
  <c r="U40" i="3" s="1"/>
  <c r="U41" i="3" s="1" a="1"/>
  <c r="U41" i="3" s="1"/>
  <c r="U42" i="3" s="1" a="1"/>
  <c r="U42" i="3" s="1"/>
  <c r="U43" i="3" s="1" a="1"/>
  <c r="U43" i="3" s="1"/>
  <c r="U44" i="3" s="1" a="1"/>
  <c r="U44" i="3" s="1"/>
  <c r="U45" i="3" s="1" a="1"/>
  <c r="U45" i="3" s="1"/>
  <c r="U46" i="3" s="1" a="1"/>
  <c r="U46" i="3" s="1"/>
  <c r="U47" i="3" s="1" a="1"/>
  <c r="U47" i="3" s="1"/>
  <c r="U48" i="3" s="1" a="1"/>
  <c r="U48" i="3" s="1"/>
  <c r="U49" i="3" s="1" a="1"/>
  <c r="U49" i="3" s="1"/>
  <c r="U50" i="3" s="1" a="1"/>
  <c r="U50" i="3" s="1"/>
  <c r="U51" i="3" s="1" a="1"/>
  <c r="U51" i="3" s="1"/>
  <c r="U52" i="3" s="1" a="1"/>
  <c r="U52" i="3" s="1"/>
  <c r="U53" i="3" s="1" a="1"/>
  <c r="U53" i="3" s="1"/>
  <c r="U54" i="3" s="1" a="1"/>
  <c r="U54" i="3" s="1"/>
  <c r="U55" i="3" s="1" a="1"/>
  <c r="U55" i="3" s="1"/>
  <c r="U56" i="3" s="1" a="1"/>
  <c r="U56" i="3" s="1"/>
  <c r="U57" i="3" s="1" a="1"/>
  <c r="U57" i="3" s="1"/>
  <c r="U58" i="3" s="1" a="1"/>
  <c r="U58" i="3" s="1"/>
  <c r="U59" i="3" s="1" a="1"/>
  <c r="U59" i="3" s="1"/>
  <c r="U60" i="3" s="1" a="1"/>
  <c r="U60" i="3" s="1"/>
  <c r="U61" i="3" s="1" a="1"/>
  <c r="U61" i="3" s="1"/>
  <c r="U62" i="3" s="1" a="1"/>
  <c r="U62" i="3" s="1"/>
  <c r="U63" i="3" s="1" a="1"/>
  <c r="U63" i="3" s="1"/>
  <c r="U64" i="3" s="1" a="1"/>
  <c r="U64" i="3" s="1"/>
  <c r="U65" i="3" s="1" a="1"/>
  <c r="U65" i="3" s="1"/>
  <c r="U66" i="3" s="1" a="1"/>
  <c r="U66" i="3" s="1"/>
  <c r="U67" i="3" s="1" a="1"/>
  <c r="U67" i="3" s="1"/>
  <c r="U68" i="3" s="1" a="1"/>
  <c r="U68" i="3" s="1"/>
  <c r="U69" i="3" s="1" a="1"/>
  <c r="U69" i="3" s="1"/>
  <c r="U70" i="3" s="1" a="1"/>
  <c r="U70" i="3" s="1"/>
  <c r="U71" i="3" s="1" a="1"/>
  <c r="U71" i="3" s="1"/>
  <c r="U72" i="3" s="1" a="1"/>
  <c r="U72" i="3" s="1"/>
  <c r="U73" i="3" s="1" a="1"/>
  <c r="U73" i="3" s="1"/>
  <c r="U74" i="3" s="1" a="1"/>
  <c r="U74" i="3" s="1"/>
  <c r="U75" i="3" s="1" a="1"/>
  <c r="U75" i="3" s="1"/>
  <c r="U76" i="3" s="1" a="1"/>
  <c r="U76" i="3" s="1"/>
  <c r="U77" i="3" s="1" a="1"/>
  <c r="U77" i="3" s="1"/>
  <c r="U78" i="3" s="1" a="1"/>
  <c r="U78" i="3" s="1"/>
  <c r="U79" i="3" s="1" a="1"/>
  <c r="U79" i="3" s="1"/>
  <c r="U80" i="3" s="1" a="1"/>
  <c r="U80" i="3" s="1"/>
  <c r="U81" i="3" s="1" a="1"/>
  <c r="U81" i="3" s="1"/>
  <c r="U82" i="3" s="1" a="1"/>
  <c r="U82" i="3" s="1"/>
  <c r="U83" i="3" s="1" a="1"/>
  <c r="U83" i="3" s="1"/>
  <c r="U84" i="3" s="1" a="1"/>
  <c r="U84" i="3" s="1"/>
  <c r="U85" i="3" s="1" a="1"/>
  <c r="U85" i="3" s="1"/>
  <c r="U86" i="3" s="1" a="1"/>
  <c r="U86" i="3" s="1"/>
  <c r="U87" i="3" s="1" a="1"/>
  <c r="U87" i="3" s="1"/>
  <c r="U88" i="3" s="1" a="1"/>
  <c r="U88" i="3" s="1"/>
  <c r="U89" i="3" s="1" a="1"/>
  <c r="U89" i="3" s="1"/>
  <c r="U90" i="3" s="1" a="1"/>
  <c r="U90" i="3" s="1"/>
  <c r="U91" i="3" s="1" a="1"/>
  <c r="U91" i="3" s="1"/>
  <c r="U92" i="3" s="1" a="1"/>
  <c r="U92" i="3" s="1"/>
  <c r="U93" i="3" s="1" a="1"/>
  <c r="U93" i="3" s="1"/>
  <c r="U94" i="3" s="1" a="1"/>
  <c r="U94" i="3" s="1"/>
  <c r="U95" i="3" s="1" a="1"/>
  <c r="U95" i="3" s="1"/>
  <c r="U96" i="3" s="1" a="1"/>
  <c r="U96" i="3" s="1"/>
  <c r="U97" i="3" s="1" a="1"/>
  <c r="U97" i="3" s="1"/>
  <c r="U98" i="3" s="1" a="1"/>
  <c r="U98" i="3" s="1"/>
  <c r="U99" i="3" s="1" a="1"/>
  <c r="U99" i="3" s="1"/>
  <c r="U100" i="3" s="1" a="1"/>
  <c r="U100" i="3" s="1"/>
  <c r="U101" i="3" s="1" a="1"/>
  <c r="U101" i="3" s="1"/>
  <c r="M11" i="3" a="1"/>
  <c r="M11" i="3" s="1"/>
  <c r="M12" i="3" s="1" a="1"/>
  <c r="M12" i="3" s="1"/>
  <c r="M13" i="3" s="1" a="1"/>
  <c r="M13" i="3" s="1"/>
  <c r="M14" i="3" s="1" a="1"/>
  <c r="M14" i="3" s="1"/>
  <c r="M15" i="3" s="1" a="1"/>
  <c r="M15" i="3" s="1"/>
  <c r="M16" i="3" s="1" a="1"/>
  <c r="M16" i="3" s="1"/>
  <c r="M17" i="3" s="1" a="1"/>
  <c r="M17" i="3" s="1"/>
  <c r="M18" i="3" s="1" a="1"/>
  <c r="M18" i="3" s="1"/>
  <c r="M19" i="3" s="1" a="1"/>
  <c r="M19" i="3" s="1"/>
  <c r="M20" i="3" s="1" a="1"/>
  <c r="M20" i="3" s="1"/>
  <c r="M21" i="3" s="1" a="1"/>
  <c r="M21" i="3" s="1"/>
  <c r="M22" i="3" s="1" a="1"/>
  <c r="M22" i="3" s="1"/>
  <c r="M23" i="3" s="1" a="1"/>
  <c r="M23" i="3" s="1"/>
  <c r="M24" i="3" s="1" a="1"/>
  <c r="M24" i="3" s="1"/>
  <c r="M25" i="3" s="1" a="1"/>
  <c r="M25" i="3" s="1"/>
  <c r="M26" i="3" s="1" a="1"/>
  <c r="M26" i="3" s="1"/>
  <c r="M27" i="3" s="1" a="1"/>
  <c r="M27" i="3" s="1"/>
  <c r="M28" i="3" s="1" a="1"/>
  <c r="M28" i="3" s="1"/>
  <c r="M29" i="3" s="1" a="1"/>
  <c r="M29" i="3" s="1"/>
  <c r="M30" i="3" s="1" a="1"/>
  <c r="M30" i="3" s="1"/>
  <c r="M31" i="3" s="1" a="1"/>
  <c r="M31" i="3" s="1"/>
  <c r="M32" i="3" s="1" a="1"/>
  <c r="M32" i="3" s="1"/>
  <c r="M33" i="3" s="1" a="1"/>
  <c r="M33" i="3" s="1"/>
  <c r="M34" i="3" s="1" a="1"/>
  <c r="M34" i="3" s="1"/>
  <c r="M35" i="3" s="1" a="1"/>
  <c r="M35" i="3" s="1"/>
  <c r="M36" i="3" s="1" a="1"/>
  <c r="M36" i="3" s="1"/>
  <c r="M37" i="3" s="1" a="1"/>
  <c r="M37" i="3" s="1"/>
  <c r="M38" i="3" s="1" a="1"/>
  <c r="M38" i="3" s="1"/>
  <c r="M39" i="3" s="1" a="1"/>
  <c r="M39" i="3" s="1"/>
  <c r="M40" i="3" s="1" a="1"/>
  <c r="M40" i="3" s="1"/>
  <c r="M41" i="3" s="1" a="1"/>
  <c r="M41" i="3" s="1"/>
  <c r="M42" i="3" s="1" a="1"/>
  <c r="M42" i="3" s="1"/>
  <c r="M43" i="3" s="1" a="1"/>
  <c r="M43" i="3" s="1"/>
  <c r="M44" i="3" s="1" a="1"/>
  <c r="M44" i="3" s="1"/>
  <c r="M45" i="3" s="1" a="1"/>
  <c r="M45" i="3" s="1"/>
  <c r="M46" i="3" s="1" a="1"/>
  <c r="M46" i="3" s="1"/>
  <c r="M47" i="3" s="1" a="1"/>
  <c r="M47" i="3" s="1"/>
  <c r="M48" i="3" s="1" a="1"/>
  <c r="M48" i="3" s="1"/>
  <c r="M49" i="3" s="1" a="1"/>
  <c r="M49" i="3" s="1"/>
  <c r="M50" i="3" s="1" a="1"/>
  <c r="M50" i="3" s="1"/>
  <c r="M51" i="3" s="1" a="1"/>
  <c r="M51" i="3" s="1"/>
  <c r="M52" i="3" s="1" a="1"/>
  <c r="M52" i="3" s="1"/>
  <c r="M53" i="3" s="1" a="1"/>
  <c r="M53" i="3" s="1"/>
  <c r="M54" i="3" s="1" a="1"/>
  <c r="M54" i="3" s="1"/>
  <c r="M55" i="3" s="1" a="1"/>
  <c r="M55" i="3" s="1"/>
  <c r="M56" i="3" s="1" a="1"/>
  <c r="M56" i="3" s="1"/>
  <c r="M57" i="3" s="1" a="1"/>
  <c r="M57" i="3" s="1"/>
  <c r="M58" i="3" s="1" a="1"/>
  <c r="M58" i="3" s="1"/>
  <c r="M59" i="3" s="1" a="1"/>
  <c r="M59" i="3" s="1"/>
  <c r="M60" i="3" s="1" a="1"/>
  <c r="M60" i="3" s="1"/>
  <c r="M61" i="3" s="1" a="1"/>
  <c r="M61" i="3" s="1"/>
  <c r="M62" i="3" s="1" a="1"/>
  <c r="M62" i="3" s="1"/>
  <c r="M63" i="3" s="1" a="1"/>
  <c r="M63" i="3" s="1"/>
  <c r="M64" i="3" s="1" a="1"/>
  <c r="M64" i="3" s="1"/>
  <c r="M65" i="3" s="1" a="1"/>
  <c r="M65" i="3" s="1"/>
  <c r="M66" i="3" s="1" a="1"/>
  <c r="M66" i="3" s="1"/>
  <c r="M67" i="3" s="1" a="1"/>
  <c r="M67" i="3" s="1"/>
  <c r="M68" i="3" s="1" a="1"/>
  <c r="M68" i="3" s="1"/>
  <c r="M69" i="3" s="1" a="1"/>
  <c r="M69" i="3" s="1"/>
  <c r="M70" i="3" s="1" a="1"/>
  <c r="M70" i="3" s="1"/>
  <c r="M71" i="3" s="1" a="1"/>
  <c r="M71" i="3" s="1"/>
  <c r="M72" i="3" s="1" a="1"/>
  <c r="M72" i="3" s="1"/>
  <c r="M73" i="3" s="1" a="1"/>
  <c r="M73" i="3" s="1"/>
  <c r="M74" i="3" s="1" a="1"/>
  <c r="M74" i="3" s="1"/>
  <c r="M75" i="3" s="1" a="1"/>
  <c r="M75" i="3" s="1"/>
  <c r="M76" i="3" s="1" a="1"/>
  <c r="M76" i="3" s="1"/>
  <c r="M77" i="3" s="1" a="1"/>
  <c r="M77" i="3" s="1"/>
  <c r="M78" i="3" s="1" a="1"/>
  <c r="M78" i="3" s="1"/>
  <c r="M79" i="3" s="1" a="1"/>
  <c r="M79" i="3" s="1"/>
  <c r="M80" i="3" s="1" a="1"/>
  <c r="M80" i="3" s="1"/>
  <c r="M81" i="3" s="1" a="1"/>
  <c r="M81" i="3" s="1"/>
  <c r="M82" i="3" s="1" a="1"/>
  <c r="M82" i="3" s="1"/>
  <c r="M83" i="3" s="1" a="1"/>
  <c r="M83" i="3" s="1"/>
  <c r="M84" i="3" s="1" a="1"/>
  <c r="M84" i="3" s="1"/>
  <c r="M85" i="3" s="1" a="1"/>
  <c r="M85" i="3" s="1"/>
  <c r="M86" i="3" s="1" a="1"/>
  <c r="M86" i="3" s="1"/>
  <c r="M87" i="3" s="1" a="1"/>
  <c r="M87" i="3" s="1"/>
  <c r="M88" i="3" s="1" a="1"/>
  <c r="M88" i="3" s="1"/>
  <c r="M89" i="3" s="1" a="1"/>
  <c r="M89" i="3" s="1"/>
  <c r="M90" i="3" s="1" a="1"/>
  <c r="M90" i="3" s="1"/>
  <c r="M91" i="3" s="1" a="1"/>
  <c r="M91" i="3" s="1"/>
  <c r="M92" i="3" s="1" a="1"/>
  <c r="M92" i="3" s="1"/>
  <c r="M93" i="3" s="1" a="1"/>
  <c r="M93" i="3" s="1"/>
  <c r="M94" i="3" s="1" a="1"/>
  <c r="M94" i="3" s="1"/>
  <c r="M95" i="3" s="1" a="1"/>
  <c r="M95" i="3" s="1"/>
  <c r="M96" i="3" s="1" a="1"/>
  <c r="M96" i="3" s="1"/>
  <c r="M97" i="3" s="1" a="1"/>
  <c r="M97" i="3" s="1"/>
  <c r="M98" i="3" s="1" a="1"/>
  <c r="M98" i="3" s="1"/>
  <c r="M99" i="3" s="1" a="1"/>
  <c r="M99" i="3" s="1"/>
  <c r="M100" i="3" s="1" a="1"/>
  <c r="M100" i="3" s="1"/>
  <c r="M101" i="3" s="1" a="1"/>
  <c r="M101" i="3" s="1"/>
  <c r="E10" i="3" a="1"/>
  <c r="E10" i="3" s="1"/>
  <c r="E11" i="3" s="1" a="1"/>
  <c r="E11" i="3" s="1"/>
  <c r="E12" i="3" s="1" a="1"/>
  <c r="E12" i="3" s="1"/>
  <c r="E13" i="3" s="1" a="1"/>
  <c r="E13" i="3" s="1"/>
  <c r="E14" i="3" s="1" a="1"/>
  <c r="E14" i="3" s="1"/>
  <c r="E15" i="3" s="1" a="1"/>
  <c r="E15" i="3" s="1"/>
  <c r="E16" i="3" s="1" a="1"/>
  <c r="E16" i="3" s="1"/>
  <c r="E17" i="3" s="1" a="1"/>
  <c r="E17" i="3" s="1"/>
  <c r="E18" i="3" s="1" a="1"/>
  <c r="E18" i="3" s="1"/>
  <c r="E19" i="3" s="1" a="1"/>
  <c r="E19" i="3" s="1"/>
  <c r="E20" i="3" s="1" a="1"/>
  <c r="E20" i="3" s="1"/>
  <c r="E21" i="3" s="1" a="1"/>
  <c r="E21" i="3" s="1"/>
  <c r="E22" i="3" s="1" a="1"/>
  <c r="E22" i="3" s="1"/>
  <c r="E23" i="3" s="1" a="1"/>
  <c r="E23" i="3" s="1"/>
  <c r="E24" i="3" s="1" a="1"/>
  <c r="E24" i="3" s="1"/>
  <c r="E25" i="3" s="1" a="1"/>
  <c r="E25" i="3" s="1"/>
  <c r="E26" i="3" s="1" a="1"/>
  <c r="E26" i="3" s="1"/>
  <c r="E27" i="3" s="1" a="1"/>
  <c r="E27" i="3" s="1"/>
  <c r="O11" i="3" a="1"/>
  <c r="O11" i="3" s="1"/>
  <c r="O12" i="3" s="1" a="1"/>
  <c r="O12" i="3" s="1"/>
  <c r="O13" i="3" s="1" a="1"/>
  <c r="O13" i="3" s="1"/>
  <c r="O14" i="3" s="1" a="1"/>
  <c r="O14" i="3" s="1"/>
  <c r="O15" i="3" s="1" a="1"/>
  <c r="O15" i="3" s="1"/>
  <c r="O16" i="3" s="1" a="1"/>
  <c r="O16" i="3" s="1"/>
  <c r="O17" i="3" s="1" a="1"/>
  <c r="O17" i="3" s="1"/>
  <c r="O18" i="3" s="1" a="1"/>
  <c r="O18" i="3" s="1"/>
  <c r="O19" i="3" s="1" a="1"/>
  <c r="O19" i="3" s="1"/>
  <c r="O20" i="3" s="1" a="1"/>
  <c r="O20" i="3" s="1"/>
  <c r="O21" i="3" s="1" a="1"/>
  <c r="O21" i="3" s="1"/>
  <c r="O22" i="3" s="1" a="1"/>
  <c r="O22" i="3" s="1"/>
  <c r="O23" i="3" s="1" a="1"/>
  <c r="O23" i="3" s="1"/>
  <c r="O24" i="3" s="1" a="1"/>
  <c r="O24" i="3" s="1"/>
  <c r="O25" i="3" s="1" a="1"/>
  <c r="O25" i="3" s="1"/>
  <c r="O26" i="3" s="1" a="1"/>
  <c r="O26" i="3" s="1"/>
  <c r="O27" i="3" s="1" a="1"/>
  <c r="O27" i="3" s="1"/>
  <c r="O28" i="3" s="1" a="1"/>
  <c r="O28" i="3" s="1"/>
  <c r="O29" i="3" s="1" a="1"/>
  <c r="O29" i="3" s="1"/>
  <c r="O30" i="3" s="1" a="1"/>
  <c r="O30" i="3" s="1"/>
  <c r="O31" i="3" s="1" a="1"/>
  <c r="O31" i="3" s="1"/>
  <c r="O32" i="3" s="1" a="1"/>
  <c r="O32" i="3" s="1"/>
  <c r="O33" i="3" s="1" a="1"/>
  <c r="O33" i="3" s="1"/>
  <c r="O34" i="3" s="1" a="1"/>
  <c r="O34" i="3" s="1"/>
  <c r="O35" i="3" s="1" a="1"/>
  <c r="O35" i="3" s="1"/>
  <c r="O36" i="3" s="1" a="1"/>
  <c r="O36" i="3" s="1"/>
  <c r="O37" i="3" s="1" a="1"/>
  <c r="O37" i="3" s="1"/>
  <c r="O38" i="3" s="1" a="1"/>
  <c r="O38" i="3" s="1"/>
  <c r="O39" i="3" s="1" a="1"/>
  <c r="O39" i="3" s="1"/>
  <c r="O40" i="3" s="1" a="1"/>
  <c r="O40" i="3" s="1"/>
  <c r="O41" i="3" s="1" a="1"/>
  <c r="O41" i="3" s="1"/>
  <c r="O42" i="3" s="1" a="1"/>
  <c r="O42" i="3" s="1"/>
  <c r="O43" i="3" s="1" a="1"/>
  <c r="O43" i="3" s="1"/>
  <c r="O44" i="3" s="1" a="1"/>
  <c r="O44" i="3" s="1"/>
  <c r="O45" i="3" s="1" a="1"/>
  <c r="O45" i="3" s="1"/>
  <c r="O46" i="3" s="1" a="1"/>
  <c r="O46" i="3" s="1"/>
  <c r="O47" i="3" s="1" a="1"/>
  <c r="O47" i="3" s="1"/>
  <c r="O48" i="3" s="1" a="1"/>
  <c r="O48" i="3" s="1"/>
  <c r="O49" i="3" s="1" a="1"/>
  <c r="O49" i="3" s="1"/>
  <c r="O50" i="3" s="1" a="1"/>
  <c r="O50" i="3" s="1"/>
  <c r="O51" i="3" s="1" a="1"/>
  <c r="O51" i="3" s="1"/>
  <c r="O52" i="3" s="1" a="1"/>
  <c r="O52" i="3" s="1"/>
  <c r="O53" i="3" s="1" a="1"/>
  <c r="O53" i="3" s="1"/>
  <c r="O54" i="3" s="1" a="1"/>
  <c r="O54" i="3" s="1"/>
  <c r="O55" i="3" s="1" a="1"/>
  <c r="O55" i="3" s="1"/>
  <c r="O56" i="3" s="1" a="1"/>
  <c r="O56" i="3" s="1"/>
  <c r="O57" i="3" s="1" a="1"/>
  <c r="O57" i="3" s="1"/>
  <c r="O58" i="3" s="1" a="1"/>
  <c r="O58" i="3" s="1"/>
  <c r="O59" i="3" s="1" a="1"/>
  <c r="O59" i="3" s="1"/>
  <c r="O60" i="3" s="1" a="1"/>
  <c r="O60" i="3" s="1"/>
  <c r="O61" i="3" s="1" a="1"/>
  <c r="O61" i="3" s="1"/>
  <c r="O62" i="3" s="1" a="1"/>
  <c r="O62" i="3" s="1"/>
  <c r="O63" i="3" s="1" a="1"/>
  <c r="O63" i="3" s="1"/>
  <c r="O64" i="3" s="1" a="1"/>
  <c r="O64" i="3" s="1"/>
  <c r="O65" i="3" s="1" a="1"/>
  <c r="O65" i="3" s="1"/>
  <c r="O66" i="3" s="1" a="1"/>
  <c r="O66" i="3" s="1"/>
  <c r="O67" i="3" s="1" a="1"/>
  <c r="O67" i="3" s="1"/>
  <c r="O68" i="3" s="1" a="1"/>
  <c r="O68" i="3" s="1"/>
  <c r="O69" i="3" s="1" a="1"/>
  <c r="O69" i="3" s="1"/>
  <c r="O70" i="3" s="1" a="1"/>
  <c r="O70" i="3" s="1"/>
  <c r="O71" i="3" s="1" a="1"/>
  <c r="O71" i="3" s="1"/>
  <c r="O72" i="3" s="1" a="1"/>
  <c r="O72" i="3" s="1"/>
  <c r="O73" i="3" s="1" a="1"/>
  <c r="O73" i="3" s="1"/>
  <c r="O74" i="3" s="1" a="1"/>
  <c r="O74" i="3" s="1"/>
  <c r="O75" i="3" s="1" a="1"/>
  <c r="O75" i="3" s="1"/>
  <c r="O76" i="3" s="1" a="1"/>
  <c r="O76" i="3" s="1"/>
  <c r="O77" i="3" s="1" a="1"/>
  <c r="O77" i="3" s="1"/>
  <c r="O78" i="3" s="1" a="1"/>
  <c r="O78" i="3" s="1"/>
  <c r="O79" i="3" s="1" a="1"/>
  <c r="O79" i="3" s="1"/>
  <c r="O80" i="3" s="1" a="1"/>
  <c r="O80" i="3" s="1"/>
  <c r="O81" i="3" s="1" a="1"/>
  <c r="O81" i="3" s="1"/>
  <c r="O82" i="3" s="1" a="1"/>
  <c r="O82" i="3" s="1"/>
  <c r="O83" i="3" s="1" a="1"/>
  <c r="O83" i="3" s="1"/>
  <c r="O84" i="3" s="1" a="1"/>
  <c r="O84" i="3" s="1"/>
  <c r="O85" i="3" s="1" a="1"/>
  <c r="O85" i="3" s="1"/>
  <c r="O86" i="3" s="1" a="1"/>
  <c r="O86" i="3" s="1"/>
  <c r="O87" i="3" s="1" a="1"/>
  <c r="O87" i="3" s="1"/>
  <c r="O88" i="3" s="1" a="1"/>
  <c r="O88" i="3" s="1"/>
  <c r="O89" i="3" s="1" a="1"/>
  <c r="O89" i="3" s="1"/>
  <c r="O90" i="3" s="1" a="1"/>
  <c r="O90" i="3" s="1"/>
  <c r="O91" i="3" s="1" a="1"/>
  <c r="O91" i="3" s="1"/>
  <c r="O92" i="3" s="1" a="1"/>
  <c r="O92" i="3" s="1"/>
  <c r="O93" i="3" s="1" a="1"/>
  <c r="O93" i="3" s="1"/>
  <c r="O94" i="3" s="1" a="1"/>
  <c r="O94" i="3" s="1"/>
  <c r="O95" i="3" s="1" a="1"/>
  <c r="O95" i="3" s="1"/>
  <c r="O96" i="3" s="1" a="1"/>
  <c r="O96" i="3" s="1"/>
  <c r="O97" i="3" s="1" a="1"/>
  <c r="O97" i="3" s="1"/>
  <c r="O98" i="3" s="1" a="1"/>
  <c r="O98" i="3" s="1"/>
  <c r="O99" i="3" s="1" a="1"/>
  <c r="O99" i="3" s="1"/>
  <c r="O100" i="3" s="1" a="1"/>
  <c r="O100" i="3" s="1"/>
  <c r="O101" i="3" s="1" a="1"/>
  <c r="O101" i="3" s="1"/>
  <c r="Q12" i="3" a="1"/>
  <c r="Q12" i="3" s="1"/>
  <c r="Q13" i="3" s="1" a="1"/>
  <c r="Q13" i="3" s="1"/>
  <c r="Q14" i="3" s="1" a="1"/>
  <c r="Q14" i="3" s="1"/>
  <c r="Q15" i="3" s="1" a="1"/>
  <c r="Q15" i="3" s="1"/>
  <c r="Q16" i="3" s="1" a="1"/>
  <c r="Q16" i="3" s="1"/>
  <c r="Q17" i="3" s="1" a="1"/>
  <c r="Q17" i="3" s="1"/>
  <c r="Q18" i="3" s="1" a="1"/>
  <c r="Q18" i="3" s="1"/>
  <c r="Q19" i="3" s="1" a="1"/>
  <c r="Q19" i="3" s="1"/>
  <c r="Q20" i="3" s="1" a="1"/>
  <c r="Q20" i="3" s="1"/>
  <c r="Q21" i="3" s="1" a="1"/>
  <c r="Q21" i="3" s="1"/>
  <c r="Q22" i="3" s="1" a="1"/>
  <c r="Q22" i="3" s="1"/>
  <c r="Q23" i="3" s="1" a="1"/>
  <c r="Q23" i="3" s="1"/>
  <c r="Q24" i="3" s="1" a="1"/>
  <c r="Q24" i="3" s="1"/>
  <c r="Q25" i="3" s="1" a="1"/>
  <c r="Q25" i="3" s="1"/>
  <c r="Q26" i="3" s="1" a="1"/>
  <c r="Q26" i="3" s="1"/>
  <c r="Q27" i="3" s="1" a="1"/>
  <c r="Q27" i="3" s="1"/>
  <c r="Q28" i="3" s="1" a="1"/>
  <c r="Q28" i="3" s="1"/>
  <c r="Q29" i="3" s="1" a="1"/>
  <c r="Q29" i="3" s="1"/>
  <c r="Q30" i="3" s="1" a="1"/>
  <c r="Q30" i="3" s="1"/>
  <c r="Q31" i="3" s="1" a="1"/>
  <c r="Q31" i="3" s="1"/>
  <c r="Q32" i="3" s="1" a="1"/>
  <c r="Q32" i="3" s="1"/>
  <c r="Q33" i="3" s="1" a="1"/>
  <c r="Q33" i="3" s="1"/>
  <c r="Q34" i="3" s="1" a="1"/>
  <c r="Q34" i="3" s="1"/>
  <c r="Q35" i="3" s="1" a="1"/>
  <c r="Q35" i="3" s="1"/>
  <c r="Q36" i="3" s="1" a="1"/>
  <c r="Q36" i="3" s="1"/>
  <c r="Q37" i="3" s="1" a="1"/>
  <c r="Q37" i="3" s="1"/>
  <c r="Q38" i="3" s="1" a="1"/>
  <c r="Q38" i="3" s="1"/>
  <c r="Q39" i="3" s="1" a="1"/>
  <c r="Q39" i="3" s="1"/>
  <c r="Q40" i="3" s="1" a="1"/>
  <c r="Q40" i="3" s="1"/>
  <c r="Q41" i="3" s="1" a="1"/>
  <c r="Q41" i="3" s="1"/>
  <c r="Q42" i="3" s="1" a="1"/>
  <c r="Q42" i="3" s="1"/>
  <c r="Q43" i="3" s="1" a="1"/>
  <c r="Q43" i="3" s="1"/>
  <c r="Q44" i="3" s="1" a="1"/>
  <c r="Q44" i="3" s="1"/>
  <c r="Q45" i="3" s="1" a="1"/>
  <c r="Q45" i="3" s="1"/>
  <c r="Q46" i="3" s="1" a="1"/>
  <c r="Q46" i="3" s="1"/>
  <c r="Q47" i="3" s="1" a="1"/>
  <c r="Q47" i="3" s="1"/>
  <c r="Q48" i="3" s="1" a="1"/>
  <c r="Q48" i="3" s="1"/>
  <c r="Q49" i="3" s="1" a="1"/>
  <c r="Q49" i="3" s="1"/>
  <c r="Q50" i="3" s="1" a="1"/>
  <c r="Q50" i="3" s="1"/>
  <c r="Q51" i="3" s="1" a="1"/>
  <c r="Q51" i="3" s="1"/>
  <c r="Q52" i="3" s="1" a="1"/>
  <c r="Q52" i="3" s="1"/>
  <c r="Q53" i="3" s="1" a="1"/>
  <c r="Q53" i="3" s="1"/>
  <c r="Q54" i="3" s="1" a="1"/>
  <c r="Q54" i="3" s="1"/>
  <c r="Q55" i="3" s="1" a="1"/>
  <c r="Q55" i="3" s="1"/>
  <c r="Q56" i="3" s="1" a="1"/>
  <c r="Q56" i="3" s="1"/>
  <c r="Q57" i="3" s="1" a="1"/>
  <c r="Q57" i="3" s="1"/>
  <c r="Q58" i="3" s="1" a="1"/>
  <c r="Q58" i="3" s="1"/>
  <c r="Q59" i="3" s="1" a="1"/>
  <c r="Q59" i="3" s="1"/>
  <c r="Q60" i="3" s="1" a="1"/>
  <c r="Q60" i="3" s="1"/>
  <c r="Q61" i="3" s="1" a="1"/>
  <c r="Q61" i="3" s="1"/>
  <c r="Q62" i="3" s="1" a="1"/>
  <c r="Q62" i="3" s="1"/>
  <c r="Q63" i="3" s="1" a="1"/>
  <c r="Q63" i="3" s="1"/>
  <c r="Q64" i="3" s="1" a="1"/>
  <c r="Q64" i="3" s="1"/>
  <c r="Q65" i="3" s="1" a="1"/>
  <c r="Q65" i="3" s="1"/>
  <c r="Q66" i="3" s="1" a="1"/>
  <c r="Q66" i="3" s="1"/>
  <c r="Q67" i="3" s="1" a="1"/>
  <c r="Q67" i="3" s="1"/>
  <c r="Q68" i="3" s="1" a="1"/>
  <c r="Q68" i="3" s="1"/>
  <c r="Q69" i="3" s="1" a="1"/>
  <c r="Q69" i="3" s="1"/>
  <c r="Q70" i="3" s="1" a="1"/>
  <c r="Q70" i="3" s="1"/>
  <c r="Q71" i="3" s="1" a="1"/>
  <c r="Q71" i="3" s="1"/>
  <c r="Q72" i="3" s="1" a="1"/>
  <c r="Q72" i="3" s="1"/>
  <c r="Q73" i="3" s="1" a="1"/>
  <c r="Q73" i="3" s="1"/>
  <c r="Q74" i="3" s="1" a="1"/>
  <c r="Q74" i="3" s="1"/>
  <c r="Q75" i="3" s="1" a="1"/>
  <c r="Q75" i="3" s="1"/>
  <c r="Q76" i="3" s="1" a="1"/>
  <c r="Q76" i="3" s="1"/>
  <c r="Q77" i="3" s="1" a="1"/>
  <c r="Q77" i="3" s="1"/>
  <c r="Q78" i="3" s="1" a="1"/>
  <c r="Q78" i="3" s="1"/>
  <c r="Q79" i="3" s="1" a="1"/>
  <c r="Q79" i="3" s="1"/>
  <c r="Q80" i="3" s="1" a="1"/>
  <c r="Q80" i="3" s="1"/>
  <c r="Q81" i="3" s="1" a="1"/>
  <c r="Q81" i="3" s="1"/>
  <c r="Q82" i="3" s="1" a="1"/>
  <c r="Q82" i="3" s="1"/>
  <c r="Q83" i="3" s="1" a="1"/>
  <c r="Q83" i="3" s="1"/>
  <c r="Q84" i="3" s="1" a="1"/>
  <c r="Q84" i="3" s="1"/>
  <c r="Q85" i="3" s="1" a="1"/>
  <c r="Q85" i="3" s="1"/>
  <c r="Q86" i="3" s="1" a="1"/>
  <c r="Q86" i="3" s="1"/>
  <c r="Q87" i="3" s="1" a="1"/>
  <c r="Q87" i="3" s="1"/>
  <c r="Q88" i="3" s="1" a="1"/>
  <c r="Q88" i="3" s="1"/>
  <c r="Q89" i="3" s="1" a="1"/>
  <c r="Q89" i="3" s="1"/>
  <c r="Q90" i="3" s="1" a="1"/>
  <c r="Q90" i="3" s="1"/>
  <c r="Q91" i="3" s="1" a="1"/>
  <c r="Q91" i="3" s="1"/>
  <c r="Q92" i="3" s="1" a="1"/>
  <c r="Q92" i="3" s="1"/>
  <c r="Q93" i="3" s="1" a="1"/>
  <c r="Q93" i="3" s="1"/>
  <c r="Q94" i="3" s="1" a="1"/>
  <c r="Q94" i="3" s="1"/>
  <c r="Q95" i="3" s="1" a="1"/>
  <c r="Q95" i="3" s="1"/>
  <c r="Q96" i="3" s="1" a="1"/>
  <c r="Q96" i="3" s="1"/>
  <c r="Q97" i="3" s="1" a="1"/>
  <c r="Q97" i="3" s="1"/>
  <c r="Q98" i="3" s="1" a="1"/>
  <c r="Q98" i="3" s="1"/>
  <c r="Q99" i="3" s="1" a="1"/>
  <c r="Q99" i="3" s="1"/>
  <c r="Q100" i="3" s="1" a="1"/>
  <c r="Q100" i="3" s="1"/>
  <c r="Q101" i="3" s="1" a="1"/>
  <c r="Q101" i="3" s="1"/>
  <c r="K14" i="3" a="1"/>
  <c r="K14" i="3" s="1"/>
  <c r="K15" i="3" s="1" a="1"/>
  <c r="K15" i="3" s="1"/>
  <c r="K16" i="3" s="1" a="1"/>
  <c r="K16" i="3" s="1"/>
  <c r="K17" i="3" s="1" a="1"/>
  <c r="K17" i="3" s="1"/>
  <c r="K18" i="3" s="1" a="1"/>
  <c r="K18" i="3" s="1"/>
  <c r="K19" i="3" s="1" a="1"/>
  <c r="K19" i="3" s="1"/>
  <c r="A11" i="3" a="1"/>
  <c r="A11" i="3" s="1"/>
  <c r="A12" i="3" s="1" a="1"/>
  <c r="A12" i="3" s="1"/>
  <c r="A13" i="3" s="1" a="1"/>
  <c r="A13" i="3" s="1"/>
  <c r="A14" i="3" s="1" a="1"/>
  <c r="A14" i="3" s="1"/>
  <c r="A15" i="3" s="1" a="1"/>
  <c r="A15" i="3" s="1"/>
  <c r="A16" i="3" s="1" a="1"/>
  <c r="A16" i="3" s="1"/>
  <c r="A17" i="3" s="1" a="1"/>
  <c r="A17" i="3" s="1"/>
  <c r="A18" i="3" s="1" a="1"/>
  <c r="A18" i="3" s="1"/>
  <c r="A19" i="3" s="1" a="1"/>
  <c r="A19" i="3" s="1"/>
  <c r="A20" i="3" s="1" a="1"/>
  <c r="A20" i="3" s="1"/>
  <c r="A21" i="3" s="1" a="1"/>
  <c r="A21" i="3" s="1"/>
  <c r="A22" i="3" s="1" a="1"/>
  <c r="A22" i="3" s="1"/>
  <c r="A23" i="3" s="1" a="1"/>
  <c r="A23" i="3" s="1"/>
  <c r="A24" i="3" s="1" a="1"/>
  <c r="A24" i="3" s="1"/>
  <c r="A25" i="3" s="1" a="1"/>
  <c r="A25" i="3" s="1"/>
  <c r="A26" i="3" s="1" a="1"/>
  <c r="A26" i="3" s="1"/>
  <c r="A27" i="3" s="1" a="1"/>
  <c r="A27" i="3" s="1"/>
  <c r="A28" i="3" s="1" a="1"/>
  <c r="A28" i="3" s="1"/>
  <c r="A29" i="3" s="1" a="1"/>
  <c r="A29" i="3" s="1"/>
  <c r="A30" i="3" s="1" a="1"/>
  <c r="A30" i="3" s="1"/>
  <c r="A31" i="3" s="1" a="1"/>
  <c r="A31" i="3" s="1"/>
  <c r="A32" i="3" s="1" a="1"/>
  <c r="A32" i="3" s="1"/>
  <c r="A33" i="3" s="1" a="1"/>
  <c r="A33" i="3" s="1"/>
  <c r="A34" i="3" s="1" a="1"/>
  <c r="A34" i="3" s="1"/>
  <c r="A35" i="3" s="1" a="1"/>
  <c r="A35" i="3" s="1"/>
  <c r="A36" i="3" s="1" a="1"/>
  <c r="A36" i="3" s="1"/>
  <c r="A37" i="3" s="1" a="1"/>
  <c r="A37" i="3" s="1"/>
  <c r="A38" i="3" l="1" a="1"/>
  <c r="A38" i="3" s="1"/>
  <c r="G12" i="3" a="1"/>
  <c r="G12" i="3" s="1"/>
  <c r="G13" i="3" s="1" a="1"/>
  <c r="G13" i="3" s="1"/>
  <c r="G14" i="3" s="1" a="1"/>
  <c r="G14" i="3" s="1"/>
  <c r="G15" i="3" s="1" a="1"/>
  <c r="G15" i="3" s="1"/>
  <c r="G16" i="3" s="1" a="1"/>
  <c r="G16" i="3" s="1"/>
  <c r="G17" i="3" s="1" a="1"/>
  <c r="G17" i="3" s="1"/>
  <c r="S13" i="3" a="1"/>
  <c r="S13" i="3" s="1"/>
  <c r="S14" i="3" s="1" a="1"/>
  <c r="S14" i="3" s="1"/>
  <c r="S15" i="3" s="1" a="1"/>
  <c r="S15" i="3" s="1"/>
  <c r="I18" i="3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I72" i="3" s="1" a="1"/>
  <c r="I72" i="3" s="1"/>
  <c r="I73" i="3" s="1" a="1"/>
  <c r="I73" i="3" s="1"/>
  <c r="I74" i="3" s="1" a="1"/>
  <c r="I74" i="3" s="1"/>
  <c r="I75" i="3" s="1" a="1"/>
  <c r="I75" i="3" s="1"/>
  <c r="I76" i="3" s="1" a="1"/>
  <c r="I76" i="3" s="1"/>
  <c r="I77" i="3" s="1" a="1"/>
  <c r="I77" i="3" s="1"/>
  <c r="I78" i="3" s="1" a="1"/>
  <c r="I78" i="3" s="1"/>
  <c r="I79" i="3" s="1" a="1"/>
  <c r="I79" i="3" s="1"/>
  <c r="I80" i="3" s="1" a="1"/>
  <c r="I80" i="3" s="1"/>
  <c r="I81" i="3" s="1" a="1"/>
  <c r="I81" i="3" s="1"/>
  <c r="I82" i="3" s="1" a="1"/>
  <c r="I82" i="3" s="1"/>
  <c r="I83" i="3" s="1" a="1"/>
  <c r="I83" i="3" s="1"/>
  <c r="I84" i="3" s="1" a="1"/>
  <c r="I84" i="3" s="1"/>
  <c r="I85" i="3" s="1" a="1"/>
  <c r="I85" i="3" s="1"/>
  <c r="I86" i="3" s="1" a="1"/>
  <c r="I86" i="3" s="1"/>
  <c r="I87" i="3" s="1" a="1"/>
  <c r="I87" i="3" s="1"/>
  <c r="I88" i="3" s="1" a="1"/>
  <c r="I88" i="3" s="1"/>
  <c r="I89" i="3" s="1" a="1"/>
  <c r="I89" i="3" s="1"/>
  <c r="I90" i="3" s="1" a="1"/>
  <c r="I90" i="3" s="1"/>
  <c r="I91" i="3" s="1" a="1"/>
  <c r="I91" i="3" s="1"/>
  <c r="I92" i="3" s="1" a="1"/>
  <c r="I92" i="3" s="1"/>
  <c r="I93" i="3" s="1" a="1"/>
  <c r="I93" i="3" s="1"/>
  <c r="I94" i="3" s="1" a="1"/>
  <c r="I94" i="3" s="1"/>
  <c r="I95" i="3" s="1" a="1"/>
  <c r="I95" i="3" s="1"/>
  <c r="I96" i="3" s="1" a="1"/>
  <c r="I96" i="3" s="1"/>
  <c r="I97" i="3" s="1" a="1"/>
  <c r="I97" i="3" s="1"/>
  <c r="I98" i="3" s="1" a="1"/>
  <c r="I98" i="3" s="1"/>
  <c r="I99" i="3" s="1" a="1"/>
  <c r="I99" i="3" s="1"/>
  <c r="I100" i="3" s="1" a="1"/>
  <c r="I100" i="3" s="1"/>
  <c r="I101" i="3" s="1" a="1"/>
  <c r="I101" i="3" s="1"/>
  <c r="K20" i="3" a="1"/>
  <c r="K20" i="3" s="1"/>
  <c r="K21" i="3" s="1" a="1"/>
  <c r="K21" i="3" s="1"/>
  <c r="K22" i="3" s="1" a="1"/>
  <c r="K22" i="3" s="1"/>
  <c r="K23" i="3" s="1" a="1"/>
  <c r="K23" i="3" s="1"/>
  <c r="K24" i="3" s="1" a="1"/>
  <c r="K24" i="3" s="1"/>
  <c r="K25" i="3" s="1" a="1"/>
  <c r="K25" i="3" s="1"/>
  <c r="K26" i="3" s="1" a="1"/>
  <c r="K26" i="3" s="1"/>
  <c r="K27" i="3" s="1" a="1"/>
  <c r="K27" i="3" s="1"/>
  <c r="K28" i="3" s="1" a="1"/>
  <c r="K28" i="3" s="1"/>
  <c r="K29" i="3" s="1" a="1"/>
  <c r="K29" i="3" s="1"/>
  <c r="K30" i="3" s="1" a="1"/>
  <c r="K30" i="3" s="1"/>
  <c r="K31" i="3" s="1" a="1"/>
  <c r="K31" i="3" s="1"/>
  <c r="K32" i="3" s="1" a="1"/>
  <c r="K32" i="3" s="1"/>
  <c r="K33" i="3" s="1" a="1"/>
  <c r="K33" i="3" s="1"/>
  <c r="K34" i="3" s="1" a="1"/>
  <c r="K34" i="3" s="1"/>
  <c r="K35" i="3" s="1" a="1"/>
  <c r="K35" i="3" s="1"/>
  <c r="K36" i="3" s="1" a="1"/>
  <c r="K36" i="3" s="1"/>
  <c r="K37" i="3" s="1" a="1"/>
  <c r="K37" i="3" s="1"/>
  <c r="K38" i="3" s="1" a="1"/>
  <c r="K38" i="3" s="1"/>
  <c r="K39" i="3" s="1" a="1"/>
  <c r="K39" i="3" s="1"/>
  <c r="K40" i="3" s="1" a="1"/>
  <c r="K40" i="3" s="1"/>
  <c r="K41" i="3" s="1" a="1"/>
  <c r="K41" i="3" s="1"/>
  <c r="K42" i="3" s="1" a="1"/>
  <c r="K42" i="3" s="1"/>
  <c r="K43" i="3" s="1" a="1"/>
  <c r="K43" i="3" s="1"/>
  <c r="K44" i="3" s="1" a="1"/>
  <c r="K44" i="3" s="1"/>
  <c r="K45" i="3" s="1" a="1"/>
  <c r="K45" i="3" s="1"/>
  <c r="K46" i="3" s="1" a="1"/>
  <c r="K46" i="3" s="1"/>
  <c r="K47" i="3" s="1" a="1"/>
  <c r="K47" i="3" s="1"/>
  <c r="K48" i="3" s="1" a="1"/>
  <c r="K48" i="3" s="1"/>
  <c r="K49" i="3" s="1" a="1"/>
  <c r="K49" i="3" s="1"/>
  <c r="K50" i="3" s="1" a="1"/>
  <c r="K50" i="3" s="1"/>
  <c r="K51" i="3" s="1" a="1"/>
  <c r="K51" i="3" s="1"/>
  <c r="K52" i="3" s="1" a="1"/>
  <c r="K52" i="3" s="1"/>
  <c r="K53" i="3" s="1" a="1"/>
  <c r="K53" i="3" s="1"/>
  <c r="K54" i="3" s="1" a="1"/>
  <c r="K54" i="3" s="1"/>
  <c r="K55" i="3" s="1" a="1"/>
  <c r="K55" i="3" s="1"/>
  <c r="K56" i="3" s="1" a="1"/>
  <c r="K56" i="3" s="1"/>
  <c r="K57" i="3" s="1" a="1"/>
  <c r="K57" i="3" s="1"/>
  <c r="K58" i="3" s="1" a="1"/>
  <c r="K58" i="3" s="1"/>
  <c r="K59" i="3" s="1" a="1"/>
  <c r="K59" i="3" s="1"/>
  <c r="K60" i="3" s="1" a="1"/>
  <c r="K60" i="3" s="1"/>
  <c r="K61" i="3" s="1" a="1"/>
  <c r="K61" i="3" s="1"/>
  <c r="K62" i="3" s="1" a="1"/>
  <c r="K62" i="3" s="1"/>
  <c r="K63" i="3" s="1" a="1"/>
  <c r="K63" i="3" s="1"/>
  <c r="K64" i="3" s="1" a="1"/>
  <c r="K64" i="3" s="1"/>
  <c r="K65" i="3" s="1" a="1"/>
  <c r="K65" i="3" s="1"/>
  <c r="K66" i="3" s="1" a="1"/>
  <c r="K66" i="3" s="1"/>
  <c r="K67" i="3" s="1" a="1"/>
  <c r="K67" i="3" s="1"/>
  <c r="K68" i="3" s="1" a="1"/>
  <c r="K68" i="3" s="1"/>
  <c r="K69" i="3" s="1" a="1"/>
  <c r="K69" i="3" s="1"/>
  <c r="K70" i="3" s="1" a="1"/>
  <c r="K70" i="3" s="1"/>
  <c r="K71" i="3" s="1" a="1"/>
  <c r="K71" i="3" s="1"/>
  <c r="K72" i="3" s="1" a="1"/>
  <c r="K72" i="3" s="1"/>
  <c r="K73" i="3" s="1" a="1"/>
  <c r="K73" i="3" s="1"/>
  <c r="K74" i="3" s="1" a="1"/>
  <c r="K74" i="3" s="1"/>
  <c r="K75" i="3" s="1" a="1"/>
  <c r="K75" i="3" s="1"/>
  <c r="K76" i="3" s="1" a="1"/>
  <c r="K76" i="3" s="1"/>
  <c r="K77" i="3" s="1" a="1"/>
  <c r="K77" i="3" s="1"/>
  <c r="K78" i="3" s="1" a="1"/>
  <c r="K78" i="3" s="1"/>
  <c r="K79" i="3" s="1" a="1"/>
  <c r="K79" i="3" s="1"/>
  <c r="K80" i="3" s="1" a="1"/>
  <c r="K80" i="3" s="1"/>
  <c r="K81" i="3" s="1" a="1"/>
  <c r="K81" i="3" s="1"/>
  <c r="K82" i="3" s="1" a="1"/>
  <c r="K82" i="3" s="1"/>
  <c r="K83" i="3" s="1" a="1"/>
  <c r="K83" i="3" s="1"/>
  <c r="K84" i="3" s="1" a="1"/>
  <c r="K84" i="3" s="1"/>
  <c r="K85" i="3" s="1" a="1"/>
  <c r="K85" i="3" s="1"/>
  <c r="K86" i="3" s="1" a="1"/>
  <c r="K86" i="3" s="1"/>
  <c r="K87" i="3" s="1" a="1"/>
  <c r="K87" i="3" s="1"/>
  <c r="K88" i="3" s="1" a="1"/>
  <c r="K88" i="3" s="1"/>
  <c r="K89" i="3" s="1" a="1"/>
  <c r="K89" i="3" s="1"/>
  <c r="K90" i="3" s="1" a="1"/>
  <c r="K90" i="3" s="1"/>
  <c r="K91" i="3" s="1" a="1"/>
  <c r="K91" i="3" s="1"/>
  <c r="K92" i="3" s="1" a="1"/>
  <c r="K92" i="3" s="1"/>
  <c r="K93" i="3" s="1" a="1"/>
  <c r="K93" i="3" s="1"/>
  <c r="K94" i="3" s="1" a="1"/>
  <c r="K94" i="3" s="1"/>
  <c r="K95" i="3" s="1" a="1"/>
  <c r="K95" i="3" s="1"/>
  <c r="K96" i="3" s="1" a="1"/>
  <c r="K96" i="3" s="1"/>
  <c r="K97" i="3" s="1" a="1"/>
  <c r="K97" i="3" s="1"/>
  <c r="K98" i="3" s="1" a="1"/>
  <c r="K98" i="3" s="1"/>
  <c r="K99" i="3" s="1" a="1"/>
  <c r="K99" i="3" s="1"/>
  <c r="K100" i="3" s="1" a="1"/>
  <c r="K100" i="3" s="1"/>
  <c r="K101" i="3" s="1" a="1"/>
  <c r="K101" i="3" s="1"/>
  <c r="E28" i="3" a="1"/>
  <c r="E28" i="3" s="1"/>
  <c r="E29" i="3" s="1" a="1"/>
  <c r="E29" i="3" s="1"/>
  <c r="E30" i="3" s="1" a="1"/>
  <c r="E30" i="3" s="1"/>
  <c r="E31" i="3" s="1" a="1"/>
  <c r="E31" i="3" s="1"/>
  <c r="E32" i="3" s="1" a="1"/>
  <c r="E32" i="3" s="1"/>
  <c r="E33" i="3" s="1" a="1"/>
  <c r="E33" i="3" s="1"/>
  <c r="E34" i="3" s="1" a="1"/>
  <c r="E34" i="3" s="1"/>
  <c r="E35" i="3" s="1" a="1"/>
  <c r="E35" i="3" s="1"/>
  <c r="E36" i="3" s="1" a="1"/>
  <c r="E36" i="3" s="1"/>
  <c r="E37" i="3" s="1" a="1"/>
  <c r="E37" i="3" s="1"/>
  <c r="E38" i="3" s="1" a="1"/>
  <c r="E38" i="3" s="1"/>
  <c r="E39" i="3" s="1" a="1"/>
  <c r="E39" i="3" s="1"/>
  <c r="E40" i="3" s="1" a="1"/>
  <c r="E40" i="3" s="1"/>
  <c r="E41" i="3" s="1" a="1"/>
  <c r="E41" i="3" s="1"/>
  <c r="E42" i="3" s="1" a="1"/>
  <c r="E42" i="3" s="1"/>
  <c r="E43" i="3" s="1" a="1"/>
  <c r="E43" i="3" s="1"/>
  <c r="E44" i="3" s="1" a="1"/>
  <c r="E44" i="3" s="1"/>
  <c r="E45" i="3" s="1" a="1"/>
  <c r="E45" i="3" s="1"/>
  <c r="E46" i="3" s="1" a="1"/>
  <c r="E46" i="3" s="1"/>
  <c r="E47" i="3" s="1" a="1"/>
  <c r="E47" i="3" s="1"/>
  <c r="E48" i="3" s="1" a="1"/>
  <c r="E48" i="3" s="1"/>
  <c r="E49" i="3" s="1" a="1"/>
  <c r="E49" i="3" s="1"/>
  <c r="E50" i="3" s="1" a="1"/>
  <c r="E50" i="3" s="1"/>
  <c r="E51" i="3" s="1" a="1"/>
  <c r="E51" i="3" s="1"/>
  <c r="E52" i="3" s="1" a="1"/>
  <c r="E52" i="3" s="1"/>
  <c r="E53" i="3" s="1" a="1"/>
  <c r="E53" i="3" s="1"/>
  <c r="E54" i="3" s="1" a="1"/>
  <c r="E54" i="3" s="1"/>
  <c r="E55" i="3" s="1" a="1"/>
  <c r="E55" i="3" s="1"/>
  <c r="E56" i="3" s="1" a="1"/>
  <c r="E56" i="3" s="1"/>
  <c r="E57" i="3" s="1" a="1"/>
  <c r="E57" i="3" s="1"/>
  <c r="E58" i="3" s="1" a="1"/>
  <c r="E58" i="3" s="1"/>
  <c r="E59" i="3" s="1" a="1"/>
  <c r="E59" i="3" s="1"/>
  <c r="E60" i="3" s="1" a="1"/>
  <c r="E60" i="3" s="1"/>
  <c r="E61" i="3" s="1" a="1"/>
  <c r="E61" i="3" s="1"/>
  <c r="E62" i="3" s="1" a="1"/>
  <c r="E62" i="3" s="1"/>
  <c r="E63" i="3" s="1" a="1"/>
  <c r="E63" i="3" s="1"/>
  <c r="E64" i="3" s="1" a="1"/>
  <c r="E64" i="3" s="1"/>
  <c r="E65" i="3" s="1" a="1"/>
  <c r="E65" i="3" s="1"/>
  <c r="E66" i="3" s="1" a="1"/>
  <c r="E66" i="3" s="1"/>
  <c r="E67" i="3" s="1" a="1"/>
  <c r="E67" i="3" s="1"/>
  <c r="E68" i="3" s="1" a="1"/>
  <c r="E68" i="3" s="1"/>
  <c r="E69" i="3" s="1" a="1"/>
  <c r="E69" i="3" s="1"/>
  <c r="E70" i="3" s="1" a="1"/>
  <c r="E70" i="3" s="1"/>
  <c r="E71" i="3" s="1" a="1"/>
  <c r="E71" i="3" s="1"/>
  <c r="E72" i="3" s="1" a="1"/>
  <c r="E72" i="3" s="1"/>
  <c r="E73" i="3" s="1" a="1"/>
  <c r="E73" i="3" s="1"/>
  <c r="E74" i="3" s="1" a="1"/>
  <c r="E74" i="3" s="1"/>
  <c r="E75" i="3" s="1" a="1"/>
  <c r="E75" i="3" s="1"/>
  <c r="E76" i="3" s="1" a="1"/>
  <c r="E76" i="3" s="1"/>
  <c r="E77" i="3" s="1" a="1"/>
  <c r="E77" i="3" s="1"/>
  <c r="E78" i="3" s="1" a="1"/>
  <c r="E78" i="3" s="1"/>
  <c r="E79" i="3" s="1" a="1"/>
  <c r="E79" i="3" s="1"/>
  <c r="E80" i="3" s="1" a="1"/>
  <c r="E80" i="3" s="1"/>
  <c r="E81" i="3" s="1" a="1"/>
  <c r="E81" i="3" s="1"/>
  <c r="E82" i="3" s="1" a="1"/>
  <c r="E82" i="3" s="1"/>
  <c r="E83" i="3" s="1" a="1"/>
  <c r="E83" i="3" s="1"/>
  <c r="E84" i="3" s="1" a="1"/>
  <c r="E84" i="3" s="1"/>
  <c r="E85" i="3" s="1" a="1"/>
  <c r="E85" i="3" s="1"/>
  <c r="E86" i="3" s="1" a="1"/>
  <c r="E86" i="3" s="1"/>
  <c r="E87" i="3" s="1" a="1"/>
  <c r="E87" i="3" s="1"/>
  <c r="E88" i="3" s="1" a="1"/>
  <c r="E88" i="3" s="1"/>
  <c r="E89" i="3" s="1" a="1"/>
  <c r="E89" i="3" s="1"/>
  <c r="E90" i="3" s="1" a="1"/>
  <c r="E90" i="3" s="1"/>
  <c r="E91" i="3" s="1" a="1"/>
  <c r="E91" i="3" s="1"/>
  <c r="E92" i="3" s="1" a="1"/>
  <c r="E92" i="3" s="1"/>
  <c r="E93" i="3" s="1" a="1"/>
  <c r="E93" i="3" s="1"/>
  <c r="E94" i="3" s="1" a="1"/>
  <c r="E94" i="3" s="1"/>
  <c r="E95" i="3" s="1" a="1"/>
  <c r="E95" i="3" s="1"/>
  <c r="E96" i="3" s="1" a="1"/>
  <c r="E96" i="3" s="1"/>
  <c r="E97" i="3" s="1" a="1"/>
  <c r="E97" i="3" s="1"/>
  <c r="E98" i="3" s="1" a="1"/>
  <c r="E98" i="3" s="1"/>
  <c r="E99" i="3" s="1" a="1"/>
  <c r="E99" i="3" s="1"/>
  <c r="E100" i="3" s="1" a="1"/>
  <c r="E100" i="3" s="1"/>
  <c r="E101" i="3" s="1" a="1"/>
  <c r="E101" i="3" s="1"/>
  <c r="A39" i="3" l="1" a="1"/>
  <c r="A39" i="3" s="1"/>
  <c r="S16" i="3" a="1"/>
  <c r="S16" i="3" s="1"/>
  <c r="S17" i="3" s="1" a="1"/>
  <c r="S17" i="3" s="1"/>
  <c r="S18" i="3" s="1" a="1"/>
  <c r="S18" i="3" s="1"/>
  <c r="S19" i="3" s="1" a="1"/>
  <c r="S19" i="3" s="1"/>
  <c r="S20" i="3" s="1" a="1"/>
  <c r="S20" i="3" s="1"/>
  <c r="S21" i="3" s="1" a="1"/>
  <c r="S21" i="3" s="1"/>
  <c r="S22" i="3" s="1" a="1"/>
  <c r="S22" i="3" s="1"/>
  <c r="S23" i="3" s="1" a="1"/>
  <c r="S23" i="3" s="1"/>
  <c r="S24" i="3" s="1" a="1"/>
  <c r="S24" i="3" s="1"/>
  <c r="S25" i="3" s="1" a="1"/>
  <c r="S25" i="3" s="1"/>
  <c r="S26" i="3" s="1" a="1"/>
  <c r="S26" i="3" s="1"/>
  <c r="S27" i="3" s="1" a="1"/>
  <c r="S27" i="3" s="1"/>
  <c r="S28" i="3" s="1" a="1"/>
  <c r="S28" i="3" s="1"/>
  <c r="S29" i="3" s="1" a="1"/>
  <c r="S29" i="3" s="1"/>
  <c r="S30" i="3" s="1" a="1"/>
  <c r="S30" i="3" s="1"/>
  <c r="S31" i="3" s="1" a="1"/>
  <c r="S31" i="3" s="1"/>
  <c r="S32" i="3" s="1" a="1"/>
  <c r="S32" i="3" s="1"/>
  <c r="S33" i="3" s="1" a="1"/>
  <c r="S33" i="3" s="1"/>
  <c r="S34" i="3" s="1" a="1"/>
  <c r="S34" i="3" s="1"/>
  <c r="S35" i="3" s="1" a="1"/>
  <c r="S35" i="3" s="1"/>
  <c r="S36" i="3" s="1" a="1"/>
  <c r="S36" i="3" s="1"/>
  <c r="S37" i="3" s="1" a="1"/>
  <c r="S37" i="3" s="1"/>
  <c r="S38" i="3" s="1" a="1"/>
  <c r="S38" i="3" s="1"/>
  <c r="S39" i="3" s="1" a="1"/>
  <c r="S39" i="3" s="1"/>
  <c r="S40" i="3" s="1" a="1"/>
  <c r="S40" i="3" s="1"/>
  <c r="S41" i="3" s="1" a="1"/>
  <c r="S41" i="3" s="1"/>
  <c r="S42" i="3" s="1" a="1"/>
  <c r="S42" i="3" s="1"/>
  <c r="S43" i="3" s="1" a="1"/>
  <c r="S43" i="3" s="1"/>
  <c r="S44" i="3" s="1" a="1"/>
  <c r="S44" i="3" s="1"/>
  <c r="S45" i="3" s="1" a="1"/>
  <c r="S45" i="3" s="1"/>
  <c r="S46" i="3" s="1" a="1"/>
  <c r="S46" i="3" s="1"/>
  <c r="S47" i="3" s="1" a="1"/>
  <c r="S47" i="3" s="1"/>
  <c r="S48" i="3" s="1" a="1"/>
  <c r="S48" i="3" s="1"/>
  <c r="S49" i="3" s="1" a="1"/>
  <c r="S49" i="3" s="1"/>
  <c r="S50" i="3" s="1" a="1"/>
  <c r="S50" i="3" s="1"/>
  <c r="S51" i="3" s="1" a="1"/>
  <c r="S51" i="3" s="1"/>
  <c r="S52" i="3" s="1" a="1"/>
  <c r="S52" i="3" s="1"/>
  <c r="S53" i="3" s="1" a="1"/>
  <c r="S53" i="3" s="1"/>
  <c r="S54" i="3" s="1" a="1"/>
  <c r="S54" i="3" s="1"/>
  <c r="S55" i="3" s="1" a="1"/>
  <c r="S55" i="3" s="1"/>
  <c r="S56" i="3" s="1" a="1"/>
  <c r="S56" i="3" s="1"/>
  <c r="S57" i="3" s="1" a="1"/>
  <c r="S57" i="3" s="1"/>
  <c r="S58" i="3" s="1" a="1"/>
  <c r="S58" i="3" s="1"/>
  <c r="S59" i="3" s="1" a="1"/>
  <c r="S59" i="3" s="1"/>
  <c r="S60" i="3" s="1" a="1"/>
  <c r="S60" i="3" s="1"/>
  <c r="S61" i="3" s="1" a="1"/>
  <c r="S61" i="3" s="1"/>
  <c r="S62" i="3" s="1" a="1"/>
  <c r="S62" i="3" s="1"/>
  <c r="S63" i="3" s="1" a="1"/>
  <c r="S63" i="3" s="1"/>
  <c r="S64" i="3" s="1" a="1"/>
  <c r="S64" i="3" s="1"/>
  <c r="S65" i="3" s="1" a="1"/>
  <c r="S65" i="3" s="1"/>
  <c r="S66" i="3" s="1" a="1"/>
  <c r="S66" i="3" s="1"/>
  <c r="S67" i="3" s="1" a="1"/>
  <c r="S67" i="3" s="1"/>
  <c r="S68" i="3" s="1" a="1"/>
  <c r="S68" i="3" s="1"/>
  <c r="S69" i="3" s="1" a="1"/>
  <c r="S69" i="3" s="1"/>
  <c r="S70" i="3" s="1" a="1"/>
  <c r="S70" i="3" s="1"/>
  <c r="S71" i="3" s="1" a="1"/>
  <c r="S71" i="3" s="1"/>
  <c r="S72" i="3" s="1" a="1"/>
  <c r="S72" i="3" s="1"/>
  <c r="S73" i="3" s="1" a="1"/>
  <c r="S73" i="3" s="1"/>
  <c r="S74" i="3" s="1" a="1"/>
  <c r="S74" i="3" s="1"/>
  <c r="S75" i="3" s="1" a="1"/>
  <c r="S75" i="3" s="1"/>
  <c r="S76" i="3" s="1" a="1"/>
  <c r="S76" i="3" s="1"/>
  <c r="S77" i="3" s="1" a="1"/>
  <c r="S77" i="3" s="1"/>
  <c r="S78" i="3" s="1" a="1"/>
  <c r="S78" i="3" s="1"/>
  <c r="S79" i="3" s="1" a="1"/>
  <c r="S79" i="3" s="1"/>
  <c r="S80" i="3" s="1" a="1"/>
  <c r="S80" i="3" s="1"/>
  <c r="S81" i="3" s="1" a="1"/>
  <c r="S81" i="3" s="1"/>
  <c r="S82" i="3" s="1" a="1"/>
  <c r="S82" i="3" s="1"/>
  <c r="S83" i="3" s="1" a="1"/>
  <c r="S83" i="3" s="1"/>
  <c r="S84" i="3" s="1" a="1"/>
  <c r="S84" i="3" s="1"/>
  <c r="S85" i="3" s="1" a="1"/>
  <c r="S85" i="3" s="1"/>
  <c r="S86" i="3" s="1" a="1"/>
  <c r="S86" i="3" s="1"/>
  <c r="S87" i="3" s="1" a="1"/>
  <c r="S87" i="3" s="1"/>
  <c r="S88" i="3" s="1" a="1"/>
  <c r="S88" i="3" s="1"/>
  <c r="S89" i="3" s="1" a="1"/>
  <c r="S89" i="3" s="1"/>
  <c r="S90" i="3" s="1" a="1"/>
  <c r="S90" i="3" s="1"/>
  <c r="S91" i="3" s="1" a="1"/>
  <c r="S91" i="3" s="1"/>
  <c r="S92" i="3" s="1" a="1"/>
  <c r="S92" i="3" s="1"/>
  <c r="S93" i="3" s="1" a="1"/>
  <c r="S93" i="3" s="1"/>
  <c r="S94" i="3" s="1" a="1"/>
  <c r="S94" i="3" s="1"/>
  <c r="S95" i="3" s="1" a="1"/>
  <c r="S95" i="3" s="1"/>
  <c r="S96" i="3" s="1" a="1"/>
  <c r="S96" i="3" s="1"/>
  <c r="S97" i="3" s="1" a="1"/>
  <c r="S97" i="3" s="1"/>
  <c r="S98" i="3" s="1" a="1"/>
  <c r="S98" i="3" s="1"/>
  <c r="S99" i="3" s="1" a="1"/>
  <c r="S99" i="3" s="1"/>
  <c r="S100" i="3" s="1" a="1"/>
  <c r="S100" i="3" s="1"/>
  <c r="S101" i="3" s="1" a="1"/>
  <c r="S101" i="3" s="1"/>
  <c r="G18" i="3" a="1"/>
  <c r="G18" i="3" s="1"/>
  <c r="G19" i="3" s="1" a="1"/>
  <c r="G19" i="3" s="1"/>
  <c r="G20" i="3" s="1" a="1"/>
  <c r="G20" i="3" s="1"/>
  <c r="G21" i="3" s="1" a="1"/>
  <c r="G21" i="3" s="1"/>
  <c r="G22" i="3" s="1" a="1"/>
  <c r="G22" i="3" s="1"/>
  <c r="G23" i="3" s="1" a="1"/>
  <c r="G23" i="3" s="1"/>
  <c r="G24" i="3" s="1" a="1"/>
  <c r="G24" i="3" s="1"/>
  <c r="G25" i="3" s="1" a="1"/>
  <c r="G25" i="3" s="1"/>
  <c r="G26" i="3" s="1" a="1"/>
  <c r="G26" i="3" s="1"/>
  <c r="G27" i="3" s="1" a="1"/>
  <c r="G27" i="3" s="1"/>
  <c r="G28" i="3" s="1" a="1"/>
  <c r="G28" i="3" s="1"/>
  <c r="G29" i="3" s="1" a="1"/>
  <c r="G29" i="3" s="1"/>
  <c r="G30" i="3" s="1" a="1"/>
  <c r="G30" i="3" s="1"/>
  <c r="G31" i="3" s="1" a="1"/>
  <c r="G31" i="3" s="1"/>
  <c r="G32" i="3" s="1" a="1"/>
  <c r="G32" i="3" s="1"/>
  <c r="G33" i="3" s="1" a="1"/>
  <c r="G33" i="3" s="1"/>
  <c r="G34" i="3" s="1" a="1"/>
  <c r="G34" i="3" s="1"/>
  <c r="G35" i="3" s="1" a="1"/>
  <c r="G35" i="3" s="1"/>
  <c r="G36" i="3" s="1" a="1"/>
  <c r="G36" i="3" s="1"/>
  <c r="G37" i="3" s="1" a="1"/>
  <c r="G37" i="3" s="1"/>
  <c r="G38" i="3" s="1" a="1"/>
  <c r="G38" i="3" s="1"/>
  <c r="G39" i="3" s="1" a="1"/>
  <c r="G39" i="3" s="1"/>
  <c r="G40" i="3" s="1" a="1"/>
  <c r="G40" i="3" s="1"/>
  <c r="G41" i="3" s="1" a="1"/>
  <c r="G41" i="3" s="1"/>
  <c r="G42" i="3" s="1" a="1"/>
  <c r="G42" i="3" s="1"/>
  <c r="G43" i="3" s="1" a="1"/>
  <c r="G43" i="3" s="1"/>
  <c r="G44" i="3" s="1" a="1"/>
  <c r="G44" i="3" s="1"/>
  <c r="G45" i="3" s="1" a="1"/>
  <c r="G45" i="3" s="1"/>
  <c r="G46" i="3" s="1" a="1"/>
  <c r="G46" i="3" s="1"/>
  <c r="G47" i="3" s="1" a="1"/>
  <c r="G47" i="3" s="1"/>
  <c r="G48" i="3" s="1" a="1"/>
  <c r="G48" i="3" s="1"/>
  <c r="G49" i="3" s="1" a="1"/>
  <c r="G49" i="3" s="1"/>
  <c r="G50" i="3" s="1" a="1"/>
  <c r="G50" i="3" s="1"/>
  <c r="G51" i="3" s="1" a="1"/>
  <c r="G51" i="3" s="1"/>
  <c r="G52" i="3" s="1" a="1"/>
  <c r="G52" i="3" s="1"/>
  <c r="G53" i="3" s="1" a="1"/>
  <c r="G53" i="3" s="1"/>
  <c r="G54" i="3" s="1" a="1"/>
  <c r="G54" i="3" s="1"/>
  <c r="G55" i="3" s="1" a="1"/>
  <c r="G55" i="3" s="1"/>
  <c r="G56" i="3" s="1" a="1"/>
  <c r="G56" i="3" s="1"/>
  <c r="G57" i="3" s="1" a="1"/>
  <c r="G57" i="3" s="1"/>
  <c r="G58" i="3" s="1" a="1"/>
  <c r="G58" i="3" s="1"/>
  <c r="G59" i="3" s="1" a="1"/>
  <c r="G59" i="3" s="1"/>
  <c r="G60" i="3" s="1" a="1"/>
  <c r="G60" i="3" s="1"/>
  <c r="G61" i="3" s="1" a="1"/>
  <c r="G61" i="3" s="1"/>
  <c r="G62" i="3" s="1" a="1"/>
  <c r="G62" i="3" s="1"/>
  <c r="G63" i="3" s="1" a="1"/>
  <c r="G63" i="3" s="1"/>
  <c r="G64" i="3" s="1" a="1"/>
  <c r="G64" i="3" s="1"/>
  <c r="G65" i="3" s="1" a="1"/>
  <c r="G65" i="3" s="1"/>
  <c r="G66" i="3" s="1" a="1"/>
  <c r="G66" i="3" s="1"/>
  <c r="G67" i="3" s="1" a="1"/>
  <c r="G67" i="3" s="1"/>
  <c r="G68" i="3" s="1" a="1"/>
  <c r="G68" i="3" s="1"/>
  <c r="G69" i="3" s="1" a="1"/>
  <c r="G69" i="3" s="1"/>
  <c r="G70" i="3" s="1" a="1"/>
  <c r="G70" i="3" s="1"/>
  <c r="G71" i="3" s="1" a="1"/>
  <c r="G71" i="3" s="1"/>
  <c r="G72" i="3" s="1" a="1"/>
  <c r="G72" i="3" s="1"/>
  <c r="G73" i="3" s="1" a="1"/>
  <c r="G73" i="3" s="1"/>
  <c r="G74" i="3" s="1" a="1"/>
  <c r="G74" i="3" s="1"/>
  <c r="G75" i="3" s="1" a="1"/>
  <c r="G75" i="3" s="1"/>
  <c r="G76" i="3" s="1" a="1"/>
  <c r="G76" i="3" s="1"/>
  <c r="G77" i="3" s="1" a="1"/>
  <c r="G77" i="3" s="1"/>
  <c r="G78" i="3" s="1" a="1"/>
  <c r="G78" i="3" s="1"/>
  <c r="G79" i="3" s="1" a="1"/>
  <c r="G79" i="3" s="1"/>
  <c r="G80" i="3" s="1" a="1"/>
  <c r="G80" i="3" s="1"/>
  <c r="G81" i="3" s="1" a="1"/>
  <c r="G81" i="3" s="1"/>
  <c r="G82" i="3" s="1" a="1"/>
  <c r="G82" i="3" s="1"/>
  <c r="G83" i="3" s="1" a="1"/>
  <c r="G83" i="3" s="1"/>
  <c r="G84" i="3" s="1" a="1"/>
  <c r="G84" i="3" s="1"/>
  <c r="G85" i="3" s="1" a="1"/>
  <c r="G85" i="3" s="1"/>
  <c r="G86" i="3" s="1" a="1"/>
  <c r="G86" i="3" s="1"/>
  <c r="G87" i="3" s="1" a="1"/>
  <c r="G87" i="3" s="1"/>
  <c r="G88" i="3" s="1" a="1"/>
  <c r="G88" i="3" s="1"/>
  <c r="G89" i="3" s="1" a="1"/>
  <c r="G89" i="3" s="1"/>
  <c r="G90" i="3" s="1" a="1"/>
  <c r="G90" i="3" s="1"/>
  <c r="G91" i="3" s="1" a="1"/>
  <c r="G91" i="3" s="1"/>
  <c r="G92" i="3" s="1" a="1"/>
  <c r="G92" i="3" s="1"/>
  <c r="G93" i="3" s="1" a="1"/>
  <c r="G93" i="3" s="1"/>
  <c r="G94" i="3" s="1" a="1"/>
  <c r="G94" i="3" s="1"/>
  <c r="G95" i="3" s="1" a="1"/>
  <c r="G95" i="3" s="1"/>
  <c r="G96" i="3" s="1" a="1"/>
  <c r="G96" i="3" s="1"/>
  <c r="G97" i="3" s="1" a="1"/>
  <c r="G97" i="3" s="1"/>
  <c r="G98" i="3" s="1" a="1"/>
  <c r="G98" i="3" s="1"/>
  <c r="G99" i="3" s="1" a="1"/>
  <c r="G99" i="3" s="1"/>
  <c r="G100" i="3" s="1" a="1"/>
  <c r="G100" i="3" s="1"/>
  <c r="G101" i="3" s="1" a="1"/>
  <c r="G101" i="3" s="1"/>
  <c r="A40" i="3" l="1" a="1"/>
  <c r="A40" i="3" s="1"/>
  <c r="A41" i="3" s="1" a="1"/>
  <c r="A41" i="3" s="1"/>
  <c r="A42" i="3" s="1" a="1"/>
  <c r="A42" i="3" s="1"/>
  <c r="A43" i="3" l="1" a="1"/>
  <c r="A43" i="3" s="1"/>
  <c r="A44" i="3" s="1" a="1"/>
  <c r="A44" i="3" s="1"/>
  <c r="A45" i="3" s="1" a="1"/>
  <c r="A45" i="3" s="1"/>
  <c r="A46" i="3" s="1" a="1"/>
  <c r="A46" i="3" s="1"/>
  <c r="A47" i="3" s="1" a="1"/>
  <c r="A47" i="3" s="1"/>
  <c r="A48" i="3" s="1" a="1"/>
  <c r="A48" i="3" s="1"/>
  <c r="A49" i="3" s="1" a="1"/>
  <c r="A49" i="3" s="1"/>
  <c r="A50" i="3" s="1" a="1"/>
  <c r="A50" i="3" s="1"/>
  <c r="A51" i="3" s="1" a="1"/>
  <c r="A51" i="3" s="1"/>
  <c r="A52" i="3" s="1" a="1"/>
  <c r="A52" i="3" s="1"/>
  <c r="A53" i="3" s="1" a="1"/>
  <c r="A53" i="3" s="1"/>
  <c r="A54" i="3" s="1" a="1"/>
  <c r="A54" i="3" s="1"/>
  <c r="A55" i="3" s="1" a="1"/>
  <c r="A55" i="3" s="1"/>
  <c r="A56" i="3" s="1" a="1"/>
  <c r="A56" i="3" s="1"/>
  <c r="A57" i="3" s="1" a="1"/>
  <c r="A57" i="3" s="1"/>
  <c r="A58" i="3" s="1" a="1"/>
  <c r="A58" i="3" s="1"/>
  <c r="A59" i="3" s="1" a="1"/>
  <c r="A59" i="3" s="1"/>
  <c r="A60" i="3" s="1" a="1"/>
  <c r="A60" i="3" s="1"/>
  <c r="A61" i="3" s="1" a="1"/>
  <c r="A61" i="3" s="1"/>
  <c r="A62" i="3" s="1" a="1"/>
  <c r="A62" i="3" s="1"/>
  <c r="A63" i="3" s="1" a="1"/>
  <c r="A63" i="3" s="1"/>
  <c r="A64" i="3" s="1" a="1"/>
  <c r="A64" i="3" s="1"/>
  <c r="A65" i="3" s="1" a="1"/>
  <c r="A65" i="3" s="1"/>
  <c r="A66" i="3" s="1" a="1"/>
  <c r="A66" i="3" s="1"/>
  <c r="A67" i="3" s="1" a="1"/>
  <c r="A67" i="3" s="1"/>
  <c r="A68" i="3" s="1" a="1"/>
  <c r="A68" i="3" s="1"/>
  <c r="A69" i="3" s="1" a="1"/>
  <c r="A69" i="3" s="1"/>
  <c r="A70" i="3" s="1" a="1"/>
  <c r="A70" i="3" s="1"/>
  <c r="A71" i="3" s="1" a="1"/>
  <c r="A71" i="3" s="1"/>
  <c r="A72" i="3" s="1" a="1"/>
  <c r="A72" i="3" s="1"/>
  <c r="A73" i="3" s="1" a="1"/>
  <c r="A73" i="3" s="1"/>
  <c r="A74" i="3" s="1" a="1"/>
  <c r="A74" i="3" s="1"/>
  <c r="A75" i="3" s="1" a="1"/>
  <c r="A75" i="3" s="1"/>
  <c r="A76" i="3" s="1" a="1"/>
  <c r="A76" i="3" s="1"/>
  <c r="A77" i="3" s="1" a="1"/>
  <c r="A77" i="3" s="1"/>
  <c r="A78" i="3" s="1" a="1"/>
  <c r="A78" i="3" s="1"/>
  <c r="A79" i="3" s="1" a="1"/>
  <c r="A79" i="3" s="1"/>
  <c r="A80" i="3" s="1" a="1"/>
  <c r="A80" i="3" s="1"/>
  <c r="A81" i="3" s="1" a="1"/>
  <c r="A81" i="3" s="1"/>
  <c r="A82" i="3" s="1" a="1"/>
  <c r="A82" i="3" s="1"/>
  <c r="A83" i="3" s="1" a="1"/>
  <c r="A83" i="3" s="1"/>
  <c r="A84" i="3" s="1" a="1"/>
  <c r="A84" i="3" s="1"/>
  <c r="A85" i="3" s="1" a="1"/>
  <c r="A85" i="3" s="1"/>
  <c r="A86" i="3" s="1" a="1"/>
  <c r="A86" i="3" s="1"/>
  <c r="A87" i="3" s="1" a="1"/>
  <c r="A87" i="3" s="1"/>
  <c r="A88" i="3" s="1" a="1"/>
  <c r="A88" i="3" s="1"/>
  <c r="A89" i="3" s="1" a="1"/>
  <c r="A89" i="3" s="1"/>
  <c r="A90" i="3" s="1" a="1"/>
  <c r="A90" i="3" s="1"/>
  <c r="A91" i="3" s="1" a="1"/>
  <c r="A91" i="3" s="1"/>
  <c r="A92" i="3" s="1" a="1"/>
  <c r="A92" i="3" s="1"/>
  <c r="A93" i="3" s="1" a="1"/>
  <c r="A93" i="3" s="1"/>
  <c r="A94" i="3" s="1" a="1"/>
  <c r="A94" i="3" s="1"/>
  <c r="A95" i="3" s="1" a="1"/>
  <c r="A95" i="3" s="1"/>
  <c r="A96" i="3" s="1" a="1"/>
  <c r="A96" i="3" s="1"/>
  <c r="A97" i="3" s="1" a="1"/>
  <c r="A97" i="3" s="1"/>
  <c r="A98" i="3" s="1" a="1"/>
  <c r="A98" i="3" s="1"/>
  <c r="A99" i="3" s="1" a="1"/>
  <c r="A99" i="3" s="1"/>
  <c r="A100" i="3" s="1" a="1"/>
  <c r="A100" i="3" s="1"/>
  <c r="A101" i="3" s="1" a="1"/>
  <c r="A10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<sst xmlns="http://schemas.openxmlformats.org/spreadsheetml/2006/main" count="109" uniqueCount="55">
  <si>
    <t>GANANCIA</t>
  </si>
  <si>
    <t>APERTURA HORIZONTAL</t>
  </si>
  <si>
    <t>APERTURA VERTCAL</t>
  </si>
  <si>
    <t>NIVEL LOBULOS SECUNDARIOS</t>
  </si>
  <si>
    <t>MARCA</t>
  </si>
  <si>
    <t>MODELO</t>
  </si>
  <si>
    <t>CLUSTER NAME</t>
  </si>
  <si>
    <t>FRECUENCIA MINIMA</t>
  </si>
  <si>
    <t>FRECUENCIA MAXIMA</t>
  </si>
  <si>
    <t xml:space="preserve">Gain (dBi)Over all Tilts: </t>
  </si>
  <si>
    <t>Tolerance</t>
  </si>
  <si>
    <t>Azimuth Beamwidth (deg) Average</t>
  </si>
  <si>
    <t>Elevation Beamwidth (deg)Average</t>
  </si>
  <si>
    <t>First Upper Sidelobe leve</t>
  </si>
  <si>
    <t>TELNET</t>
  </si>
  <si>
    <t>TNA990A00RI</t>
  </si>
  <si>
    <t>R1//R2</t>
  </si>
  <si>
    <t>&gt;14</t>
  </si>
  <si>
    <t>&gt;15</t>
  </si>
  <si>
    <t>Y1 // Y3</t>
  </si>
  <si>
    <t>&gt;16</t>
  </si>
  <si>
    <t>&gt;17</t>
  </si>
  <si>
    <t>Y2 // Y4</t>
  </si>
  <si>
    <t xml:space="preserve">FRECUENCIA  </t>
  </si>
  <si>
    <t>ANTENA</t>
  </si>
  <si>
    <t>FRECUENCA</t>
  </si>
  <si>
    <t xml:space="preserve">
CONSULTA DATOS ANTENA
</t>
  </si>
  <si>
    <t>MARCA_UNICA</t>
  </si>
  <si>
    <t>MODELO_FILTRO</t>
  </si>
  <si>
    <t>MODELO_UNICO</t>
  </si>
  <si>
    <t>CLUSTER NAME_FILTRO</t>
  </si>
  <si>
    <t>CLUSTER NAME_UNICO</t>
  </si>
  <si>
    <t>FRECUENCIA MINIMA_filtro</t>
  </si>
  <si>
    <t>Gain (dBi)Over all Tilts: _filtro</t>
  </si>
  <si>
    <t>FRECUENCIA MINIMA_UNICO</t>
  </si>
  <si>
    <t>FRECUENCIA  MAXIMA_FILTRO</t>
  </si>
  <si>
    <t>FRECUENCIA MAXIMA_UNICO</t>
  </si>
  <si>
    <t>Gain (dBi)Over all Tilts: _UNICO</t>
  </si>
  <si>
    <t>Tolerance UNICO</t>
  </si>
  <si>
    <t>Tolerance FILTRO</t>
  </si>
  <si>
    <t>Azimuth Beamwidth (deg) Average_UNICO</t>
  </si>
  <si>
    <t>Tolerance_UNICO</t>
  </si>
  <si>
    <t>Elevation Beamwidth (deg)Average_UNICO</t>
  </si>
  <si>
    <t>First Upper Sidelobe leve_UNICO</t>
  </si>
  <si>
    <t>Azimuth Beamwidth (deg) Average_FILTRO</t>
  </si>
  <si>
    <t>Tolerance_FILTRO</t>
  </si>
  <si>
    <t>Elevation Beamwidth (deg)Average_FILTTO</t>
  </si>
  <si>
    <t>First Upper Sidelobe leve_FILTRO</t>
  </si>
  <si>
    <t>First Upper Sidelobe leve                                          &gt;</t>
  </si>
  <si>
    <t>*Introducir frecuencia de trabajo</t>
  </si>
  <si>
    <t>Tareas</t>
  </si>
  <si>
    <t>Frecuencia maxima dependiente de minima</t>
  </si>
  <si>
    <t>Combos sin espacion en blanco</t>
  </si>
  <si>
    <t>Mostrar todos los rangos del modelo</t>
  </si>
  <si>
    <t>Rellenar todos los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</si>
</sst>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F5E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0">
    <xf numFmtId="0" fontId="0" fillId="0" borderId="0" xfId="0"/>
    <xf numFmtId="0" fontId="0" fillId="33" borderId="14" xfId="0" applyFill="1" applyBorder="1"/>
    <xf numFmtId="0" fontId="0" fillId="33" borderId="15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0" xfId="0" applyFill="1" applyBorder="1"/>
    <xf numFmtId="0" fontId="0" fillId="33" borderId="11" xfId="0" applyFill="1" applyBorder="1"/>
    <xf numFmtId="0" fontId="0" fillId="34" borderId="19" xfId="0" applyFill="1" applyBorder="1"/>
    <xf numFmtId="0" fontId="0" fillId="34" borderId="20" xfId="0" applyFill="1" applyBorder="1"/>
    <xf numFmtId="0" fontId="0" fillId="34" borderId="21" xfId="0" applyFill="1" applyBorder="1"/>
    <xf numFmtId="0" fontId="0" fillId="34" borderId="22" xfId="0" applyFill="1" applyBorder="1"/>
    <xf numFmtId="0" fontId="0" fillId="35" borderId="14" xfId="0" applyFill="1" applyBorder="1"/>
    <xf numFmtId="0" fontId="0" fillId="35" borderId="15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0" xfId="0" applyFill="1" applyBorder="1"/>
    <xf numFmtId="0" fontId="0" fillId="35" borderId="11" xfId="0" applyFill="1" applyBorder="1"/>
    <xf numFmtId="0" fontId="0" fillId="36" borderId="14" xfId="0" applyFill="1" applyBorder="1"/>
    <xf numFmtId="0" fontId="0" fillId="36" borderId="15" xfId="0" applyFill="1" applyBorder="1"/>
    <xf numFmtId="0" fontId="0" fillId="36" borderId="12" xfId="0" applyFill="1" applyBorder="1"/>
    <xf numFmtId="0" fontId="0" fillId="36" borderId="13" xfId="0" applyFill="1" applyBorder="1"/>
    <xf numFmtId="0" fontId="0" fillId="36" borderId="10" xfId="0" applyFill="1" applyBorder="1"/>
    <xf numFmtId="0" fontId="0" fillId="36" borderId="11" xfId="0" applyFill="1" applyBorder="1"/>
    <xf numFmtId="0" fontId="0" fillId="37" borderId="14" xfId="0" applyFill="1" applyBorder="1"/>
    <xf numFmtId="0" fontId="0" fillId="37" borderId="15" xfId="0" applyFill="1" applyBorder="1"/>
    <xf numFmtId="0" fontId="0" fillId="37" borderId="12" xfId="0" applyFill="1" applyBorder="1"/>
    <xf numFmtId="0" fontId="0" fillId="37" borderId="13" xfId="0" applyFill="1" applyBorder="1"/>
    <xf numFmtId="0" fontId="0" fillId="37" borderId="10" xfId="0" applyFill="1" applyBorder="1"/>
    <xf numFmtId="0" fontId="0" fillId="37" borderId="11" xfId="0" applyFill="1" applyBorder="1"/>
    <xf numFmtId="0" fontId="0" fillId="38" borderId="26" xfId="0" applyFill="1" applyBorder="1"/>
    <xf numFmtId="0" fontId="0" fillId="38" borderId="18" xfId="0" applyFill="1" applyBorder="1"/>
    <xf numFmtId="0" fontId="0" fillId="38" borderId="14" xfId="0" applyFill="1" applyBorder="1"/>
    <xf numFmtId="0" fontId="0" fillId="38" borderId="15" xfId="0" applyFill="1" applyBorder="1"/>
    <xf numFmtId="0" fontId="0" fillId="38" borderId="12" xfId="0" applyFill="1" applyBorder="1"/>
    <xf numFmtId="0" fontId="0" fillId="38" borderId="13" xfId="0" applyFill="1" applyBorder="1"/>
    <xf numFmtId="0" fontId="0" fillId="38" borderId="10" xfId="0" applyFill="1" applyBorder="1"/>
    <xf numFmtId="0" fontId="0" fillId="38" borderId="11" xfId="0" applyFill="1" applyBorder="1"/>
    <xf numFmtId="0" fontId="0" fillId="39" borderId="17" xfId="0" applyFill="1" applyBorder="1"/>
    <xf numFmtId="0" fontId="0" fillId="39" borderId="23" xfId="0" applyFill="1" applyBorder="1"/>
    <xf numFmtId="0" fontId="0" fillId="39" borderId="24" xfId="0" applyFill="1" applyBorder="1"/>
    <xf numFmtId="0" fontId="0" fillId="39" borderId="25" xfId="0" applyFill="1" applyBorder="1"/>
    <xf numFmtId="0" fontId="0" fillId="35" borderId="20" xfId="0" applyFill="1" applyBorder="1"/>
    <xf numFmtId="0" fontId="0" fillId="36" borderId="20" xfId="0" applyFill="1" applyBorder="1"/>
    <xf numFmtId="0" fontId="0" fillId="37" borderId="20" xfId="0" applyFill="1" applyBorder="1"/>
    <xf numFmtId="0" fontId="0" fillId="33" borderId="16" xfId="0" applyFill="1" applyBorder="1"/>
    <xf numFmtId="0" fontId="0" fillId="33" borderId="27" xfId="0" applyFill="1" applyBorder="1"/>
    <xf numFmtId="0" fontId="0" fillId="33" borderId="0" xfId="0" applyFill="1" applyBorder="1"/>
    <xf numFmtId="0" fontId="0" fillId="35" borderId="27" xfId="0" applyFill="1" applyBorder="1"/>
    <xf numFmtId="0" fontId="0" fillId="38" borderId="23" xfId="0" applyFill="1" applyBorder="1" applyAlignment="1">
      <alignment horizontal="center"/>
    </xf>
    <xf numFmtId="0" fontId="0" fillId="37" borderId="27" xfId="0" applyFill="1" applyBorder="1"/>
    <xf numFmtId="0" fontId="19" fillId="33" borderId="11" xfId="0" applyFont="1" applyFill="1" applyBorder="1"/>
    <xf numFmtId="0" fontId="0" fillId="40" borderId="0" xfId="0" applyFill="1"/>
    <xf numFmtId="0" fontId="0" fillId="41" borderId="28" xfId="0" applyFill="1" applyBorder="1"/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0" xfId="0" applyFill="1" applyBorder="1"/>
    <xf numFmtId="0" fontId="0" fillId="41" borderId="32" xfId="0" applyFill="1" applyBorder="1"/>
    <xf numFmtId="0" fontId="0" fillId="41" borderId="27" xfId="0" applyFill="1" applyBorder="1"/>
    <xf numFmtId="0" fontId="0" fillId="41" borderId="17" xfId="0" applyFill="1" applyBorder="1"/>
    <xf numFmtId="0" fontId="18" fillId="41" borderId="0" xfId="0" applyFont="1" applyFill="1" applyBorder="1"/>
    <xf numFmtId="0" fontId="0" fillId="41" borderId="35" xfId="0" applyFill="1" applyBorder="1"/>
    <xf numFmtId="0" fontId="0" fillId="41" borderId="34" xfId="0" applyFill="1" applyBorder="1"/>
    <xf numFmtId="0" fontId="0" fillId="41" borderId="33" xfId="0" applyFill="1" applyBorder="1"/>
    <xf numFmtId="0" fontId="0" fillId="41" borderId="20" xfId="0" applyFill="1" applyBorder="1"/>
    <xf numFmtId="0" fontId="0" fillId="41" borderId="23" xfId="0" applyFill="1" applyBorder="1"/>
    <xf numFmtId="0" fontId="0" fillId="42" borderId="27" xfId="0" applyFill="1" applyBorder="1"/>
    <xf numFmtId="0" fontId="0" fillId="42" borderId="35" xfId="0" applyFill="1" applyBorder="1"/>
    <xf numFmtId="0" fontId="0" fillId="35" borderId="35" xfId="0" applyFill="1" applyBorder="1"/>
    <xf numFmtId="0" fontId="0" fillId="43" borderId="27" xfId="0" applyFill="1" applyBorder="1"/>
    <xf numFmtId="0" fontId="0" fillId="41" borderId="28" xfId="0" applyFill="1" applyBorder="1" applyAlignment="1">
      <alignment horizontal="center"/>
    </xf>
    <xf numFmtId="0" fontId="0" fillId="41" borderId="30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41" borderId="23" xfId="0" applyFill="1" applyBorder="1" applyAlignment="1">
      <alignment horizontal="center"/>
    </xf>
    <xf numFmtId="0" fontId="0" fillId="44" borderId="28" xfId="0" applyFill="1" applyBorder="1" applyAlignment="1">
      <alignment horizontal="center" wrapText="1"/>
    </xf>
    <xf numFmtId="0" fontId="0" fillId="44" borderId="30" xfId="0" applyFill="1" applyBorder="1" applyAlignment="1">
      <alignment horizontal="center" wrapText="1"/>
    </xf>
    <xf numFmtId="0" fontId="0" fillId="44" borderId="31" xfId="0" applyFill="1" applyBorder="1" applyAlignment="1">
      <alignment horizontal="center" wrapText="1"/>
    </xf>
    <xf numFmtId="0" fontId="0" fillId="44" borderId="32" xfId="0" applyFill="1" applyBorder="1" applyAlignment="1">
      <alignment horizontal="center" wrapText="1"/>
    </xf>
    <xf numFmtId="0" fontId="0" fillId="44" borderId="33" xfId="0" applyFill="1" applyBorder="1" applyAlignment="1">
      <alignment horizontal="center" wrapText="1"/>
    </xf>
    <xf numFmtId="0" fontId="0" fillId="44" borderId="23" xfId="0" applyFill="1" applyBorder="1" applyAlignment="1">
      <alignment horizontal="center" wrapText="1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5" borderId="16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7" borderId="16" xfId="0" applyFill="1" applyBorder="1" applyAlignment="1">
      <alignment horizontal="center"/>
    </xf>
    <xf numFmtId="0" fontId="0" fillId="37" borderId="17" xfId="0" applyFill="1" applyBorder="1" applyAlignment="1">
      <alignment horizontal="center"/>
    </xf>
    <xf numFmtId="0" fontId="0" fillId="0" borderId="36" xfId="0" applyBorder="1"/>
    <xf numFmtId="0" fontId="0" fillId="33" borderId="36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5F5EF"/>
      <color rgb="FFF9D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FA12-40C8-4A80-9C1F-6CBDEFCBCF21}">
  <sheetPr>
    <tabColor rgb="FF00B0F0"/>
  </sheetPr>
  <dimension ref="D1:I29"/>
  <sheetViews>
    <sheetView showGridLines="0" tabSelected="1" zoomScaleNormal="100" workbookViewId="0">
      <selection activeCell="D15" sqref="D15"/>
    </sheetView>
  </sheetViews>
  <sheetFormatPr baseColWidth="10" defaultRowHeight="14.4" x14ac:dyDescent="0.3"/>
  <cols>
    <col min="1" max="4" width="11.5546875" style="51"/>
    <col min="5" max="5" width="40.77734375" style="51" customWidth="1"/>
    <col min="6" max="6" width="38.33203125" style="51" customWidth="1"/>
    <col min="7" max="7" width="11.5546875" style="51"/>
    <col min="8" max="8" width="12" style="51" customWidth="1"/>
    <col min="9" max="9" width="2.21875" style="51" customWidth="1"/>
    <col min="10" max="16384" width="11.5546875" style="51"/>
  </cols>
  <sheetData>
    <row r="1" spans="4:9" ht="19.8" customHeight="1" thickBot="1" x14ac:dyDescent="0.35"/>
    <row r="2" spans="4:9" ht="6" customHeight="1" x14ac:dyDescent="0.3">
      <c r="D2" s="52"/>
      <c r="E2" s="53"/>
      <c r="F2" s="53"/>
      <c r="G2" s="53"/>
      <c r="H2" s="53"/>
      <c r="I2" s="54"/>
    </row>
    <row r="3" spans="4:9" ht="15" thickBot="1" x14ac:dyDescent="0.35">
      <c r="D3" s="55"/>
      <c r="E3" s="56"/>
      <c r="F3" s="56"/>
      <c r="G3" s="56"/>
      <c r="H3" s="56"/>
      <c r="I3" s="57"/>
    </row>
    <row r="4" spans="4:9" ht="9.6" customHeight="1" x14ac:dyDescent="0.3">
      <c r="D4" s="55"/>
      <c r="E4" s="74" t="s">
        <v>26</v>
      </c>
      <c r="F4" s="75"/>
      <c r="G4" s="56"/>
      <c r="H4" s="56"/>
      <c r="I4" s="57"/>
    </row>
    <row r="5" spans="4:9" ht="9.6" customHeight="1" x14ac:dyDescent="0.3">
      <c r="D5" s="55"/>
      <c r="E5" s="76"/>
      <c r="F5" s="77"/>
      <c r="G5" s="56"/>
      <c r="H5" s="56"/>
      <c r="I5" s="57"/>
    </row>
    <row r="6" spans="4:9" ht="13.2" customHeight="1" thickBot="1" x14ac:dyDescent="0.35">
      <c r="D6" s="55"/>
      <c r="E6" s="78"/>
      <c r="F6" s="79"/>
      <c r="G6" s="56"/>
      <c r="H6" s="56"/>
      <c r="I6" s="57"/>
    </row>
    <row r="7" spans="4:9" ht="13.8" customHeight="1" thickBot="1" x14ac:dyDescent="0.35">
      <c r="D7" s="55"/>
      <c r="E7" s="56"/>
      <c r="F7" s="56"/>
      <c r="G7" s="56"/>
      <c r="H7" s="56"/>
      <c r="I7" s="57"/>
    </row>
    <row r="8" spans="4:9" ht="18" customHeight="1" thickBot="1" x14ac:dyDescent="0.35">
      <c r="D8" s="55"/>
      <c r="E8" s="44" t="s">
        <v>4</v>
      </c>
      <c r="F8" s="58" t="s">
        <v>27</v>
      </c>
      <c r="G8" s="56"/>
      <c r="H8" s="56"/>
      <c r="I8" s="57"/>
    </row>
    <row r="9" spans="4:9" ht="18" customHeight="1" thickBot="1" x14ac:dyDescent="0.35">
      <c r="D9" s="55"/>
      <c r="E9" s="45" t="s">
        <v>5</v>
      </c>
      <c r="F9" s="59" t="s">
        <v>29</v>
      </c>
      <c r="G9" s="56"/>
      <c r="H9" s="56"/>
      <c r="I9" s="57"/>
    </row>
    <row r="10" spans="4:9" ht="18" customHeight="1" thickBot="1" x14ac:dyDescent="0.35">
      <c r="D10" s="55"/>
      <c r="E10" s="44" t="s">
        <v>6</v>
      </c>
      <c r="F10" s="58" t="s">
        <v>31</v>
      </c>
      <c r="G10" s="56"/>
      <c r="H10" s="56"/>
      <c r="I10" s="57"/>
    </row>
    <row r="11" spans="4:9" ht="18" customHeight="1" thickBot="1" x14ac:dyDescent="0.35">
      <c r="D11" s="55"/>
      <c r="E11" s="56"/>
      <c r="F11" s="56"/>
      <c r="G11" s="56"/>
      <c r="H11" s="56"/>
      <c r="I11" s="57"/>
    </row>
    <row r="12" spans="4:9" ht="18" customHeight="1" thickBot="1" x14ac:dyDescent="0.35">
      <c r="D12" s="55"/>
      <c r="E12" s="49" t="s">
        <v>25</v>
      </c>
      <c r="F12" s="58"/>
      <c r="G12" s="60" t="s">
        <v>49</v>
      </c>
      <c r="H12" s="56"/>
      <c r="I12" s="57"/>
    </row>
    <row r="13" spans="4:9" ht="18" customHeight="1" thickBot="1" x14ac:dyDescent="0.35">
      <c r="D13" s="55"/>
      <c r="E13" s="23" t="s">
        <v>7</v>
      </c>
      <c r="F13" s="58" t="s">
        <v>34</v>
      </c>
      <c r="G13" s="70" t="str">
        <f>IF(F12&lt;=F14,IF(F12&gt;=F13,"Frecuencia dentro del rango","Frecuencia fuera del rango"),"Frecuencia fuera del rango")</f>
        <v>Frecuencia fuera del rango</v>
      </c>
      <c r="H13" s="71"/>
      <c r="I13" s="57"/>
    </row>
    <row r="14" spans="4:9" ht="18" customHeight="1" thickBot="1" x14ac:dyDescent="0.35">
      <c r="D14" s="55"/>
      <c r="E14" s="49" t="s">
        <v>8</v>
      </c>
      <c r="F14" s="61" t="s">
        <v>36</v>
      </c>
      <c r="G14" s="72"/>
      <c r="H14" s="73"/>
      <c r="I14" s="57"/>
    </row>
    <row r="15" spans="4:9" ht="18" customHeight="1" thickBot="1" x14ac:dyDescent="0.35">
      <c r="D15" s="55"/>
      <c r="E15" s="56"/>
      <c r="F15" s="56"/>
      <c r="G15" s="56"/>
      <c r="H15" s="56"/>
      <c r="I15" s="57"/>
    </row>
    <row r="16" spans="4:9" ht="18" customHeight="1" thickBot="1" x14ac:dyDescent="0.35">
      <c r="D16" s="55"/>
      <c r="E16" s="47" t="s">
        <v>9</v>
      </c>
      <c r="F16" s="58" t="s">
        <v>37</v>
      </c>
      <c r="G16" s="56"/>
      <c r="H16" s="56"/>
      <c r="I16" s="57"/>
    </row>
    <row r="17" spans="4:9" ht="18" customHeight="1" thickBot="1" x14ac:dyDescent="0.35">
      <c r="D17" s="55"/>
      <c r="E17" s="68" t="s">
        <v>10</v>
      </c>
      <c r="F17" s="58" t="s">
        <v>38</v>
      </c>
      <c r="G17" s="56"/>
      <c r="H17" s="56"/>
      <c r="I17" s="57"/>
    </row>
    <row r="18" spans="4:9" ht="18" customHeight="1" thickBot="1" x14ac:dyDescent="0.35">
      <c r="D18" s="55"/>
      <c r="E18" s="56"/>
      <c r="F18" s="56"/>
      <c r="G18" s="56"/>
      <c r="H18" s="56"/>
      <c r="I18" s="57"/>
    </row>
    <row r="19" spans="4:9" ht="18" customHeight="1" thickBot="1" x14ac:dyDescent="0.35">
      <c r="D19" s="55"/>
      <c r="E19" s="66" t="s">
        <v>11</v>
      </c>
      <c r="F19" s="62" t="s">
        <v>40</v>
      </c>
      <c r="G19" s="56"/>
      <c r="H19" s="56"/>
      <c r="I19" s="57"/>
    </row>
    <row r="20" spans="4:9" ht="18" customHeight="1" thickBot="1" x14ac:dyDescent="0.35">
      <c r="D20" s="55"/>
      <c r="E20" s="67" t="s">
        <v>10</v>
      </c>
      <c r="F20" s="58" t="s">
        <v>41</v>
      </c>
      <c r="G20" s="56"/>
      <c r="H20" s="56"/>
      <c r="I20" s="57"/>
    </row>
    <row r="21" spans="4:9" ht="18" customHeight="1" thickBot="1" x14ac:dyDescent="0.35">
      <c r="D21" s="55"/>
      <c r="E21" s="66" t="s">
        <v>12</v>
      </c>
      <c r="F21" s="62" t="s">
        <v>42</v>
      </c>
      <c r="G21" s="56"/>
      <c r="H21" s="56"/>
      <c r="I21" s="57"/>
    </row>
    <row r="22" spans="4:9" ht="18" customHeight="1" thickBot="1" x14ac:dyDescent="0.35">
      <c r="D22" s="55"/>
      <c r="E22" s="67" t="s">
        <v>10</v>
      </c>
      <c r="F22" s="58" t="s">
        <v>41</v>
      </c>
      <c r="G22" s="56"/>
      <c r="H22" s="56"/>
      <c r="I22" s="57"/>
    </row>
    <row r="23" spans="4:9" ht="18" customHeight="1" thickBot="1" x14ac:dyDescent="0.35">
      <c r="D23" s="55"/>
      <c r="E23" s="56"/>
      <c r="F23" s="56"/>
      <c r="G23" s="56"/>
      <c r="H23" s="56"/>
      <c r="I23" s="57"/>
    </row>
    <row r="24" spans="4:9" ht="18" customHeight="1" thickBot="1" x14ac:dyDescent="0.35">
      <c r="D24" s="55"/>
      <c r="E24" s="69" t="s">
        <v>48</v>
      </c>
      <c r="F24" s="58" t="s">
        <v>43</v>
      </c>
      <c r="G24" s="56"/>
      <c r="H24" s="56"/>
      <c r="I24" s="57"/>
    </row>
    <row r="25" spans="4:9" ht="18" customHeight="1" x14ac:dyDescent="0.3">
      <c r="D25" s="55"/>
      <c r="E25" s="56"/>
      <c r="F25" s="56"/>
      <c r="G25" s="56"/>
      <c r="H25" s="56"/>
      <c r="I25" s="57"/>
    </row>
    <row r="26" spans="4:9" ht="18" customHeight="1" x14ac:dyDescent="0.3">
      <c r="D26" s="55"/>
      <c r="G26" s="56"/>
      <c r="H26" s="56"/>
      <c r="I26" s="57"/>
    </row>
    <row r="27" spans="4:9" ht="18" customHeight="1" x14ac:dyDescent="0.3">
      <c r="D27" s="55"/>
      <c r="G27" s="56"/>
      <c r="H27" s="56"/>
      <c r="I27" s="57"/>
    </row>
    <row r="28" spans="4:9" x14ac:dyDescent="0.3">
      <c r="D28" s="55"/>
      <c r="G28" s="56"/>
      <c r="H28" s="56"/>
      <c r="I28" s="57"/>
    </row>
    <row r="29" spans="4:9" ht="15" thickBot="1" x14ac:dyDescent="0.35">
      <c r="D29" s="63"/>
      <c r="E29" s="64"/>
      <c r="F29" s="64"/>
      <c r="G29" s="64"/>
      <c r="H29" s="64"/>
      <c r="I29" s="65"/>
    </row>
  </sheetData>
  <mergeCells count="2">
    <mergeCell ref="G13:H14"/>
    <mergeCell ref="E4:F6"/>
  </mergeCells>
  <pageMargins left="0.7" right="0.7" top="0.75" bottom="0.75" header="0.3" footer="0.3"/>
  <pageSetup paperSize="9"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8249DE22-C1B5-46BD-90BE-766F55C4270A}">
          <x14:formula1>
            <xm:f>OFFSET(SETUP!$C$1,0,0,COUNTIF(MODELO_UNICO,"&lt;&gt;X"),1)</xm:f>
          </x14:formula1>
          <xm:sqref>F9</xm:sqref>
        </x14:dataValidation>
        <x14:dataValidation type="list" showInputMessage="1" showErrorMessage="1" xr:uid="{0F1D3EF1-79F7-43D7-9A3C-C51EB0D8D7B9}">
          <x14:formula1>
            <xm:f>SETUP!$A:$A</xm:f>
          </x14:formula1>
          <xm:sqref>F8</xm:sqref>
        </x14:dataValidation>
        <x14:dataValidation type="list" allowBlank="1" showInputMessage="1" showErrorMessage="1" xr:uid="{B96FFD44-C528-4B91-B4A8-1D0D0E1E3420}">
          <x14:formula1>
            <xm:f>SETUP!$E:$E</xm:f>
          </x14:formula1>
          <xm:sqref>F10</xm:sqref>
        </x14:dataValidation>
        <x14:dataValidation type="list" allowBlank="1" showInputMessage="1" showErrorMessage="1" xr:uid="{FCD89F3F-A0F0-4B19-A283-B39A19553C26}">
          <x14:formula1>
            <xm:f>SETUP!$K:$K</xm:f>
          </x14:formula1>
          <xm:sqref>F16</xm:sqref>
        </x14:dataValidation>
        <x14:dataValidation type="list" allowBlank="1" showInputMessage="1" showErrorMessage="1" xr:uid="{EE287969-74BF-41C1-9BF4-065A9FE4B5A1}">
          <x14:formula1>
            <xm:f>SETUP!$M:$M</xm:f>
          </x14:formula1>
          <xm:sqref>F17</xm:sqref>
        </x14:dataValidation>
        <x14:dataValidation type="list" allowBlank="1" showInputMessage="1" showErrorMessage="1" xr:uid="{9C831105-0359-47C7-82FE-5A0EC48BA4C0}">
          <x14:formula1>
            <xm:f>SETUP!$O:$O</xm:f>
          </x14:formula1>
          <xm:sqref>F19</xm:sqref>
        </x14:dataValidation>
        <x14:dataValidation type="list" allowBlank="1" showInputMessage="1" showErrorMessage="1" xr:uid="{4A777B3F-4590-41AE-9495-5F05EA713449}">
          <x14:formula1>
            <xm:f>SETUP!$Q:$Q</xm:f>
          </x14:formula1>
          <xm:sqref>F20</xm:sqref>
        </x14:dataValidation>
        <x14:dataValidation type="list" allowBlank="1" showInputMessage="1" showErrorMessage="1" xr:uid="{90F214C9-04BA-4357-90A9-E1270E33A00A}">
          <x14:formula1>
            <xm:f>SETUP!$S:$S</xm:f>
          </x14:formula1>
          <xm:sqref>F21</xm:sqref>
        </x14:dataValidation>
        <x14:dataValidation type="list" allowBlank="1" showInputMessage="1" showErrorMessage="1" xr:uid="{392D1AB6-1053-4A50-AA44-7FB1B553B748}">
          <x14:formula1>
            <xm:f>SETUP!$U:$U</xm:f>
          </x14:formula1>
          <xm:sqref>F22</xm:sqref>
        </x14:dataValidation>
        <x14:dataValidation type="list" allowBlank="1" showInputMessage="1" showErrorMessage="1" xr:uid="{70B7BE60-3CFE-4B28-BCDB-B3E9E5EC0230}">
          <x14:formula1>
            <xm:f>SETUP!$W:$W</xm:f>
          </x14:formula1>
          <xm:sqref>F24</xm:sqref>
        </x14:dataValidation>
        <x14:dataValidation type="list" allowBlank="1" showInputMessage="1" showErrorMessage="1" xr:uid="{AB2A7235-7241-46B3-A562-C7B6967C8E03}">
          <x14:formula1>
            <xm:f>SETUP!$G:$G</xm:f>
          </x14:formula1>
          <xm:sqref>F13</xm:sqref>
        </x14:dataValidation>
        <x14:dataValidation type="list" allowBlank="1" showInputMessage="1" showErrorMessage="1" xr:uid="{9CBC015A-C498-499B-A2D8-7AE234157382}">
          <x14:formula1>
            <xm:f>SETUP!$I:$I</xm:f>
          </x14:formula1>
          <xm:sqref>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L16"/>
  <sheetViews>
    <sheetView workbookViewId="0">
      <selection activeCell="E3" sqref="E3"/>
    </sheetView>
  </sheetViews>
  <sheetFormatPr baseColWidth="10" defaultRowHeight="14.4" x14ac:dyDescent="0.3"/>
  <cols>
    <col min="1" max="1" width="9.88671875" style="5" customWidth="1"/>
    <col min="2" max="2" width="9.88671875" style="6" customWidth="1"/>
    <col min="3" max="3" width="9.88671875" style="10" customWidth="1"/>
    <col min="4" max="4" width="9.88671875" style="15" customWidth="1"/>
    <col min="5" max="5" width="9.88671875" style="16" customWidth="1"/>
    <col min="6" max="6" width="9.88671875" style="21" customWidth="1"/>
    <col min="7" max="7" width="9.88671875" style="22" customWidth="1"/>
    <col min="8" max="8" width="24.77734375" style="27" customWidth="1"/>
    <col min="9" max="9" width="11.77734375" style="28" customWidth="1"/>
    <col min="10" max="10" width="18.88671875" style="35" customWidth="1"/>
    <col min="11" max="11" width="12.21875" style="36" customWidth="1"/>
    <col min="12" max="12" width="30.77734375" style="40" customWidth="1"/>
  </cols>
  <sheetData>
    <row r="1" spans="1:12" ht="15" thickBot="1" x14ac:dyDescent="0.35">
      <c r="A1" s="82" t="s">
        <v>24</v>
      </c>
      <c r="B1" s="83"/>
      <c r="C1" s="7"/>
      <c r="D1" s="84" t="s">
        <v>23</v>
      </c>
      <c r="E1" s="85"/>
      <c r="F1" s="80" t="s">
        <v>0</v>
      </c>
      <c r="G1" s="81"/>
      <c r="H1" s="86" t="s">
        <v>1</v>
      </c>
      <c r="I1" s="87"/>
      <c r="J1" s="29" t="s">
        <v>2</v>
      </c>
      <c r="K1" s="30"/>
      <c r="L1" s="37" t="s">
        <v>3</v>
      </c>
    </row>
    <row r="2" spans="1:12" ht="15" thickBot="1" x14ac:dyDescent="0.35">
      <c r="A2" s="1" t="s">
        <v>4</v>
      </c>
      <c r="B2" s="2" t="s">
        <v>5</v>
      </c>
      <c r="C2" s="8" t="s">
        <v>6</v>
      </c>
      <c r="D2" s="11" t="s">
        <v>7</v>
      </c>
      <c r="E2" s="12" t="s">
        <v>8</v>
      </c>
      <c r="F2" s="17" t="s">
        <v>9</v>
      </c>
      <c r="G2" s="18" t="s">
        <v>10</v>
      </c>
      <c r="H2" s="23" t="s">
        <v>11</v>
      </c>
      <c r="I2" s="24" t="s">
        <v>10</v>
      </c>
      <c r="J2" s="31" t="s">
        <v>12</v>
      </c>
      <c r="K2" s="32" t="s">
        <v>10</v>
      </c>
      <c r="L2" s="38" t="s">
        <v>13</v>
      </c>
    </row>
    <row r="3" spans="1:12" x14ac:dyDescent="0.3">
      <c r="A3" s="3" t="s">
        <v>14</v>
      </c>
      <c r="B3" s="4" t="s">
        <v>15</v>
      </c>
      <c r="C3" s="9" t="s">
        <v>16</v>
      </c>
      <c r="D3" s="13">
        <v>698</v>
      </c>
      <c r="E3" s="14">
        <v>790</v>
      </c>
      <c r="F3" s="19">
        <v>14.3</v>
      </c>
      <c r="G3" s="20">
        <v>0.7</v>
      </c>
      <c r="H3" s="25">
        <v>74.3</v>
      </c>
      <c r="I3" s="26">
        <v>7</v>
      </c>
      <c r="J3" s="33">
        <v>10.9</v>
      </c>
      <c r="K3" s="34">
        <v>0.4</v>
      </c>
      <c r="L3" s="39" t="s">
        <v>17</v>
      </c>
    </row>
    <row r="4" spans="1:12" x14ac:dyDescent="0.3">
      <c r="A4" s="5" t="s">
        <v>14</v>
      </c>
      <c r="B4" s="6" t="s">
        <v>15</v>
      </c>
      <c r="C4" s="10" t="s">
        <v>16</v>
      </c>
      <c r="D4" s="15">
        <v>792</v>
      </c>
      <c r="E4" s="16">
        <v>862</v>
      </c>
      <c r="F4" s="21">
        <v>14.9</v>
      </c>
      <c r="G4" s="22">
        <v>0.6</v>
      </c>
      <c r="H4" s="27">
        <v>75.3</v>
      </c>
      <c r="I4" s="28">
        <v>7</v>
      </c>
      <c r="J4" s="35">
        <v>9.6999999999999993</v>
      </c>
      <c r="K4" s="36">
        <v>0.2</v>
      </c>
      <c r="L4" s="40" t="s">
        <v>18</v>
      </c>
    </row>
    <row r="5" spans="1:12" x14ac:dyDescent="0.3">
      <c r="A5" s="5" t="s">
        <v>14</v>
      </c>
      <c r="B5" s="6" t="s">
        <v>15</v>
      </c>
      <c r="C5" s="10" t="s">
        <v>16</v>
      </c>
      <c r="D5" s="15">
        <v>880</v>
      </c>
      <c r="E5" s="16">
        <v>960</v>
      </c>
      <c r="F5" s="21">
        <v>15.2</v>
      </c>
      <c r="G5" s="22">
        <v>0.5</v>
      </c>
      <c r="H5" s="27">
        <v>66.7</v>
      </c>
      <c r="I5" s="28">
        <v>5</v>
      </c>
      <c r="J5" s="35">
        <v>8.6999999999999993</v>
      </c>
      <c r="K5" s="36">
        <v>0.7</v>
      </c>
      <c r="L5" s="40" t="s">
        <v>17</v>
      </c>
    </row>
    <row r="6" spans="1:12" x14ac:dyDescent="0.3">
      <c r="A6" s="5" t="s">
        <v>14</v>
      </c>
      <c r="B6" s="6" t="s">
        <v>15</v>
      </c>
      <c r="C6" s="10" t="s">
        <v>19</v>
      </c>
      <c r="D6" s="15">
        <v>1710</v>
      </c>
      <c r="E6" s="16">
        <v>1880</v>
      </c>
      <c r="F6" s="21">
        <v>15.91</v>
      </c>
      <c r="G6" s="22">
        <v>0.7</v>
      </c>
      <c r="H6" s="27">
        <v>62.5</v>
      </c>
      <c r="I6" s="28">
        <v>5</v>
      </c>
      <c r="J6" s="35">
        <v>9.1999999999999993</v>
      </c>
      <c r="K6" s="36">
        <v>0.7</v>
      </c>
      <c r="L6" s="40" t="s">
        <v>20</v>
      </c>
    </row>
    <row r="7" spans="1:12" x14ac:dyDescent="0.3">
      <c r="A7" s="5" t="s">
        <v>14</v>
      </c>
      <c r="B7" s="6" t="s">
        <v>15</v>
      </c>
      <c r="C7" s="10" t="s">
        <v>19</v>
      </c>
      <c r="D7" s="15">
        <v>1920</v>
      </c>
      <c r="E7" s="16">
        <v>2170</v>
      </c>
      <c r="F7" s="21">
        <v>16.36</v>
      </c>
      <c r="G7" s="22">
        <v>0.5</v>
      </c>
      <c r="H7" s="27">
        <v>62.7</v>
      </c>
      <c r="I7" s="28">
        <v>3</v>
      </c>
      <c r="J7" s="35">
        <v>8.1999999999999993</v>
      </c>
      <c r="K7" s="36">
        <v>0.8</v>
      </c>
      <c r="L7" s="40" t="s">
        <v>21</v>
      </c>
    </row>
    <row r="8" spans="1:12" x14ac:dyDescent="0.3">
      <c r="A8" s="5" t="s">
        <v>14</v>
      </c>
      <c r="B8" s="6" t="s">
        <v>15</v>
      </c>
      <c r="C8" s="10" t="s">
        <v>19</v>
      </c>
      <c r="D8" s="15">
        <v>2500</v>
      </c>
      <c r="E8" s="16">
        <v>2690</v>
      </c>
      <c r="F8" s="21">
        <v>16.760000000000002</v>
      </c>
      <c r="G8" s="22">
        <v>0.3</v>
      </c>
      <c r="H8" s="27">
        <v>53.9</v>
      </c>
      <c r="I8" s="28">
        <v>5</v>
      </c>
      <c r="J8" s="35">
        <v>6.6</v>
      </c>
      <c r="K8" s="36">
        <v>0.4</v>
      </c>
      <c r="L8" s="40" t="s">
        <v>18</v>
      </c>
    </row>
    <row r="9" spans="1:12" x14ac:dyDescent="0.3">
      <c r="A9" s="5" t="s">
        <v>14</v>
      </c>
      <c r="B9" s="6" t="s">
        <v>15</v>
      </c>
      <c r="C9" s="10" t="s">
        <v>22</v>
      </c>
      <c r="D9" s="15">
        <v>1710</v>
      </c>
      <c r="E9" s="16">
        <v>1880</v>
      </c>
      <c r="F9" s="21">
        <v>15.6</v>
      </c>
      <c r="G9" s="22">
        <v>0.7</v>
      </c>
      <c r="H9" s="27">
        <v>62.5</v>
      </c>
      <c r="I9" s="28">
        <v>5</v>
      </c>
      <c r="J9" s="35">
        <v>9.1999999999999993</v>
      </c>
      <c r="K9" s="36">
        <v>0.7</v>
      </c>
      <c r="L9" s="40" t="s">
        <v>20</v>
      </c>
    </row>
    <row r="10" spans="1:12" x14ac:dyDescent="0.3">
      <c r="A10" s="5" t="s">
        <v>14</v>
      </c>
      <c r="B10" s="6" t="s">
        <v>15</v>
      </c>
      <c r="C10" s="10" t="s">
        <v>22</v>
      </c>
      <c r="D10" s="15">
        <v>1920</v>
      </c>
      <c r="E10" s="16">
        <v>2170</v>
      </c>
      <c r="F10" s="21">
        <v>15.99</v>
      </c>
      <c r="G10" s="22">
        <v>0.6</v>
      </c>
      <c r="H10" s="27">
        <v>62.7</v>
      </c>
      <c r="I10" s="28">
        <v>3</v>
      </c>
      <c r="J10" s="35">
        <v>8.1999999999999993</v>
      </c>
      <c r="K10" s="36">
        <v>0.8</v>
      </c>
      <c r="L10" s="40" t="s">
        <v>21</v>
      </c>
    </row>
    <row r="11" spans="1:12" ht="13.8" customHeight="1" x14ac:dyDescent="0.3">
      <c r="A11" s="5" t="s">
        <v>14</v>
      </c>
      <c r="B11" s="6" t="s">
        <v>15</v>
      </c>
      <c r="C11" s="10" t="s">
        <v>22</v>
      </c>
      <c r="D11" s="15">
        <v>2500</v>
      </c>
      <c r="E11" s="16">
        <v>2690</v>
      </c>
      <c r="F11" s="21">
        <v>16.52</v>
      </c>
      <c r="G11" s="22">
        <v>0.3</v>
      </c>
      <c r="H11" s="27">
        <v>53.9</v>
      </c>
      <c r="I11" s="28">
        <v>5</v>
      </c>
      <c r="J11" s="35">
        <v>6.6</v>
      </c>
      <c r="K11" s="36">
        <v>0.4</v>
      </c>
      <c r="L11" s="40" t="s">
        <v>18</v>
      </c>
    </row>
    <row r="12" spans="1:12" ht="15" customHeight="1" x14ac:dyDescent="0.3"/>
    <row r="13" spans="1:12" ht="15" customHeight="1" x14ac:dyDescent="0.3"/>
    <row r="15" spans="1:12" x14ac:dyDescent="0.3">
      <c r="B15" s="50"/>
    </row>
    <row r="16" spans="1:12" x14ac:dyDescent="0.3">
      <c r="B16" s="50"/>
    </row>
  </sheetData>
  <autoFilter ref="A2:L16" xr:uid="{67110772-3FCA-45BB-9FE4-360AA55E6F2E}"/>
  <mergeCells count="4">
    <mergeCell ref="F1:G1"/>
    <mergeCell ref="A1:B1"/>
    <mergeCell ref="D1:E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7698-9D72-4A0E-BC7E-E41666A91C14}">
  <dimension ref="A1:W101"/>
  <sheetViews>
    <sheetView workbookViewId="0">
      <selection activeCell="C2" sqref="C2"/>
    </sheetView>
  </sheetViews>
  <sheetFormatPr baseColWidth="10" defaultRowHeight="14.4" x14ac:dyDescent="0.3"/>
  <cols>
    <col min="1" max="1" width="16.33203125" customWidth="1"/>
    <col min="2" max="2" width="31.5546875" customWidth="1"/>
    <col min="3" max="4" width="31.44140625" customWidth="1"/>
    <col min="5" max="5" width="26.88671875" customWidth="1"/>
    <col min="6" max="6" width="19.44140625" customWidth="1"/>
    <col min="8" max="8" width="12.77734375" customWidth="1"/>
    <col min="22" max="22" width="17.6640625" customWidth="1"/>
    <col min="23" max="23" width="21.109375" customWidth="1"/>
    <col min="26" max="26" width="15.88671875" customWidth="1"/>
  </cols>
  <sheetData>
    <row r="1" spans="1:23" ht="15" thickBot="1" x14ac:dyDescent="0.35">
      <c r="A1" t="s">
        <v>27</v>
      </c>
      <c r="B1" t="s">
        <v>28</v>
      </c>
      <c r="C1" s="2" t="s">
        <v>29</v>
      </c>
      <c r="D1" s="8" t="s">
        <v>30</v>
      </c>
      <c r="E1" s="8" t="s">
        <v>31</v>
      </c>
      <c r="F1" s="11" t="s">
        <v>32</v>
      </c>
      <c r="G1" s="11" t="s">
        <v>34</v>
      </c>
      <c r="H1" s="41" t="s">
        <v>35</v>
      </c>
      <c r="I1" s="41" t="s">
        <v>36</v>
      </c>
      <c r="J1" s="42" t="s">
        <v>33</v>
      </c>
      <c r="K1" s="42" t="s">
        <v>37</v>
      </c>
      <c r="L1" s="18" t="s">
        <v>39</v>
      </c>
      <c r="M1" s="18" t="s">
        <v>38</v>
      </c>
      <c r="N1" s="23" t="s">
        <v>44</v>
      </c>
      <c r="O1" s="23" t="s">
        <v>40</v>
      </c>
      <c r="P1" s="24" t="s">
        <v>45</v>
      </c>
      <c r="Q1" s="24" t="s">
        <v>41</v>
      </c>
      <c r="R1" s="43" t="s">
        <v>46</v>
      </c>
      <c r="S1" s="31" t="s">
        <v>42</v>
      </c>
      <c r="T1" s="32" t="s">
        <v>45</v>
      </c>
      <c r="U1" s="32" t="s">
        <v>41</v>
      </c>
      <c r="V1" s="48" t="s">
        <v>47</v>
      </c>
      <c r="W1" s="38" t="s">
        <v>43</v>
      </c>
    </row>
    <row r="2" spans="1:23" x14ac:dyDescent="0.3">
      <c r="A2" t="str" cm="1">
        <f t="array" ref="A2">IFERROR(INDEX(BBDD_ANTENAS!$A$3:$A$99,MATCH(0,INDEX(COUNTIF($A$1:A1,BBDD_ANTENAS!$A$3:$A$99),0,0),0)),"")</f>
        <v>TELNET</v>
      </c>
      <c r="B2">
        <f>IF(CONSULTA!$F$8=BBDD_ANTENAS!A3,BBDD_ANTENAS!B3,0)</f>
        <v>0</v>
      </c>
      <c r="C2" s="3" cm="1">
        <f t="array" ref="C2">IFERROR(INDEX($B$2:$B$99,MATCH(0,INDEX(COUNTIF($C$1:C1,$B$2:$B$99),0,0),0)),"")</f>
        <v>0</v>
      </c>
      <c r="D2" s="46" t="str">
        <f>IF(CONSULTA!$F$8=BBDD_ANTENAS!A3,IF(CONSULTA!$F$9=BBDD_ANTENAS!B3,BBDD_ANTENAS!C3,""),"")</f>
        <v/>
      </c>
      <c r="E2" t="str" cm="1">
        <f t="array" ref="E2">IFERROR(INDEX($D$2:$D$99,MATCH(0,INDEX(COUNTIF($E$1:E1,D$2:$D$99),0,0),0)),"")</f>
        <v/>
      </c>
      <c r="F2" t="str">
        <f>IF(CONSULTA!$F$8=BBDD_ANTENAS!A3,IF(CONSULTA!$F$9=BBDD_ANTENAS!B3,IF(CONSULTA!$F$10=BBDD_ANTENAS!C3,BBDD_ANTENAS!D3,""),""),"")</f>
        <v/>
      </c>
      <c r="G2" t="str" cm="1">
        <f t="array" ref="G2">IFERROR(INDEX($F$2:$F$99,MATCH(0,INDEX(COUNTIF($G$1:G1,$F$2:$F$99),0,0),0)),"")</f>
        <v/>
      </c>
      <c r="H2" t="str">
        <f>IF(CONSULTA!$F$8=BBDD_ANTENAS!A3,IF(CONSULTA!$F$9=BBDD_ANTENAS!B3,IF(CONSULTA!$F$10=BBDD_ANTENAS!C3,BBDD_ANTENAS!E3,""),""),"")</f>
        <v/>
      </c>
      <c r="I2" t="str" cm="1">
        <f t="array" ref="I2">IFERROR(INDEX($H$2:$H$99,MATCH(0,INDEX(COUNTIF($I$1:I1,$H$2:$H$99),0,0),0)),"")</f>
        <v/>
      </c>
      <c r="J2" t="str">
        <f>IF(CONSULTA!$F$8=BBDD_ANTENAS!A3,IF(CONSULTA!$F$9=BBDD_ANTENAS!B3,IF(CONSULTA!$F$10=BBDD_ANTENAS!C3,IF(CONSULTA!F13=BBDD_ANTENAS!D3,BBDD_ANTENAS!F3,""),""),""),"")</f>
        <v/>
      </c>
      <c r="K2" t="str" cm="1">
        <f t="array" ref="K2">IFERROR(INDEX($J$2:$J$99,MATCH(0,INDEX(COUNTIF($K$1:K1,$J$2:$J$99),0,0),0)),"")</f>
        <v/>
      </c>
      <c r="L2" t="str">
        <f>IF(CONSULTA!$F$8=BBDD_ANTENAS!A3,IF(CONSULTA!$F$9=BBDD_ANTENAS!B3,IF(CONSULTA!$F$10=BBDD_ANTENAS!C3,IF(CONSULTA!F13=BBDD_ANTENAS!D3,BBDD_ANTENAS!G3,""),""),""),"")</f>
        <v/>
      </c>
      <c r="M2" t="str" cm="1">
        <f t="array" ref="M2">IFERROR(INDEX($L$2:$L$99,MATCH(0,INDEX(COUNTIF($M$1:M1,$L$2:$L$99),0,0),0)),"")</f>
        <v/>
      </c>
      <c r="N2" t="str">
        <f>IF(CONSULTA!$F$8=BBDD_ANTENAS!A3,IF(CONSULTA!$F$9=BBDD_ANTENAS!B3,IF(CONSULTA!$F$10=BBDD_ANTENAS!C3,IF(CONSULTA!F13=BBDD_ANTENAS!D3,BBDD_ANTENAS!H3,""),""),""),"")</f>
        <v/>
      </c>
      <c r="O2" t="str" cm="1">
        <f t="array" ref="O2">IFERROR(INDEX($N$2:$N$99,MATCH(0,INDEX(COUNTIF($O$1:O1,$N$2:$N$99),0,0),0)),"")</f>
        <v/>
      </c>
      <c r="P2" t="str">
        <f>IF(CONSULTA!$F$8=BBDD_ANTENAS!A3,IF(CONSULTA!$F$9=BBDD_ANTENAS!B3,IF(CONSULTA!$F$10=BBDD_ANTENAS!C3,IF(CONSULTA!F13=BBDD_ANTENAS!D3,BBDD_ANTENAS!I3,""),""),""),"")</f>
        <v/>
      </c>
      <c r="Q2" t="str" cm="1">
        <f t="array" ref="Q2">IFERROR(INDEX($P$2:$P$99,MATCH(0,INDEX(COUNTIF($Q$1:Q1,$P$2:$P$99),0,0),0)),"")</f>
        <v/>
      </c>
      <c r="R2" t="str">
        <f>IF(CONSULTA!$F$8=BBDD_ANTENAS!A3,IF(CONSULTA!$F$9=BBDD_ANTENAS!B3,IF(CONSULTA!$F$10=BBDD_ANTENAS!C3,IF(CONSULTA!F13=BBDD_ANTENAS!D3,BBDD_ANTENAS!J3,""),""),""),"")</f>
        <v/>
      </c>
      <c r="S2" t="str" cm="1">
        <f t="array" ref="S2">IFERROR(INDEX($R$2:$R$99,MATCH(0,INDEX(COUNTIF($S$1:S1,$R$2:$R$99),0,0),0)),"")</f>
        <v/>
      </c>
      <c r="T2" t="str">
        <f>IF(CONSULTA!$F$8=BBDD_ANTENAS!A3,IF(CONSULTA!$F$9=BBDD_ANTENAS!B3,IF(CONSULTA!$F$10=BBDD_ANTENAS!C3,IF(CONSULTA!F13=BBDD_ANTENAS!D3,BBDD_ANTENAS!K3,""),""),""),"")</f>
        <v/>
      </c>
      <c r="U2" t="str" cm="1">
        <f t="array" ref="U2">IFERROR(INDEX($T$2:$T$99,MATCH(0,INDEX(COUNTIF($U$1:U1,$T$2:$T$99),0,0),0)),"")</f>
        <v/>
      </c>
      <c r="V2" t="str">
        <f>IF(CONSULTA!$F$8=BBDD_ANTENAS!A3,IF(CONSULTA!$F$9=BBDD_ANTENAS!B3,IF(CONSULTA!$F$10=BBDD_ANTENAS!C3,IF(CONSULTA!F13=BBDD_ANTENAS!D3,SUBSTITUTE(BBDD_ANTENAS!L3,"&gt;",""),""),""),""),"")</f>
        <v/>
      </c>
      <c r="W2" t="str" cm="1">
        <f t="array" ref="W2">IFERROR(INDEX($V$2:$V$99,MATCH(0,INDEX(COUNTIF($W$1:W1,$V$2:$V$99),0,0),0)),"")</f>
        <v/>
      </c>
    </row>
    <row r="3" spans="1:23" x14ac:dyDescent="0.3">
      <c r="A3" cm="1">
        <f t="array" ref="A3">IFERROR(INDEX(BBDD_ANTENAS!$A$3:$A$99,MATCH(0,INDEX(COUNTIF($A$1:A2,BBDD_ANTENAS!$A$3:$A$99),0,0),0)),"")</f>
        <v>0</v>
      </c>
      <c r="B3">
        <f>IF(CONSULTA!$F$8=BBDD_ANTENAS!A4,BBDD_ANTENAS!B4,0)</f>
        <v>0</v>
      </c>
      <c r="C3" s="3" t="str" cm="1">
        <f t="array" ref="C3">IFERROR(INDEX($B$2:$B$99,MATCH(0,INDEX(COUNTIF($C$1:C2,$B$2:$B$99),0,0),0)),"")</f>
        <v/>
      </c>
      <c r="D3" s="46" t="str">
        <f>IF(CONSULTA!$F$8=BBDD_ANTENAS!A4,IF(CONSULTA!$F$9=BBDD_ANTENAS!B4,BBDD_ANTENAS!C4,""),"")</f>
        <v/>
      </c>
      <c r="E3" t="str" cm="1">
        <f t="array" ref="E3">IFERROR(INDEX($D$2:$D$99,MATCH(0,INDEX(COUNTIF($E$1:E2,D$2:$D$99),0,0),0)),"")</f>
        <v/>
      </c>
      <c r="F3" t="str">
        <f>IF(CONSULTA!$F$8=BBDD_ANTENAS!A4,IF(CONSULTA!$F$9=BBDD_ANTENAS!B4,IF(CONSULTA!$F$10=BBDD_ANTENAS!C4,BBDD_ANTENAS!D4,""),""),"")</f>
        <v/>
      </c>
      <c r="G3" t="str" cm="1">
        <f t="array" ref="G3">IFERROR(INDEX($F$2:$F$99,MATCH(0,INDEX(COUNTIF($G$1:G2,$F$2:$F$99),0,0),0)),"")</f>
        <v/>
      </c>
      <c r="H3" t="str">
        <f>IF(CONSULTA!$F$8=BBDD_ANTENAS!A4,IF(CONSULTA!$F$9=BBDD_ANTENAS!B4,IF(CONSULTA!$F$10=BBDD_ANTENAS!C4,BBDD_ANTENAS!E4,""),""),"")</f>
        <v/>
      </c>
      <c r="I3" t="str" cm="1">
        <f t="array" ref="I3">IFERROR(INDEX($H$2:$H$99,MATCH(0,INDEX(COUNTIF($I$1:I2,$H$2:$H$99),0,0),0)),"")</f>
        <v/>
      </c>
      <c r="J3" t="str">
        <f>IF(CONSULTA!$F$8=BBDD_ANTENAS!A4,IF(CONSULTA!$F$9=BBDD_ANTENAS!B4,IF(CONSULTA!$F$10=BBDD_ANTENAS!C4,IF(CONSULTA!F14=BBDD_ANTENAS!D4,BBDD_ANTENAS!F4,""),""),""),"")</f>
        <v/>
      </c>
      <c r="K3" t="str" cm="1">
        <f t="array" ref="K3">IFERROR(INDEX($J$2:$J$99,MATCH(0,INDEX(COUNTIF($K$1:K2,$J$2:$J$99),0,0),0)),"")</f>
        <v/>
      </c>
      <c r="L3" t="str">
        <f>IF(CONSULTA!$F$8=BBDD_ANTENAS!A4,IF(CONSULTA!$F$9=BBDD_ANTENAS!B4,IF(CONSULTA!$F$10=BBDD_ANTENAS!C4,IF(CONSULTA!F14=BBDD_ANTENAS!D4,BBDD_ANTENAS!G4,""),""),""),"")</f>
        <v/>
      </c>
      <c r="M3" t="str" cm="1">
        <f t="array" ref="M3">IFERROR(INDEX($L$2:$L$99,MATCH(0,INDEX(COUNTIF($M$1:M2,$L$2:$L$99),0,0),0)),"")</f>
        <v/>
      </c>
      <c r="N3" t="str">
        <f>IF(CONSULTA!$F$8=BBDD_ANTENAS!A4,IF(CONSULTA!$F$9=BBDD_ANTENAS!B4,IF(CONSULTA!$F$10=BBDD_ANTENAS!C4,IF(CONSULTA!F14=BBDD_ANTENAS!D4,BBDD_ANTENAS!H4,""),""),""),"")</f>
        <v/>
      </c>
      <c r="O3" t="str" cm="1">
        <f t="array" ref="O3">IFERROR(INDEX($N$2:$N$99,MATCH(0,INDEX(COUNTIF($O$1:O2,$N$2:$N$99),0,0),0)),"")</f>
        <v/>
      </c>
      <c r="P3" t="str">
        <f>IF(CONSULTA!$F$8=BBDD_ANTENAS!A4,IF(CONSULTA!$F$9=BBDD_ANTENAS!B4,IF(CONSULTA!$F$10=BBDD_ANTENAS!C4,IF(CONSULTA!F14=BBDD_ANTENAS!D4,BBDD_ANTENAS!I4,""),""),""),"")</f>
        <v/>
      </c>
      <c r="Q3" t="str" cm="1">
        <f t="array" ref="Q3">IFERROR(INDEX($P$2:$P$99,MATCH(0,INDEX(COUNTIF($Q$1:Q2,$P$2:$P$99),0,0),0)),"")</f>
        <v/>
      </c>
      <c r="R3" t="str">
        <f>IF(CONSULTA!$F$8=BBDD_ANTENAS!A4,IF(CONSULTA!$F$9=BBDD_ANTENAS!B4,IF(CONSULTA!$F$10=BBDD_ANTENAS!C4,IF(CONSULTA!F14=BBDD_ANTENAS!D4,BBDD_ANTENAS!J4,""),""),""),"")</f>
        <v/>
      </c>
      <c r="S3" t="str" cm="1">
        <f t="array" ref="S3">IFERROR(INDEX($R$2:$R$99,MATCH(0,INDEX(COUNTIF($S$1:S2,$R$2:$R$99),0,0),0)),"")</f>
        <v/>
      </c>
      <c r="T3" t="str">
        <f>IF(CONSULTA!$F$8=BBDD_ANTENAS!A4,IF(CONSULTA!$F$9=BBDD_ANTENAS!B4,IF(CONSULTA!$F$10=BBDD_ANTENAS!C4,IF(CONSULTA!F14=BBDD_ANTENAS!D4,BBDD_ANTENAS!K4,""),""),""),"")</f>
        <v/>
      </c>
      <c r="U3" t="str" cm="1">
        <f t="array" ref="U3">IFERROR(INDEX($T$2:$T$99,MATCH(0,INDEX(COUNTIF($U$1:U2,$T$2:$T$99),0,0),0)),"")</f>
        <v/>
      </c>
      <c r="V3" t="str">
        <f>IF(CONSULTA!$F$8=BBDD_ANTENAS!A4,IF(CONSULTA!$F$9=BBDD_ANTENAS!B4,IF(CONSULTA!$F$10=BBDD_ANTENAS!C4,IF(CONSULTA!F14=BBDD_ANTENAS!D4,SUBSTITUTE(BBDD_ANTENAS!L4,"&gt;",""),""),""),""),"")</f>
        <v/>
      </c>
      <c r="W3" t="str" cm="1">
        <f t="array" ref="W3">IFERROR(INDEX($V$2:$V$99,MATCH(0,INDEX(COUNTIF($W$1:W2,$V$2:$V$99),0,0),0)),"")</f>
        <v/>
      </c>
    </row>
    <row r="4" spans="1:23" x14ac:dyDescent="0.3">
      <c r="A4" t="str" cm="1">
        <f t="array" ref="A4">IFERROR(INDEX(BBDD_ANTENAS!$A$3:$A$99,MATCH(0,INDEX(COUNTIF($A$1:A3,BBDD_ANTENAS!$A$3:$A$99),0,0),0)),"")</f>
        <v/>
      </c>
      <c r="B4">
        <f>IF(CONSULTA!$F$8=BBDD_ANTENAS!A5,BBDD_ANTENAS!B5,0)</f>
        <v>0</v>
      </c>
      <c r="C4" s="3" t="str" cm="1">
        <f t="array" ref="C4">IFERROR(INDEX($B$2:$B$99,MATCH(0,INDEX(COUNTIF($C$1:C3,$B$2:$B$99),0,0),0)),"")</f>
        <v/>
      </c>
      <c r="D4" s="46" t="str">
        <f>IF(CONSULTA!$F$8=BBDD_ANTENAS!A5,IF(CONSULTA!$F$9=BBDD_ANTENAS!B5,BBDD_ANTENAS!C5,""),"")</f>
        <v/>
      </c>
      <c r="E4" t="str" cm="1">
        <f t="array" ref="E4">IFERROR(INDEX($D$2:$D$99,MATCH(0,INDEX(COUNTIF($E$1:E3,D$2:$D$99),0,0),0)),"")</f>
        <v/>
      </c>
      <c r="F4" t="str">
        <f>IF(CONSULTA!$F$8=BBDD_ANTENAS!A5,IF(CONSULTA!$F$9=BBDD_ANTENAS!B5,IF(CONSULTA!$F$10=BBDD_ANTENAS!C5,BBDD_ANTENAS!D5,""),""),"")</f>
        <v/>
      </c>
      <c r="G4" t="str" cm="1">
        <f t="array" ref="G4">IFERROR(INDEX($F$2:$F$99,MATCH(0,INDEX(COUNTIF($G$1:G3,$F$2:$F$99),0,0),0)),"")</f>
        <v/>
      </c>
      <c r="H4" t="str">
        <f>IF(CONSULTA!$F$8=BBDD_ANTENAS!A5,IF(CONSULTA!$F$9=BBDD_ANTENAS!B5,IF(CONSULTA!$F$10=BBDD_ANTENAS!C5,BBDD_ANTENAS!E5,""),""),"")</f>
        <v/>
      </c>
      <c r="I4" t="str" cm="1">
        <f t="array" ref="I4">IFERROR(INDEX($H$2:$H$99,MATCH(0,INDEX(COUNTIF($I$1:I3,$H$2:$H$99),0,0),0)),"")</f>
        <v/>
      </c>
      <c r="J4" t="str">
        <f>IF(CONSULTA!$F$8=BBDD_ANTENAS!A5,IF(CONSULTA!$F$9=BBDD_ANTENAS!B5,IF(CONSULTA!$F$10=BBDD_ANTENAS!C5,IF(CONSULTA!F15=BBDD_ANTENAS!D5,BBDD_ANTENAS!F5,""),""),""),"")</f>
        <v/>
      </c>
      <c r="K4" t="str" cm="1">
        <f t="array" ref="K4">IFERROR(INDEX($J$2:$J$99,MATCH(0,INDEX(COUNTIF($K$1:K3,$J$2:$J$99),0,0),0)),"")</f>
        <v/>
      </c>
      <c r="L4" t="str">
        <f>IF(CONSULTA!$F$8=BBDD_ANTENAS!A5,IF(CONSULTA!$F$9=BBDD_ANTENAS!B5,IF(CONSULTA!$F$10=BBDD_ANTENAS!C5,IF(CONSULTA!F15=BBDD_ANTENAS!D5,BBDD_ANTENAS!G5,""),""),""),"")</f>
        <v/>
      </c>
      <c r="M4" t="str" cm="1">
        <f t="array" ref="M4">IFERROR(INDEX($L$2:$L$99,MATCH(0,INDEX(COUNTIF($M$1:M3,$L$2:$L$99),0,0),0)),"")</f>
        <v/>
      </c>
      <c r="N4" t="str">
        <f>IF(CONSULTA!$F$8=BBDD_ANTENAS!A5,IF(CONSULTA!$F$9=BBDD_ANTENAS!B5,IF(CONSULTA!$F$10=BBDD_ANTENAS!C5,IF(CONSULTA!F15=BBDD_ANTENAS!D5,BBDD_ANTENAS!H5,""),""),""),"")</f>
        <v/>
      </c>
      <c r="O4" t="str" cm="1">
        <f t="array" ref="O4">IFERROR(INDEX($N$2:$N$99,MATCH(0,INDEX(COUNTIF($O$1:O3,$N$2:$N$99),0,0),0)),"")</f>
        <v/>
      </c>
      <c r="P4" t="str">
        <f>IF(CONSULTA!$F$8=BBDD_ANTENAS!A5,IF(CONSULTA!$F$9=BBDD_ANTENAS!B5,IF(CONSULTA!$F$10=BBDD_ANTENAS!C5,IF(CONSULTA!F15=BBDD_ANTENAS!D5,BBDD_ANTENAS!I5,""),""),""),"")</f>
        <v/>
      </c>
      <c r="Q4" t="str" cm="1">
        <f t="array" ref="Q4">IFERROR(INDEX($P$2:$P$99,MATCH(0,INDEX(COUNTIF($Q$1:Q3,$P$2:$P$99),0,0),0)),"")</f>
        <v/>
      </c>
      <c r="R4" t="str">
        <f>IF(CONSULTA!$F$8=BBDD_ANTENAS!A5,IF(CONSULTA!$F$9=BBDD_ANTENAS!B5,IF(CONSULTA!$F$10=BBDD_ANTENAS!C5,IF(CONSULTA!F15=BBDD_ANTENAS!D5,BBDD_ANTENAS!J5,""),""),""),"")</f>
        <v/>
      </c>
      <c r="S4" t="str" cm="1">
        <f t="array" ref="S4">IFERROR(INDEX($R$2:$R$99,MATCH(0,INDEX(COUNTIF($S$1:S3,$R$2:$R$99),0,0),0)),"")</f>
        <v/>
      </c>
      <c r="T4" t="str">
        <f>IF(CONSULTA!$F$8=BBDD_ANTENAS!A5,IF(CONSULTA!$F$9=BBDD_ANTENAS!B5,IF(CONSULTA!$F$10=BBDD_ANTENAS!C5,IF(CONSULTA!F15=BBDD_ANTENAS!D5,BBDD_ANTENAS!K5,""),""),""),"")</f>
        <v/>
      </c>
      <c r="U4" t="str" cm="1">
        <f t="array" ref="U4">IFERROR(INDEX($T$2:$T$99,MATCH(0,INDEX(COUNTIF($U$1:U3,$T$2:$T$99),0,0),0)),"")</f>
        <v/>
      </c>
      <c r="V4" t="str">
        <f>IF(CONSULTA!$F$8=BBDD_ANTENAS!A5,IF(CONSULTA!$F$9=BBDD_ANTENAS!B5,IF(CONSULTA!$F$10=BBDD_ANTENAS!C5,IF(CONSULTA!F15=BBDD_ANTENAS!D5,SUBSTITUTE(BBDD_ANTENAS!L5,"&gt;",""),""),""),""),"")</f>
        <v/>
      </c>
      <c r="W4" t="str" cm="1">
        <f t="array" ref="W4">IFERROR(INDEX($V$2:$V$99,MATCH(0,INDEX(COUNTIF($W$1:W3,$V$2:$V$99),0,0),0)),"")</f>
        <v/>
      </c>
    </row>
    <row r="5" spans="1:23" x14ac:dyDescent="0.3">
      <c r="A5" t="str" cm="1">
        <f t="array" ref="A5">IFERROR(INDEX(BBDD_ANTENAS!$A$3:$A$99,MATCH(0,INDEX(COUNTIF($A$1:A4,BBDD_ANTENAS!$A$3:$A$99),0,0),0)),"")</f>
        <v/>
      </c>
      <c r="B5">
        <f>IF(CONSULTA!$F$8=BBDD_ANTENAS!A6,BBDD_ANTENAS!B6,0)</f>
        <v>0</v>
      </c>
      <c r="C5" s="3" t="str" cm="1">
        <f t="array" ref="C5">IFERROR(INDEX($B$2:$B$99,MATCH(0,INDEX(COUNTIF($C$1:C4,$B$2:$B$99),0,0),0)),"")</f>
        <v/>
      </c>
      <c r="D5" s="46" t="str">
        <f>IF(CONSULTA!$F$8=BBDD_ANTENAS!A6,IF(CONSULTA!$F$9=BBDD_ANTENAS!B6,BBDD_ANTENAS!C6,""),"")</f>
        <v/>
      </c>
      <c r="E5" t="str" cm="1">
        <f t="array" ref="E5">IFERROR(INDEX($D$2:$D$99,MATCH(0,INDEX(COUNTIF($E$1:E4,D$2:$D$99),0,0),0)),"")</f>
        <v/>
      </c>
      <c r="F5" t="str">
        <f>IF(CONSULTA!$F$8=BBDD_ANTENAS!A6,IF(CONSULTA!$F$9=BBDD_ANTENAS!B6,IF(CONSULTA!$F$10=BBDD_ANTENAS!C6,BBDD_ANTENAS!D6,""),""),"")</f>
        <v/>
      </c>
      <c r="G5" t="str" cm="1">
        <f t="array" ref="G5">IFERROR(INDEX($F$2:$F$99,MATCH(0,INDEX(COUNTIF($G$1:G4,$F$2:$F$99),0,0),0)),"")</f>
        <v/>
      </c>
      <c r="H5" t="str">
        <f>IF(CONSULTA!$F$8=BBDD_ANTENAS!A6,IF(CONSULTA!$F$9=BBDD_ANTENAS!B6,IF(CONSULTA!$F$10=BBDD_ANTENAS!C6,BBDD_ANTENAS!E6,""),""),"")</f>
        <v/>
      </c>
      <c r="I5" t="str" cm="1">
        <f t="array" ref="I5">IFERROR(INDEX($H$2:$H$99,MATCH(0,INDEX(COUNTIF($I$1:I4,$H$2:$H$99),0,0),0)),"")</f>
        <v/>
      </c>
      <c r="J5" t="str">
        <f>IF(CONSULTA!$F$8=BBDD_ANTENAS!A6,IF(CONSULTA!$F$9=BBDD_ANTENAS!B6,IF(CONSULTA!$F$10=BBDD_ANTENAS!C6,IF(CONSULTA!F16=BBDD_ANTENAS!D6,BBDD_ANTENAS!F6,""),""),""),"")</f>
        <v/>
      </c>
      <c r="K5" t="str" cm="1">
        <f t="array" ref="K5">IFERROR(INDEX($J$2:$J$99,MATCH(0,INDEX(COUNTIF($K$1:K4,$J$2:$J$99),0,0),0)),"")</f>
        <v/>
      </c>
      <c r="L5" t="str">
        <f>IF(CONSULTA!$F$8=BBDD_ANTENAS!A6,IF(CONSULTA!$F$9=BBDD_ANTENAS!B6,IF(CONSULTA!$F$10=BBDD_ANTENAS!C6,IF(CONSULTA!F16=BBDD_ANTENAS!D6,BBDD_ANTENAS!G6,""),""),""),"")</f>
        <v/>
      </c>
      <c r="M5" t="str" cm="1">
        <f t="array" ref="M5">IFERROR(INDEX($L$2:$L$99,MATCH(0,INDEX(COUNTIF($M$1:M4,$L$2:$L$99),0,0),0)),"")</f>
        <v/>
      </c>
      <c r="N5" t="str">
        <f>IF(CONSULTA!$F$8=BBDD_ANTENAS!A6,IF(CONSULTA!$F$9=BBDD_ANTENAS!B6,IF(CONSULTA!$F$10=BBDD_ANTENAS!C6,IF(CONSULTA!F16=BBDD_ANTENAS!D6,BBDD_ANTENAS!H6,""),""),""),"")</f>
        <v/>
      </c>
      <c r="O5" t="str" cm="1">
        <f t="array" ref="O5">IFERROR(INDEX($N$2:$N$99,MATCH(0,INDEX(COUNTIF($O$1:O4,$N$2:$N$99),0,0),0)),"")</f>
        <v/>
      </c>
      <c r="P5" t="str">
        <f>IF(CONSULTA!$F$8=BBDD_ANTENAS!A6,IF(CONSULTA!$F$9=BBDD_ANTENAS!B6,IF(CONSULTA!$F$10=BBDD_ANTENAS!C6,IF(CONSULTA!F16=BBDD_ANTENAS!D6,BBDD_ANTENAS!I6,""),""),""),"")</f>
        <v/>
      </c>
      <c r="Q5" t="str" cm="1">
        <f t="array" ref="Q5">IFERROR(INDEX($P$2:$P$99,MATCH(0,INDEX(COUNTIF($Q$1:Q4,$P$2:$P$99),0,0),0)),"")</f>
        <v/>
      </c>
      <c r="R5" t="str">
        <f>IF(CONSULTA!$F$8=BBDD_ANTENAS!A6,IF(CONSULTA!$F$9=BBDD_ANTENAS!B6,IF(CONSULTA!$F$10=BBDD_ANTENAS!C6,IF(CONSULTA!F16=BBDD_ANTENAS!D6,BBDD_ANTENAS!J6,""),""),""),"")</f>
        <v/>
      </c>
      <c r="S5" t="str" cm="1">
        <f t="array" ref="S5">IFERROR(INDEX($R$2:$R$99,MATCH(0,INDEX(COUNTIF($S$1:S4,$R$2:$R$99),0,0),0)),"")</f>
        <v/>
      </c>
      <c r="T5" t="str">
        <f>IF(CONSULTA!$F$8=BBDD_ANTENAS!A6,IF(CONSULTA!$F$9=BBDD_ANTENAS!B6,IF(CONSULTA!$F$10=BBDD_ANTENAS!C6,IF(CONSULTA!F16=BBDD_ANTENAS!D6,BBDD_ANTENAS!K6,""),""),""),"")</f>
        <v/>
      </c>
      <c r="U5" t="str" cm="1">
        <f t="array" ref="U5">IFERROR(INDEX($T$2:$T$99,MATCH(0,INDEX(COUNTIF($U$1:U4,$T$2:$T$99),0,0),0)),"")</f>
        <v/>
      </c>
      <c r="V5" t="str">
        <f>IF(CONSULTA!$F$8=BBDD_ANTENAS!A6,IF(CONSULTA!$F$9=BBDD_ANTENAS!B6,IF(CONSULTA!$F$10=BBDD_ANTENAS!C6,IF(CONSULTA!F16=BBDD_ANTENAS!D6,SUBSTITUTE(BBDD_ANTENAS!L6,"&gt;",""),""),""),""),"")</f>
        <v/>
      </c>
      <c r="W5" t="str" cm="1">
        <f t="array" ref="W5">IFERROR(INDEX($V$2:$V$99,MATCH(0,INDEX(COUNTIF($W$1:W4,$V$2:$V$99),0,0),0)),"")</f>
        <v/>
      </c>
    </row>
    <row r="6" spans="1:23" x14ac:dyDescent="0.3">
      <c r="A6" t="str" cm="1">
        <f t="array" ref="A6">IFERROR(INDEX(BBDD_ANTENAS!$A$3:$A$99,MATCH(0,INDEX(COUNTIF($A$1:A5,BBDD_ANTENAS!$A$3:$A$99),0,0),0)),"")</f>
        <v/>
      </c>
      <c r="B6">
        <f>IF(CONSULTA!$F$8=BBDD_ANTENAS!A7,BBDD_ANTENAS!B7,0)</f>
        <v>0</v>
      </c>
      <c r="C6" s="3" t="str" cm="1">
        <f t="array" ref="C6">IFERROR(INDEX($B$2:$B$99,MATCH(0,INDEX(COUNTIF($C$1:C5,$B$2:$B$99),0,0),0)),"")</f>
        <v/>
      </c>
      <c r="D6" s="46" t="str">
        <f>IF(CONSULTA!$F$8=BBDD_ANTENAS!A7,IF(CONSULTA!$F$9=BBDD_ANTENAS!B7,BBDD_ANTENAS!C7,""),"")</f>
        <v/>
      </c>
      <c r="E6" t="str" cm="1">
        <f t="array" ref="E6">IFERROR(INDEX($D$2:$D$99,MATCH(0,INDEX(COUNTIF($E$1:E5,D$2:$D$99),0,0),0)),"")</f>
        <v/>
      </c>
      <c r="F6" t="str">
        <f>IF(CONSULTA!$F$8=BBDD_ANTENAS!A7,IF(CONSULTA!$F$9=BBDD_ANTENAS!B7,IF(CONSULTA!$F$10=BBDD_ANTENAS!C7,BBDD_ANTENAS!D7,""),""),"")</f>
        <v/>
      </c>
      <c r="G6" t="str" cm="1">
        <f t="array" ref="G6">IFERROR(INDEX($F$2:$F$99,MATCH(0,INDEX(COUNTIF($G$1:G5,$F$2:$F$99),0,0),0)),"")</f>
        <v/>
      </c>
      <c r="H6" t="str">
        <f>IF(CONSULTA!$F$8=BBDD_ANTENAS!A7,IF(CONSULTA!$F$9=BBDD_ANTENAS!B7,IF(CONSULTA!$F$10=BBDD_ANTENAS!C7,BBDD_ANTENAS!E7,""),""),"")</f>
        <v/>
      </c>
      <c r="I6" t="str" cm="1">
        <f t="array" ref="I6">IFERROR(INDEX($H$2:$H$99,MATCH(0,INDEX(COUNTIF($I$1:I5,$H$2:$H$99),0,0),0)),"")</f>
        <v/>
      </c>
      <c r="J6" t="str">
        <f>IF(CONSULTA!$F$8=BBDD_ANTENAS!A7,IF(CONSULTA!$F$9=BBDD_ANTENAS!B7,IF(CONSULTA!$F$10=BBDD_ANTENAS!C7,IF(CONSULTA!F17=BBDD_ANTENAS!D7,BBDD_ANTENAS!F7,""),""),""),"")</f>
        <v/>
      </c>
      <c r="K6" t="str" cm="1">
        <f t="array" ref="K6">IFERROR(INDEX($J$2:$J$99,MATCH(0,INDEX(COUNTIF($K$1:K5,$J$2:$J$99),0,0),0)),"")</f>
        <v/>
      </c>
      <c r="L6" t="str">
        <f>IF(CONSULTA!$F$8=BBDD_ANTENAS!A7,IF(CONSULTA!$F$9=BBDD_ANTENAS!B7,IF(CONSULTA!$F$10=BBDD_ANTENAS!C7,IF(CONSULTA!F17=BBDD_ANTENAS!D7,BBDD_ANTENAS!G7,""),""),""),"")</f>
        <v/>
      </c>
      <c r="M6" t="str" cm="1">
        <f t="array" ref="M6">IFERROR(INDEX($L$2:$L$99,MATCH(0,INDEX(COUNTIF($M$1:M5,$L$2:$L$99),0,0),0)),"")</f>
        <v/>
      </c>
      <c r="N6" t="str">
        <f>IF(CONSULTA!$F$8=BBDD_ANTENAS!A7,IF(CONSULTA!$F$9=BBDD_ANTENAS!B7,IF(CONSULTA!$F$10=BBDD_ANTENAS!C7,IF(CONSULTA!F17=BBDD_ANTENAS!D7,BBDD_ANTENAS!H7,""),""),""),"")</f>
        <v/>
      </c>
      <c r="O6" t="str" cm="1">
        <f t="array" ref="O6">IFERROR(INDEX($N$2:$N$99,MATCH(0,INDEX(COUNTIF($O$1:O5,$N$2:$N$99),0,0),0)),"")</f>
        <v/>
      </c>
      <c r="P6" t="str">
        <f>IF(CONSULTA!$F$8=BBDD_ANTENAS!A7,IF(CONSULTA!$F$9=BBDD_ANTENAS!B7,IF(CONSULTA!$F$10=BBDD_ANTENAS!C7,IF(CONSULTA!F17=BBDD_ANTENAS!D7,BBDD_ANTENAS!I7,""),""),""),"")</f>
        <v/>
      </c>
      <c r="Q6" t="str" cm="1">
        <f t="array" ref="Q6">IFERROR(INDEX($P$2:$P$99,MATCH(0,INDEX(COUNTIF($Q$1:Q5,$P$2:$P$99),0,0),0)),"")</f>
        <v/>
      </c>
      <c r="R6" t="str">
        <f>IF(CONSULTA!$F$8=BBDD_ANTENAS!A7,IF(CONSULTA!$F$9=BBDD_ANTENAS!B7,IF(CONSULTA!$F$10=BBDD_ANTENAS!C7,IF(CONSULTA!F17=BBDD_ANTENAS!D7,BBDD_ANTENAS!J7,""),""),""),"")</f>
        <v/>
      </c>
      <c r="S6" t="str" cm="1">
        <f t="array" ref="S6">IFERROR(INDEX($R$2:$R$99,MATCH(0,INDEX(COUNTIF($S$1:S5,$R$2:$R$99),0,0),0)),"")</f>
        <v/>
      </c>
      <c r="T6" t="str">
        <f>IF(CONSULTA!$F$8=BBDD_ANTENAS!A7,IF(CONSULTA!$F$9=BBDD_ANTENAS!B7,IF(CONSULTA!$F$10=BBDD_ANTENAS!C7,IF(CONSULTA!F17=BBDD_ANTENAS!D7,BBDD_ANTENAS!K7,""),""),""),"")</f>
        <v/>
      </c>
      <c r="U6" t="str" cm="1">
        <f t="array" ref="U6">IFERROR(INDEX($T$2:$T$99,MATCH(0,INDEX(COUNTIF($U$1:U5,$T$2:$T$99),0,0),0)),"")</f>
        <v/>
      </c>
      <c r="V6" t="str">
        <f>IF(CONSULTA!$F$8=BBDD_ANTENAS!A7,IF(CONSULTA!$F$9=BBDD_ANTENAS!B7,IF(CONSULTA!$F$10=BBDD_ANTENAS!C7,IF(CONSULTA!F17=BBDD_ANTENAS!D7,SUBSTITUTE(BBDD_ANTENAS!L7,"&gt;",""),""),""),""),"")</f>
        <v/>
      </c>
      <c r="W6" t="str" cm="1">
        <f t="array" ref="W6">IFERROR(INDEX($V$2:$V$99,MATCH(0,INDEX(COUNTIF($W$1:W5,$V$2:$V$99),0,0),0)),"")</f>
        <v/>
      </c>
    </row>
    <row r="7" spans="1:23" x14ac:dyDescent="0.3">
      <c r="A7" t="str" cm="1">
        <f t="array" ref="A7">IFERROR(INDEX(BBDD_ANTENAS!$A$3:$A$99,MATCH(0,INDEX(COUNTIF($A$1:A6,BBDD_ANTENAS!$A$3:$A$99),0,0),0)),"")</f>
        <v/>
      </c>
      <c r="B7">
        <f>IF(CONSULTA!$F$8=BBDD_ANTENAS!A8,BBDD_ANTENAS!B8,0)</f>
        <v>0</v>
      </c>
      <c r="C7" s="3" t="str" cm="1">
        <f t="array" ref="C7">IFERROR(INDEX($B$2:$B$99,MATCH(0,INDEX(COUNTIF($C$1:C6,$B$2:$B$99),0,0),0)),"")</f>
        <v/>
      </c>
      <c r="D7" s="46" t="str">
        <f>IF(CONSULTA!$F$8=BBDD_ANTENAS!A8,IF(CONSULTA!$F$9=BBDD_ANTENAS!B8,BBDD_ANTENAS!C8,""),"")</f>
        <v/>
      </c>
      <c r="E7" t="str" cm="1">
        <f t="array" ref="E7">IFERROR(INDEX($D$2:$D$99,MATCH(0,INDEX(COUNTIF($E$1:E6,D$2:$D$99),0,0),0)),"")</f>
        <v/>
      </c>
      <c r="F7" t="str">
        <f>IF(CONSULTA!$F$8=BBDD_ANTENAS!A8,IF(CONSULTA!$F$9=BBDD_ANTENAS!B8,IF(CONSULTA!$F$10=BBDD_ANTENAS!C8,BBDD_ANTENAS!D8,""),""),"")</f>
        <v/>
      </c>
      <c r="G7" t="str" cm="1">
        <f t="array" ref="G7">IFERROR(INDEX($F$2:$F$99,MATCH(0,INDEX(COUNTIF($G$1:G6,$F$2:$F$99),0,0),0)),"")</f>
        <v/>
      </c>
      <c r="H7" t="str">
        <f>IF(CONSULTA!$F$8=BBDD_ANTENAS!A8,IF(CONSULTA!$F$9=BBDD_ANTENAS!B8,IF(CONSULTA!$F$10=BBDD_ANTENAS!C8,BBDD_ANTENAS!E8,""),""),"")</f>
        <v/>
      </c>
      <c r="I7" t="str" cm="1">
        <f t="array" ref="I7">IFERROR(INDEX($H$2:$H$99,MATCH(0,INDEX(COUNTIF($I$1:I6,$H$2:$H$99),0,0),0)),"")</f>
        <v/>
      </c>
      <c r="J7" t="str">
        <f>IF(CONSULTA!$F$8=BBDD_ANTENAS!A8,IF(CONSULTA!$F$9=BBDD_ANTENAS!B8,IF(CONSULTA!$F$10=BBDD_ANTENAS!C8,IF(CONSULTA!F18=BBDD_ANTENAS!D8,BBDD_ANTENAS!F8,""),""),""),"")</f>
        <v/>
      </c>
      <c r="K7" t="str" cm="1">
        <f t="array" ref="K7">IFERROR(INDEX($J$2:$J$99,MATCH(0,INDEX(COUNTIF($K$1:K6,$J$2:$J$99),0,0),0)),"")</f>
        <v/>
      </c>
      <c r="L7" t="str">
        <f>IF(CONSULTA!$F$8=BBDD_ANTENAS!A8,IF(CONSULTA!$F$9=BBDD_ANTENAS!B8,IF(CONSULTA!$F$10=BBDD_ANTENAS!C8,IF(CONSULTA!F18=BBDD_ANTENAS!D8,BBDD_ANTENAS!G8,""),""),""),"")</f>
        <v/>
      </c>
      <c r="M7" t="str" cm="1">
        <f t="array" ref="M7">IFERROR(INDEX($L$2:$L$99,MATCH(0,INDEX(COUNTIF($M$1:M6,$L$2:$L$99),0,0),0)),"")</f>
        <v/>
      </c>
      <c r="N7" t="str">
        <f>IF(CONSULTA!$F$8=BBDD_ANTENAS!A8,IF(CONSULTA!$F$9=BBDD_ANTENAS!B8,IF(CONSULTA!$F$10=BBDD_ANTENAS!C8,IF(CONSULTA!F18=BBDD_ANTENAS!D8,BBDD_ANTENAS!H8,""),""),""),"")</f>
        <v/>
      </c>
      <c r="O7" t="str" cm="1">
        <f t="array" ref="O7">IFERROR(INDEX($N$2:$N$99,MATCH(0,INDEX(COUNTIF($O$1:O6,$N$2:$N$99),0,0),0)),"")</f>
        <v/>
      </c>
      <c r="P7" t="str">
        <f>IF(CONSULTA!$F$8=BBDD_ANTENAS!A8,IF(CONSULTA!$F$9=BBDD_ANTENAS!B8,IF(CONSULTA!$F$10=BBDD_ANTENAS!C8,IF(CONSULTA!F18=BBDD_ANTENAS!D8,BBDD_ANTENAS!I8,""),""),""),"")</f>
        <v/>
      </c>
      <c r="Q7" t="str" cm="1">
        <f t="array" ref="Q7">IFERROR(INDEX($P$2:$P$99,MATCH(0,INDEX(COUNTIF($Q$1:Q6,$P$2:$P$99),0,0),0)),"")</f>
        <v/>
      </c>
      <c r="R7" t="str">
        <f>IF(CONSULTA!$F$8=BBDD_ANTENAS!A8,IF(CONSULTA!$F$9=BBDD_ANTENAS!B8,IF(CONSULTA!$F$10=BBDD_ANTENAS!C8,IF(CONSULTA!F18=BBDD_ANTENAS!D8,BBDD_ANTENAS!J8,""),""),""),"")</f>
        <v/>
      </c>
      <c r="S7" t="str" cm="1">
        <f t="array" ref="S7">IFERROR(INDEX($R$2:$R$99,MATCH(0,INDEX(COUNTIF($S$1:S6,$R$2:$R$99),0,0),0)),"")</f>
        <v/>
      </c>
      <c r="T7" t="str">
        <f>IF(CONSULTA!$F$8=BBDD_ANTENAS!A8,IF(CONSULTA!$F$9=BBDD_ANTENAS!B8,IF(CONSULTA!$F$10=BBDD_ANTENAS!C8,IF(CONSULTA!F18=BBDD_ANTENAS!D8,BBDD_ANTENAS!K8,""),""),""),"")</f>
        <v/>
      </c>
      <c r="U7" t="str" cm="1">
        <f t="array" ref="U7">IFERROR(INDEX($T$2:$T$99,MATCH(0,INDEX(COUNTIF($U$1:U6,$T$2:$T$99),0,0),0)),"")</f>
        <v/>
      </c>
      <c r="V7" t="str">
        <f>IF(CONSULTA!$F$8=BBDD_ANTENAS!A8,IF(CONSULTA!$F$9=BBDD_ANTENAS!B8,IF(CONSULTA!$F$10=BBDD_ANTENAS!C8,IF(CONSULTA!F18=BBDD_ANTENAS!D8,SUBSTITUTE(BBDD_ANTENAS!L8,"&gt;",""),""),""),""),"")</f>
        <v/>
      </c>
      <c r="W7" t="str" cm="1">
        <f t="array" ref="W7">IFERROR(INDEX($V$2:$V$99,MATCH(0,INDEX(COUNTIF($W$1:W6,$V$2:$V$99),0,0),0)),"")</f>
        <v/>
      </c>
    </row>
    <row r="8" spans="1:23" x14ac:dyDescent="0.3">
      <c r="A8" t="str" cm="1">
        <f t="array" ref="A8">IFERROR(INDEX(BBDD_ANTENAS!$A$3:$A$99,MATCH(0,INDEX(COUNTIF($A$1:A7,BBDD_ANTENAS!$A$3:$A$99),0,0),0)),"")</f>
        <v/>
      </c>
      <c r="B8">
        <f>IF(CONSULTA!$F$8=BBDD_ANTENAS!A9,BBDD_ANTENAS!B9,0)</f>
        <v>0</v>
      </c>
      <c r="C8" s="3" t="str" cm="1">
        <f t="array" ref="C8">IFERROR(INDEX($B$2:$B$99,MATCH(0,INDEX(COUNTIF($C$1:C7,$B$2:$B$99),0,0),0)),"")</f>
        <v/>
      </c>
      <c r="D8" s="46" t="str">
        <f>IF(CONSULTA!$F$8=BBDD_ANTENAS!A9,IF(CONSULTA!$F$9=BBDD_ANTENAS!B9,BBDD_ANTENAS!C9,""),"")</f>
        <v/>
      </c>
      <c r="E8" t="str" cm="1">
        <f t="array" ref="E8">IFERROR(INDEX($D$2:$D$99,MATCH(0,INDEX(COUNTIF($E$1:E7,D$2:$D$99),0,0),0)),"")</f>
        <v/>
      </c>
      <c r="F8" t="str">
        <f>IF(CONSULTA!$F$8=BBDD_ANTENAS!A9,IF(CONSULTA!$F$9=BBDD_ANTENAS!B9,IF(CONSULTA!$F$10=BBDD_ANTENAS!C9,BBDD_ANTENAS!D9,""),""),"")</f>
        <v/>
      </c>
      <c r="G8" t="str" cm="1">
        <f t="array" ref="G8">IFERROR(INDEX($F$2:$F$99,MATCH(0,INDEX(COUNTIF($G$1:G7,$F$2:$F$99),0,0),0)),"")</f>
        <v/>
      </c>
      <c r="H8" t="str">
        <f>IF(CONSULTA!$F$8=BBDD_ANTENAS!A9,IF(CONSULTA!$F$9=BBDD_ANTENAS!B9,IF(CONSULTA!$F$10=BBDD_ANTENAS!C9,BBDD_ANTENAS!E9,""),""),"")</f>
        <v/>
      </c>
      <c r="I8" t="str" cm="1">
        <f t="array" ref="I8">IFERROR(INDEX($H$2:$H$99,MATCH(0,INDEX(COUNTIF($I$1:I7,$H$2:$H$99),0,0),0)),"")</f>
        <v/>
      </c>
      <c r="J8" t="str">
        <f>IF(CONSULTA!$F$8=BBDD_ANTENAS!A9,IF(CONSULTA!$F$9=BBDD_ANTENAS!B9,IF(CONSULTA!$F$10=BBDD_ANTENAS!C9,IF(CONSULTA!F19=BBDD_ANTENAS!D9,BBDD_ANTENAS!F9,""),""),""),"")</f>
        <v/>
      </c>
      <c r="K8" t="str" cm="1">
        <f t="array" ref="K8">IFERROR(INDEX($J$2:$J$99,MATCH(0,INDEX(COUNTIF($K$1:K7,$J$2:$J$99),0,0),0)),"")</f>
        <v/>
      </c>
      <c r="L8" t="str">
        <f>IF(CONSULTA!$F$8=BBDD_ANTENAS!A9,IF(CONSULTA!$F$9=BBDD_ANTENAS!B9,IF(CONSULTA!$F$10=BBDD_ANTENAS!C9,IF(CONSULTA!F19=BBDD_ANTENAS!D9,BBDD_ANTENAS!G9,""),""),""),"")</f>
        <v/>
      </c>
      <c r="M8" t="str" cm="1">
        <f t="array" ref="M8">IFERROR(INDEX($L$2:$L$99,MATCH(0,INDEX(COUNTIF($M$1:M7,$L$2:$L$99),0,0),0)),"")</f>
        <v/>
      </c>
      <c r="N8" t="str">
        <f>IF(CONSULTA!$F$8=BBDD_ANTENAS!A9,IF(CONSULTA!$F$9=BBDD_ANTENAS!B9,IF(CONSULTA!$F$10=BBDD_ANTENAS!C9,IF(CONSULTA!F19=BBDD_ANTENAS!D9,BBDD_ANTENAS!H9,""),""),""),"")</f>
        <v/>
      </c>
      <c r="O8" t="str" cm="1">
        <f t="array" ref="O8">IFERROR(INDEX($N$2:$N$99,MATCH(0,INDEX(COUNTIF($O$1:O7,$N$2:$N$99),0,0),0)),"")</f>
        <v/>
      </c>
      <c r="P8" t="str">
        <f>IF(CONSULTA!$F$8=BBDD_ANTENAS!A9,IF(CONSULTA!$F$9=BBDD_ANTENAS!B9,IF(CONSULTA!$F$10=BBDD_ANTENAS!C9,IF(CONSULTA!F19=BBDD_ANTENAS!D9,BBDD_ANTENAS!I9,""),""),""),"")</f>
        <v/>
      </c>
      <c r="Q8" t="str" cm="1">
        <f t="array" ref="Q8">IFERROR(INDEX($P$2:$P$99,MATCH(0,INDEX(COUNTIF($Q$1:Q7,$P$2:$P$99),0,0),0)),"")</f>
        <v/>
      </c>
      <c r="R8" t="str">
        <f>IF(CONSULTA!$F$8=BBDD_ANTENAS!A9,IF(CONSULTA!$F$9=BBDD_ANTENAS!B9,IF(CONSULTA!$F$10=BBDD_ANTENAS!C9,IF(CONSULTA!F19=BBDD_ANTENAS!D9,BBDD_ANTENAS!J9,""),""),""),"")</f>
        <v/>
      </c>
      <c r="S8" t="str" cm="1">
        <f t="array" ref="S8">IFERROR(INDEX($R$2:$R$99,MATCH(0,INDEX(COUNTIF($S$1:S7,$R$2:$R$99),0,0),0)),"")</f>
        <v/>
      </c>
      <c r="T8" t="str">
        <f>IF(CONSULTA!$F$8=BBDD_ANTENAS!A9,IF(CONSULTA!$F$9=BBDD_ANTENAS!B9,IF(CONSULTA!$F$10=BBDD_ANTENAS!C9,IF(CONSULTA!F19=BBDD_ANTENAS!D9,BBDD_ANTENAS!K9,""),""),""),"")</f>
        <v/>
      </c>
      <c r="U8" t="str" cm="1">
        <f t="array" ref="U8">IFERROR(INDEX($T$2:$T$99,MATCH(0,INDEX(COUNTIF($U$1:U7,$T$2:$T$99),0,0),0)),"")</f>
        <v/>
      </c>
      <c r="V8" t="str">
        <f>IF(CONSULTA!$F$8=BBDD_ANTENAS!A9,IF(CONSULTA!$F$9=BBDD_ANTENAS!B9,IF(CONSULTA!$F$10=BBDD_ANTENAS!C9,IF(CONSULTA!F19=BBDD_ANTENAS!D9,SUBSTITUTE(BBDD_ANTENAS!L9,"&gt;",""),""),""),""),"")</f>
        <v/>
      </c>
      <c r="W8" t="str" cm="1">
        <f t="array" ref="W8">IFERROR(INDEX($V$2:$V$99,MATCH(0,INDEX(COUNTIF($W$1:W7,$V$2:$V$99),0,0),0)),"")</f>
        <v/>
      </c>
    </row>
    <row r="9" spans="1:23" x14ac:dyDescent="0.3">
      <c r="A9" t="str" cm="1">
        <f t="array" ref="A9">IFERROR(INDEX(BBDD_ANTENAS!$A$3:$A$99,MATCH(0,INDEX(COUNTIF($A$1:A8,BBDD_ANTENAS!$A$3:$A$99),0,0),0)),"")</f>
        <v/>
      </c>
      <c r="B9">
        <f>IF(CONSULTA!$F$8=BBDD_ANTENAS!A10,BBDD_ANTENAS!B10,0)</f>
        <v>0</v>
      </c>
      <c r="C9" s="3" t="str" cm="1">
        <f t="array" ref="C9">IFERROR(INDEX($B$2:$B$99,MATCH(0,INDEX(COUNTIF($C$1:C8,$B$2:$B$99),0,0),0)),"")</f>
        <v/>
      </c>
      <c r="D9" s="46" t="str">
        <f>IF(CONSULTA!$F$8=BBDD_ANTENAS!A10,IF(CONSULTA!$F$9=BBDD_ANTENAS!B10,BBDD_ANTENAS!C10,""),"")</f>
        <v/>
      </c>
      <c r="E9" t="str" cm="1">
        <f t="array" ref="E9">IFERROR(INDEX($D$2:$D$99,MATCH(0,INDEX(COUNTIF($E$1:E8,D$2:$D$99),0,0),0)),"")</f>
        <v/>
      </c>
      <c r="F9" t="str">
        <f>IF(CONSULTA!$F$8=BBDD_ANTENAS!A10,IF(CONSULTA!$F$9=BBDD_ANTENAS!B10,IF(CONSULTA!$F$10=BBDD_ANTENAS!C10,BBDD_ANTENAS!D10,""),""),"")</f>
        <v/>
      </c>
      <c r="G9" t="str" cm="1">
        <f t="array" ref="G9">IFERROR(INDEX($F$2:$F$99,MATCH(0,INDEX(COUNTIF($G$1:G8,$F$2:$F$99),0,0),0)),"")</f>
        <v/>
      </c>
      <c r="H9" t="str">
        <f>IF(CONSULTA!$F$8=BBDD_ANTENAS!A10,IF(CONSULTA!$F$9=BBDD_ANTENAS!B10,IF(CONSULTA!$F$10=BBDD_ANTENAS!C10,BBDD_ANTENAS!E10,""),""),"")</f>
        <v/>
      </c>
      <c r="I9" t="str" cm="1">
        <f t="array" ref="I9">IFERROR(INDEX($H$2:$H$99,MATCH(0,INDEX(COUNTIF($I$1:I8,$H$2:$H$99),0,0),0)),"")</f>
        <v/>
      </c>
      <c r="J9" t="str">
        <f>IF(CONSULTA!$F$8=BBDD_ANTENAS!A10,IF(CONSULTA!$F$9=BBDD_ANTENAS!B10,IF(CONSULTA!$F$10=BBDD_ANTENAS!C10,IF(CONSULTA!F20=BBDD_ANTENAS!D10,BBDD_ANTENAS!F10,""),""),""),"")</f>
        <v/>
      </c>
      <c r="K9" t="str" cm="1">
        <f t="array" ref="K9">IFERROR(INDEX($J$2:$J$99,MATCH(0,INDEX(COUNTIF($K$1:K8,$J$2:$J$99),0,0),0)),"")</f>
        <v/>
      </c>
      <c r="L9" t="str">
        <f>IF(CONSULTA!$F$8=BBDD_ANTENAS!A10,IF(CONSULTA!$F$9=BBDD_ANTENAS!B10,IF(CONSULTA!$F$10=BBDD_ANTENAS!C10,IF(CONSULTA!F20=BBDD_ANTENAS!D10,BBDD_ANTENAS!G10,""),""),""),"")</f>
        <v/>
      </c>
      <c r="M9" t="str" cm="1">
        <f t="array" ref="M9">IFERROR(INDEX($L$2:$L$99,MATCH(0,INDEX(COUNTIF($M$1:M8,$L$2:$L$99),0,0),0)),"")</f>
        <v/>
      </c>
      <c r="N9" t="str">
        <f>IF(CONSULTA!$F$8=BBDD_ANTENAS!A10,IF(CONSULTA!$F$9=BBDD_ANTENAS!B10,IF(CONSULTA!$F$10=BBDD_ANTENAS!C10,IF(CONSULTA!F20=BBDD_ANTENAS!D10,BBDD_ANTENAS!H10,""),""),""),"")</f>
        <v/>
      </c>
      <c r="O9" t="str" cm="1">
        <f t="array" ref="O9">IFERROR(INDEX($N$2:$N$99,MATCH(0,INDEX(COUNTIF($O$1:O8,$N$2:$N$99),0,0),0)),"")</f>
        <v/>
      </c>
      <c r="P9" t="str">
        <f>IF(CONSULTA!$F$8=BBDD_ANTENAS!A10,IF(CONSULTA!$F$9=BBDD_ANTENAS!B10,IF(CONSULTA!$F$10=BBDD_ANTENAS!C10,IF(CONSULTA!F20=BBDD_ANTENAS!D10,BBDD_ANTENAS!I10,""),""),""),"")</f>
        <v/>
      </c>
      <c r="Q9" t="str" cm="1">
        <f t="array" ref="Q9">IFERROR(INDEX($P$2:$P$99,MATCH(0,INDEX(COUNTIF($Q$1:Q8,$P$2:$P$99),0,0),0)),"")</f>
        <v/>
      </c>
      <c r="R9" t="str">
        <f>IF(CONSULTA!$F$8=BBDD_ANTENAS!A10,IF(CONSULTA!$F$9=BBDD_ANTENAS!B10,IF(CONSULTA!$F$10=BBDD_ANTENAS!C10,IF(CONSULTA!F20=BBDD_ANTENAS!D10,BBDD_ANTENAS!J10,""),""),""),"")</f>
        <v/>
      </c>
      <c r="S9" t="str" cm="1">
        <f t="array" ref="S9">IFERROR(INDEX($R$2:$R$99,MATCH(0,INDEX(COUNTIF($S$1:S8,$R$2:$R$99),0,0),0)),"")</f>
        <v/>
      </c>
      <c r="T9" t="str">
        <f>IF(CONSULTA!$F$8=BBDD_ANTENAS!A10,IF(CONSULTA!$F$9=BBDD_ANTENAS!B10,IF(CONSULTA!$F$10=BBDD_ANTENAS!C10,IF(CONSULTA!F20=BBDD_ANTENAS!D10,BBDD_ANTENAS!K10,""),""),""),"")</f>
        <v/>
      </c>
      <c r="U9" t="str" cm="1">
        <f t="array" ref="U9">IFERROR(INDEX($T$2:$T$99,MATCH(0,INDEX(COUNTIF($U$1:U8,$T$2:$T$99),0,0),0)),"")</f>
        <v/>
      </c>
      <c r="V9" t="str">
        <f>IF(CONSULTA!$F$8=BBDD_ANTENAS!A10,IF(CONSULTA!$F$9=BBDD_ANTENAS!B10,IF(CONSULTA!$F$10=BBDD_ANTENAS!C10,IF(CONSULTA!F20=BBDD_ANTENAS!D10,SUBSTITUTE(BBDD_ANTENAS!L10,"&gt;",""),""),""),""),"")</f>
        <v/>
      </c>
      <c r="W9" t="str" cm="1">
        <f t="array" ref="W9">IFERROR(INDEX($V$2:$V$99,MATCH(0,INDEX(COUNTIF($W$1:W8,$V$2:$V$99),0,0),0)),"")</f>
        <v/>
      </c>
    </row>
    <row r="10" spans="1:23" x14ac:dyDescent="0.3">
      <c r="A10" t="str" cm="1">
        <f t="array" ref="A10">IFERROR(INDEX(BBDD_ANTENAS!$A$3:$A$99,MATCH(0,INDEX(COUNTIF($A$1:A9,BBDD_ANTENAS!$A$3:$A$99),0,0),0)),"")</f>
        <v/>
      </c>
      <c r="B10">
        <f>IF(CONSULTA!$F$8=BBDD_ANTENAS!A11,BBDD_ANTENAS!B11,0)</f>
        <v>0</v>
      </c>
      <c r="C10" s="3" t="str" cm="1">
        <f t="array" ref="C10">IFERROR(INDEX($B$2:$B$99,MATCH(0,INDEX(COUNTIF($C$1:C9,$B$2:$B$99),0,0),0)),"")</f>
        <v/>
      </c>
      <c r="D10" s="46" t="str">
        <f>IF(CONSULTA!$F$8=BBDD_ANTENAS!A11,IF(CONSULTA!$F$9=BBDD_ANTENAS!B11,BBDD_ANTENAS!C11,""),"")</f>
        <v/>
      </c>
      <c r="E10" t="str" cm="1">
        <f t="array" ref="E10">IFERROR(INDEX($D$2:$D$99,MATCH(0,INDEX(COUNTIF($E$1:E9,D$2:$D$99),0,0),0)),"")</f>
        <v/>
      </c>
      <c r="F10" t="str">
        <f>IF(CONSULTA!$F$8=BBDD_ANTENAS!A11,IF(CONSULTA!$F$9=BBDD_ANTENAS!B11,IF(CONSULTA!$F$10=BBDD_ANTENAS!C11,BBDD_ANTENAS!D11,""),""),"")</f>
        <v/>
      </c>
      <c r="G10" t="str" cm="1">
        <f t="array" ref="G10">IFERROR(INDEX($F$2:$F$99,MATCH(0,INDEX(COUNTIF($G$1:G9,$F$2:$F$99),0,0),0)),"")</f>
        <v/>
      </c>
      <c r="H10" t="str">
        <f>IF(CONSULTA!$F$8=BBDD_ANTENAS!A11,IF(CONSULTA!$F$9=BBDD_ANTENAS!B11,IF(CONSULTA!$F$10=BBDD_ANTENAS!C11,BBDD_ANTENAS!E11,""),""),"")</f>
        <v/>
      </c>
      <c r="I10" t="str" cm="1">
        <f t="array" ref="I10">IFERROR(INDEX($H$2:$H$99,MATCH(0,INDEX(COUNTIF($I$1:I9,$H$2:$H$99),0,0),0)),"")</f>
        <v/>
      </c>
      <c r="J10" t="str">
        <f>IF(CONSULTA!$F$8=BBDD_ANTENAS!A11,IF(CONSULTA!$F$9=BBDD_ANTENAS!B11,IF(CONSULTA!$F$10=BBDD_ANTENAS!C11,IF(CONSULTA!#REF!=BBDD_ANTENAS!D11,BBDD_ANTENAS!F11,""),""),""),"")</f>
        <v/>
      </c>
      <c r="K10" t="str" cm="1">
        <f t="array" ref="K10">IFERROR(INDEX($J$2:$J$99,MATCH(0,INDEX(COUNTIF($K$1:K9,$J$2:$J$99),0,0),0)),"")</f>
        <v/>
      </c>
      <c r="L10" t="str">
        <f>IF(CONSULTA!$F$8=BBDD_ANTENAS!A11,IF(CONSULTA!$F$9=BBDD_ANTENAS!B11,IF(CONSULTA!$F$10=BBDD_ANTENAS!C11,IF(CONSULTA!#REF!=BBDD_ANTENAS!D11,BBDD_ANTENAS!G11,""),""),""),"")</f>
        <v/>
      </c>
      <c r="M10" t="str" cm="1">
        <f t="array" ref="M10">IFERROR(INDEX($L$2:$L$99,MATCH(0,INDEX(COUNTIF($M$1:M9,$L$2:$L$99),0,0),0)),"")</f>
        <v/>
      </c>
      <c r="N10" t="str">
        <f>IF(CONSULTA!$F$8=BBDD_ANTENAS!A11,IF(CONSULTA!$F$9=BBDD_ANTENAS!B11,IF(CONSULTA!$F$10=BBDD_ANTENAS!C11,IF(CONSULTA!#REF!=BBDD_ANTENAS!D11,BBDD_ANTENAS!H11,""),""),""),"")</f>
        <v/>
      </c>
      <c r="O10" t="str" cm="1">
        <f t="array" ref="O10">IFERROR(INDEX($N$2:$N$99,MATCH(0,INDEX(COUNTIF($O$1:O9,$N$2:$N$99),0,0),0)),"")</f>
        <v/>
      </c>
      <c r="P10" t="str">
        <f>IF(CONSULTA!$F$8=BBDD_ANTENAS!A11,IF(CONSULTA!$F$9=BBDD_ANTENAS!B11,IF(CONSULTA!$F$10=BBDD_ANTENAS!C11,IF(CONSULTA!#REF!=BBDD_ANTENAS!D11,BBDD_ANTENAS!I11,""),""),""),"")</f>
        <v/>
      </c>
      <c r="Q10" t="str" cm="1">
        <f t="array" ref="Q10">IFERROR(INDEX($P$2:$P$99,MATCH(0,INDEX(COUNTIF($Q$1:Q9,$P$2:$P$99),0,0),0)),"")</f>
        <v/>
      </c>
      <c r="R10" t="str">
        <f>IF(CONSULTA!$F$8=BBDD_ANTENAS!A11,IF(CONSULTA!$F$9=BBDD_ANTENAS!B11,IF(CONSULTA!$F$10=BBDD_ANTENAS!C11,IF(CONSULTA!#REF!=BBDD_ANTENAS!D11,BBDD_ANTENAS!J11,""),""),""),"")</f>
        <v/>
      </c>
      <c r="S10" t="str" cm="1">
        <f t="array" ref="S10">IFERROR(INDEX($R$2:$R$99,MATCH(0,INDEX(COUNTIF($S$1:S9,$R$2:$R$99),0,0),0)),"")</f>
        <v/>
      </c>
      <c r="T10" t="str">
        <f>IF(CONSULTA!$F$8=BBDD_ANTENAS!A11,IF(CONSULTA!$F$9=BBDD_ANTENAS!B11,IF(CONSULTA!$F$10=BBDD_ANTENAS!C11,IF(CONSULTA!#REF!=BBDD_ANTENAS!D11,BBDD_ANTENAS!K11,""),""),""),"")</f>
        <v/>
      </c>
      <c r="U10" t="str" cm="1">
        <f t="array" ref="U10">IFERROR(INDEX($T$2:$T$99,MATCH(0,INDEX(COUNTIF($U$1:U9,$T$2:$T$99),0,0),0)),"")</f>
        <v/>
      </c>
      <c r="V10" t="str">
        <f>IF(CONSULTA!$F$8=BBDD_ANTENAS!A11,IF(CONSULTA!$F$9=BBDD_ANTENAS!B11,IF(CONSULTA!$F$10=BBDD_ANTENAS!C11,IF(CONSULTA!#REF!=BBDD_ANTENAS!D11,SUBSTITUTE(BBDD_ANTENAS!L11,"&gt;",""),""),""),""),"")</f>
        <v/>
      </c>
      <c r="W10" t="str" cm="1">
        <f t="array" ref="W10">IFERROR(INDEX($V$2:$V$99,MATCH(0,INDEX(COUNTIF($W$1:W9,$V$2:$V$99),0,0),0)),"")</f>
        <v/>
      </c>
    </row>
    <row r="11" spans="1:23" x14ac:dyDescent="0.3">
      <c r="A11" t="str" cm="1">
        <f t="array" ref="A11">IFERROR(INDEX(BBDD_ANTENAS!$A$3:$A$99,MATCH(0,INDEX(COUNTIF($A$1:A10,BBDD_ANTENAS!$A$3:$A$99),0,0),0)),"")</f>
        <v/>
      </c>
      <c r="B11">
        <f>IF(CONSULTA!$F$8=BBDD_ANTENAS!A12,BBDD_ANTENAS!B12,0)</f>
        <v>0</v>
      </c>
      <c r="C11" s="3" t="str" cm="1">
        <f t="array" ref="C11">IFERROR(INDEX($B$2:$B$99,MATCH(0,INDEX(COUNTIF($C$1:C10,$B$2:$B$99),0,0),0)),"")</f>
        <v/>
      </c>
      <c r="D11" s="46" t="str">
        <f>IF(CONSULTA!$F$8=BBDD_ANTENAS!A12,IF(CONSULTA!$F$9=BBDD_ANTENAS!B12,BBDD_ANTENAS!C12,""),"")</f>
        <v/>
      </c>
      <c r="E11" t="str" cm="1">
        <f t="array" ref="E11">IFERROR(INDEX($D$2:$D$99,MATCH(0,INDEX(COUNTIF($E$1:E10,D$2:$D$99),0,0),0)),"")</f>
        <v/>
      </c>
      <c r="F11" t="str">
        <f>IF(CONSULTA!$F$8=BBDD_ANTENAS!A12,IF(CONSULTA!$F$9=BBDD_ANTENAS!B12,IF(CONSULTA!$F$10=BBDD_ANTENAS!C12,BBDD_ANTENAS!D12,""),""),"")</f>
        <v/>
      </c>
      <c r="G11" t="str" cm="1">
        <f t="array" ref="G11">IFERROR(INDEX($F$2:$F$99,MATCH(0,INDEX(COUNTIF($G$1:G10,$F$2:$F$99),0,0),0)),"")</f>
        <v/>
      </c>
      <c r="H11" t="str">
        <f>IF(CONSULTA!$F$8=BBDD_ANTENAS!A12,IF(CONSULTA!$F$9=BBDD_ANTENAS!B12,IF(CONSULTA!$F$10=BBDD_ANTENAS!C12,BBDD_ANTENAS!E12,""),""),"")</f>
        <v/>
      </c>
      <c r="I11" t="str" cm="1">
        <f t="array" ref="I11">IFERROR(INDEX($H$2:$H$99,MATCH(0,INDEX(COUNTIF($I$1:I10,$H$2:$H$99),0,0),0)),"")</f>
        <v/>
      </c>
      <c r="J11" t="str">
        <f>IF(CONSULTA!$F$8=BBDD_ANTENAS!A12,IF(CONSULTA!$F$9=BBDD_ANTENAS!B12,IF(CONSULTA!$F$10=BBDD_ANTENAS!C12,IF(CONSULTA!F21=BBDD_ANTENAS!D12,BBDD_ANTENAS!F12,""),""),""),"")</f>
        <v/>
      </c>
      <c r="K11" t="str" cm="1">
        <f t="array" ref="K11">IFERROR(INDEX($J$2:$J$99,MATCH(0,INDEX(COUNTIF($K$1:K10,$J$2:$J$99),0,0),0)),"")</f>
        <v/>
      </c>
      <c r="L11" t="str">
        <f>IF(CONSULTA!$F$8=BBDD_ANTENAS!A12,IF(CONSULTA!$F$9=BBDD_ANTENAS!B12,IF(CONSULTA!$F$10=BBDD_ANTENAS!C12,IF(CONSULTA!F21=BBDD_ANTENAS!D12,BBDD_ANTENAS!G12,""),""),""),"")</f>
        <v/>
      </c>
      <c r="M11" t="str" cm="1">
        <f t="array" ref="M11">IFERROR(INDEX($L$2:$L$99,MATCH(0,INDEX(COUNTIF($M$1:M10,$L$2:$L$99),0,0),0)),"")</f>
        <v/>
      </c>
      <c r="N11" t="str">
        <f>IF(CONSULTA!$F$8=BBDD_ANTENAS!A12,IF(CONSULTA!$F$9=BBDD_ANTENAS!B12,IF(CONSULTA!$F$10=BBDD_ANTENAS!C12,IF(CONSULTA!F21=BBDD_ANTENAS!D12,BBDD_ANTENAS!H12,""),""),""),"")</f>
        <v/>
      </c>
      <c r="O11" t="str" cm="1">
        <f t="array" ref="O11">IFERROR(INDEX($N$2:$N$99,MATCH(0,INDEX(COUNTIF($O$1:O10,$N$2:$N$99),0,0),0)),"")</f>
        <v/>
      </c>
      <c r="P11" t="str">
        <f>IF(CONSULTA!$F$8=BBDD_ANTENAS!A12,IF(CONSULTA!$F$9=BBDD_ANTENAS!B12,IF(CONSULTA!$F$10=BBDD_ANTENAS!C12,IF(CONSULTA!F21=BBDD_ANTENAS!D12,BBDD_ANTENAS!I12,""),""),""),"")</f>
        <v/>
      </c>
      <c r="Q11" t="str" cm="1">
        <f t="array" ref="Q11">IFERROR(INDEX($P$2:$P$99,MATCH(0,INDEX(COUNTIF($Q$1:Q10,$P$2:$P$99),0,0),0)),"")</f>
        <v/>
      </c>
      <c r="R11" t="str">
        <f>IF(CONSULTA!$F$8=BBDD_ANTENAS!A12,IF(CONSULTA!$F$9=BBDD_ANTENAS!B12,IF(CONSULTA!$F$10=BBDD_ANTENAS!C12,IF(CONSULTA!F21=BBDD_ANTENAS!D12,BBDD_ANTENAS!J12,""),""),""),"")</f>
        <v/>
      </c>
      <c r="S11" t="str" cm="1">
        <f t="array" ref="S11">IFERROR(INDEX($R$2:$R$99,MATCH(0,INDEX(COUNTIF($S$1:S10,$R$2:$R$99),0,0),0)),"")</f>
        <v/>
      </c>
      <c r="T11" t="str">
        <f>IF(CONSULTA!$F$8=BBDD_ANTENAS!A12,IF(CONSULTA!$F$9=BBDD_ANTENAS!B12,IF(CONSULTA!$F$10=BBDD_ANTENAS!C12,IF(CONSULTA!F21=BBDD_ANTENAS!D12,BBDD_ANTENAS!K12,""),""),""),"")</f>
        <v/>
      </c>
      <c r="U11" t="str" cm="1">
        <f t="array" ref="U11">IFERROR(INDEX($T$2:$T$99,MATCH(0,INDEX(COUNTIF($U$1:U10,$T$2:$T$99),0,0),0)),"")</f>
        <v/>
      </c>
      <c r="V11" t="str">
        <f>IF(CONSULTA!$F$8=BBDD_ANTENAS!A12,IF(CONSULTA!$F$9=BBDD_ANTENAS!B12,IF(CONSULTA!$F$10=BBDD_ANTENAS!C12,IF(CONSULTA!F21=BBDD_ANTENAS!D12,SUBSTITUTE(BBDD_ANTENAS!L12,"&gt;",""),""),""),""),"")</f>
        <v/>
      </c>
      <c r="W11" t="str" cm="1">
        <f t="array" ref="W11">IFERROR(INDEX($V$2:$V$99,MATCH(0,INDEX(COUNTIF($W$1:W10,$V$2:$V$99),0,0),0)),"")</f>
        <v/>
      </c>
    </row>
    <row r="12" spans="1:23" x14ac:dyDescent="0.3">
      <c r="A12" t="str" cm="1">
        <f t="array" ref="A12">IFERROR(INDEX(BBDD_ANTENAS!$A$3:$A$99,MATCH(0,INDEX(COUNTIF($A$1:A11,BBDD_ANTENAS!$A$3:$A$99),0,0),0)),"")</f>
        <v/>
      </c>
      <c r="B12">
        <f>IF(CONSULTA!$F$8=BBDD_ANTENAS!A13,BBDD_ANTENAS!B13,0)</f>
        <v>0</v>
      </c>
      <c r="C12" s="3" t="str" cm="1">
        <f t="array" ref="C12">IFERROR(INDEX($B$2:$B$99,MATCH(0,INDEX(COUNTIF($C$1:C11,$B$2:$B$99),0,0),0)),"")</f>
        <v/>
      </c>
      <c r="D12" s="46" t="str">
        <f>IF(CONSULTA!$F$8=BBDD_ANTENAS!A13,IF(CONSULTA!$F$9=BBDD_ANTENAS!B13,BBDD_ANTENAS!C13,""),"")</f>
        <v/>
      </c>
      <c r="E12" t="str" cm="1">
        <f t="array" ref="E12">IFERROR(INDEX($D$2:$D$99,MATCH(0,INDEX(COUNTIF($E$1:E11,D$2:$D$99),0,0),0)),"")</f>
        <v/>
      </c>
      <c r="F12" t="str">
        <f>IF(CONSULTA!$F$8=BBDD_ANTENAS!A13,IF(CONSULTA!$F$9=BBDD_ANTENAS!B13,IF(CONSULTA!$F$10=BBDD_ANTENAS!C13,BBDD_ANTENAS!D13,""),""),"")</f>
        <v/>
      </c>
      <c r="G12" t="str" cm="1">
        <f t="array" ref="G12">IFERROR(INDEX($F$2:$F$99,MATCH(0,INDEX(COUNTIF($G$1:G11,$F$2:$F$99),0,0),0)),"")</f>
        <v/>
      </c>
      <c r="H12" t="str">
        <f>IF(CONSULTA!$F$8=BBDD_ANTENAS!A13,IF(CONSULTA!$F$9=BBDD_ANTENAS!B13,IF(CONSULTA!$F$10=BBDD_ANTENAS!C13,BBDD_ANTENAS!E13,""),""),"")</f>
        <v/>
      </c>
      <c r="I12" t="str" cm="1">
        <f t="array" ref="I12">IFERROR(INDEX($H$2:$H$99,MATCH(0,INDEX(COUNTIF($I$1:I11,$H$2:$H$99),0,0),0)),"")</f>
        <v/>
      </c>
      <c r="J12" t="str">
        <f>IF(CONSULTA!$F$8=BBDD_ANTENAS!A13,IF(CONSULTA!$F$9=BBDD_ANTENAS!B13,IF(CONSULTA!$F$10=BBDD_ANTENAS!C13,IF(CONSULTA!F22=BBDD_ANTENAS!D13,BBDD_ANTENAS!F13,""),""),""),"")</f>
        <v/>
      </c>
      <c r="K12" t="str" cm="1">
        <f t="array" ref="K12">IFERROR(INDEX($J$2:$J$99,MATCH(0,INDEX(COUNTIF($K$1:K11,$J$2:$J$99),0,0),0)),"")</f>
        <v/>
      </c>
      <c r="L12" t="str">
        <f>IF(CONSULTA!$F$8=BBDD_ANTENAS!A13,IF(CONSULTA!$F$9=BBDD_ANTENAS!B13,IF(CONSULTA!$F$10=BBDD_ANTENAS!C13,IF(CONSULTA!F22=BBDD_ANTENAS!D13,BBDD_ANTENAS!G13,""),""),""),"")</f>
        <v/>
      </c>
      <c r="M12" t="str" cm="1">
        <f t="array" ref="M12">IFERROR(INDEX($L$2:$L$99,MATCH(0,INDEX(COUNTIF($M$1:M11,$L$2:$L$99),0,0),0)),"")</f>
        <v/>
      </c>
      <c r="N12" t="str">
        <f>IF(CONSULTA!$F$8=BBDD_ANTENAS!A13,IF(CONSULTA!$F$9=BBDD_ANTENAS!B13,IF(CONSULTA!$F$10=BBDD_ANTENAS!C13,IF(CONSULTA!F22=BBDD_ANTENAS!D13,BBDD_ANTENAS!H13,""),""),""),"")</f>
        <v/>
      </c>
      <c r="O12" t="str" cm="1">
        <f t="array" ref="O12">IFERROR(INDEX($N$2:$N$99,MATCH(0,INDEX(COUNTIF($O$1:O11,$N$2:$N$99),0,0),0)),"")</f>
        <v/>
      </c>
      <c r="P12" t="str">
        <f>IF(CONSULTA!$F$8=BBDD_ANTENAS!A13,IF(CONSULTA!$F$9=BBDD_ANTENAS!B13,IF(CONSULTA!$F$10=BBDD_ANTENAS!C13,IF(CONSULTA!F22=BBDD_ANTENAS!D13,BBDD_ANTENAS!I13,""),""),""),"")</f>
        <v/>
      </c>
      <c r="Q12" t="str" cm="1">
        <f t="array" ref="Q12">IFERROR(INDEX($P$2:$P$99,MATCH(0,INDEX(COUNTIF($Q$1:Q11,$P$2:$P$99),0,0),0)),"")</f>
        <v/>
      </c>
      <c r="R12" t="str">
        <f>IF(CONSULTA!$F$8=BBDD_ANTENAS!A13,IF(CONSULTA!$F$9=BBDD_ANTENAS!B13,IF(CONSULTA!$F$10=BBDD_ANTENAS!C13,IF(CONSULTA!F22=BBDD_ANTENAS!D13,BBDD_ANTENAS!J13,""),""),""),"")</f>
        <v/>
      </c>
      <c r="S12" t="str" cm="1">
        <f t="array" ref="S12">IFERROR(INDEX($R$2:$R$99,MATCH(0,INDEX(COUNTIF($S$1:S11,$R$2:$R$99),0,0),0)),"")</f>
        <v/>
      </c>
      <c r="T12" t="str">
        <f>IF(CONSULTA!$F$8=BBDD_ANTENAS!A13,IF(CONSULTA!$F$9=BBDD_ANTENAS!B13,IF(CONSULTA!$F$10=BBDD_ANTENAS!C13,IF(CONSULTA!F22=BBDD_ANTENAS!D13,BBDD_ANTENAS!K13,""),""),""),"")</f>
        <v/>
      </c>
      <c r="U12" t="str" cm="1">
        <f t="array" ref="U12">IFERROR(INDEX($T$2:$T$99,MATCH(0,INDEX(COUNTIF($U$1:U11,$T$2:$T$99),0,0),0)),"")</f>
        <v/>
      </c>
      <c r="V12" t="str">
        <f>IF(CONSULTA!$F$8=BBDD_ANTENAS!A13,IF(CONSULTA!$F$9=BBDD_ANTENAS!B13,IF(CONSULTA!$F$10=BBDD_ANTENAS!C13,IF(CONSULTA!F22=BBDD_ANTENAS!D13,SUBSTITUTE(BBDD_ANTENAS!L13,"&gt;",""),""),""),""),"")</f>
        <v/>
      </c>
      <c r="W12" t="str" cm="1">
        <f t="array" ref="W12">IFERROR(INDEX($V$2:$V$99,MATCH(0,INDEX(COUNTIF($W$1:W11,$V$2:$V$99),0,0),0)),"")</f>
        <v/>
      </c>
    </row>
    <row r="13" spans="1:23" x14ac:dyDescent="0.3">
      <c r="A13" t="str" cm="1">
        <f t="array" ref="A13">IFERROR(INDEX(BBDD_ANTENAS!$A$3:$A$99,MATCH(0,INDEX(COUNTIF($A$1:A12,BBDD_ANTENAS!$A$3:$A$99),0,0),0)),"")</f>
        <v/>
      </c>
      <c r="B13">
        <f>IF(CONSULTA!$F$8=BBDD_ANTENAS!A14,BBDD_ANTENAS!B14,0)</f>
        <v>0</v>
      </c>
      <c r="C13" s="3" t="str" cm="1">
        <f t="array" ref="C13">IFERROR(INDEX($B$2:$B$99,MATCH(0,INDEX(COUNTIF($C$1:C12,$B$2:$B$99),0,0),0)),"")</f>
        <v/>
      </c>
      <c r="D13" s="46" t="str">
        <f>IF(CONSULTA!$F$8=BBDD_ANTENAS!A14,IF(CONSULTA!$F$9=BBDD_ANTENAS!B14,BBDD_ANTENAS!C14,""),"")</f>
        <v/>
      </c>
      <c r="E13" t="str" cm="1">
        <f t="array" ref="E13">IFERROR(INDEX($D$2:$D$99,MATCH(0,INDEX(COUNTIF($E$1:E12,D$2:$D$99),0,0),0)),"")</f>
        <v/>
      </c>
      <c r="F13" t="str">
        <f>IF(CONSULTA!$F$8=BBDD_ANTENAS!A14,IF(CONSULTA!$F$9=BBDD_ANTENAS!B14,IF(CONSULTA!$F$10=BBDD_ANTENAS!C14,BBDD_ANTENAS!D14,""),""),"")</f>
        <v/>
      </c>
      <c r="G13" t="str" cm="1">
        <f t="array" ref="G13">IFERROR(INDEX($F$2:$F$99,MATCH(0,INDEX(COUNTIF($G$1:G12,$F$2:$F$99),0,0),0)),"")</f>
        <v/>
      </c>
      <c r="H13" t="str">
        <f>IF(CONSULTA!$F$8=BBDD_ANTENAS!A14,IF(CONSULTA!$F$9=BBDD_ANTENAS!B14,IF(CONSULTA!$F$10=BBDD_ANTENAS!C14,BBDD_ANTENAS!E14,""),""),"")</f>
        <v/>
      </c>
      <c r="I13" t="str" cm="1">
        <f t="array" ref="I13">IFERROR(INDEX($H$2:$H$99,MATCH(0,INDEX(COUNTIF($I$1:I12,$H$2:$H$99),0,0),0)),"")</f>
        <v/>
      </c>
      <c r="J13" t="str">
        <f>IF(CONSULTA!$F$8=BBDD_ANTENAS!A14,IF(CONSULTA!$F$9=BBDD_ANTENAS!B14,IF(CONSULTA!$F$10=BBDD_ANTENAS!C14,IF(CONSULTA!F23=BBDD_ANTENAS!D14,BBDD_ANTENAS!F14,""),""),""),"")</f>
        <v/>
      </c>
      <c r="K13" t="str" cm="1">
        <f t="array" ref="K13">IFERROR(INDEX($J$2:$J$99,MATCH(0,INDEX(COUNTIF($K$1:K12,$J$2:$J$99),0,0),0)),"")</f>
        <v/>
      </c>
      <c r="L13" t="str">
        <f>IF(CONSULTA!$F$8=BBDD_ANTENAS!A14,IF(CONSULTA!$F$9=BBDD_ANTENAS!B14,IF(CONSULTA!$F$10=BBDD_ANTENAS!C14,IF(CONSULTA!F23=BBDD_ANTENAS!D14,BBDD_ANTENAS!G14,""),""),""),"")</f>
        <v/>
      </c>
      <c r="M13" t="str" cm="1">
        <f t="array" ref="M13">IFERROR(INDEX($L$2:$L$99,MATCH(0,INDEX(COUNTIF($M$1:M12,$L$2:$L$99),0,0),0)),"")</f>
        <v/>
      </c>
      <c r="N13" t="str">
        <f>IF(CONSULTA!$F$8=BBDD_ANTENAS!A14,IF(CONSULTA!$F$9=BBDD_ANTENAS!B14,IF(CONSULTA!$F$10=BBDD_ANTENAS!C14,IF(CONSULTA!F23=BBDD_ANTENAS!D14,BBDD_ANTENAS!H14,""),""),""),"")</f>
        <v/>
      </c>
      <c r="O13" t="str" cm="1">
        <f t="array" ref="O13">IFERROR(INDEX($N$2:$N$99,MATCH(0,INDEX(COUNTIF($O$1:O12,$N$2:$N$99),0,0),0)),"")</f>
        <v/>
      </c>
      <c r="P13" t="str">
        <f>IF(CONSULTA!$F$8=BBDD_ANTENAS!A14,IF(CONSULTA!$F$9=BBDD_ANTENAS!B14,IF(CONSULTA!$F$10=BBDD_ANTENAS!C14,IF(CONSULTA!F23=BBDD_ANTENAS!D14,BBDD_ANTENAS!I14,""),""),""),"")</f>
        <v/>
      </c>
      <c r="Q13" t="str" cm="1">
        <f t="array" ref="Q13">IFERROR(INDEX($P$2:$P$99,MATCH(0,INDEX(COUNTIF($Q$1:Q12,$P$2:$P$99),0,0),0)),"")</f>
        <v/>
      </c>
      <c r="R13" t="str">
        <f>IF(CONSULTA!$F$8=BBDD_ANTENAS!A14,IF(CONSULTA!$F$9=BBDD_ANTENAS!B14,IF(CONSULTA!$F$10=BBDD_ANTENAS!C14,IF(CONSULTA!F23=BBDD_ANTENAS!D14,BBDD_ANTENAS!J14,""),""),""),"")</f>
        <v/>
      </c>
      <c r="S13" t="str" cm="1">
        <f t="array" ref="S13">IFERROR(INDEX($R$2:$R$99,MATCH(0,INDEX(COUNTIF($S$1:S12,$R$2:$R$99),0,0),0)),"")</f>
        <v/>
      </c>
      <c r="T13" t="str">
        <f>IF(CONSULTA!$F$8=BBDD_ANTENAS!A14,IF(CONSULTA!$F$9=BBDD_ANTENAS!B14,IF(CONSULTA!$F$10=BBDD_ANTENAS!C14,IF(CONSULTA!F23=BBDD_ANTENAS!D14,BBDD_ANTENAS!K14,""),""),""),"")</f>
        <v/>
      </c>
      <c r="U13" t="str" cm="1">
        <f t="array" ref="U13">IFERROR(INDEX($T$2:$T$99,MATCH(0,INDEX(COUNTIF($U$1:U12,$T$2:$T$99),0,0),0)),"")</f>
        <v/>
      </c>
      <c r="V13" t="str">
        <f>IF(CONSULTA!$F$8=BBDD_ANTENAS!A14,IF(CONSULTA!$F$9=BBDD_ANTENAS!B14,IF(CONSULTA!$F$10=BBDD_ANTENAS!C14,IF(CONSULTA!F23=BBDD_ANTENAS!D14,SUBSTITUTE(BBDD_ANTENAS!L14,"&gt;",""),""),""),""),"")</f>
        <v/>
      </c>
      <c r="W13" t="str" cm="1">
        <f t="array" ref="W13">IFERROR(INDEX($V$2:$V$99,MATCH(0,INDEX(COUNTIF($W$1:W12,$V$2:$V$99),0,0),0)),"")</f>
        <v/>
      </c>
    </row>
    <row r="14" spans="1:23" x14ac:dyDescent="0.3">
      <c r="A14" t="str" cm="1">
        <f t="array" ref="A14">IFERROR(INDEX(BBDD_ANTENAS!$A$3:$A$99,MATCH(0,INDEX(COUNTIF($A$1:A13,BBDD_ANTENAS!$A$3:$A$99),0,0),0)),"")</f>
        <v/>
      </c>
      <c r="B14">
        <f>IF(CONSULTA!$F$8=BBDD_ANTENAS!A15,BBDD_ANTENAS!B15,0)</f>
        <v>0</v>
      </c>
      <c r="C14" s="3" t="str" cm="1">
        <f t="array" ref="C14">IFERROR(INDEX($B$2:$B$99,MATCH(0,INDEX(COUNTIF($C$1:C13,$B$2:$B$99),0,0),0)),"")</f>
        <v/>
      </c>
      <c r="D14" s="46" t="str">
        <f>IF(CONSULTA!$F$8=BBDD_ANTENAS!A15,IF(CONSULTA!$F$9=BBDD_ANTENAS!B15,BBDD_ANTENAS!C15,""),"")</f>
        <v/>
      </c>
      <c r="E14" t="str" cm="1">
        <f t="array" ref="E14">IFERROR(INDEX($D$2:$D$99,MATCH(0,INDEX(COUNTIF($E$1:E13,D$2:$D$99),0,0),0)),"")</f>
        <v/>
      </c>
      <c r="F14" t="str">
        <f>IF(CONSULTA!$F$8=BBDD_ANTENAS!A15,IF(CONSULTA!$F$9=BBDD_ANTENAS!B15,IF(CONSULTA!$F$10=BBDD_ANTENAS!C15,BBDD_ANTENAS!D15,""),""),"")</f>
        <v/>
      </c>
      <c r="G14" t="str" cm="1">
        <f t="array" ref="G14">IFERROR(INDEX($F$2:$F$99,MATCH(0,INDEX(COUNTIF($G$1:G13,$F$2:$F$99),0,0),0)),"")</f>
        <v/>
      </c>
      <c r="H14" t="str">
        <f>IF(CONSULTA!$F$8=BBDD_ANTENAS!A15,IF(CONSULTA!$F$9=BBDD_ANTENAS!B15,IF(CONSULTA!$F$10=BBDD_ANTENAS!C15,BBDD_ANTENAS!E15,""),""),"")</f>
        <v/>
      </c>
      <c r="I14" t="str" cm="1">
        <f t="array" ref="I14">IFERROR(INDEX($H$2:$H$99,MATCH(0,INDEX(COUNTIF($I$1:I13,$H$2:$H$99),0,0),0)),"")</f>
        <v/>
      </c>
      <c r="J14" t="str">
        <f>IF(CONSULTA!$F$8=BBDD_ANTENAS!A15,IF(CONSULTA!$F$9=BBDD_ANTENAS!B15,IF(CONSULTA!$F$10=BBDD_ANTENAS!C15,IF(CONSULTA!F24=BBDD_ANTENAS!D15,BBDD_ANTENAS!F15,""),""),""),"")</f>
        <v/>
      </c>
      <c r="K14" t="str" cm="1">
        <f t="array" ref="K14">IFERROR(INDEX($J$2:$J$99,MATCH(0,INDEX(COUNTIF($K$1:K13,$J$2:$J$99),0,0),0)),"")</f>
        <v/>
      </c>
      <c r="L14" t="str">
        <f>IF(CONSULTA!$F$8=BBDD_ANTENAS!A15,IF(CONSULTA!$F$9=BBDD_ANTENAS!B15,IF(CONSULTA!$F$10=BBDD_ANTENAS!C15,IF(CONSULTA!F24=BBDD_ANTENAS!D15,BBDD_ANTENAS!G15,""),""),""),"")</f>
        <v/>
      </c>
      <c r="M14" t="str" cm="1">
        <f t="array" ref="M14">IFERROR(INDEX($L$2:$L$99,MATCH(0,INDEX(COUNTIF($M$1:M13,$L$2:$L$99),0,0),0)),"")</f>
        <v/>
      </c>
      <c r="N14" t="str">
        <f>IF(CONSULTA!$F$8=BBDD_ANTENAS!A15,IF(CONSULTA!$F$9=BBDD_ANTENAS!B15,IF(CONSULTA!$F$10=BBDD_ANTENAS!C15,IF(CONSULTA!F24=BBDD_ANTENAS!D15,BBDD_ANTENAS!H15,""),""),""),"")</f>
        <v/>
      </c>
      <c r="O14" t="str" cm="1">
        <f t="array" ref="O14">IFERROR(INDEX($N$2:$N$99,MATCH(0,INDEX(COUNTIF($O$1:O13,$N$2:$N$99),0,0),0)),"")</f>
        <v/>
      </c>
      <c r="P14" t="str">
        <f>IF(CONSULTA!$F$8=BBDD_ANTENAS!A15,IF(CONSULTA!$F$9=BBDD_ANTENAS!B15,IF(CONSULTA!$F$10=BBDD_ANTENAS!C15,IF(CONSULTA!F24=BBDD_ANTENAS!D15,BBDD_ANTENAS!I15,""),""),""),"")</f>
        <v/>
      </c>
      <c r="Q14" t="str" cm="1">
        <f t="array" ref="Q14">IFERROR(INDEX($P$2:$P$99,MATCH(0,INDEX(COUNTIF($Q$1:Q13,$P$2:$P$99),0,0),0)),"")</f>
        <v/>
      </c>
      <c r="R14" t="str">
        <f>IF(CONSULTA!$F$8=BBDD_ANTENAS!A15,IF(CONSULTA!$F$9=BBDD_ANTENAS!B15,IF(CONSULTA!$F$10=BBDD_ANTENAS!C15,IF(CONSULTA!F24=BBDD_ANTENAS!D15,BBDD_ANTENAS!J15,""),""),""),"")</f>
        <v/>
      </c>
      <c r="S14" t="str" cm="1">
        <f t="array" ref="S14">IFERROR(INDEX($R$2:$R$99,MATCH(0,INDEX(COUNTIF($S$1:S13,$R$2:$R$99),0,0),0)),"")</f>
        <v/>
      </c>
      <c r="T14" t="str">
        <f>IF(CONSULTA!$F$8=BBDD_ANTENAS!A15,IF(CONSULTA!$F$9=BBDD_ANTENAS!B15,IF(CONSULTA!$F$10=BBDD_ANTENAS!C15,IF(CONSULTA!F24=BBDD_ANTENAS!D15,BBDD_ANTENAS!K15,""),""),""),"")</f>
        <v/>
      </c>
      <c r="U14" t="str" cm="1">
        <f t="array" ref="U14">IFERROR(INDEX($T$2:$T$99,MATCH(0,INDEX(COUNTIF($U$1:U13,$T$2:$T$99),0,0),0)),"")</f>
        <v/>
      </c>
      <c r="V14" t="str">
        <f>IF(CONSULTA!$F$8=BBDD_ANTENAS!A15,IF(CONSULTA!$F$9=BBDD_ANTENAS!B15,IF(CONSULTA!$F$10=BBDD_ANTENAS!C15,IF(CONSULTA!F24=BBDD_ANTENAS!D15,SUBSTITUTE(BBDD_ANTENAS!L15,"&gt;",""),""),""),""),"")</f>
        <v/>
      </c>
      <c r="W14" t="str" cm="1">
        <f t="array" ref="W14">IFERROR(INDEX($V$2:$V$99,MATCH(0,INDEX(COUNTIF($W$1:W13,$V$2:$V$99),0,0),0)),"")</f>
        <v/>
      </c>
    </row>
    <row r="15" spans="1:23" x14ac:dyDescent="0.3">
      <c r="A15" t="str" cm="1">
        <f t="array" ref="A15">IFERROR(INDEX(BBDD_ANTENAS!$A$3:$A$99,MATCH(0,INDEX(COUNTIF($A$1:A14,BBDD_ANTENAS!$A$3:$A$99),0,0),0)),"")</f>
        <v/>
      </c>
      <c r="B15">
        <f>IF(CONSULTA!$F$8=BBDD_ANTENAS!A16,BBDD_ANTENAS!B16,0)</f>
        <v>0</v>
      </c>
      <c r="C15" s="3" t="str" cm="1">
        <f t="array" ref="C15">IFERROR(INDEX($B$2:$B$99,MATCH(0,INDEX(COUNTIF($C$1:C14,$B$2:$B$99),0,0),0)),"")</f>
        <v/>
      </c>
      <c r="D15" s="46" t="str">
        <f>IF(CONSULTA!$F$8=BBDD_ANTENAS!A16,IF(CONSULTA!$F$9=BBDD_ANTENAS!B16,BBDD_ANTENAS!C16,""),"")</f>
        <v/>
      </c>
      <c r="E15" t="str" cm="1">
        <f t="array" ref="E15">IFERROR(INDEX($D$2:$D$99,MATCH(0,INDEX(COUNTIF($E$1:E14,D$2:$D$99),0,0),0)),"")</f>
        <v/>
      </c>
      <c r="F15" t="str">
        <f>IF(CONSULTA!$F$8=BBDD_ANTENAS!A16,IF(CONSULTA!$F$9=BBDD_ANTENAS!B16,IF(CONSULTA!$F$10=BBDD_ANTENAS!C16,BBDD_ANTENAS!D16,""),""),"")</f>
        <v/>
      </c>
      <c r="G15" t="str" cm="1">
        <f t="array" ref="G15">IFERROR(INDEX($F$2:$F$99,MATCH(0,INDEX(COUNTIF($G$1:G14,$F$2:$F$99),0,0),0)),"")</f>
        <v/>
      </c>
      <c r="H15" t="str">
        <f>IF(CONSULTA!$F$8=BBDD_ANTENAS!A16,IF(CONSULTA!$F$9=BBDD_ANTENAS!B16,IF(CONSULTA!$F$10=BBDD_ANTENAS!C16,BBDD_ANTENAS!E16,""),""),"")</f>
        <v/>
      </c>
      <c r="I15" t="str" cm="1">
        <f t="array" ref="I15">IFERROR(INDEX($H$2:$H$99,MATCH(0,INDEX(COUNTIF($I$1:I14,$H$2:$H$99),0,0),0)),"")</f>
        <v/>
      </c>
      <c r="J15" t="str">
        <f>IF(CONSULTA!$F$8=BBDD_ANTENAS!A16,IF(CONSULTA!$F$9=BBDD_ANTENAS!B16,IF(CONSULTA!$F$10=BBDD_ANTENAS!C16,IF(CONSULTA!F25=BBDD_ANTENAS!D16,BBDD_ANTENAS!F16,""),""),""),"")</f>
        <v/>
      </c>
      <c r="K15" t="str" cm="1">
        <f t="array" ref="K15">IFERROR(INDEX($J$2:$J$99,MATCH(0,INDEX(COUNTIF($K$1:K14,$J$2:$J$99),0,0),0)),"")</f>
        <v/>
      </c>
      <c r="L15" t="str">
        <f>IF(CONSULTA!$F$8=BBDD_ANTENAS!A16,IF(CONSULTA!$F$9=BBDD_ANTENAS!B16,IF(CONSULTA!$F$10=BBDD_ANTENAS!C16,IF(CONSULTA!F25=BBDD_ANTENAS!D16,BBDD_ANTENAS!G16,""),""),""),"")</f>
        <v/>
      </c>
      <c r="M15" t="str" cm="1">
        <f t="array" ref="M15">IFERROR(INDEX($L$2:$L$99,MATCH(0,INDEX(COUNTIF($M$1:M14,$L$2:$L$99),0,0),0)),"")</f>
        <v/>
      </c>
      <c r="N15" t="str">
        <f>IF(CONSULTA!$F$8=BBDD_ANTENAS!A16,IF(CONSULTA!$F$9=BBDD_ANTENAS!B16,IF(CONSULTA!$F$10=BBDD_ANTENAS!C16,IF(CONSULTA!F25=BBDD_ANTENAS!D16,BBDD_ANTENAS!H16,""),""),""),"")</f>
        <v/>
      </c>
      <c r="O15" t="str" cm="1">
        <f t="array" ref="O15">IFERROR(INDEX($N$2:$N$99,MATCH(0,INDEX(COUNTIF($O$1:O14,$N$2:$N$99),0,0),0)),"")</f>
        <v/>
      </c>
      <c r="P15" t="str">
        <f>IF(CONSULTA!$F$8=BBDD_ANTENAS!A16,IF(CONSULTA!$F$9=BBDD_ANTENAS!B16,IF(CONSULTA!$F$10=BBDD_ANTENAS!C16,IF(CONSULTA!F25=BBDD_ANTENAS!D16,BBDD_ANTENAS!I16,""),""),""),"")</f>
        <v/>
      </c>
      <c r="Q15" t="str" cm="1">
        <f t="array" ref="Q15">IFERROR(INDEX($P$2:$P$99,MATCH(0,INDEX(COUNTIF($Q$1:Q14,$P$2:$P$99),0,0),0)),"")</f>
        <v/>
      </c>
      <c r="R15" t="str">
        <f>IF(CONSULTA!$F$8=BBDD_ANTENAS!A16,IF(CONSULTA!$F$9=BBDD_ANTENAS!B16,IF(CONSULTA!$F$10=BBDD_ANTENAS!C16,IF(CONSULTA!F25=BBDD_ANTENAS!D16,BBDD_ANTENAS!J16,""),""),""),"")</f>
        <v/>
      </c>
      <c r="S15" t="str" cm="1">
        <f t="array" ref="S15">IFERROR(INDEX($R$2:$R$99,MATCH(0,INDEX(COUNTIF($S$1:S14,$R$2:$R$99),0,0),0)),"")</f>
        <v/>
      </c>
      <c r="T15" t="str">
        <f>IF(CONSULTA!$F$8=BBDD_ANTENAS!A16,IF(CONSULTA!$F$9=BBDD_ANTENAS!B16,IF(CONSULTA!$F$10=BBDD_ANTENAS!C16,IF(CONSULTA!F25=BBDD_ANTENAS!D16,BBDD_ANTENAS!K16,""),""),""),"")</f>
        <v/>
      </c>
      <c r="U15" t="str" cm="1">
        <f t="array" ref="U15">IFERROR(INDEX($T$2:$T$99,MATCH(0,INDEX(COUNTIF($U$1:U14,$T$2:$T$99),0,0),0)),"")</f>
        <v/>
      </c>
      <c r="V15" t="str">
        <f>IF(CONSULTA!$F$8=BBDD_ANTENAS!A16,IF(CONSULTA!$F$9=BBDD_ANTENAS!B16,IF(CONSULTA!$F$10=BBDD_ANTENAS!C16,IF(CONSULTA!F25=BBDD_ANTENAS!D16,SUBSTITUTE(BBDD_ANTENAS!L16,"&gt;",""),""),""),""),"")</f>
        <v/>
      </c>
      <c r="W15" t="str" cm="1">
        <f t="array" ref="W15">IFERROR(INDEX($V$2:$V$99,MATCH(0,INDEX(COUNTIF($W$1:W14,$V$2:$V$99),0,0),0)),"")</f>
        <v/>
      </c>
    </row>
    <row r="16" spans="1:23" x14ac:dyDescent="0.3">
      <c r="A16" t="str" cm="1">
        <f t="array" ref="A16">IFERROR(INDEX(BBDD_ANTENAS!$A$3:$A$99,MATCH(0,INDEX(COUNTIF($A$1:A15,BBDD_ANTENAS!$A$3:$A$99),0,0),0)),"")</f>
        <v/>
      </c>
      <c r="B16">
        <f>IF(CONSULTA!$F$8=BBDD_ANTENAS!A17,BBDD_ANTENAS!B17,0)</f>
        <v>0</v>
      </c>
      <c r="C16" s="3" t="str" cm="1">
        <f t="array" ref="C16">IFERROR(INDEX($B$2:$B$99,MATCH(0,INDEX(COUNTIF($C$1:C15,$B$2:$B$99),0,0),0)),"")</f>
        <v/>
      </c>
      <c r="D16" s="46" t="str">
        <f>IF(CONSULTA!$F$8=BBDD_ANTENAS!A17,IF(CONSULTA!$F$9=BBDD_ANTENAS!B17,BBDD_ANTENAS!C17,""),"")</f>
        <v/>
      </c>
      <c r="E16" t="str" cm="1">
        <f t="array" ref="E16">IFERROR(INDEX($D$2:$D$99,MATCH(0,INDEX(COUNTIF($E$1:E15,D$2:$D$99),0,0),0)),"")</f>
        <v/>
      </c>
      <c r="F16" t="str">
        <f>IF(CONSULTA!$F$8=BBDD_ANTENAS!A17,IF(CONSULTA!$F$9=BBDD_ANTENAS!B17,IF(CONSULTA!$F$10=BBDD_ANTENAS!C17,BBDD_ANTENAS!D17,""),""),"")</f>
        <v/>
      </c>
      <c r="G16" t="str" cm="1">
        <f t="array" ref="G16">IFERROR(INDEX($F$2:$F$99,MATCH(0,INDEX(COUNTIF($G$1:G15,$F$2:$F$99),0,0),0)),"")</f>
        <v/>
      </c>
      <c r="H16" t="str">
        <f>IF(CONSULTA!$F$8=BBDD_ANTENAS!A17,IF(CONSULTA!$F$9=BBDD_ANTENAS!B17,IF(CONSULTA!$F$10=BBDD_ANTENAS!C17,BBDD_ANTENAS!E17,""),""),"")</f>
        <v/>
      </c>
      <c r="I16" t="str" cm="1">
        <f t="array" ref="I16">IFERROR(INDEX($H$2:$H$99,MATCH(0,INDEX(COUNTIF($I$1:I15,$H$2:$H$99),0,0),0)),"")</f>
        <v/>
      </c>
      <c r="J16" t="str">
        <f>IF(CONSULTA!$F$8=BBDD_ANTENAS!A17,IF(CONSULTA!$F$9=BBDD_ANTENAS!B17,IF(CONSULTA!$F$10=BBDD_ANTENAS!C17,IF(CONSULTA!#REF!=BBDD_ANTENAS!D17,BBDD_ANTENAS!F17,""),""),""),"")</f>
        <v/>
      </c>
      <c r="K16" t="str" cm="1">
        <f t="array" ref="K16">IFERROR(INDEX($J$2:$J$99,MATCH(0,INDEX(COUNTIF($K$1:K15,$J$2:$J$99),0,0),0)),"")</f>
        <v/>
      </c>
      <c r="L16" t="str">
        <f>IF(CONSULTA!$F$8=BBDD_ANTENAS!A17,IF(CONSULTA!$F$9=BBDD_ANTENAS!B17,IF(CONSULTA!$F$10=BBDD_ANTENAS!C17,IF(CONSULTA!#REF!=BBDD_ANTENAS!D17,BBDD_ANTENAS!G17,""),""),""),"")</f>
        <v/>
      </c>
      <c r="M16" t="str" cm="1">
        <f t="array" ref="M16">IFERROR(INDEX($L$2:$L$99,MATCH(0,INDEX(COUNTIF($M$1:M15,$L$2:$L$99),0,0),0)),"")</f>
        <v/>
      </c>
      <c r="N16" t="str">
        <f>IF(CONSULTA!$F$8=BBDD_ANTENAS!A17,IF(CONSULTA!$F$9=BBDD_ANTENAS!B17,IF(CONSULTA!$F$10=BBDD_ANTENAS!C17,IF(CONSULTA!#REF!=BBDD_ANTENAS!D17,BBDD_ANTENAS!H17,""),""),""),"")</f>
        <v/>
      </c>
      <c r="O16" t="str" cm="1">
        <f t="array" ref="O16">IFERROR(INDEX($N$2:$N$99,MATCH(0,INDEX(COUNTIF($O$1:O15,$N$2:$N$99),0,0),0)),"")</f>
        <v/>
      </c>
      <c r="P16" t="str">
        <f>IF(CONSULTA!$F$8=BBDD_ANTENAS!A17,IF(CONSULTA!$F$9=BBDD_ANTENAS!B17,IF(CONSULTA!$F$10=BBDD_ANTENAS!C17,IF(CONSULTA!#REF!=BBDD_ANTENAS!D17,BBDD_ANTENAS!I17,""),""),""),"")</f>
        <v/>
      </c>
      <c r="Q16" t="str" cm="1">
        <f t="array" ref="Q16">IFERROR(INDEX($P$2:$P$99,MATCH(0,INDEX(COUNTIF($Q$1:Q15,$P$2:$P$99),0,0),0)),"")</f>
        <v/>
      </c>
      <c r="R16" t="str">
        <f>IF(CONSULTA!$F$8=BBDD_ANTENAS!A17,IF(CONSULTA!$F$9=BBDD_ANTENAS!B17,IF(CONSULTA!$F$10=BBDD_ANTENAS!C17,IF(CONSULTA!#REF!=BBDD_ANTENAS!D17,BBDD_ANTENAS!J17,""),""),""),"")</f>
        <v/>
      </c>
      <c r="S16" t="str" cm="1">
        <f t="array" ref="S16">IFERROR(INDEX($R$2:$R$99,MATCH(0,INDEX(COUNTIF($S$1:S15,$R$2:$R$99),0,0),0)),"")</f>
        <v/>
      </c>
      <c r="T16" t="str">
        <f>IF(CONSULTA!$F$8=BBDD_ANTENAS!A17,IF(CONSULTA!$F$9=BBDD_ANTENAS!B17,IF(CONSULTA!$F$10=BBDD_ANTENAS!C17,IF(CONSULTA!#REF!=BBDD_ANTENAS!D17,BBDD_ANTENAS!K17,""),""),""),"")</f>
        <v/>
      </c>
      <c r="U16" t="str" cm="1">
        <f t="array" ref="U16">IFERROR(INDEX($T$2:$T$99,MATCH(0,INDEX(COUNTIF($U$1:U15,$T$2:$T$99),0,0),0)),"")</f>
        <v/>
      </c>
      <c r="V16" t="str">
        <f>IF(CONSULTA!$F$8=BBDD_ANTENAS!A17,IF(CONSULTA!$F$9=BBDD_ANTENAS!B17,IF(CONSULTA!$F$10=BBDD_ANTENAS!C17,IF(CONSULTA!#REF!=BBDD_ANTENAS!D17,SUBSTITUTE(BBDD_ANTENAS!L17,"&gt;",""),""),""),""),"")</f>
        <v/>
      </c>
      <c r="W16" t="str" cm="1">
        <f t="array" ref="W16">IFERROR(INDEX($V$2:$V$99,MATCH(0,INDEX(COUNTIF($W$1:W15,$V$2:$V$99),0,0),0)),"")</f>
        <v/>
      </c>
    </row>
    <row r="17" spans="1:23" x14ac:dyDescent="0.3">
      <c r="A17" t="str" cm="1">
        <f t="array" ref="A17">IFERROR(INDEX(BBDD_ANTENAS!$A$3:$A$99,MATCH(0,INDEX(COUNTIF($A$1:A16,BBDD_ANTENAS!$A$3:$A$99),0,0),0)),"")</f>
        <v/>
      </c>
      <c r="B17">
        <f>IF(CONSULTA!$F$8=BBDD_ANTENAS!A18,BBDD_ANTENAS!B18,0)</f>
        <v>0</v>
      </c>
      <c r="C17" s="3" t="str" cm="1">
        <f t="array" ref="C17">IFERROR(INDEX($B$2:$B$99,MATCH(0,INDEX(COUNTIF($C$1:C16,$B$2:$B$99),0,0),0)),"")</f>
        <v/>
      </c>
      <c r="D17" s="46" t="str">
        <f>IF(CONSULTA!$F$8=BBDD_ANTENAS!A18,IF(CONSULTA!$F$9=BBDD_ANTENAS!B18,BBDD_ANTENAS!C18,""),"")</f>
        <v/>
      </c>
      <c r="E17" t="str" cm="1">
        <f t="array" ref="E17">IFERROR(INDEX($D$2:$D$99,MATCH(0,INDEX(COUNTIF($E$1:E16,D$2:$D$99),0,0),0)),"")</f>
        <v/>
      </c>
      <c r="F17" t="str">
        <f>IF(CONSULTA!$F$8=BBDD_ANTENAS!A18,IF(CONSULTA!$F$9=BBDD_ANTENAS!B18,IF(CONSULTA!$F$10=BBDD_ANTENAS!C18,BBDD_ANTENAS!D18,""),""),"")</f>
        <v/>
      </c>
      <c r="G17" t="str" cm="1">
        <f t="array" ref="G17">IFERROR(INDEX($F$2:$F$99,MATCH(0,INDEX(COUNTIF($G$1:G16,$F$2:$F$99),0,0),0)),"")</f>
        <v/>
      </c>
      <c r="H17" t="str">
        <f>IF(CONSULTA!$F$8=BBDD_ANTENAS!A18,IF(CONSULTA!$F$9=BBDD_ANTENAS!B18,IF(CONSULTA!$F$10=BBDD_ANTENAS!C18,BBDD_ANTENAS!E18,""),""),"")</f>
        <v/>
      </c>
      <c r="I17" t="str" cm="1">
        <f t="array" ref="I17">IFERROR(INDEX($H$2:$H$99,MATCH(0,INDEX(COUNTIF($I$1:I16,$H$2:$H$99),0,0),0)),"")</f>
        <v/>
      </c>
      <c r="J17" t="str">
        <f>IF(CONSULTA!$F$8=BBDD_ANTENAS!A18,IF(CONSULTA!$F$9=BBDD_ANTENAS!B18,IF(CONSULTA!$F$10=BBDD_ANTENAS!C18,IF(CONSULTA!F30=BBDD_ANTENAS!D18,BBDD_ANTENAS!F18,""),""),""),"")</f>
        <v/>
      </c>
      <c r="K17" t="str" cm="1">
        <f t="array" ref="K17">IFERROR(INDEX($J$2:$J$99,MATCH(0,INDEX(COUNTIF($K$1:K16,$J$2:$J$99),0,0),0)),"")</f>
        <v/>
      </c>
      <c r="L17" t="str">
        <f>IF(CONSULTA!$F$8=BBDD_ANTENAS!A18,IF(CONSULTA!$F$9=BBDD_ANTENAS!B18,IF(CONSULTA!$F$10=BBDD_ANTENAS!C18,IF(CONSULTA!F30=BBDD_ANTENAS!D18,BBDD_ANTENAS!G18,""),""),""),"")</f>
        <v/>
      </c>
      <c r="M17" t="str" cm="1">
        <f t="array" ref="M17">IFERROR(INDEX($L$2:$L$99,MATCH(0,INDEX(COUNTIF($M$1:M16,$L$2:$L$99),0,0),0)),"")</f>
        <v/>
      </c>
      <c r="N17" t="str">
        <f>IF(CONSULTA!$F$8=BBDD_ANTENAS!A18,IF(CONSULTA!$F$9=BBDD_ANTENAS!B18,IF(CONSULTA!$F$10=BBDD_ANTENAS!C18,IF(CONSULTA!F30=BBDD_ANTENAS!D18,BBDD_ANTENAS!H18,""),""),""),"")</f>
        <v/>
      </c>
      <c r="O17" t="str" cm="1">
        <f t="array" ref="O17">IFERROR(INDEX($N$2:$N$99,MATCH(0,INDEX(COUNTIF($O$1:O16,$N$2:$N$99),0,0),0)),"")</f>
        <v/>
      </c>
      <c r="P17" t="str">
        <f>IF(CONSULTA!$F$8=BBDD_ANTENAS!A18,IF(CONSULTA!$F$9=BBDD_ANTENAS!B18,IF(CONSULTA!$F$10=BBDD_ANTENAS!C18,IF(CONSULTA!F30=BBDD_ANTENAS!D18,BBDD_ANTENAS!I18,""),""),""),"")</f>
        <v/>
      </c>
      <c r="Q17" t="str" cm="1">
        <f t="array" ref="Q17">IFERROR(INDEX($P$2:$P$99,MATCH(0,INDEX(COUNTIF($Q$1:Q16,$P$2:$P$99),0,0),0)),"")</f>
        <v/>
      </c>
      <c r="R17" t="str">
        <f>IF(CONSULTA!$F$8=BBDD_ANTENAS!A18,IF(CONSULTA!$F$9=BBDD_ANTENAS!B18,IF(CONSULTA!$F$10=BBDD_ANTENAS!C18,IF(CONSULTA!F30=BBDD_ANTENAS!D18,BBDD_ANTENAS!J18,""),""),""),"")</f>
        <v/>
      </c>
      <c r="S17" t="str" cm="1">
        <f t="array" ref="S17">IFERROR(INDEX($R$2:$R$99,MATCH(0,INDEX(COUNTIF($S$1:S16,$R$2:$R$99),0,0),0)),"")</f>
        <v/>
      </c>
      <c r="T17" t="str">
        <f>IF(CONSULTA!$F$8=BBDD_ANTENAS!A18,IF(CONSULTA!$F$9=BBDD_ANTENAS!B18,IF(CONSULTA!$F$10=BBDD_ANTENAS!C18,IF(CONSULTA!F30=BBDD_ANTENAS!D18,BBDD_ANTENAS!K18,""),""),""),"")</f>
        <v/>
      </c>
      <c r="U17" t="str" cm="1">
        <f t="array" ref="U17">IFERROR(INDEX($T$2:$T$99,MATCH(0,INDEX(COUNTIF($U$1:U16,$T$2:$T$99),0,0),0)),"")</f>
        <v/>
      </c>
      <c r="V17" t="str">
        <f>IF(CONSULTA!$F$8=BBDD_ANTENAS!A18,IF(CONSULTA!$F$9=BBDD_ANTENAS!B18,IF(CONSULTA!$F$10=BBDD_ANTENAS!C18,IF(CONSULTA!F30=BBDD_ANTENAS!D18,SUBSTITUTE(BBDD_ANTENAS!L18,"&gt;",""),""),""),""),"")</f>
        <v/>
      </c>
      <c r="W17" t="str" cm="1">
        <f t="array" ref="W17">IFERROR(INDEX($V$2:$V$99,MATCH(0,INDEX(COUNTIF($W$1:W16,$V$2:$V$99),0,0),0)),"")</f>
        <v/>
      </c>
    </row>
    <row r="18" spans="1:23" x14ac:dyDescent="0.3">
      <c r="A18" t="str" cm="1">
        <f t="array" ref="A18">IFERROR(INDEX(BBDD_ANTENAS!$A$3:$A$99,MATCH(0,INDEX(COUNTIF($A$1:A17,BBDD_ANTENAS!$A$3:$A$99),0,0),0)),"")</f>
        <v/>
      </c>
      <c r="B18">
        <f>IF(CONSULTA!$F$8=BBDD_ANTENAS!A19,BBDD_ANTENAS!B19,0)</f>
        <v>0</v>
      </c>
      <c r="C18" s="3" t="str" cm="1">
        <f t="array" ref="C18">IFERROR(INDEX($B$2:$B$99,MATCH(0,INDEX(COUNTIF($C$1:C17,$B$2:$B$99),0,0),0)),"")</f>
        <v/>
      </c>
      <c r="D18" s="46" t="str">
        <f>IF(CONSULTA!$F$8=BBDD_ANTENAS!A19,IF(CONSULTA!$F$9=BBDD_ANTENAS!B19,BBDD_ANTENAS!C19,""),"")</f>
        <v/>
      </c>
      <c r="E18" t="str" cm="1">
        <f t="array" ref="E18">IFERROR(INDEX($D$2:$D$99,MATCH(0,INDEX(COUNTIF($E$1:E17,D$2:$D$99),0,0),0)),"")</f>
        <v/>
      </c>
      <c r="F18" t="str">
        <f>IF(CONSULTA!$F$8=BBDD_ANTENAS!A19,IF(CONSULTA!$F$9=BBDD_ANTENAS!B19,IF(CONSULTA!$F$10=BBDD_ANTENAS!C19,BBDD_ANTENAS!D19,""),""),"")</f>
        <v/>
      </c>
      <c r="G18" t="str" cm="1">
        <f t="array" ref="G18">IFERROR(INDEX($F$2:$F$99,MATCH(0,INDEX(COUNTIF($G$1:G17,$F$2:$F$99),0,0),0)),"")</f>
        <v/>
      </c>
      <c r="H18" t="str">
        <f>IF(CONSULTA!$F$8=BBDD_ANTENAS!A19,IF(CONSULTA!$F$9=BBDD_ANTENAS!B19,IF(CONSULTA!$F$10=BBDD_ANTENAS!C19,BBDD_ANTENAS!E19,""),""),"")</f>
        <v/>
      </c>
      <c r="I18" t="str" cm="1">
        <f t="array" ref="I18">IFERROR(INDEX($H$2:$H$99,MATCH(0,INDEX(COUNTIF($I$1:I17,$H$2:$H$99),0,0),0)),"")</f>
        <v/>
      </c>
      <c r="J18" t="str">
        <f>IF(CONSULTA!$F$8=BBDD_ANTENAS!A19,IF(CONSULTA!$F$9=BBDD_ANTENAS!B19,IF(CONSULTA!$F$10=BBDD_ANTENAS!C19,IF(CONSULTA!F31=BBDD_ANTENAS!D19,BBDD_ANTENAS!F19,""),""),""),"")</f>
        <v/>
      </c>
      <c r="K18" t="str" cm="1">
        <f t="array" ref="K18">IFERROR(INDEX($J$2:$J$99,MATCH(0,INDEX(COUNTIF($K$1:K17,$J$2:$J$99),0,0),0)),"")</f>
        <v/>
      </c>
      <c r="L18" t="str">
        <f>IF(CONSULTA!$F$8=BBDD_ANTENAS!A19,IF(CONSULTA!$F$9=BBDD_ANTENAS!B19,IF(CONSULTA!$F$10=BBDD_ANTENAS!C19,IF(CONSULTA!F31=BBDD_ANTENAS!D19,BBDD_ANTENAS!G19,""),""),""),"")</f>
        <v/>
      </c>
      <c r="M18" t="str" cm="1">
        <f t="array" ref="M18">IFERROR(INDEX($L$2:$L$99,MATCH(0,INDEX(COUNTIF($M$1:M17,$L$2:$L$99),0,0),0)),"")</f>
        <v/>
      </c>
      <c r="N18" t="str">
        <f>IF(CONSULTA!$F$8=BBDD_ANTENAS!A19,IF(CONSULTA!$F$9=BBDD_ANTENAS!B19,IF(CONSULTA!$F$10=BBDD_ANTENAS!C19,IF(CONSULTA!F31=BBDD_ANTENAS!D19,BBDD_ANTENAS!H19,""),""),""),"")</f>
        <v/>
      </c>
      <c r="O18" t="str" cm="1">
        <f t="array" ref="O18">IFERROR(INDEX($N$2:$N$99,MATCH(0,INDEX(COUNTIF($O$1:O17,$N$2:$N$99),0,0),0)),"")</f>
        <v/>
      </c>
      <c r="P18" t="str">
        <f>IF(CONSULTA!$F$8=BBDD_ANTENAS!A19,IF(CONSULTA!$F$9=BBDD_ANTENAS!B19,IF(CONSULTA!$F$10=BBDD_ANTENAS!C19,IF(CONSULTA!F31=BBDD_ANTENAS!D19,BBDD_ANTENAS!I19,""),""),""),"")</f>
        <v/>
      </c>
      <c r="Q18" t="str" cm="1">
        <f t="array" ref="Q18">IFERROR(INDEX($P$2:$P$99,MATCH(0,INDEX(COUNTIF($Q$1:Q17,$P$2:$P$99),0,0),0)),"")</f>
        <v/>
      </c>
      <c r="R18" t="str">
        <f>IF(CONSULTA!$F$8=BBDD_ANTENAS!A19,IF(CONSULTA!$F$9=BBDD_ANTENAS!B19,IF(CONSULTA!$F$10=BBDD_ANTENAS!C19,IF(CONSULTA!F31=BBDD_ANTENAS!D19,BBDD_ANTENAS!J19,""),""),""),"")</f>
        <v/>
      </c>
      <c r="S18" t="str" cm="1">
        <f t="array" ref="S18">IFERROR(INDEX($R$2:$R$99,MATCH(0,INDEX(COUNTIF($S$1:S17,$R$2:$R$99),0,0),0)),"")</f>
        <v/>
      </c>
      <c r="T18" t="str">
        <f>IF(CONSULTA!$F$8=BBDD_ANTENAS!A19,IF(CONSULTA!$F$9=BBDD_ANTENAS!B19,IF(CONSULTA!$F$10=BBDD_ANTENAS!C19,IF(CONSULTA!F31=BBDD_ANTENAS!D19,BBDD_ANTENAS!K19,""),""),""),"")</f>
        <v/>
      </c>
      <c r="U18" t="str" cm="1">
        <f t="array" ref="U18">IFERROR(INDEX($T$2:$T$99,MATCH(0,INDEX(COUNTIF($U$1:U17,$T$2:$T$99),0,0),0)),"")</f>
        <v/>
      </c>
      <c r="V18" t="str">
        <f>IF(CONSULTA!$F$8=BBDD_ANTENAS!A19,IF(CONSULTA!$F$9=BBDD_ANTENAS!B19,IF(CONSULTA!$F$10=BBDD_ANTENAS!C19,IF(CONSULTA!F31=BBDD_ANTENAS!D19,SUBSTITUTE(BBDD_ANTENAS!L19,"&gt;",""),""),""),""),"")</f>
        <v/>
      </c>
      <c r="W18" t="str" cm="1">
        <f t="array" ref="W18">IFERROR(INDEX($V$2:$V$99,MATCH(0,INDEX(COUNTIF($W$1:W17,$V$2:$V$99),0,0),0)),"")</f>
        <v/>
      </c>
    </row>
    <row r="19" spans="1:23" x14ac:dyDescent="0.3">
      <c r="A19" t="str" cm="1">
        <f t="array" ref="A19">IFERROR(INDEX(BBDD_ANTENAS!$A$3:$A$99,MATCH(0,INDEX(COUNTIF($A$1:A18,BBDD_ANTENAS!$A$3:$A$99),0,0),0)),"")</f>
        <v/>
      </c>
      <c r="B19">
        <f>IF(CONSULTA!$F$8=BBDD_ANTENAS!A20,BBDD_ANTENAS!B20,0)</f>
        <v>0</v>
      </c>
      <c r="C19" s="3" t="str" cm="1">
        <f t="array" ref="C19">IFERROR(INDEX($B$2:$B$99,MATCH(0,INDEX(COUNTIF($C$1:C18,$B$2:$B$99),0,0),0)),"")</f>
        <v/>
      </c>
      <c r="D19" s="46" t="str">
        <f>IF(CONSULTA!$F$8=BBDD_ANTENAS!A20,IF(CONSULTA!$F$9=BBDD_ANTENAS!B20,BBDD_ANTENAS!C20,""),"")</f>
        <v/>
      </c>
      <c r="E19" t="str" cm="1">
        <f t="array" ref="E19">IFERROR(INDEX($D$2:$D$99,MATCH(0,INDEX(COUNTIF($E$1:E18,D$2:$D$99),0,0),0)),"")</f>
        <v/>
      </c>
      <c r="F19" t="str">
        <f>IF(CONSULTA!$F$8=BBDD_ANTENAS!A20,IF(CONSULTA!$F$9=BBDD_ANTENAS!B20,IF(CONSULTA!$F$10=BBDD_ANTENAS!C20,BBDD_ANTENAS!D20,""),""),"")</f>
        <v/>
      </c>
      <c r="G19" t="str" cm="1">
        <f t="array" ref="G19">IFERROR(INDEX($F$2:$F$99,MATCH(0,INDEX(COUNTIF($G$1:G18,$F$2:$F$99),0,0),0)),"")</f>
        <v/>
      </c>
      <c r="H19" t="str">
        <f>IF(CONSULTA!$F$8=BBDD_ANTENAS!A20,IF(CONSULTA!$F$9=BBDD_ANTENAS!B20,IF(CONSULTA!$F$10=BBDD_ANTENAS!C20,BBDD_ANTENAS!E20,""),""),"")</f>
        <v/>
      </c>
      <c r="I19" t="str" cm="1">
        <f t="array" ref="I19">IFERROR(INDEX($H$2:$H$99,MATCH(0,INDEX(COUNTIF($I$1:I18,$H$2:$H$99),0,0),0)),"")</f>
        <v/>
      </c>
      <c r="J19" t="str">
        <f>IF(CONSULTA!$F$8=BBDD_ANTENAS!A20,IF(CONSULTA!$F$9=BBDD_ANTENAS!B20,IF(CONSULTA!$F$10=BBDD_ANTENAS!C20,IF(CONSULTA!F32=BBDD_ANTENAS!D20,BBDD_ANTENAS!F20,""),""),""),"")</f>
        <v/>
      </c>
      <c r="K19" t="str" cm="1">
        <f t="array" ref="K19">IFERROR(INDEX($J$2:$J$99,MATCH(0,INDEX(COUNTIF($K$1:K18,$J$2:$J$99),0,0),0)),"")</f>
        <v/>
      </c>
      <c r="L19" t="str">
        <f>IF(CONSULTA!$F$8=BBDD_ANTENAS!A20,IF(CONSULTA!$F$9=BBDD_ANTENAS!B20,IF(CONSULTA!$F$10=BBDD_ANTENAS!C20,IF(CONSULTA!F32=BBDD_ANTENAS!D20,BBDD_ANTENAS!G20,""),""),""),"")</f>
        <v/>
      </c>
      <c r="M19" t="str" cm="1">
        <f t="array" ref="M19">IFERROR(INDEX($L$2:$L$99,MATCH(0,INDEX(COUNTIF($M$1:M18,$L$2:$L$99),0,0),0)),"")</f>
        <v/>
      </c>
      <c r="N19" t="str">
        <f>IF(CONSULTA!$F$8=BBDD_ANTENAS!A20,IF(CONSULTA!$F$9=BBDD_ANTENAS!B20,IF(CONSULTA!$F$10=BBDD_ANTENAS!C20,IF(CONSULTA!F32=BBDD_ANTENAS!D20,BBDD_ANTENAS!H20,""),""),""),"")</f>
        <v/>
      </c>
      <c r="O19" t="str" cm="1">
        <f t="array" ref="O19">IFERROR(INDEX($N$2:$N$99,MATCH(0,INDEX(COUNTIF($O$1:O18,$N$2:$N$99),0,0),0)),"")</f>
        <v/>
      </c>
      <c r="P19" t="str">
        <f>IF(CONSULTA!$F$8=BBDD_ANTENAS!A20,IF(CONSULTA!$F$9=BBDD_ANTENAS!B20,IF(CONSULTA!$F$10=BBDD_ANTENAS!C20,IF(CONSULTA!F32=BBDD_ANTENAS!D20,BBDD_ANTENAS!I20,""),""),""),"")</f>
        <v/>
      </c>
      <c r="Q19" t="str" cm="1">
        <f t="array" ref="Q19">IFERROR(INDEX($P$2:$P$99,MATCH(0,INDEX(COUNTIF($Q$1:Q18,$P$2:$P$99),0,0),0)),"")</f>
        <v/>
      </c>
      <c r="R19" t="str">
        <f>IF(CONSULTA!$F$8=BBDD_ANTENAS!A20,IF(CONSULTA!$F$9=BBDD_ANTENAS!B20,IF(CONSULTA!$F$10=BBDD_ANTENAS!C20,IF(CONSULTA!F32=BBDD_ANTENAS!D20,BBDD_ANTENAS!J20,""),""),""),"")</f>
        <v/>
      </c>
      <c r="S19" t="str" cm="1">
        <f t="array" ref="S19">IFERROR(INDEX($R$2:$R$99,MATCH(0,INDEX(COUNTIF($S$1:S18,$R$2:$R$99),0,0),0)),"")</f>
        <v/>
      </c>
      <c r="T19" t="str">
        <f>IF(CONSULTA!$F$8=BBDD_ANTENAS!A20,IF(CONSULTA!$F$9=BBDD_ANTENAS!B20,IF(CONSULTA!$F$10=BBDD_ANTENAS!C20,IF(CONSULTA!F32=BBDD_ANTENAS!D20,BBDD_ANTENAS!K20,""),""),""),"")</f>
        <v/>
      </c>
      <c r="U19" t="str" cm="1">
        <f t="array" ref="U19">IFERROR(INDEX($T$2:$T$99,MATCH(0,INDEX(COUNTIF($U$1:U18,$T$2:$T$99),0,0),0)),"")</f>
        <v/>
      </c>
      <c r="V19" t="str">
        <f>IF(CONSULTA!$F$8=BBDD_ANTENAS!A20,IF(CONSULTA!$F$9=BBDD_ANTENAS!B20,IF(CONSULTA!$F$10=BBDD_ANTENAS!C20,IF(CONSULTA!F32=BBDD_ANTENAS!D20,SUBSTITUTE(BBDD_ANTENAS!L20,"&gt;",""),""),""),""),"")</f>
        <v/>
      </c>
      <c r="W19" t="str" cm="1">
        <f t="array" ref="W19">IFERROR(INDEX($V$2:$V$99,MATCH(0,INDEX(COUNTIF($W$1:W18,$V$2:$V$99),0,0),0)),"")</f>
        <v/>
      </c>
    </row>
    <row r="20" spans="1:23" x14ac:dyDescent="0.3">
      <c r="A20" t="str" cm="1">
        <f t="array" ref="A20">IFERROR(INDEX(BBDD_ANTENAS!$A$3:$A$99,MATCH(0,INDEX(COUNTIF($A$1:A19,BBDD_ANTENAS!$A$3:$A$99),0,0),0)),"")</f>
        <v/>
      </c>
      <c r="B20">
        <f>IF(CONSULTA!$F$8=BBDD_ANTENAS!A21,BBDD_ANTENAS!B21,0)</f>
        <v>0</v>
      </c>
      <c r="C20" s="3" t="str" cm="1">
        <f t="array" ref="C20">IFERROR(INDEX($B$2:$B$99,MATCH(0,INDEX(COUNTIF($C$1:C19,$B$2:$B$99),0,0),0)),"")</f>
        <v/>
      </c>
      <c r="D20" s="46" t="str">
        <f>IF(CONSULTA!$F$8=BBDD_ANTENAS!A21,IF(CONSULTA!$F$9=BBDD_ANTENAS!B21,BBDD_ANTENAS!C21,""),"")</f>
        <v/>
      </c>
      <c r="E20" t="str" cm="1">
        <f t="array" ref="E20">IFERROR(INDEX($D$2:$D$99,MATCH(0,INDEX(COUNTIF($E$1:E19,D$2:$D$99),0,0),0)),"")</f>
        <v/>
      </c>
      <c r="F20" t="str">
        <f>IF(CONSULTA!$F$8=BBDD_ANTENAS!A21,IF(CONSULTA!$F$9=BBDD_ANTENAS!B21,IF(CONSULTA!$F$10=BBDD_ANTENAS!C21,BBDD_ANTENAS!D21,""),""),"")</f>
        <v/>
      </c>
      <c r="G20" t="str" cm="1">
        <f t="array" ref="G20">IFERROR(INDEX($F$2:$F$99,MATCH(0,INDEX(COUNTIF($G$1:G19,$F$2:$F$99),0,0),0)),"")</f>
        <v/>
      </c>
      <c r="H20" t="str">
        <f>IF(CONSULTA!$F$8=BBDD_ANTENAS!A21,IF(CONSULTA!$F$9=BBDD_ANTENAS!B21,IF(CONSULTA!$F$10=BBDD_ANTENAS!C21,BBDD_ANTENAS!E21,""),""),"")</f>
        <v/>
      </c>
      <c r="I20" t="str" cm="1">
        <f t="array" ref="I20">IFERROR(INDEX($H$2:$H$99,MATCH(0,INDEX(COUNTIF($I$1:I19,$H$2:$H$99),0,0),0)),"")</f>
        <v/>
      </c>
      <c r="J20" t="str">
        <f>IF(CONSULTA!$F$8=BBDD_ANTENAS!A21,IF(CONSULTA!$F$9=BBDD_ANTENAS!B21,IF(CONSULTA!$F$10=BBDD_ANTENAS!C21,IF(CONSULTA!F33=BBDD_ANTENAS!D21,BBDD_ANTENAS!F21,""),""),""),"")</f>
        <v/>
      </c>
      <c r="K20" t="str" cm="1">
        <f t="array" ref="K20">IFERROR(INDEX($J$2:$J$99,MATCH(0,INDEX(COUNTIF($K$1:K19,$J$2:$J$99),0,0),0)),"")</f>
        <v/>
      </c>
      <c r="L20" t="str">
        <f>IF(CONSULTA!$F$8=BBDD_ANTENAS!A21,IF(CONSULTA!$F$9=BBDD_ANTENAS!B21,IF(CONSULTA!$F$10=BBDD_ANTENAS!C21,IF(CONSULTA!F33=BBDD_ANTENAS!D21,BBDD_ANTENAS!G21,""),""),""),"")</f>
        <v/>
      </c>
      <c r="M20" t="str" cm="1">
        <f t="array" ref="M20">IFERROR(INDEX($L$2:$L$99,MATCH(0,INDEX(COUNTIF($M$1:M19,$L$2:$L$99),0,0),0)),"")</f>
        <v/>
      </c>
      <c r="N20" t="str">
        <f>IF(CONSULTA!$F$8=BBDD_ANTENAS!A21,IF(CONSULTA!$F$9=BBDD_ANTENAS!B21,IF(CONSULTA!$F$10=BBDD_ANTENAS!C21,IF(CONSULTA!F33=BBDD_ANTENAS!D21,BBDD_ANTENAS!H21,""),""),""),"")</f>
        <v/>
      </c>
      <c r="O20" t="str" cm="1">
        <f t="array" ref="O20">IFERROR(INDEX($N$2:$N$99,MATCH(0,INDEX(COUNTIF($O$1:O19,$N$2:$N$99),0,0),0)),"")</f>
        <v/>
      </c>
      <c r="P20" t="str">
        <f>IF(CONSULTA!$F$8=BBDD_ANTENAS!A21,IF(CONSULTA!$F$9=BBDD_ANTENAS!B21,IF(CONSULTA!$F$10=BBDD_ANTENAS!C21,IF(CONSULTA!F33=BBDD_ANTENAS!D21,BBDD_ANTENAS!I21,""),""),""),"")</f>
        <v/>
      </c>
      <c r="Q20" t="str" cm="1">
        <f t="array" ref="Q20">IFERROR(INDEX($P$2:$P$99,MATCH(0,INDEX(COUNTIF($Q$1:Q19,$P$2:$P$99),0,0),0)),"")</f>
        <v/>
      </c>
      <c r="R20" t="str">
        <f>IF(CONSULTA!$F$8=BBDD_ANTENAS!A21,IF(CONSULTA!$F$9=BBDD_ANTENAS!B21,IF(CONSULTA!$F$10=BBDD_ANTENAS!C21,IF(CONSULTA!F33=BBDD_ANTENAS!D21,BBDD_ANTENAS!J21,""),""),""),"")</f>
        <v/>
      </c>
      <c r="S20" t="str" cm="1">
        <f t="array" ref="S20">IFERROR(INDEX($R$2:$R$99,MATCH(0,INDEX(COUNTIF($S$1:S19,$R$2:$R$99),0,0),0)),"")</f>
        <v/>
      </c>
      <c r="T20" t="str">
        <f>IF(CONSULTA!$F$8=BBDD_ANTENAS!A21,IF(CONSULTA!$F$9=BBDD_ANTENAS!B21,IF(CONSULTA!$F$10=BBDD_ANTENAS!C21,IF(CONSULTA!F33=BBDD_ANTENAS!D21,BBDD_ANTENAS!K21,""),""),""),"")</f>
        <v/>
      </c>
      <c r="U20" t="str" cm="1">
        <f t="array" ref="U20">IFERROR(INDEX($T$2:$T$99,MATCH(0,INDEX(COUNTIF($U$1:U19,$T$2:$T$99),0,0),0)),"")</f>
        <v/>
      </c>
      <c r="V20" t="str">
        <f>IF(CONSULTA!$F$8=BBDD_ANTENAS!A21,IF(CONSULTA!$F$9=BBDD_ANTENAS!B21,IF(CONSULTA!$F$10=BBDD_ANTENAS!C21,IF(CONSULTA!F33=BBDD_ANTENAS!D21,SUBSTITUTE(BBDD_ANTENAS!L21,"&gt;",""),""),""),""),"")</f>
        <v/>
      </c>
      <c r="W20" t="str" cm="1">
        <f t="array" ref="W20">IFERROR(INDEX($V$2:$V$99,MATCH(0,INDEX(COUNTIF($W$1:W19,$V$2:$V$99),0,0),0)),"")</f>
        <v/>
      </c>
    </row>
    <row r="21" spans="1:23" x14ac:dyDescent="0.3">
      <c r="A21" t="str" cm="1">
        <f t="array" ref="A21">IFERROR(INDEX(BBDD_ANTENAS!$A$3:$A$99,MATCH(0,INDEX(COUNTIF($A$1:A20,BBDD_ANTENAS!$A$3:$A$99),0,0),0)),"")</f>
        <v/>
      </c>
      <c r="B21" t="str">
        <f>IF(CONSULTA!$F$8=BBDD_ANTENAS!A22,BBDD_ANTENAS!B22,"")</f>
        <v/>
      </c>
      <c r="C21" s="3" t="str" cm="1">
        <f t="array" ref="C21">IFERROR(INDEX($B$2:$B$99,MATCH(0,INDEX(COUNTIF($C$1:C20,$B$2:$B$99),0,0),0)),"")</f>
        <v/>
      </c>
      <c r="D21" s="46" t="str">
        <f>IF(CONSULTA!$F$8=BBDD_ANTENAS!A22,IF(CONSULTA!$F$9=BBDD_ANTENAS!B22,BBDD_ANTENAS!C22,""),"")</f>
        <v/>
      </c>
      <c r="E21" t="str" cm="1">
        <f t="array" ref="E21">IFERROR(INDEX($D$2:$D$99,MATCH(0,INDEX(COUNTIF($E$1:E20,D$2:$D$99),0,0),0)),"")</f>
        <v/>
      </c>
      <c r="F21" t="str">
        <f>IF(CONSULTA!$F$8=BBDD_ANTENAS!A22,IF(CONSULTA!$F$9=BBDD_ANTENAS!B22,IF(CONSULTA!$F$10=BBDD_ANTENAS!C22,BBDD_ANTENAS!D22,""),""),"")</f>
        <v/>
      </c>
      <c r="G21" t="str" cm="1">
        <f t="array" ref="G21">IFERROR(INDEX($F$2:$F$99,MATCH(0,INDEX(COUNTIF($G$1:G20,$F$2:$F$99),0,0),0)),"")</f>
        <v/>
      </c>
      <c r="H21" t="str">
        <f>IF(CONSULTA!$F$8=BBDD_ANTENAS!A22,IF(CONSULTA!$F$9=BBDD_ANTENAS!B22,IF(CONSULTA!$F$10=BBDD_ANTENAS!C22,BBDD_ANTENAS!E22,""),""),"")</f>
        <v/>
      </c>
      <c r="I21" t="str" cm="1">
        <f t="array" ref="I21">IFERROR(INDEX($H$2:$H$99,MATCH(0,INDEX(COUNTIF($I$1:I20,$H$2:$H$99),0,0),0)),"")</f>
        <v/>
      </c>
      <c r="J21" t="str">
        <f>IF(CONSULTA!$F$8=BBDD_ANTENAS!A22,IF(CONSULTA!$F$9=BBDD_ANTENAS!B22,IF(CONSULTA!$F$10=BBDD_ANTENAS!C22,IF(CONSULTA!F34=BBDD_ANTENAS!D22,BBDD_ANTENAS!F22,""),""),""),"")</f>
        <v/>
      </c>
      <c r="K21" t="str" cm="1">
        <f t="array" ref="K21">IFERROR(INDEX($J$2:$J$99,MATCH(0,INDEX(COUNTIF($K$1:K20,$J$2:$J$99),0,0),0)),"")</f>
        <v/>
      </c>
      <c r="L21" t="str">
        <f>IF(CONSULTA!$F$8=BBDD_ANTENAS!A22,IF(CONSULTA!$F$9=BBDD_ANTENAS!B22,IF(CONSULTA!$F$10=BBDD_ANTENAS!C22,IF(CONSULTA!F34=BBDD_ANTENAS!D22,BBDD_ANTENAS!G22,""),""),""),"")</f>
        <v/>
      </c>
      <c r="M21" t="str" cm="1">
        <f t="array" ref="M21">IFERROR(INDEX($L$2:$L$99,MATCH(0,INDEX(COUNTIF($M$1:M20,$L$2:$L$99),0,0),0)),"")</f>
        <v/>
      </c>
      <c r="N21" t="str">
        <f>IF(CONSULTA!$F$8=BBDD_ANTENAS!A22,IF(CONSULTA!$F$9=BBDD_ANTENAS!B22,IF(CONSULTA!$F$10=BBDD_ANTENAS!C22,IF(CONSULTA!F34=BBDD_ANTENAS!D22,BBDD_ANTENAS!H22,""),""),""),"")</f>
        <v/>
      </c>
      <c r="O21" t="str" cm="1">
        <f t="array" ref="O21">IFERROR(INDEX($N$2:$N$99,MATCH(0,INDEX(COUNTIF($O$1:O20,$N$2:$N$99),0,0),0)),"")</f>
        <v/>
      </c>
      <c r="P21" t="str">
        <f>IF(CONSULTA!$F$8=BBDD_ANTENAS!A22,IF(CONSULTA!$F$9=BBDD_ANTENAS!B22,IF(CONSULTA!$F$10=BBDD_ANTENAS!C22,IF(CONSULTA!F34=BBDD_ANTENAS!D22,BBDD_ANTENAS!I22,""),""),""),"")</f>
        <v/>
      </c>
      <c r="Q21" t="str" cm="1">
        <f t="array" ref="Q21">IFERROR(INDEX($P$2:$P$99,MATCH(0,INDEX(COUNTIF($Q$1:Q20,$P$2:$P$99),0,0),0)),"")</f>
        <v/>
      </c>
      <c r="R21" t="str">
        <f>IF(CONSULTA!$F$8=BBDD_ANTENAS!A22,IF(CONSULTA!$F$9=BBDD_ANTENAS!B22,IF(CONSULTA!$F$10=BBDD_ANTENAS!C22,IF(CONSULTA!F34=BBDD_ANTENAS!D22,BBDD_ANTENAS!J22,""),""),""),"")</f>
        <v/>
      </c>
      <c r="S21" t="str" cm="1">
        <f t="array" ref="S21">IFERROR(INDEX($R$2:$R$99,MATCH(0,INDEX(COUNTIF($S$1:S20,$R$2:$R$99),0,0),0)),"")</f>
        <v/>
      </c>
      <c r="T21" t="str">
        <f>IF(CONSULTA!$F$8=BBDD_ANTENAS!A22,IF(CONSULTA!$F$9=BBDD_ANTENAS!B22,IF(CONSULTA!$F$10=BBDD_ANTENAS!C22,IF(CONSULTA!F34=BBDD_ANTENAS!D22,BBDD_ANTENAS!K22,""),""),""),"")</f>
        <v/>
      </c>
      <c r="U21" t="str" cm="1">
        <f t="array" ref="U21">IFERROR(INDEX($T$2:$T$99,MATCH(0,INDEX(COUNTIF($U$1:U20,$T$2:$T$99),0,0),0)),"")</f>
        <v/>
      </c>
      <c r="V21" t="str">
        <f>IF(CONSULTA!$F$8=BBDD_ANTENAS!A22,IF(CONSULTA!$F$9=BBDD_ANTENAS!B22,IF(CONSULTA!$F$10=BBDD_ANTENAS!C22,IF(CONSULTA!F34=BBDD_ANTENAS!D22,SUBSTITUTE(BBDD_ANTENAS!L22,"&gt;",""),""),""),""),"")</f>
        <v/>
      </c>
      <c r="W21" t="str" cm="1">
        <f t="array" ref="W21">IFERROR(INDEX($V$2:$V$99,MATCH(0,INDEX(COUNTIF($W$1:W20,$V$2:$V$99),0,0),0)),"")</f>
        <v/>
      </c>
    </row>
    <row r="22" spans="1:23" x14ac:dyDescent="0.3">
      <c r="A22" t="str" cm="1">
        <f t="array" ref="A22">IFERROR(INDEX(BBDD_ANTENAS!$A$3:$A$99,MATCH(0,INDEX(COUNTIF($A$1:A21,BBDD_ANTENAS!$A$3:$A$99),0,0),0)),"")</f>
        <v/>
      </c>
      <c r="B22" t="str">
        <f>IF(CONSULTA!$F$8=BBDD_ANTENAS!A23,BBDD_ANTENAS!B23,"")</f>
        <v/>
      </c>
      <c r="C22" s="3" t="str" cm="1">
        <f t="array" ref="C22">IFERROR(INDEX($B$2:$B$99,MATCH(0,INDEX(COUNTIF($C$1:C21,$B$2:$B$99),0,0),0)),"")</f>
        <v/>
      </c>
      <c r="D22" s="46" t="str">
        <f>IF(CONSULTA!$F$8=BBDD_ANTENAS!A23,IF(CONSULTA!$F$9=BBDD_ANTENAS!B23,BBDD_ANTENAS!C23,""),"")</f>
        <v/>
      </c>
      <c r="E22" t="str" cm="1">
        <f t="array" ref="E22">IFERROR(INDEX($D$2:$D$99,MATCH(0,INDEX(COUNTIF($E$1:E21,D$2:$D$99),0,0),0)),"")</f>
        <v/>
      </c>
      <c r="F22" t="str">
        <f>IF(CONSULTA!$F$8=BBDD_ANTENAS!A23,IF(CONSULTA!$F$9=BBDD_ANTENAS!B23,IF(CONSULTA!$F$10=BBDD_ANTENAS!C23,BBDD_ANTENAS!D23,""),""),"")</f>
        <v/>
      </c>
      <c r="G22" t="str" cm="1">
        <f t="array" ref="G22">IFERROR(INDEX($F$2:$F$99,MATCH(0,INDEX(COUNTIF($G$1:G21,$F$2:$F$99),0,0),0)),"")</f>
        <v/>
      </c>
      <c r="H22" t="str">
        <f>IF(CONSULTA!$F$8=BBDD_ANTENAS!A23,IF(CONSULTA!$F$9=BBDD_ANTENAS!B23,IF(CONSULTA!$F$10=BBDD_ANTENAS!C23,BBDD_ANTENAS!E23,""),""),"")</f>
        <v/>
      </c>
      <c r="I22" t="str" cm="1">
        <f t="array" ref="I22">IFERROR(INDEX($H$2:$H$99,MATCH(0,INDEX(COUNTIF($I$1:I21,$H$2:$H$99),0,0),0)),"")</f>
        <v/>
      </c>
      <c r="J22" t="str">
        <f>IF(CONSULTA!$F$8=BBDD_ANTENAS!A23,IF(CONSULTA!$F$9=BBDD_ANTENAS!B23,IF(CONSULTA!$F$10=BBDD_ANTENAS!C23,IF(CONSULTA!F35=BBDD_ANTENAS!D23,BBDD_ANTENAS!F23,""),""),""),"")</f>
        <v/>
      </c>
      <c r="K22" t="str" cm="1">
        <f t="array" ref="K22">IFERROR(INDEX($J$2:$J$99,MATCH(0,INDEX(COUNTIF($K$1:K21,$J$2:$J$99),0,0),0)),"")</f>
        <v/>
      </c>
      <c r="L22" t="str">
        <f>IF(CONSULTA!$F$8=BBDD_ANTENAS!A23,IF(CONSULTA!$F$9=BBDD_ANTENAS!B23,IF(CONSULTA!$F$10=BBDD_ANTENAS!C23,IF(CONSULTA!F35=BBDD_ANTENAS!D23,BBDD_ANTENAS!G23,""),""),""),"")</f>
        <v/>
      </c>
      <c r="M22" t="str" cm="1">
        <f t="array" ref="M22">IFERROR(INDEX($L$2:$L$99,MATCH(0,INDEX(COUNTIF($M$1:M21,$L$2:$L$99),0,0),0)),"")</f>
        <v/>
      </c>
      <c r="N22" t="str">
        <f>IF(CONSULTA!$F$8=BBDD_ANTENAS!A23,IF(CONSULTA!$F$9=BBDD_ANTENAS!B23,IF(CONSULTA!$F$10=BBDD_ANTENAS!C23,IF(CONSULTA!F35=BBDD_ANTENAS!D23,BBDD_ANTENAS!H23,""),""),""),"")</f>
        <v/>
      </c>
      <c r="O22" t="str" cm="1">
        <f t="array" ref="O22">IFERROR(INDEX($N$2:$N$99,MATCH(0,INDEX(COUNTIF($O$1:O21,$N$2:$N$99),0,0),0)),"")</f>
        <v/>
      </c>
      <c r="P22" t="str">
        <f>IF(CONSULTA!$F$8=BBDD_ANTENAS!A23,IF(CONSULTA!$F$9=BBDD_ANTENAS!B23,IF(CONSULTA!$F$10=BBDD_ANTENAS!C23,IF(CONSULTA!F35=BBDD_ANTENAS!D23,BBDD_ANTENAS!I23,""),""),""),"")</f>
        <v/>
      </c>
      <c r="Q22" t="str" cm="1">
        <f t="array" ref="Q22">IFERROR(INDEX($P$2:$P$99,MATCH(0,INDEX(COUNTIF($Q$1:Q21,$P$2:$P$99),0,0),0)),"")</f>
        <v/>
      </c>
      <c r="R22" t="str">
        <f>IF(CONSULTA!$F$8=BBDD_ANTENAS!A23,IF(CONSULTA!$F$9=BBDD_ANTENAS!B23,IF(CONSULTA!$F$10=BBDD_ANTENAS!C23,IF(CONSULTA!F35=BBDD_ANTENAS!D23,BBDD_ANTENAS!J23,""),""),""),"")</f>
        <v/>
      </c>
      <c r="S22" t="str" cm="1">
        <f t="array" ref="S22">IFERROR(INDEX($R$2:$R$99,MATCH(0,INDEX(COUNTIF($S$1:S21,$R$2:$R$99),0,0),0)),"")</f>
        <v/>
      </c>
      <c r="T22" t="str">
        <f>IF(CONSULTA!$F$8=BBDD_ANTENAS!A23,IF(CONSULTA!$F$9=BBDD_ANTENAS!B23,IF(CONSULTA!$F$10=BBDD_ANTENAS!C23,IF(CONSULTA!F35=BBDD_ANTENAS!D23,BBDD_ANTENAS!K23,""),""),""),"")</f>
        <v/>
      </c>
      <c r="U22" t="str" cm="1">
        <f t="array" ref="U22">IFERROR(INDEX($T$2:$T$99,MATCH(0,INDEX(COUNTIF($U$1:U21,$T$2:$T$99),0,0),0)),"")</f>
        <v/>
      </c>
      <c r="V22" t="str">
        <f>IF(CONSULTA!$F$8=BBDD_ANTENAS!A23,IF(CONSULTA!$F$9=BBDD_ANTENAS!B23,IF(CONSULTA!$F$10=BBDD_ANTENAS!C23,IF(CONSULTA!F35=BBDD_ANTENAS!D23,SUBSTITUTE(BBDD_ANTENAS!L23,"&gt;",""),""),""),""),"")</f>
        <v/>
      </c>
      <c r="W22" t="str" cm="1">
        <f t="array" ref="W22">IFERROR(INDEX($V$2:$V$99,MATCH(0,INDEX(COUNTIF($W$1:W21,$V$2:$V$99),0,0),0)),"")</f>
        <v/>
      </c>
    </row>
    <row r="23" spans="1:23" x14ac:dyDescent="0.3">
      <c r="A23" t="str" cm="1">
        <f t="array" ref="A23">IFERROR(INDEX(BBDD_ANTENAS!$A$3:$A$99,MATCH(0,INDEX(COUNTIF($A$1:A22,BBDD_ANTENAS!$A$3:$A$99),0,0),0)),"")</f>
        <v/>
      </c>
      <c r="B23" t="str">
        <f>IF(CONSULTA!$F$8=BBDD_ANTENAS!A24,BBDD_ANTENAS!B24,"")</f>
        <v/>
      </c>
      <c r="C23" s="3" t="str" cm="1">
        <f t="array" ref="C23">IFERROR(INDEX($B$2:$B$99,MATCH(0,INDEX(COUNTIF($C$1:C22,$B$2:$B$99),0,0),0)),"")</f>
        <v/>
      </c>
      <c r="D23" s="46" t="str">
        <f>IF(CONSULTA!$F$8=BBDD_ANTENAS!A24,IF(CONSULTA!$F$9=BBDD_ANTENAS!B24,BBDD_ANTENAS!C24,""),"")</f>
        <v/>
      </c>
      <c r="E23" t="str" cm="1">
        <f t="array" ref="E23">IFERROR(INDEX($D$2:$D$99,MATCH(0,INDEX(COUNTIF($E$1:E22,D$2:$D$99),0,0),0)),"")</f>
        <v/>
      </c>
      <c r="F23" t="str">
        <f>IF(CONSULTA!$F$8=BBDD_ANTENAS!A24,IF(CONSULTA!$F$9=BBDD_ANTENAS!B24,IF(CONSULTA!$F$10=BBDD_ANTENAS!C24,BBDD_ANTENAS!D24,""),""),"")</f>
        <v/>
      </c>
      <c r="G23" t="str" cm="1">
        <f t="array" ref="G23">IFERROR(INDEX($F$2:$F$99,MATCH(0,INDEX(COUNTIF($G$1:G22,$F$2:$F$99),0,0),0)),"")</f>
        <v/>
      </c>
      <c r="H23" t="str">
        <f>IF(CONSULTA!$F$8=BBDD_ANTENAS!A24,IF(CONSULTA!$F$9=BBDD_ANTENAS!B24,IF(CONSULTA!$F$10=BBDD_ANTENAS!C24,BBDD_ANTENAS!E24,""),""),"")</f>
        <v/>
      </c>
      <c r="I23" t="str" cm="1">
        <f t="array" ref="I23">IFERROR(INDEX($H$2:$H$99,MATCH(0,INDEX(COUNTIF($I$1:I22,$H$2:$H$99),0,0),0)),"")</f>
        <v/>
      </c>
      <c r="J23" t="str">
        <f>IF(CONSULTA!$F$8=BBDD_ANTENAS!A24,IF(CONSULTA!$F$9=BBDD_ANTENAS!B24,IF(CONSULTA!$F$10=BBDD_ANTENAS!C24,IF(CONSULTA!F36=BBDD_ANTENAS!D24,BBDD_ANTENAS!F24,""),""),""),"")</f>
        <v/>
      </c>
      <c r="K23" t="str" cm="1">
        <f t="array" ref="K23">IFERROR(INDEX($J$2:$J$99,MATCH(0,INDEX(COUNTIF($K$1:K22,$J$2:$J$99),0,0),0)),"")</f>
        <v/>
      </c>
      <c r="L23" t="str">
        <f>IF(CONSULTA!$F$8=BBDD_ANTENAS!A24,IF(CONSULTA!$F$9=BBDD_ANTENAS!B24,IF(CONSULTA!$F$10=BBDD_ANTENAS!C24,IF(CONSULTA!F36=BBDD_ANTENAS!D24,BBDD_ANTENAS!G24,""),""),""),"")</f>
        <v/>
      </c>
      <c r="M23" t="str" cm="1">
        <f t="array" ref="M23">IFERROR(INDEX($L$2:$L$99,MATCH(0,INDEX(COUNTIF($M$1:M22,$L$2:$L$99),0,0),0)),"")</f>
        <v/>
      </c>
      <c r="N23" t="str">
        <f>IF(CONSULTA!$F$8=BBDD_ANTENAS!A24,IF(CONSULTA!$F$9=BBDD_ANTENAS!B24,IF(CONSULTA!$F$10=BBDD_ANTENAS!C24,IF(CONSULTA!F36=BBDD_ANTENAS!D24,BBDD_ANTENAS!H24,""),""),""),"")</f>
        <v/>
      </c>
      <c r="O23" t="str" cm="1">
        <f t="array" ref="O23">IFERROR(INDEX($N$2:$N$99,MATCH(0,INDEX(COUNTIF($O$1:O22,$N$2:$N$99),0,0),0)),"")</f>
        <v/>
      </c>
      <c r="P23" t="str">
        <f>IF(CONSULTA!$F$8=BBDD_ANTENAS!A24,IF(CONSULTA!$F$9=BBDD_ANTENAS!B24,IF(CONSULTA!$F$10=BBDD_ANTENAS!C24,IF(CONSULTA!F36=BBDD_ANTENAS!D24,BBDD_ANTENAS!I24,""),""),""),"")</f>
        <v/>
      </c>
      <c r="Q23" t="str" cm="1">
        <f t="array" ref="Q23">IFERROR(INDEX($P$2:$P$99,MATCH(0,INDEX(COUNTIF($Q$1:Q22,$P$2:$P$99),0,0),0)),"")</f>
        <v/>
      </c>
      <c r="R23" t="str">
        <f>IF(CONSULTA!$F$8=BBDD_ANTENAS!A24,IF(CONSULTA!$F$9=BBDD_ANTENAS!B24,IF(CONSULTA!$F$10=BBDD_ANTENAS!C24,IF(CONSULTA!F36=BBDD_ANTENAS!D24,BBDD_ANTENAS!J24,""),""),""),"")</f>
        <v/>
      </c>
      <c r="S23" t="str" cm="1">
        <f t="array" ref="S23">IFERROR(INDEX($R$2:$R$99,MATCH(0,INDEX(COUNTIF($S$1:S22,$R$2:$R$99),0,0),0)),"")</f>
        <v/>
      </c>
      <c r="T23" t="str">
        <f>IF(CONSULTA!$F$8=BBDD_ANTENAS!A24,IF(CONSULTA!$F$9=BBDD_ANTENAS!B24,IF(CONSULTA!$F$10=BBDD_ANTENAS!C24,IF(CONSULTA!F36=BBDD_ANTENAS!D24,BBDD_ANTENAS!K24,""),""),""),"")</f>
        <v/>
      </c>
      <c r="U23" t="str" cm="1">
        <f t="array" ref="U23">IFERROR(INDEX($T$2:$T$99,MATCH(0,INDEX(COUNTIF($U$1:U22,$T$2:$T$99),0,0),0)),"")</f>
        <v/>
      </c>
      <c r="V23" t="str">
        <f>IF(CONSULTA!$F$8=BBDD_ANTENAS!A24,IF(CONSULTA!$F$9=BBDD_ANTENAS!B24,IF(CONSULTA!$F$10=BBDD_ANTENAS!C24,IF(CONSULTA!F36=BBDD_ANTENAS!D24,SUBSTITUTE(BBDD_ANTENAS!L24,"&gt;",""),""),""),""),"")</f>
        <v/>
      </c>
      <c r="W23" t="str" cm="1">
        <f t="array" ref="W23">IFERROR(INDEX($V$2:$V$99,MATCH(0,INDEX(COUNTIF($W$1:W22,$V$2:$V$99),0,0),0)),"")</f>
        <v/>
      </c>
    </row>
    <row r="24" spans="1:23" x14ac:dyDescent="0.3">
      <c r="A24" t="str" cm="1">
        <f t="array" ref="A24">IFERROR(INDEX(BBDD_ANTENAS!$A$3:$A$99,MATCH(0,INDEX(COUNTIF($A$1:A23,BBDD_ANTENAS!$A$3:$A$99),0,0),0)),"")</f>
        <v/>
      </c>
      <c r="B24" t="str">
        <f>IF(CONSULTA!$F$8=BBDD_ANTENAS!A25,BBDD_ANTENAS!B25,"")</f>
        <v/>
      </c>
      <c r="C24" s="3" t="str" cm="1">
        <f t="array" ref="C24">IFERROR(INDEX($B$2:$B$99,MATCH(0,INDEX(COUNTIF($C$1:C23,$B$2:$B$99),0,0),0)),"")</f>
        <v/>
      </c>
      <c r="D24" s="46" t="str">
        <f>IF(CONSULTA!$F$8=BBDD_ANTENAS!A25,IF(CONSULTA!$F$9=BBDD_ANTENAS!B25,BBDD_ANTENAS!C25,""),"")</f>
        <v/>
      </c>
      <c r="E24" t="str" cm="1">
        <f t="array" ref="E24">IFERROR(INDEX($D$2:$D$99,MATCH(0,INDEX(COUNTIF($E$1:E23,D$2:$D$99),0,0),0)),"")</f>
        <v/>
      </c>
      <c r="F24" t="str">
        <f>IF(CONSULTA!$F$8=BBDD_ANTENAS!A25,IF(CONSULTA!$F$9=BBDD_ANTENAS!B25,IF(CONSULTA!$F$10=BBDD_ANTENAS!C25,BBDD_ANTENAS!D25,""),""),"")</f>
        <v/>
      </c>
      <c r="G24" t="str" cm="1">
        <f t="array" ref="G24">IFERROR(INDEX($F$2:$F$99,MATCH(0,INDEX(COUNTIF($G$1:G23,$F$2:$F$99),0,0),0)),"")</f>
        <v/>
      </c>
      <c r="H24" t="str">
        <f>IF(CONSULTA!$F$8=BBDD_ANTENAS!A25,IF(CONSULTA!$F$9=BBDD_ANTENAS!B25,IF(CONSULTA!$F$10=BBDD_ANTENAS!C25,BBDD_ANTENAS!E25,""),""),"")</f>
        <v/>
      </c>
      <c r="I24" t="str" cm="1">
        <f t="array" ref="I24">IFERROR(INDEX($H$2:$H$99,MATCH(0,INDEX(COUNTIF($I$1:I23,$H$2:$H$99),0,0),0)),"")</f>
        <v/>
      </c>
      <c r="J24" t="str">
        <f>IF(CONSULTA!$F$8=BBDD_ANTENAS!A25,IF(CONSULTA!$F$9=BBDD_ANTENAS!B25,IF(CONSULTA!$F$10=BBDD_ANTENAS!C25,IF(CONSULTA!F37=BBDD_ANTENAS!D25,BBDD_ANTENAS!F25,""),""),""),"")</f>
        <v/>
      </c>
      <c r="K24" t="str" cm="1">
        <f t="array" ref="K24">IFERROR(INDEX($J$2:$J$99,MATCH(0,INDEX(COUNTIF($K$1:K23,$J$2:$J$99),0,0),0)),"")</f>
        <v/>
      </c>
      <c r="L24" t="str">
        <f>IF(CONSULTA!$F$8=BBDD_ANTENAS!A25,IF(CONSULTA!$F$9=BBDD_ANTENAS!B25,IF(CONSULTA!$F$10=BBDD_ANTENAS!C25,IF(CONSULTA!F37=BBDD_ANTENAS!D25,BBDD_ANTENAS!G25,""),""),""),"")</f>
        <v/>
      </c>
      <c r="M24" t="str" cm="1">
        <f t="array" ref="M24">IFERROR(INDEX($L$2:$L$99,MATCH(0,INDEX(COUNTIF($M$1:M23,$L$2:$L$99),0,0),0)),"")</f>
        <v/>
      </c>
      <c r="N24" t="str">
        <f>IF(CONSULTA!$F$8=BBDD_ANTENAS!A25,IF(CONSULTA!$F$9=BBDD_ANTENAS!B25,IF(CONSULTA!$F$10=BBDD_ANTENAS!C25,IF(CONSULTA!F37=BBDD_ANTENAS!D25,BBDD_ANTENAS!H25,""),""),""),"")</f>
        <v/>
      </c>
      <c r="O24" t="str" cm="1">
        <f t="array" ref="O24">IFERROR(INDEX($N$2:$N$99,MATCH(0,INDEX(COUNTIF($O$1:O23,$N$2:$N$99),0,0),0)),"")</f>
        <v/>
      </c>
      <c r="P24" t="str">
        <f>IF(CONSULTA!$F$8=BBDD_ANTENAS!A25,IF(CONSULTA!$F$9=BBDD_ANTENAS!B25,IF(CONSULTA!$F$10=BBDD_ANTENAS!C25,IF(CONSULTA!F37=BBDD_ANTENAS!D25,BBDD_ANTENAS!I25,""),""),""),"")</f>
        <v/>
      </c>
      <c r="Q24" t="str" cm="1">
        <f t="array" ref="Q24">IFERROR(INDEX($P$2:$P$99,MATCH(0,INDEX(COUNTIF($Q$1:Q23,$P$2:$P$99),0,0),0)),"")</f>
        <v/>
      </c>
      <c r="R24" t="str">
        <f>IF(CONSULTA!$F$8=BBDD_ANTENAS!A25,IF(CONSULTA!$F$9=BBDD_ANTENAS!B25,IF(CONSULTA!$F$10=BBDD_ANTENAS!C25,IF(CONSULTA!F37=BBDD_ANTENAS!D25,BBDD_ANTENAS!J25,""),""),""),"")</f>
        <v/>
      </c>
      <c r="S24" t="str" cm="1">
        <f t="array" ref="S24">IFERROR(INDEX($R$2:$R$99,MATCH(0,INDEX(COUNTIF($S$1:S23,$R$2:$R$99),0,0),0)),"")</f>
        <v/>
      </c>
      <c r="T24" t="str">
        <f>IF(CONSULTA!$F$8=BBDD_ANTENAS!A25,IF(CONSULTA!$F$9=BBDD_ANTENAS!B25,IF(CONSULTA!$F$10=BBDD_ANTENAS!C25,IF(CONSULTA!F37=BBDD_ANTENAS!D25,BBDD_ANTENAS!K25,""),""),""),"")</f>
        <v/>
      </c>
      <c r="U24" t="str" cm="1">
        <f t="array" ref="U24">IFERROR(INDEX($T$2:$T$99,MATCH(0,INDEX(COUNTIF($U$1:U23,$T$2:$T$99),0,0),0)),"")</f>
        <v/>
      </c>
      <c r="V24" t="str">
        <f>IF(CONSULTA!$F$8=BBDD_ANTENAS!A25,IF(CONSULTA!$F$9=BBDD_ANTENAS!B25,IF(CONSULTA!$F$10=BBDD_ANTENAS!C25,IF(CONSULTA!F37=BBDD_ANTENAS!D25,SUBSTITUTE(BBDD_ANTENAS!L25,"&gt;",""),""),""),""),"")</f>
        <v/>
      </c>
      <c r="W24" t="str" cm="1">
        <f t="array" ref="W24">IFERROR(INDEX($V$2:$V$99,MATCH(0,INDEX(COUNTIF($W$1:W23,$V$2:$V$99),0,0),0)),"")</f>
        <v/>
      </c>
    </row>
    <row r="25" spans="1:23" x14ac:dyDescent="0.3">
      <c r="A25" t="str" cm="1">
        <f t="array" ref="A25">IFERROR(INDEX(BBDD_ANTENAS!$A$3:$A$99,MATCH(0,INDEX(COUNTIF($A$1:A24,BBDD_ANTENAS!$A$3:$A$99),0,0),0)),"")</f>
        <v/>
      </c>
      <c r="B25" t="str">
        <f>IF(CONSULTA!$F$8=BBDD_ANTENAS!A26,BBDD_ANTENAS!B26,"")</f>
        <v/>
      </c>
      <c r="C25" s="3" t="str" cm="1">
        <f t="array" ref="C25">IFERROR(INDEX($B$2:$B$99,MATCH(0,INDEX(COUNTIF($C$1:C24,$B$2:$B$99),0,0),0)),"")</f>
        <v/>
      </c>
      <c r="D25" s="46" t="str">
        <f>IF(CONSULTA!$F$8=BBDD_ANTENAS!A26,IF(CONSULTA!$F$9=BBDD_ANTENAS!B26,BBDD_ANTENAS!C26,""),"")</f>
        <v/>
      </c>
      <c r="E25" t="str" cm="1">
        <f t="array" ref="E25">IFERROR(INDEX($D$2:$D$99,MATCH(0,INDEX(COUNTIF($E$1:E24,D$2:$D$99),0,0),0)),"")</f>
        <v/>
      </c>
      <c r="F25" t="str">
        <f>IF(CONSULTA!$F$8=BBDD_ANTENAS!A26,IF(CONSULTA!$F$9=BBDD_ANTENAS!B26,IF(CONSULTA!$F$10=BBDD_ANTENAS!C26,BBDD_ANTENAS!D26,""),""),"")</f>
        <v/>
      </c>
      <c r="G25" t="str" cm="1">
        <f t="array" ref="G25">IFERROR(INDEX($F$2:$F$99,MATCH(0,INDEX(COUNTIF($G$1:G24,$F$2:$F$99),0,0),0)),"")</f>
        <v/>
      </c>
      <c r="H25" t="str">
        <f>IF(CONSULTA!$F$8=BBDD_ANTENAS!A26,IF(CONSULTA!$F$9=BBDD_ANTENAS!B26,IF(CONSULTA!$F$10=BBDD_ANTENAS!C26,BBDD_ANTENAS!E26,""),""),"")</f>
        <v/>
      </c>
      <c r="I25" t="str" cm="1">
        <f t="array" ref="I25">IFERROR(INDEX($H$2:$H$99,MATCH(0,INDEX(COUNTIF($I$1:I24,$H$2:$H$99),0,0),0)),"")</f>
        <v/>
      </c>
      <c r="J25" t="str">
        <f>IF(CONSULTA!$F$8=BBDD_ANTENAS!A26,IF(CONSULTA!$F$9=BBDD_ANTENAS!B26,IF(CONSULTA!$F$10=BBDD_ANTENAS!C26,IF(CONSULTA!F38=BBDD_ANTENAS!D26,BBDD_ANTENAS!F26,""),""),""),"")</f>
        <v/>
      </c>
      <c r="K25" t="str" cm="1">
        <f t="array" ref="K25">IFERROR(INDEX($J$2:$J$99,MATCH(0,INDEX(COUNTIF($K$1:K24,$J$2:$J$99),0,0),0)),"")</f>
        <v/>
      </c>
      <c r="L25" t="str">
        <f>IF(CONSULTA!$F$8=BBDD_ANTENAS!A26,IF(CONSULTA!$F$9=BBDD_ANTENAS!B26,IF(CONSULTA!$F$10=BBDD_ANTENAS!C26,IF(CONSULTA!F38=BBDD_ANTENAS!D26,BBDD_ANTENAS!G26,""),""),""),"")</f>
        <v/>
      </c>
      <c r="M25" t="str" cm="1">
        <f t="array" ref="M25">IFERROR(INDEX($L$2:$L$99,MATCH(0,INDEX(COUNTIF($M$1:M24,$L$2:$L$99),0,0),0)),"")</f>
        <v/>
      </c>
      <c r="N25" t="str">
        <f>IF(CONSULTA!$F$8=BBDD_ANTENAS!A26,IF(CONSULTA!$F$9=BBDD_ANTENAS!B26,IF(CONSULTA!$F$10=BBDD_ANTENAS!C26,IF(CONSULTA!F38=BBDD_ANTENAS!D26,BBDD_ANTENAS!H26,""),""),""),"")</f>
        <v/>
      </c>
      <c r="O25" t="str" cm="1">
        <f t="array" ref="O25">IFERROR(INDEX($N$2:$N$99,MATCH(0,INDEX(COUNTIF($O$1:O24,$N$2:$N$99),0,0),0)),"")</f>
        <v/>
      </c>
      <c r="P25" t="str">
        <f>IF(CONSULTA!$F$8=BBDD_ANTENAS!A26,IF(CONSULTA!$F$9=BBDD_ANTENAS!B26,IF(CONSULTA!$F$10=BBDD_ANTENAS!C26,IF(CONSULTA!F38=BBDD_ANTENAS!D26,BBDD_ANTENAS!I26,""),""),""),"")</f>
        <v/>
      </c>
      <c r="Q25" t="str" cm="1">
        <f t="array" ref="Q25">IFERROR(INDEX($P$2:$P$99,MATCH(0,INDEX(COUNTIF($Q$1:Q24,$P$2:$P$99),0,0),0)),"")</f>
        <v/>
      </c>
      <c r="R25" t="str">
        <f>IF(CONSULTA!$F$8=BBDD_ANTENAS!A26,IF(CONSULTA!$F$9=BBDD_ANTENAS!B26,IF(CONSULTA!$F$10=BBDD_ANTENAS!C26,IF(CONSULTA!F38=BBDD_ANTENAS!D26,BBDD_ANTENAS!J26,""),""),""),"")</f>
        <v/>
      </c>
      <c r="S25" t="str" cm="1">
        <f t="array" ref="S25">IFERROR(INDEX($R$2:$R$99,MATCH(0,INDEX(COUNTIF($S$1:S24,$R$2:$R$99),0,0),0)),"")</f>
        <v/>
      </c>
      <c r="T25" t="str">
        <f>IF(CONSULTA!$F$8=BBDD_ANTENAS!A26,IF(CONSULTA!$F$9=BBDD_ANTENAS!B26,IF(CONSULTA!$F$10=BBDD_ANTENAS!C26,IF(CONSULTA!F38=BBDD_ANTENAS!D26,BBDD_ANTENAS!K26,""),""),""),"")</f>
        <v/>
      </c>
      <c r="U25" t="str" cm="1">
        <f t="array" ref="U25">IFERROR(INDEX($T$2:$T$99,MATCH(0,INDEX(COUNTIF($U$1:U24,$T$2:$T$99),0,0),0)),"")</f>
        <v/>
      </c>
      <c r="V25" t="str">
        <f>IF(CONSULTA!$F$8=BBDD_ANTENAS!A26,IF(CONSULTA!$F$9=BBDD_ANTENAS!B26,IF(CONSULTA!$F$10=BBDD_ANTENAS!C26,IF(CONSULTA!F38=BBDD_ANTENAS!D26,SUBSTITUTE(BBDD_ANTENAS!L26,"&gt;",""),""),""),""),"")</f>
        <v/>
      </c>
      <c r="W25" t="str" cm="1">
        <f t="array" ref="W25">IFERROR(INDEX($V$2:$V$99,MATCH(0,INDEX(COUNTIF($W$1:W24,$V$2:$V$99),0,0),0)),"")</f>
        <v/>
      </c>
    </row>
    <row r="26" spans="1:23" x14ac:dyDescent="0.3">
      <c r="A26" t="str" cm="1">
        <f t="array" ref="A26">IFERROR(INDEX(BBDD_ANTENAS!$A$3:$A$99,MATCH(0,INDEX(COUNTIF($A$1:A25,BBDD_ANTENAS!$A$3:$A$99),0,0),0)),"")</f>
        <v/>
      </c>
      <c r="B26" t="str">
        <f>IF(CONSULTA!$F$8=BBDD_ANTENAS!A27,BBDD_ANTENAS!B27,"")</f>
        <v/>
      </c>
      <c r="C26" s="3" t="str" cm="1">
        <f t="array" ref="C26">IFERROR(INDEX($B$2:$B$99,MATCH(0,INDEX(COUNTIF($C$1:C25,$B$2:$B$99),0,0),0)),"")</f>
        <v/>
      </c>
      <c r="D26" s="46" t="str">
        <f>IF(CONSULTA!$F$8=BBDD_ANTENAS!A27,IF(CONSULTA!$F$9=BBDD_ANTENAS!B27,BBDD_ANTENAS!C27,""),"")</f>
        <v/>
      </c>
      <c r="E26" t="str" cm="1">
        <f t="array" ref="E26">IFERROR(INDEX($D$2:$D$99,MATCH(0,INDEX(COUNTIF($E$1:E25,D$2:$D$99),0,0),0)),"")</f>
        <v/>
      </c>
      <c r="F26" t="str">
        <f>IF(CONSULTA!$F$8=BBDD_ANTENAS!A27,IF(CONSULTA!$F$9=BBDD_ANTENAS!B27,IF(CONSULTA!$F$10=BBDD_ANTENAS!C27,BBDD_ANTENAS!D27,""),""),"")</f>
        <v/>
      </c>
      <c r="G26" t="str" cm="1">
        <f t="array" ref="G26">IFERROR(INDEX($F$2:$F$99,MATCH(0,INDEX(COUNTIF($G$1:G25,$F$2:$F$99),0,0),0)),"")</f>
        <v/>
      </c>
      <c r="H26" t="str">
        <f>IF(CONSULTA!$F$8=BBDD_ANTENAS!A27,IF(CONSULTA!$F$9=BBDD_ANTENAS!B27,IF(CONSULTA!$F$10=BBDD_ANTENAS!C27,BBDD_ANTENAS!E27,""),""),"")</f>
        <v/>
      </c>
      <c r="I26" t="str" cm="1">
        <f t="array" ref="I26">IFERROR(INDEX($H$2:$H$99,MATCH(0,INDEX(COUNTIF($I$1:I25,$H$2:$H$99),0,0),0)),"")</f>
        <v/>
      </c>
      <c r="J26" t="str">
        <f>IF(CONSULTA!$F$8=BBDD_ANTENAS!A27,IF(CONSULTA!$F$9=BBDD_ANTENAS!B27,IF(CONSULTA!$F$10=BBDD_ANTENAS!C27,IF(CONSULTA!F39=BBDD_ANTENAS!D27,BBDD_ANTENAS!F27,""),""),""),"")</f>
        <v/>
      </c>
      <c r="K26" t="str" cm="1">
        <f t="array" ref="K26">IFERROR(INDEX($J$2:$J$99,MATCH(0,INDEX(COUNTIF($K$1:K25,$J$2:$J$99),0,0),0)),"")</f>
        <v/>
      </c>
      <c r="L26" t="str">
        <f>IF(CONSULTA!$F$8=BBDD_ANTENAS!A27,IF(CONSULTA!$F$9=BBDD_ANTENAS!B27,IF(CONSULTA!$F$10=BBDD_ANTENAS!C27,IF(CONSULTA!F39=BBDD_ANTENAS!D27,BBDD_ANTENAS!G27,""),""),""),"")</f>
        <v/>
      </c>
      <c r="M26" t="str" cm="1">
        <f t="array" ref="M26">IFERROR(INDEX($L$2:$L$99,MATCH(0,INDEX(COUNTIF($M$1:M25,$L$2:$L$99),0,0),0)),"")</f>
        <v/>
      </c>
      <c r="N26" t="str">
        <f>IF(CONSULTA!$F$8=BBDD_ANTENAS!A27,IF(CONSULTA!$F$9=BBDD_ANTENAS!B27,IF(CONSULTA!$F$10=BBDD_ANTENAS!C27,IF(CONSULTA!F39=BBDD_ANTENAS!D27,BBDD_ANTENAS!H27,""),""),""),"")</f>
        <v/>
      </c>
      <c r="O26" t="str" cm="1">
        <f t="array" ref="O26">IFERROR(INDEX($N$2:$N$99,MATCH(0,INDEX(COUNTIF($O$1:O25,$N$2:$N$99),0,0),0)),"")</f>
        <v/>
      </c>
      <c r="P26" t="str">
        <f>IF(CONSULTA!$F$8=BBDD_ANTENAS!A27,IF(CONSULTA!$F$9=BBDD_ANTENAS!B27,IF(CONSULTA!$F$10=BBDD_ANTENAS!C27,IF(CONSULTA!F39=BBDD_ANTENAS!D27,BBDD_ANTENAS!I27,""),""),""),"")</f>
        <v/>
      </c>
      <c r="Q26" t="str" cm="1">
        <f t="array" ref="Q26">IFERROR(INDEX($P$2:$P$99,MATCH(0,INDEX(COUNTIF($Q$1:Q25,$P$2:$P$99),0,0),0)),"")</f>
        <v/>
      </c>
      <c r="R26" t="str">
        <f>IF(CONSULTA!$F$8=BBDD_ANTENAS!A27,IF(CONSULTA!$F$9=BBDD_ANTENAS!B27,IF(CONSULTA!$F$10=BBDD_ANTENAS!C27,IF(CONSULTA!F39=BBDD_ANTENAS!D27,BBDD_ANTENAS!J27,""),""),""),"")</f>
        <v/>
      </c>
      <c r="S26" t="str" cm="1">
        <f t="array" ref="S26">IFERROR(INDEX($R$2:$R$99,MATCH(0,INDEX(COUNTIF($S$1:S25,$R$2:$R$99),0,0),0)),"")</f>
        <v/>
      </c>
      <c r="T26" t="str">
        <f>IF(CONSULTA!$F$8=BBDD_ANTENAS!A27,IF(CONSULTA!$F$9=BBDD_ANTENAS!B27,IF(CONSULTA!$F$10=BBDD_ANTENAS!C27,IF(CONSULTA!F39=BBDD_ANTENAS!D27,BBDD_ANTENAS!K27,""),""),""),"")</f>
        <v/>
      </c>
      <c r="U26" t="str" cm="1">
        <f t="array" ref="U26">IFERROR(INDEX($T$2:$T$99,MATCH(0,INDEX(COUNTIF($U$1:U25,$T$2:$T$99),0,0),0)),"")</f>
        <v/>
      </c>
      <c r="V26" t="str">
        <f>IF(CONSULTA!$F$8=BBDD_ANTENAS!A27,IF(CONSULTA!$F$9=BBDD_ANTENAS!B27,IF(CONSULTA!$F$10=BBDD_ANTENAS!C27,IF(CONSULTA!F39=BBDD_ANTENAS!D27,SUBSTITUTE(BBDD_ANTENAS!L27,"&gt;",""),""),""),""),"")</f>
        <v/>
      </c>
      <c r="W26" t="str" cm="1">
        <f t="array" ref="W26">IFERROR(INDEX($V$2:$V$99,MATCH(0,INDEX(COUNTIF($W$1:W25,$V$2:$V$99),0,0),0)),"")</f>
        <v/>
      </c>
    </row>
    <row r="27" spans="1:23" x14ac:dyDescent="0.3">
      <c r="A27" t="str" cm="1">
        <f t="array" ref="A27">IFERROR(INDEX(BBDD_ANTENAS!$A$3:$A$99,MATCH(0,INDEX(COUNTIF($A$1:A26,BBDD_ANTENAS!$A$3:$A$99),0,0),0)),"")</f>
        <v/>
      </c>
      <c r="B27" t="str">
        <f>IF(CONSULTA!$F$8=BBDD_ANTENAS!A28,BBDD_ANTENAS!B28,"")</f>
        <v/>
      </c>
      <c r="C27" s="3" t="str" cm="1">
        <f t="array" ref="C27">IFERROR(INDEX($B$2:$B$99,MATCH(0,INDEX(COUNTIF($C$1:C26,$B$2:$B$99),0,0),0)),"")</f>
        <v/>
      </c>
      <c r="D27" s="46" t="str">
        <f>IF(CONSULTA!$F$8=BBDD_ANTENAS!A28,IF(CONSULTA!$F$9=BBDD_ANTENAS!B28,BBDD_ANTENAS!C28,""),"")</f>
        <v/>
      </c>
      <c r="E27" t="str" cm="1">
        <f t="array" ref="E27">IFERROR(INDEX($D$2:$D$99,MATCH(0,INDEX(COUNTIF($E$1:E26,D$2:$D$99),0,0),0)),"")</f>
        <v/>
      </c>
      <c r="F27" t="str">
        <f>IF(CONSULTA!$F$8=BBDD_ANTENAS!A28,IF(CONSULTA!$F$9=BBDD_ANTENAS!B28,IF(CONSULTA!$F$10=BBDD_ANTENAS!C28,BBDD_ANTENAS!D28,""),""),"")</f>
        <v/>
      </c>
      <c r="G27" t="str" cm="1">
        <f t="array" ref="G27">IFERROR(INDEX($F$2:$F$99,MATCH(0,INDEX(COUNTIF($G$1:G26,$F$2:$F$99),0,0),0)),"")</f>
        <v/>
      </c>
      <c r="H27" t="str">
        <f>IF(CONSULTA!$F$8=BBDD_ANTENAS!A28,IF(CONSULTA!$F$9=BBDD_ANTENAS!B28,IF(CONSULTA!$F$10=BBDD_ANTENAS!C28,BBDD_ANTENAS!E28,""),""),"")</f>
        <v/>
      </c>
      <c r="I27" t="str" cm="1">
        <f t="array" ref="I27">IFERROR(INDEX($H$2:$H$99,MATCH(0,INDEX(COUNTIF($I$1:I26,$H$2:$H$99),0,0),0)),"")</f>
        <v/>
      </c>
      <c r="J27" t="str">
        <f>IF(CONSULTA!$F$8=BBDD_ANTENAS!A28,IF(CONSULTA!$F$9=BBDD_ANTENAS!B28,IF(CONSULTA!$F$10=BBDD_ANTENAS!C28,IF(CONSULTA!F40=BBDD_ANTENAS!D28,BBDD_ANTENAS!F28,""),""),""),"")</f>
        <v/>
      </c>
      <c r="K27" t="str" cm="1">
        <f t="array" ref="K27">IFERROR(INDEX($J$2:$J$99,MATCH(0,INDEX(COUNTIF($K$1:K26,$J$2:$J$99),0,0),0)),"")</f>
        <v/>
      </c>
      <c r="L27" t="str">
        <f>IF(CONSULTA!$F$8=BBDD_ANTENAS!A28,IF(CONSULTA!$F$9=BBDD_ANTENAS!B28,IF(CONSULTA!$F$10=BBDD_ANTENAS!C28,IF(CONSULTA!F40=BBDD_ANTENAS!D28,BBDD_ANTENAS!G28,""),""),""),"")</f>
        <v/>
      </c>
      <c r="M27" t="str" cm="1">
        <f t="array" ref="M27">IFERROR(INDEX($L$2:$L$99,MATCH(0,INDEX(COUNTIF($M$1:M26,$L$2:$L$99),0,0),0)),"")</f>
        <v/>
      </c>
      <c r="N27" t="str">
        <f>IF(CONSULTA!$F$8=BBDD_ANTENAS!A28,IF(CONSULTA!$F$9=BBDD_ANTENAS!B28,IF(CONSULTA!$F$10=BBDD_ANTENAS!C28,IF(CONSULTA!F40=BBDD_ANTENAS!D28,BBDD_ANTENAS!H28,""),""),""),"")</f>
        <v/>
      </c>
      <c r="O27" t="str" cm="1">
        <f t="array" ref="O27">IFERROR(INDEX($N$2:$N$99,MATCH(0,INDEX(COUNTIF($O$1:O26,$N$2:$N$99),0,0),0)),"")</f>
        <v/>
      </c>
      <c r="P27" t="str">
        <f>IF(CONSULTA!$F$8=BBDD_ANTENAS!A28,IF(CONSULTA!$F$9=BBDD_ANTENAS!B28,IF(CONSULTA!$F$10=BBDD_ANTENAS!C28,IF(CONSULTA!F40=BBDD_ANTENAS!D28,BBDD_ANTENAS!I28,""),""),""),"")</f>
        <v/>
      </c>
      <c r="Q27" t="str" cm="1">
        <f t="array" ref="Q27">IFERROR(INDEX($P$2:$P$99,MATCH(0,INDEX(COUNTIF($Q$1:Q26,$P$2:$P$99),0,0),0)),"")</f>
        <v/>
      </c>
      <c r="R27" t="str">
        <f>IF(CONSULTA!$F$8=BBDD_ANTENAS!A28,IF(CONSULTA!$F$9=BBDD_ANTENAS!B28,IF(CONSULTA!$F$10=BBDD_ANTENAS!C28,IF(CONSULTA!F40=BBDD_ANTENAS!D28,BBDD_ANTENAS!J28,""),""),""),"")</f>
        <v/>
      </c>
      <c r="S27" t="str" cm="1">
        <f t="array" ref="S27">IFERROR(INDEX($R$2:$R$99,MATCH(0,INDEX(COUNTIF($S$1:S26,$R$2:$R$99),0,0),0)),"")</f>
        <v/>
      </c>
      <c r="T27" t="str">
        <f>IF(CONSULTA!$F$8=BBDD_ANTENAS!A28,IF(CONSULTA!$F$9=BBDD_ANTENAS!B28,IF(CONSULTA!$F$10=BBDD_ANTENAS!C28,IF(CONSULTA!F40=BBDD_ANTENAS!D28,BBDD_ANTENAS!K28,""),""),""),"")</f>
        <v/>
      </c>
      <c r="U27" t="str" cm="1">
        <f t="array" ref="U27">IFERROR(INDEX($T$2:$T$99,MATCH(0,INDEX(COUNTIF($U$1:U26,$T$2:$T$99),0,0),0)),"")</f>
        <v/>
      </c>
      <c r="V27" t="str">
        <f>IF(CONSULTA!$F$8=BBDD_ANTENAS!A28,IF(CONSULTA!$F$9=BBDD_ANTENAS!B28,IF(CONSULTA!$F$10=BBDD_ANTENAS!C28,IF(CONSULTA!F40=BBDD_ANTENAS!D28,SUBSTITUTE(BBDD_ANTENAS!L28,"&gt;",""),""),""),""),"")</f>
        <v/>
      </c>
      <c r="W27" t="str" cm="1">
        <f t="array" ref="W27">IFERROR(INDEX($V$2:$V$99,MATCH(0,INDEX(COUNTIF($W$1:W26,$V$2:$V$99),0,0),0)),"")</f>
        <v/>
      </c>
    </row>
    <row r="28" spans="1:23" x14ac:dyDescent="0.3">
      <c r="A28" t="str" cm="1">
        <f t="array" ref="A28">IFERROR(INDEX(BBDD_ANTENAS!$A$3:$A$99,MATCH(0,INDEX(COUNTIF($A$1:A27,BBDD_ANTENAS!$A$3:$A$99),0,0),0)),"")</f>
        <v/>
      </c>
      <c r="B28" t="str">
        <f>IF(CONSULTA!$F$8=BBDD_ANTENAS!A29,BBDD_ANTENAS!B29,"")</f>
        <v/>
      </c>
      <c r="C28" s="3" t="str" cm="1">
        <f t="array" ref="C28">IFERROR(INDEX($B$2:$B$99,MATCH(0,INDEX(COUNTIF($C$1:C27,$B$2:$B$99),0,0),0)),"")</f>
        <v/>
      </c>
      <c r="D28" s="46" t="str">
        <f>IF(CONSULTA!$F$8=BBDD_ANTENAS!A29,IF(CONSULTA!$F$9=BBDD_ANTENAS!B29,BBDD_ANTENAS!C29,""),"")</f>
        <v/>
      </c>
      <c r="E28" t="str" cm="1">
        <f t="array" ref="E28">IFERROR(INDEX($D$2:$D$99,MATCH(0,INDEX(COUNTIF($E$1:E27,D$2:$D$99),0,0),0)),"")</f>
        <v/>
      </c>
      <c r="F28" t="str">
        <f>IF(CONSULTA!$F$8=BBDD_ANTENAS!A29,IF(CONSULTA!$F$9=BBDD_ANTENAS!B29,IF(CONSULTA!$F$10=BBDD_ANTENAS!C29,BBDD_ANTENAS!D29,""),""),"")</f>
        <v/>
      </c>
      <c r="G28" t="str" cm="1">
        <f t="array" ref="G28">IFERROR(INDEX($F$2:$F$99,MATCH(0,INDEX(COUNTIF($G$1:G27,$F$2:$F$99),0,0),0)),"")</f>
        <v/>
      </c>
      <c r="H28" t="str">
        <f>IF(CONSULTA!$F$8=BBDD_ANTENAS!A29,IF(CONSULTA!$F$9=BBDD_ANTENAS!B29,IF(CONSULTA!$F$10=BBDD_ANTENAS!C29,BBDD_ANTENAS!E29,""),""),"")</f>
        <v/>
      </c>
      <c r="I28" t="str" cm="1">
        <f t="array" ref="I28">IFERROR(INDEX($H$2:$H$99,MATCH(0,INDEX(COUNTIF($I$1:I27,$H$2:$H$99),0,0),0)),"")</f>
        <v/>
      </c>
      <c r="J28" t="str">
        <f>IF(CONSULTA!$F$8=BBDD_ANTENAS!A29,IF(CONSULTA!$F$9=BBDD_ANTENAS!B29,IF(CONSULTA!$F$10=BBDD_ANTENAS!C29,IF(CONSULTA!F41=BBDD_ANTENAS!D29,BBDD_ANTENAS!F29,""),""),""),"")</f>
        <v/>
      </c>
      <c r="K28" t="str" cm="1">
        <f t="array" ref="K28">IFERROR(INDEX($J$2:$J$99,MATCH(0,INDEX(COUNTIF($K$1:K27,$J$2:$J$99),0,0),0)),"")</f>
        <v/>
      </c>
      <c r="L28" t="str">
        <f>IF(CONSULTA!$F$8=BBDD_ANTENAS!A29,IF(CONSULTA!$F$9=BBDD_ANTENAS!B29,IF(CONSULTA!$F$10=BBDD_ANTENAS!C29,IF(CONSULTA!F41=BBDD_ANTENAS!D29,BBDD_ANTENAS!G29,""),""),""),"")</f>
        <v/>
      </c>
      <c r="M28" t="str" cm="1">
        <f t="array" ref="M28">IFERROR(INDEX($L$2:$L$99,MATCH(0,INDEX(COUNTIF($M$1:M27,$L$2:$L$99),0,0),0)),"")</f>
        <v/>
      </c>
      <c r="N28" t="str">
        <f>IF(CONSULTA!$F$8=BBDD_ANTENAS!A29,IF(CONSULTA!$F$9=BBDD_ANTENAS!B29,IF(CONSULTA!$F$10=BBDD_ANTENAS!C29,IF(CONSULTA!F41=BBDD_ANTENAS!D29,BBDD_ANTENAS!H29,""),""),""),"")</f>
        <v/>
      </c>
      <c r="O28" t="str" cm="1">
        <f t="array" ref="O28">IFERROR(INDEX($N$2:$N$99,MATCH(0,INDEX(COUNTIF($O$1:O27,$N$2:$N$99),0,0),0)),"")</f>
        <v/>
      </c>
      <c r="P28" t="str">
        <f>IF(CONSULTA!$F$8=BBDD_ANTENAS!A29,IF(CONSULTA!$F$9=BBDD_ANTENAS!B29,IF(CONSULTA!$F$10=BBDD_ANTENAS!C29,IF(CONSULTA!F41=BBDD_ANTENAS!D29,BBDD_ANTENAS!I29,""),""),""),"")</f>
        <v/>
      </c>
      <c r="Q28" t="str" cm="1">
        <f t="array" ref="Q28">IFERROR(INDEX($P$2:$P$99,MATCH(0,INDEX(COUNTIF($Q$1:Q27,$P$2:$P$99),0,0),0)),"")</f>
        <v/>
      </c>
      <c r="R28" t="str">
        <f>IF(CONSULTA!$F$8=BBDD_ANTENAS!A29,IF(CONSULTA!$F$9=BBDD_ANTENAS!B29,IF(CONSULTA!$F$10=BBDD_ANTENAS!C29,IF(CONSULTA!F41=BBDD_ANTENAS!D29,BBDD_ANTENAS!J29,""),""),""),"")</f>
        <v/>
      </c>
      <c r="S28" t="str" cm="1">
        <f t="array" ref="S28">IFERROR(INDEX($R$2:$R$99,MATCH(0,INDEX(COUNTIF($S$1:S27,$R$2:$R$99),0,0),0)),"")</f>
        <v/>
      </c>
      <c r="T28" t="str">
        <f>IF(CONSULTA!$F$8=BBDD_ANTENAS!A29,IF(CONSULTA!$F$9=BBDD_ANTENAS!B29,IF(CONSULTA!$F$10=BBDD_ANTENAS!C29,IF(CONSULTA!F41=BBDD_ANTENAS!D29,BBDD_ANTENAS!K29,""),""),""),"")</f>
        <v/>
      </c>
      <c r="U28" t="str" cm="1">
        <f t="array" ref="U28">IFERROR(INDEX($T$2:$T$99,MATCH(0,INDEX(COUNTIF($U$1:U27,$T$2:$T$99),0,0),0)),"")</f>
        <v/>
      </c>
      <c r="V28" t="str">
        <f>IF(CONSULTA!$F$8=BBDD_ANTENAS!A29,IF(CONSULTA!$F$9=BBDD_ANTENAS!B29,IF(CONSULTA!$F$10=BBDD_ANTENAS!C29,IF(CONSULTA!F41=BBDD_ANTENAS!D29,SUBSTITUTE(BBDD_ANTENAS!L29,"&gt;",""),""),""),""),"")</f>
        <v/>
      </c>
      <c r="W28" t="str" cm="1">
        <f t="array" ref="W28">IFERROR(INDEX($V$2:$V$99,MATCH(0,INDEX(COUNTIF($W$1:W27,$V$2:$V$99),0,0),0)),"")</f>
        <v/>
      </c>
    </row>
    <row r="29" spans="1:23" x14ac:dyDescent="0.3">
      <c r="A29" t="str" cm="1">
        <f t="array" ref="A29">IFERROR(INDEX(BBDD_ANTENAS!$A$3:$A$99,MATCH(0,INDEX(COUNTIF($A$1:A28,BBDD_ANTENAS!$A$3:$A$99),0,0),0)),"")</f>
        <v/>
      </c>
      <c r="B29" t="str">
        <f>IF(CONSULTA!$F$8=BBDD_ANTENAS!A30,BBDD_ANTENAS!B30,"")</f>
        <v/>
      </c>
      <c r="C29" s="3" t="str" cm="1">
        <f t="array" ref="C29">IFERROR(INDEX($B$2:$B$99,MATCH(0,INDEX(COUNTIF($C$1:C28,$B$2:$B$99),0,0),0)),"")</f>
        <v/>
      </c>
      <c r="D29" s="46" t="str">
        <f>IF(CONSULTA!$F$8=BBDD_ANTENAS!A30,IF(CONSULTA!$F$9=BBDD_ANTENAS!B30,BBDD_ANTENAS!C30,""),"")</f>
        <v/>
      </c>
      <c r="E29" t="str" cm="1">
        <f t="array" ref="E29">IFERROR(INDEX($D$2:$D$99,MATCH(0,INDEX(COUNTIF($E$1:E28,D$2:$D$99),0,0),0)),"")</f>
        <v/>
      </c>
      <c r="F29" t="str">
        <f>IF(CONSULTA!$F$8=BBDD_ANTENAS!A30,IF(CONSULTA!$F$9=BBDD_ANTENAS!B30,IF(CONSULTA!$F$10=BBDD_ANTENAS!C30,BBDD_ANTENAS!D30,""),""),"")</f>
        <v/>
      </c>
      <c r="G29" t="str" cm="1">
        <f t="array" ref="G29">IFERROR(INDEX($F$2:$F$99,MATCH(0,INDEX(COUNTIF($G$1:G28,$F$2:$F$99),0,0),0)),"")</f>
        <v/>
      </c>
      <c r="H29" t="str">
        <f>IF(CONSULTA!$F$8=BBDD_ANTENAS!A30,IF(CONSULTA!$F$9=BBDD_ANTENAS!B30,IF(CONSULTA!$F$10=BBDD_ANTENAS!C30,BBDD_ANTENAS!E30,""),""),"")</f>
        <v/>
      </c>
      <c r="I29" t="str" cm="1">
        <f t="array" ref="I29">IFERROR(INDEX($H$2:$H$99,MATCH(0,INDEX(COUNTIF($I$1:I28,$H$2:$H$99),0,0),0)),"")</f>
        <v/>
      </c>
      <c r="J29" t="str">
        <f>IF(CONSULTA!$F$8=BBDD_ANTENAS!A30,IF(CONSULTA!$F$9=BBDD_ANTENAS!B30,IF(CONSULTA!$F$10=BBDD_ANTENAS!C30,IF(CONSULTA!F42=BBDD_ANTENAS!D30,BBDD_ANTENAS!F30,""),""),""),"")</f>
        <v/>
      </c>
      <c r="K29" t="str" cm="1">
        <f t="array" ref="K29">IFERROR(INDEX($J$2:$J$99,MATCH(0,INDEX(COUNTIF($K$1:K28,$J$2:$J$99),0,0),0)),"")</f>
        <v/>
      </c>
      <c r="L29" t="str">
        <f>IF(CONSULTA!$F$8=BBDD_ANTENAS!A30,IF(CONSULTA!$F$9=BBDD_ANTENAS!B30,IF(CONSULTA!$F$10=BBDD_ANTENAS!C30,IF(CONSULTA!F42=BBDD_ANTENAS!D30,BBDD_ANTENAS!G30,""),""),""),"")</f>
        <v/>
      </c>
      <c r="M29" t="str" cm="1">
        <f t="array" ref="M29">IFERROR(INDEX($L$2:$L$99,MATCH(0,INDEX(COUNTIF($M$1:M28,$L$2:$L$99),0,0),0)),"")</f>
        <v/>
      </c>
      <c r="N29" t="str">
        <f>IF(CONSULTA!$F$8=BBDD_ANTENAS!A30,IF(CONSULTA!$F$9=BBDD_ANTENAS!B30,IF(CONSULTA!$F$10=BBDD_ANTENAS!C30,IF(CONSULTA!F42=BBDD_ANTENAS!D30,BBDD_ANTENAS!H30,""),""),""),"")</f>
        <v/>
      </c>
      <c r="O29" t="str" cm="1">
        <f t="array" ref="O29">IFERROR(INDEX($N$2:$N$99,MATCH(0,INDEX(COUNTIF($O$1:O28,$N$2:$N$99),0,0),0)),"")</f>
        <v/>
      </c>
      <c r="P29" t="str">
        <f>IF(CONSULTA!$F$8=BBDD_ANTENAS!A30,IF(CONSULTA!$F$9=BBDD_ANTENAS!B30,IF(CONSULTA!$F$10=BBDD_ANTENAS!C30,IF(CONSULTA!F42=BBDD_ANTENAS!D30,BBDD_ANTENAS!I30,""),""),""),"")</f>
        <v/>
      </c>
      <c r="Q29" t="str" cm="1">
        <f t="array" ref="Q29">IFERROR(INDEX($P$2:$P$99,MATCH(0,INDEX(COUNTIF($Q$1:Q28,$P$2:$P$99),0,0),0)),"")</f>
        <v/>
      </c>
      <c r="R29" t="str">
        <f>IF(CONSULTA!$F$8=BBDD_ANTENAS!A30,IF(CONSULTA!$F$9=BBDD_ANTENAS!B30,IF(CONSULTA!$F$10=BBDD_ANTENAS!C30,IF(CONSULTA!F42=BBDD_ANTENAS!D30,BBDD_ANTENAS!J30,""),""),""),"")</f>
        <v/>
      </c>
      <c r="S29" t="str" cm="1">
        <f t="array" ref="S29">IFERROR(INDEX($R$2:$R$99,MATCH(0,INDEX(COUNTIF($S$1:S28,$R$2:$R$99),0,0),0)),"")</f>
        <v/>
      </c>
      <c r="T29" t="str">
        <f>IF(CONSULTA!$F$8=BBDD_ANTENAS!A30,IF(CONSULTA!$F$9=BBDD_ANTENAS!B30,IF(CONSULTA!$F$10=BBDD_ANTENAS!C30,IF(CONSULTA!F42=BBDD_ANTENAS!D30,BBDD_ANTENAS!K30,""),""),""),"")</f>
        <v/>
      </c>
      <c r="U29" t="str" cm="1">
        <f t="array" ref="U29">IFERROR(INDEX($T$2:$T$99,MATCH(0,INDEX(COUNTIF($U$1:U28,$T$2:$T$99),0,0),0)),"")</f>
        <v/>
      </c>
      <c r="V29" t="str">
        <f>IF(CONSULTA!$F$8=BBDD_ANTENAS!A30,IF(CONSULTA!$F$9=BBDD_ANTENAS!B30,IF(CONSULTA!$F$10=BBDD_ANTENAS!C30,IF(CONSULTA!F42=BBDD_ANTENAS!D30,SUBSTITUTE(BBDD_ANTENAS!L30,"&gt;",""),""),""),""),"")</f>
        <v/>
      </c>
      <c r="W29" t="str" cm="1">
        <f t="array" ref="W29">IFERROR(INDEX($V$2:$V$99,MATCH(0,INDEX(COUNTIF($W$1:W28,$V$2:$V$99),0,0),0)),"")</f>
        <v/>
      </c>
    </row>
    <row r="30" spans="1:23" x14ac:dyDescent="0.3">
      <c r="A30" t="str" cm="1">
        <f t="array" ref="A30">IFERROR(INDEX(BBDD_ANTENAS!$A$3:$A$99,MATCH(0,INDEX(COUNTIF($A$1:A29,BBDD_ANTENAS!$A$3:$A$99),0,0),0)),"")</f>
        <v/>
      </c>
      <c r="B30" t="str">
        <f>IF(CONSULTA!$F$8=BBDD_ANTENAS!A31,BBDD_ANTENAS!B31,"")</f>
        <v/>
      </c>
      <c r="C30" s="3" t="str" cm="1">
        <f t="array" ref="C30">IFERROR(INDEX($B$2:$B$99,MATCH(0,INDEX(COUNTIF($C$1:C29,$B$2:$B$99),0,0),0)),"")</f>
        <v/>
      </c>
      <c r="D30" s="46" t="str">
        <f>IF(CONSULTA!$F$8=BBDD_ANTENAS!A31,IF(CONSULTA!$F$9=BBDD_ANTENAS!B31,BBDD_ANTENAS!C31,""),"")</f>
        <v/>
      </c>
      <c r="E30" t="str" cm="1">
        <f t="array" ref="E30">IFERROR(INDEX($D$2:$D$99,MATCH(0,INDEX(COUNTIF($E$1:E29,D$2:$D$99),0,0),0)),"")</f>
        <v/>
      </c>
      <c r="F30" t="str">
        <f>IF(CONSULTA!$F$8=BBDD_ANTENAS!A31,IF(CONSULTA!$F$9=BBDD_ANTENAS!B31,IF(CONSULTA!$F$10=BBDD_ANTENAS!C31,BBDD_ANTENAS!D31,""),""),"")</f>
        <v/>
      </c>
      <c r="G30" t="str" cm="1">
        <f t="array" ref="G30">IFERROR(INDEX($F$2:$F$99,MATCH(0,INDEX(COUNTIF($G$1:G29,$F$2:$F$99),0,0),0)),"")</f>
        <v/>
      </c>
      <c r="H30" t="str">
        <f>IF(CONSULTA!$F$8=BBDD_ANTENAS!A31,IF(CONSULTA!$F$9=BBDD_ANTENAS!B31,IF(CONSULTA!$F$10=BBDD_ANTENAS!C31,BBDD_ANTENAS!E31,""),""),"")</f>
        <v/>
      </c>
      <c r="I30" t="str" cm="1">
        <f t="array" ref="I30">IFERROR(INDEX($H$2:$H$99,MATCH(0,INDEX(COUNTIF($I$1:I29,$H$2:$H$99),0,0),0)),"")</f>
        <v/>
      </c>
      <c r="J30" t="str">
        <f>IF(CONSULTA!$F$8=BBDD_ANTENAS!A31,IF(CONSULTA!$F$9=BBDD_ANTENAS!B31,IF(CONSULTA!$F$10=BBDD_ANTENAS!C31,IF(CONSULTA!F43=BBDD_ANTENAS!D31,BBDD_ANTENAS!F31,""),""),""),"")</f>
        <v/>
      </c>
      <c r="K30" t="str" cm="1">
        <f t="array" ref="K30">IFERROR(INDEX($J$2:$J$99,MATCH(0,INDEX(COUNTIF($K$1:K29,$J$2:$J$99),0,0),0)),"")</f>
        <v/>
      </c>
      <c r="L30" t="str">
        <f>IF(CONSULTA!$F$8=BBDD_ANTENAS!A31,IF(CONSULTA!$F$9=BBDD_ANTENAS!B31,IF(CONSULTA!$F$10=BBDD_ANTENAS!C31,IF(CONSULTA!F43=BBDD_ANTENAS!D31,BBDD_ANTENAS!G31,""),""),""),"")</f>
        <v/>
      </c>
      <c r="M30" t="str" cm="1">
        <f t="array" ref="M30">IFERROR(INDEX($L$2:$L$99,MATCH(0,INDEX(COUNTIF($M$1:M29,$L$2:$L$99),0,0),0)),"")</f>
        <v/>
      </c>
      <c r="N30" t="str">
        <f>IF(CONSULTA!$F$8=BBDD_ANTENAS!A31,IF(CONSULTA!$F$9=BBDD_ANTENAS!B31,IF(CONSULTA!$F$10=BBDD_ANTENAS!C31,IF(CONSULTA!F43=BBDD_ANTENAS!D31,BBDD_ANTENAS!H31,""),""),""),"")</f>
        <v/>
      </c>
      <c r="O30" t="str" cm="1">
        <f t="array" ref="O30">IFERROR(INDEX($N$2:$N$99,MATCH(0,INDEX(COUNTIF($O$1:O29,$N$2:$N$99),0,0),0)),"")</f>
        <v/>
      </c>
      <c r="P30" t="str">
        <f>IF(CONSULTA!$F$8=BBDD_ANTENAS!A31,IF(CONSULTA!$F$9=BBDD_ANTENAS!B31,IF(CONSULTA!$F$10=BBDD_ANTENAS!C31,IF(CONSULTA!F43=BBDD_ANTENAS!D31,BBDD_ANTENAS!I31,""),""),""),"")</f>
        <v/>
      </c>
      <c r="Q30" t="str" cm="1">
        <f t="array" ref="Q30">IFERROR(INDEX($P$2:$P$99,MATCH(0,INDEX(COUNTIF($Q$1:Q29,$P$2:$P$99),0,0),0)),"")</f>
        <v/>
      </c>
      <c r="R30" t="str">
        <f>IF(CONSULTA!$F$8=BBDD_ANTENAS!A31,IF(CONSULTA!$F$9=BBDD_ANTENAS!B31,IF(CONSULTA!$F$10=BBDD_ANTENAS!C31,IF(CONSULTA!F43=BBDD_ANTENAS!D31,BBDD_ANTENAS!J31,""),""),""),"")</f>
        <v/>
      </c>
      <c r="S30" t="str" cm="1">
        <f t="array" ref="S30">IFERROR(INDEX($R$2:$R$99,MATCH(0,INDEX(COUNTIF($S$1:S29,$R$2:$R$99),0,0),0)),"")</f>
        <v/>
      </c>
      <c r="T30" t="str">
        <f>IF(CONSULTA!$F$8=BBDD_ANTENAS!A31,IF(CONSULTA!$F$9=BBDD_ANTENAS!B31,IF(CONSULTA!$F$10=BBDD_ANTENAS!C31,IF(CONSULTA!F43=BBDD_ANTENAS!D31,BBDD_ANTENAS!K31,""),""),""),"")</f>
        <v/>
      </c>
      <c r="U30" t="str" cm="1">
        <f t="array" ref="U30">IFERROR(INDEX($T$2:$T$99,MATCH(0,INDEX(COUNTIF($U$1:U29,$T$2:$T$99),0,0),0)),"")</f>
        <v/>
      </c>
      <c r="V30" t="str">
        <f>IF(CONSULTA!$F$8=BBDD_ANTENAS!A31,IF(CONSULTA!$F$9=BBDD_ANTENAS!B31,IF(CONSULTA!$F$10=BBDD_ANTENAS!C31,IF(CONSULTA!F43=BBDD_ANTENAS!D31,SUBSTITUTE(BBDD_ANTENAS!L31,"&gt;",""),""),""),""),"")</f>
        <v/>
      </c>
      <c r="W30" t="str" cm="1">
        <f t="array" ref="W30">IFERROR(INDEX($V$2:$V$99,MATCH(0,INDEX(COUNTIF($W$1:W29,$V$2:$V$99),0,0),0)),"")</f>
        <v/>
      </c>
    </row>
    <row r="31" spans="1:23" x14ac:dyDescent="0.3">
      <c r="A31" t="str" cm="1">
        <f t="array" ref="A31">IFERROR(INDEX(BBDD_ANTENAS!$A$3:$A$99,MATCH(0,INDEX(COUNTIF($A$1:A30,BBDD_ANTENAS!$A$3:$A$99),0,0),0)),"")</f>
        <v/>
      </c>
      <c r="B31" t="str">
        <f>IF(CONSULTA!$F$8=BBDD_ANTENAS!A32,BBDD_ANTENAS!B32,"")</f>
        <v/>
      </c>
      <c r="C31" s="3" t="str" cm="1">
        <f t="array" ref="C31">IFERROR(INDEX($B$2:$B$99,MATCH(0,INDEX(COUNTIF($C$1:C30,$B$2:$B$99),0,0),0)),"")</f>
        <v/>
      </c>
      <c r="D31" s="46" t="str">
        <f>IF(CONSULTA!$F$8=BBDD_ANTENAS!A32,IF(CONSULTA!$F$9=BBDD_ANTENAS!B32,BBDD_ANTENAS!C32,""),"")</f>
        <v/>
      </c>
      <c r="E31" t="str" cm="1">
        <f t="array" ref="E31">IFERROR(INDEX($D$2:$D$99,MATCH(0,INDEX(COUNTIF($E$1:E30,D$2:$D$99),0,0),0)),"")</f>
        <v/>
      </c>
      <c r="F31" t="str">
        <f>IF(CONSULTA!$F$8=BBDD_ANTENAS!A32,IF(CONSULTA!$F$9=BBDD_ANTENAS!B32,IF(CONSULTA!$F$10=BBDD_ANTENAS!C32,BBDD_ANTENAS!D32,""),""),"")</f>
        <v/>
      </c>
      <c r="G31" t="str" cm="1">
        <f t="array" ref="G31">IFERROR(INDEX($F$2:$F$99,MATCH(0,INDEX(COUNTIF($G$1:G30,$F$2:$F$99),0,0),0)),"")</f>
        <v/>
      </c>
      <c r="H31" t="str">
        <f>IF(CONSULTA!$F$8=BBDD_ANTENAS!A32,IF(CONSULTA!$F$9=BBDD_ANTENAS!B32,IF(CONSULTA!$F$10=BBDD_ANTENAS!C32,BBDD_ANTENAS!E32,""),""),"")</f>
        <v/>
      </c>
      <c r="I31" t="str" cm="1">
        <f t="array" ref="I31">IFERROR(INDEX($H$2:$H$99,MATCH(0,INDEX(COUNTIF($I$1:I30,$H$2:$H$99),0,0),0)),"")</f>
        <v/>
      </c>
      <c r="J31" t="str">
        <f>IF(CONSULTA!$F$8=BBDD_ANTENAS!A32,IF(CONSULTA!$F$9=BBDD_ANTENAS!B32,IF(CONSULTA!$F$10=BBDD_ANTENAS!C32,IF(CONSULTA!F44=BBDD_ANTENAS!D32,BBDD_ANTENAS!F32,""),""),""),"")</f>
        <v/>
      </c>
      <c r="K31" t="str" cm="1">
        <f t="array" ref="K31">IFERROR(INDEX($J$2:$J$99,MATCH(0,INDEX(COUNTIF($K$1:K30,$J$2:$J$99),0,0),0)),"")</f>
        <v/>
      </c>
      <c r="L31" t="str">
        <f>IF(CONSULTA!$F$8=BBDD_ANTENAS!A32,IF(CONSULTA!$F$9=BBDD_ANTENAS!B32,IF(CONSULTA!$F$10=BBDD_ANTENAS!C32,IF(CONSULTA!F44=BBDD_ANTENAS!D32,BBDD_ANTENAS!G32,""),""),""),"")</f>
        <v/>
      </c>
      <c r="M31" t="str" cm="1">
        <f t="array" ref="M31">IFERROR(INDEX($L$2:$L$99,MATCH(0,INDEX(COUNTIF($M$1:M30,$L$2:$L$99),0,0),0)),"")</f>
        <v/>
      </c>
      <c r="N31" t="str">
        <f>IF(CONSULTA!$F$8=BBDD_ANTENAS!A32,IF(CONSULTA!$F$9=BBDD_ANTENAS!B32,IF(CONSULTA!$F$10=BBDD_ANTENAS!C32,IF(CONSULTA!F44=BBDD_ANTENAS!D32,BBDD_ANTENAS!H32,""),""),""),"")</f>
        <v/>
      </c>
      <c r="O31" t="str" cm="1">
        <f t="array" ref="O31">IFERROR(INDEX($N$2:$N$99,MATCH(0,INDEX(COUNTIF($O$1:O30,$N$2:$N$99),0,0),0)),"")</f>
        <v/>
      </c>
      <c r="P31" t="str">
        <f>IF(CONSULTA!$F$8=BBDD_ANTENAS!A32,IF(CONSULTA!$F$9=BBDD_ANTENAS!B32,IF(CONSULTA!$F$10=BBDD_ANTENAS!C32,IF(CONSULTA!F44=BBDD_ANTENAS!D32,BBDD_ANTENAS!I32,""),""),""),"")</f>
        <v/>
      </c>
      <c r="Q31" t="str" cm="1">
        <f t="array" ref="Q31">IFERROR(INDEX($P$2:$P$99,MATCH(0,INDEX(COUNTIF($Q$1:Q30,$P$2:$P$99),0,0),0)),"")</f>
        <v/>
      </c>
      <c r="R31" t="str">
        <f>IF(CONSULTA!$F$8=BBDD_ANTENAS!A32,IF(CONSULTA!$F$9=BBDD_ANTENAS!B32,IF(CONSULTA!$F$10=BBDD_ANTENAS!C32,IF(CONSULTA!F44=BBDD_ANTENAS!D32,BBDD_ANTENAS!J32,""),""),""),"")</f>
        <v/>
      </c>
      <c r="S31" t="str" cm="1">
        <f t="array" ref="S31">IFERROR(INDEX($R$2:$R$99,MATCH(0,INDEX(COUNTIF($S$1:S30,$R$2:$R$99),0,0),0)),"")</f>
        <v/>
      </c>
      <c r="T31" t="str">
        <f>IF(CONSULTA!$F$8=BBDD_ANTENAS!A32,IF(CONSULTA!$F$9=BBDD_ANTENAS!B32,IF(CONSULTA!$F$10=BBDD_ANTENAS!C32,IF(CONSULTA!F44=BBDD_ANTENAS!D32,BBDD_ANTENAS!K32,""),""),""),"")</f>
        <v/>
      </c>
      <c r="U31" t="str" cm="1">
        <f t="array" ref="U31">IFERROR(INDEX($T$2:$T$99,MATCH(0,INDEX(COUNTIF($U$1:U30,$T$2:$T$99),0,0),0)),"")</f>
        <v/>
      </c>
      <c r="V31" t="str">
        <f>IF(CONSULTA!$F$8=BBDD_ANTENAS!A32,IF(CONSULTA!$F$9=BBDD_ANTENAS!B32,IF(CONSULTA!$F$10=BBDD_ANTENAS!C32,IF(CONSULTA!F44=BBDD_ANTENAS!D32,SUBSTITUTE(BBDD_ANTENAS!L32,"&gt;",""),""),""),""),"")</f>
        <v/>
      </c>
      <c r="W31" t="str" cm="1">
        <f t="array" ref="W31">IFERROR(INDEX($V$2:$V$99,MATCH(0,INDEX(COUNTIF($W$1:W30,$V$2:$V$99),0,0),0)),"")</f>
        <v/>
      </c>
    </row>
    <row r="32" spans="1:23" x14ac:dyDescent="0.3">
      <c r="A32" t="str" cm="1">
        <f t="array" ref="A32">IFERROR(INDEX(BBDD_ANTENAS!$A$3:$A$99,MATCH(0,INDEX(COUNTIF($A$1:A31,BBDD_ANTENAS!$A$3:$A$99),0,0),0)),"")</f>
        <v/>
      </c>
      <c r="B32" t="str">
        <f>IF(CONSULTA!$F$8=BBDD_ANTENAS!A33,BBDD_ANTENAS!B33,"")</f>
        <v/>
      </c>
      <c r="C32" s="3" t="str" cm="1">
        <f t="array" ref="C32">IFERROR(INDEX($B$2:$B$99,MATCH(0,INDEX(COUNTIF($C$1:C31,$B$2:$B$99),0,0),0)),"")</f>
        <v/>
      </c>
      <c r="D32" s="46" t="str">
        <f>IF(CONSULTA!$F$8=BBDD_ANTENAS!A33,IF(CONSULTA!$F$9=BBDD_ANTENAS!B33,BBDD_ANTENAS!C33,""),"")</f>
        <v/>
      </c>
      <c r="E32" t="str" cm="1">
        <f t="array" ref="E32">IFERROR(INDEX($D$2:$D$99,MATCH(0,INDEX(COUNTIF($E$1:E31,D$2:$D$99),0,0),0)),"")</f>
        <v/>
      </c>
      <c r="F32" t="str">
        <f>IF(CONSULTA!$F$8=BBDD_ANTENAS!A33,IF(CONSULTA!$F$9=BBDD_ANTENAS!B33,IF(CONSULTA!$F$10=BBDD_ANTENAS!C33,BBDD_ANTENAS!D33,""),""),"")</f>
        <v/>
      </c>
      <c r="G32" t="str" cm="1">
        <f t="array" ref="G32">IFERROR(INDEX($F$2:$F$99,MATCH(0,INDEX(COUNTIF($G$1:G31,$F$2:$F$99),0,0),0)),"")</f>
        <v/>
      </c>
      <c r="H32" t="str">
        <f>IF(CONSULTA!$F$8=BBDD_ANTENAS!A33,IF(CONSULTA!$F$9=BBDD_ANTENAS!B33,IF(CONSULTA!$F$10=BBDD_ANTENAS!C33,BBDD_ANTENAS!E33,""),""),"")</f>
        <v/>
      </c>
      <c r="I32" t="str" cm="1">
        <f t="array" ref="I32">IFERROR(INDEX($H$2:$H$99,MATCH(0,INDEX(COUNTIF($I$1:I31,$H$2:$H$99),0,0),0)),"")</f>
        <v/>
      </c>
      <c r="J32" t="str">
        <f>IF(CONSULTA!$F$8=BBDD_ANTENAS!A33,IF(CONSULTA!$F$9=BBDD_ANTENAS!B33,IF(CONSULTA!$F$10=BBDD_ANTENAS!C33,IF(CONSULTA!F45=BBDD_ANTENAS!D33,BBDD_ANTENAS!F33,""),""),""),"")</f>
        <v/>
      </c>
      <c r="K32" t="str" cm="1">
        <f t="array" ref="K32">IFERROR(INDEX($J$2:$J$99,MATCH(0,INDEX(COUNTIF($K$1:K31,$J$2:$J$99),0,0),0)),"")</f>
        <v/>
      </c>
      <c r="L32" t="str">
        <f>IF(CONSULTA!$F$8=BBDD_ANTENAS!A33,IF(CONSULTA!$F$9=BBDD_ANTENAS!B33,IF(CONSULTA!$F$10=BBDD_ANTENAS!C33,IF(CONSULTA!F45=BBDD_ANTENAS!D33,BBDD_ANTENAS!G33,""),""),""),"")</f>
        <v/>
      </c>
      <c r="M32" t="str" cm="1">
        <f t="array" ref="M32">IFERROR(INDEX($L$2:$L$99,MATCH(0,INDEX(COUNTIF($M$1:M31,$L$2:$L$99),0,0),0)),"")</f>
        <v/>
      </c>
      <c r="N32" t="str">
        <f>IF(CONSULTA!$F$8=BBDD_ANTENAS!A33,IF(CONSULTA!$F$9=BBDD_ANTENAS!B33,IF(CONSULTA!$F$10=BBDD_ANTENAS!C33,IF(CONSULTA!F45=BBDD_ANTENAS!D33,BBDD_ANTENAS!H33,""),""),""),"")</f>
        <v/>
      </c>
      <c r="O32" t="str" cm="1">
        <f t="array" ref="O32">IFERROR(INDEX($N$2:$N$99,MATCH(0,INDEX(COUNTIF($O$1:O31,$N$2:$N$99),0,0),0)),"")</f>
        <v/>
      </c>
      <c r="P32" t="str">
        <f>IF(CONSULTA!$F$8=BBDD_ANTENAS!A33,IF(CONSULTA!$F$9=BBDD_ANTENAS!B33,IF(CONSULTA!$F$10=BBDD_ANTENAS!C33,IF(CONSULTA!F45=BBDD_ANTENAS!D33,BBDD_ANTENAS!I33,""),""),""),"")</f>
        <v/>
      </c>
      <c r="Q32" t="str" cm="1">
        <f t="array" ref="Q32">IFERROR(INDEX($P$2:$P$99,MATCH(0,INDEX(COUNTIF($Q$1:Q31,$P$2:$P$99),0,0),0)),"")</f>
        <v/>
      </c>
      <c r="R32" t="str">
        <f>IF(CONSULTA!$F$8=BBDD_ANTENAS!A33,IF(CONSULTA!$F$9=BBDD_ANTENAS!B33,IF(CONSULTA!$F$10=BBDD_ANTENAS!C33,IF(CONSULTA!F45=BBDD_ANTENAS!D33,BBDD_ANTENAS!J33,""),""),""),"")</f>
        <v/>
      </c>
      <c r="S32" t="str" cm="1">
        <f t="array" ref="S32">IFERROR(INDEX($R$2:$R$99,MATCH(0,INDEX(COUNTIF($S$1:S31,$R$2:$R$99),0,0),0)),"")</f>
        <v/>
      </c>
      <c r="T32" t="str">
        <f>IF(CONSULTA!$F$8=BBDD_ANTENAS!A33,IF(CONSULTA!$F$9=BBDD_ANTENAS!B33,IF(CONSULTA!$F$10=BBDD_ANTENAS!C33,IF(CONSULTA!F45=BBDD_ANTENAS!D33,BBDD_ANTENAS!K33,""),""),""),"")</f>
        <v/>
      </c>
      <c r="U32" t="str" cm="1">
        <f t="array" ref="U32">IFERROR(INDEX($T$2:$T$99,MATCH(0,INDEX(COUNTIF($U$1:U31,$T$2:$T$99),0,0),0)),"")</f>
        <v/>
      </c>
      <c r="V32" t="str">
        <f>IF(CONSULTA!$F$8=BBDD_ANTENAS!A33,IF(CONSULTA!$F$9=BBDD_ANTENAS!B33,IF(CONSULTA!$F$10=BBDD_ANTENAS!C33,IF(CONSULTA!F45=BBDD_ANTENAS!D33,SUBSTITUTE(BBDD_ANTENAS!L33,"&gt;",""),""),""),""),"")</f>
        <v/>
      </c>
      <c r="W32" t="str" cm="1">
        <f t="array" ref="W32">IFERROR(INDEX($V$2:$V$99,MATCH(0,INDEX(COUNTIF($W$1:W31,$V$2:$V$99),0,0),0)),"")</f>
        <v/>
      </c>
    </row>
    <row r="33" spans="1:23" x14ac:dyDescent="0.3">
      <c r="A33" t="str" cm="1">
        <f t="array" ref="A33">IFERROR(INDEX(BBDD_ANTENAS!$A$3:$A$99,MATCH(0,INDEX(COUNTIF($A$1:A32,BBDD_ANTENAS!$A$3:$A$99),0,0),0)),"")</f>
        <v/>
      </c>
      <c r="B33" t="str">
        <f>IF(CONSULTA!$F$8=BBDD_ANTENAS!A34,BBDD_ANTENAS!B34,"")</f>
        <v/>
      </c>
      <c r="C33" s="3" t="str" cm="1">
        <f t="array" ref="C33">IFERROR(INDEX($B$2:$B$99,MATCH(0,INDEX(COUNTIF($C$1:C32,$B$2:$B$99),0,0),0)),"")</f>
        <v/>
      </c>
      <c r="D33" s="46" t="str">
        <f>IF(CONSULTA!$F$8=BBDD_ANTENAS!A34,IF(CONSULTA!$F$9=BBDD_ANTENAS!B34,BBDD_ANTENAS!C34,""),"")</f>
        <v/>
      </c>
      <c r="E33" t="str" cm="1">
        <f t="array" ref="E33">IFERROR(INDEX($D$2:$D$99,MATCH(0,INDEX(COUNTIF($E$1:E32,D$2:$D$99),0,0),0)),"")</f>
        <v/>
      </c>
      <c r="F33" t="str">
        <f>IF(CONSULTA!$F$8=BBDD_ANTENAS!A34,IF(CONSULTA!$F$9=BBDD_ANTENAS!B34,IF(CONSULTA!$F$10=BBDD_ANTENAS!C34,BBDD_ANTENAS!D34,""),""),"")</f>
        <v/>
      </c>
      <c r="G33" t="str" cm="1">
        <f t="array" ref="G33">IFERROR(INDEX($F$2:$F$99,MATCH(0,INDEX(COUNTIF($G$1:G32,$F$2:$F$99),0,0),0)),"")</f>
        <v/>
      </c>
      <c r="H33" t="str">
        <f>IF(CONSULTA!$F$8=BBDD_ANTENAS!A34,IF(CONSULTA!$F$9=BBDD_ANTENAS!B34,IF(CONSULTA!$F$10=BBDD_ANTENAS!C34,BBDD_ANTENAS!E34,""),""),"")</f>
        <v/>
      </c>
      <c r="I33" t="str" cm="1">
        <f t="array" ref="I33">IFERROR(INDEX($H$2:$H$99,MATCH(0,INDEX(COUNTIF($I$1:I32,$H$2:$H$99),0,0),0)),"")</f>
        <v/>
      </c>
      <c r="J33" t="str">
        <f>IF(CONSULTA!$F$8=BBDD_ANTENAS!A34,IF(CONSULTA!$F$9=BBDD_ANTENAS!B34,IF(CONSULTA!$F$10=BBDD_ANTENAS!C34,IF(CONSULTA!F46=BBDD_ANTENAS!D34,BBDD_ANTENAS!F34,""),""),""),"")</f>
        <v/>
      </c>
      <c r="K33" t="str" cm="1">
        <f t="array" ref="K33">IFERROR(INDEX($J$2:$J$99,MATCH(0,INDEX(COUNTIF($K$1:K32,$J$2:$J$99),0,0),0)),"")</f>
        <v/>
      </c>
      <c r="L33" t="str">
        <f>IF(CONSULTA!$F$8=BBDD_ANTENAS!A34,IF(CONSULTA!$F$9=BBDD_ANTENAS!B34,IF(CONSULTA!$F$10=BBDD_ANTENAS!C34,IF(CONSULTA!F46=BBDD_ANTENAS!D34,BBDD_ANTENAS!G34,""),""),""),"")</f>
        <v/>
      </c>
      <c r="M33" t="str" cm="1">
        <f t="array" ref="M33">IFERROR(INDEX($L$2:$L$99,MATCH(0,INDEX(COUNTIF($M$1:M32,$L$2:$L$99),0,0),0)),"")</f>
        <v/>
      </c>
      <c r="N33" t="str">
        <f>IF(CONSULTA!$F$8=BBDD_ANTENAS!A34,IF(CONSULTA!$F$9=BBDD_ANTENAS!B34,IF(CONSULTA!$F$10=BBDD_ANTENAS!C34,IF(CONSULTA!F46=BBDD_ANTENAS!D34,BBDD_ANTENAS!H34,""),""),""),"")</f>
        <v/>
      </c>
      <c r="O33" t="str" cm="1">
        <f t="array" ref="O33">IFERROR(INDEX($N$2:$N$99,MATCH(0,INDEX(COUNTIF($O$1:O32,$N$2:$N$99),0,0),0)),"")</f>
        <v/>
      </c>
      <c r="P33" t="str">
        <f>IF(CONSULTA!$F$8=BBDD_ANTENAS!A34,IF(CONSULTA!$F$9=BBDD_ANTENAS!B34,IF(CONSULTA!$F$10=BBDD_ANTENAS!C34,IF(CONSULTA!F46=BBDD_ANTENAS!D34,BBDD_ANTENAS!I34,""),""),""),"")</f>
        <v/>
      </c>
      <c r="Q33" t="str" cm="1">
        <f t="array" ref="Q33">IFERROR(INDEX($P$2:$P$99,MATCH(0,INDEX(COUNTIF($Q$1:Q32,$P$2:$P$99),0,0),0)),"")</f>
        <v/>
      </c>
      <c r="R33" t="str">
        <f>IF(CONSULTA!$F$8=BBDD_ANTENAS!A34,IF(CONSULTA!$F$9=BBDD_ANTENAS!B34,IF(CONSULTA!$F$10=BBDD_ANTENAS!C34,IF(CONSULTA!F46=BBDD_ANTENAS!D34,BBDD_ANTENAS!J34,""),""),""),"")</f>
        <v/>
      </c>
      <c r="S33" t="str" cm="1">
        <f t="array" ref="S33">IFERROR(INDEX($R$2:$R$99,MATCH(0,INDEX(COUNTIF($S$1:S32,$R$2:$R$99),0,0),0)),"")</f>
        <v/>
      </c>
      <c r="T33" t="str">
        <f>IF(CONSULTA!$F$8=BBDD_ANTENAS!A34,IF(CONSULTA!$F$9=BBDD_ANTENAS!B34,IF(CONSULTA!$F$10=BBDD_ANTENAS!C34,IF(CONSULTA!F46=BBDD_ANTENAS!D34,BBDD_ANTENAS!K34,""),""),""),"")</f>
        <v/>
      </c>
      <c r="U33" t="str" cm="1">
        <f t="array" ref="U33">IFERROR(INDEX($T$2:$T$99,MATCH(0,INDEX(COUNTIF($U$1:U32,$T$2:$T$99),0,0),0)),"")</f>
        <v/>
      </c>
      <c r="V33" t="str">
        <f>IF(CONSULTA!$F$8=BBDD_ANTENAS!A34,IF(CONSULTA!$F$9=BBDD_ANTENAS!B34,IF(CONSULTA!$F$10=BBDD_ANTENAS!C34,IF(CONSULTA!F46=BBDD_ANTENAS!D34,SUBSTITUTE(BBDD_ANTENAS!L34,"&gt;",""),""),""),""),"")</f>
        <v/>
      </c>
      <c r="W33" t="str" cm="1">
        <f t="array" ref="W33">IFERROR(INDEX($V$2:$V$99,MATCH(0,INDEX(COUNTIF($W$1:W32,$V$2:$V$99),0,0),0)),"")</f>
        <v/>
      </c>
    </row>
    <row r="34" spans="1:23" x14ac:dyDescent="0.3">
      <c r="A34" t="str" cm="1">
        <f t="array" ref="A34">IFERROR(INDEX(BBDD_ANTENAS!$A$3:$A$99,MATCH(0,INDEX(COUNTIF($A$1:A33,BBDD_ANTENAS!$A$3:$A$99),0,0),0)),"")</f>
        <v/>
      </c>
      <c r="B34" t="str">
        <f>IF(CONSULTA!$F$8=BBDD_ANTENAS!A35,BBDD_ANTENAS!B35,"")</f>
        <v/>
      </c>
      <c r="C34" s="3" t="str" cm="1">
        <f t="array" ref="C34">IFERROR(INDEX($B$2:$B$99,MATCH(0,INDEX(COUNTIF($C$1:C33,$B$2:$B$99),0,0),0)),"")</f>
        <v/>
      </c>
      <c r="D34" s="46" t="str">
        <f>IF(CONSULTA!$F$8=BBDD_ANTENAS!A35,IF(CONSULTA!$F$9=BBDD_ANTENAS!B35,BBDD_ANTENAS!C35,""),"")</f>
        <v/>
      </c>
      <c r="E34" t="str" cm="1">
        <f t="array" ref="E34">IFERROR(INDEX($D$2:$D$99,MATCH(0,INDEX(COUNTIF($E$1:E33,D$2:$D$99),0,0),0)),"")</f>
        <v/>
      </c>
      <c r="F34" t="str">
        <f>IF(CONSULTA!$F$8=BBDD_ANTENAS!A35,IF(CONSULTA!$F$9=BBDD_ANTENAS!B35,IF(CONSULTA!$F$10=BBDD_ANTENAS!C35,BBDD_ANTENAS!D35,""),""),"")</f>
        <v/>
      </c>
      <c r="G34" t="str" cm="1">
        <f t="array" ref="G34">IFERROR(INDEX($F$2:$F$99,MATCH(0,INDEX(COUNTIF($G$1:G33,$F$2:$F$99),0,0),0)),"")</f>
        <v/>
      </c>
      <c r="H34" t="str">
        <f>IF(CONSULTA!$F$8=BBDD_ANTENAS!A35,IF(CONSULTA!$F$9=BBDD_ANTENAS!B35,IF(CONSULTA!$F$10=BBDD_ANTENAS!C35,BBDD_ANTENAS!E35,""),""),"")</f>
        <v/>
      </c>
      <c r="I34" t="str" cm="1">
        <f t="array" ref="I34">IFERROR(INDEX($H$2:$H$99,MATCH(0,INDEX(COUNTIF($I$1:I33,$H$2:$H$99),0,0),0)),"")</f>
        <v/>
      </c>
      <c r="J34" t="str">
        <f>IF(CONSULTA!$F$8=BBDD_ANTENAS!A35,IF(CONSULTA!$F$9=BBDD_ANTENAS!B35,IF(CONSULTA!$F$10=BBDD_ANTENAS!C35,IF(CONSULTA!F47=BBDD_ANTENAS!D35,BBDD_ANTENAS!F35,""),""),""),"")</f>
        <v/>
      </c>
      <c r="K34" t="str" cm="1">
        <f t="array" ref="K34">IFERROR(INDEX($J$2:$J$99,MATCH(0,INDEX(COUNTIF($K$1:K33,$J$2:$J$99),0,0),0)),"")</f>
        <v/>
      </c>
      <c r="L34" t="str">
        <f>IF(CONSULTA!$F$8=BBDD_ANTENAS!A35,IF(CONSULTA!$F$9=BBDD_ANTENAS!B35,IF(CONSULTA!$F$10=BBDD_ANTENAS!C35,IF(CONSULTA!F47=BBDD_ANTENAS!D35,BBDD_ANTENAS!G35,""),""),""),"")</f>
        <v/>
      </c>
      <c r="M34" t="str" cm="1">
        <f t="array" ref="M34">IFERROR(INDEX($L$2:$L$99,MATCH(0,INDEX(COUNTIF($M$1:M33,$L$2:$L$99),0,0),0)),"")</f>
        <v/>
      </c>
      <c r="N34" t="str">
        <f>IF(CONSULTA!$F$8=BBDD_ANTENAS!A35,IF(CONSULTA!$F$9=BBDD_ANTENAS!B35,IF(CONSULTA!$F$10=BBDD_ANTENAS!C35,IF(CONSULTA!F47=BBDD_ANTENAS!D35,BBDD_ANTENAS!H35,""),""),""),"")</f>
        <v/>
      </c>
      <c r="O34" t="str" cm="1">
        <f t="array" ref="O34">IFERROR(INDEX($N$2:$N$99,MATCH(0,INDEX(COUNTIF($O$1:O33,$N$2:$N$99),0,0),0)),"")</f>
        <v/>
      </c>
      <c r="P34" t="str">
        <f>IF(CONSULTA!$F$8=BBDD_ANTENAS!A35,IF(CONSULTA!$F$9=BBDD_ANTENAS!B35,IF(CONSULTA!$F$10=BBDD_ANTENAS!C35,IF(CONSULTA!F47=BBDD_ANTENAS!D35,BBDD_ANTENAS!I35,""),""),""),"")</f>
        <v/>
      </c>
      <c r="Q34" t="str" cm="1">
        <f t="array" ref="Q34">IFERROR(INDEX($P$2:$P$99,MATCH(0,INDEX(COUNTIF($Q$1:Q33,$P$2:$P$99),0,0),0)),"")</f>
        <v/>
      </c>
      <c r="R34" t="str">
        <f>IF(CONSULTA!$F$8=BBDD_ANTENAS!A35,IF(CONSULTA!$F$9=BBDD_ANTENAS!B35,IF(CONSULTA!$F$10=BBDD_ANTENAS!C35,IF(CONSULTA!F47=BBDD_ANTENAS!D35,BBDD_ANTENAS!J35,""),""),""),"")</f>
        <v/>
      </c>
      <c r="S34" t="str" cm="1">
        <f t="array" ref="S34">IFERROR(INDEX($R$2:$R$99,MATCH(0,INDEX(COUNTIF($S$1:S33,$R$2:$R$99),0,0),0)),"")</f>
        <v/>
      </c>
      <c r="T34" t="str">
        <f>IF(CONSULTA!$F$8=BBDD_ANTENAS!A35,IF(CONSULTA!$F$9=BBDD_ANTENAS!B35,IF(CONSULTA!$F$10=BBDD_ANTENAS!C35,IF(CONSULTA!F47=BBDD_ANTENAS!D35,BBDD_ANTENAS!K35,""),""),""),"")</f>
        <v/>
      </c>
      <c r="U34" t="str" cm="1">
        <f t="array" ref="U34">IFERROR(INDEX($T$2:$T$99,MATCH(0,INDEX(COUNTIF($U$1:U33,$T$2:$T$99),0,0),0)),"")</f>
        <v/>
      </c>
      <c r="V34" t="str">
        <f>IF(CONSULTA!$F$8=BBDD_ANTENAS!A35,IF(CONSULTA!$F$9=BBDD_ANTENAS!B35,IF(CONSULTA!$F$10=BBDD_ANTENAS!C35,IF(CONSULTA!F47=BBDD_ANTENAS!D35,SUBSTITUTE(BBDD_ANTENAS!L35,"&gt;",""),""),""),""),"")</f>
        <v/>
      </c>
      <c r="W34" t="str" cm="1">
        <f t="array" ref="W34">IFERROR(INDEX($V$2:$V$99,MATCH(0,INDEX(COUNTIF($W$1:W33,$V$2:$V$99),0,0),0)),"")</f>
        <v/>
      </c>
    </row>
    <row r="35" spans="1:23" x14ac:dyDescent="0.3">
      <c r="A35" t="str" cm="1">
        <f t="array" ref="A35">IFERROR(INDEX(BBDD_ANTENAS!$A$3:$A$99,MATCH(0,INDEX(COUNTIF($A$1:A34,BBDD_ANTENAS!$A$3:$A$99),0,0),0)),"")</f>
        <v/>
      </c>
      <c r="B35" t="str">
        <f>IF(CONSULTA!$F$8=BBDD_ANTENAS!A36,BBDD_ANTENAS!B36,"")</f>
        <v/>
      </c>
      <c r="C35" s="3" t="str" cm="1">
        <f t="array" ref="C35">IFERROR(INDEX($B$2:$B$99,MATCH(0,INDEX(COUNTIF($C$1:C34,$B$2:$B$99),0,0),0)),"")</f>
        <v/>
      </c>
      <c r="D35" s="46" t="str">
        <f>IF(CONSULTA!$F$8=BBDD_ANTENAS!A36,IF(CONSULTA!$F$9=BBDD_ANTENAS!B36,BBDD_ANTENAS!C36,""),"")</f>
        <v/>
      </c>
      <c r="E35" t="str" cm="1">
        <f t="array" ref="E35">IFERROR(INDEX($D$2:$D$99,MATCH(0,INDEX(COUNTIF($E$1:E34,D$2:$D$99),0,0),0)),"")</f>
        <v/>
      </c>
      <c r="F35" t="str">
        <f>IF(CONSULTA!$F$8=BBDD_ANTENAS!A36,IF(CONSULTA!$F$9=BBDD_ANTENAS!B36,IF(CONSULTA!$F$10=BBDD_ANTENAS!C36,BBDD_ANTENAS!D36,""),""),"")</f>
        <v/>
      </c>
      <c r="G35" t="str" cm="1">
        <f t="array" ref="G35">IFERROR(INDEX($F$2:$F$99,MATCH(0,INDEX(COUNTIF($G$1:G34,$F$2:$F$99),0,0),0)),"")</f>
        <v/>
      </c>
      <c r="H35" t="str">
        <f>IF(CONSULTA!$F$8=BBDD_ANTENAS!A36,IF(CONSULTA!$F$9=BBDD_ANTENAS!B36,IF(CONSULTA!$F$10=BBDD_ANTENAS!C36,BBDD_ANTENAS!E36,""),""),"")</f>
        <v/>
      </c>
      <c r="I35" t="str" cm="1">
        <f t="array" ref="I35">IFERROR(INDEX($H$2:$H$99,MATCH(0,INDEX(COUNTIF($I$1:I34,$H$2:$H$99),0,0),0)),"")</f>
        <v/>
      </c>
      <c r="J35" t="str">
        <f>IF(CONSULTA!$F$8=BBDD_ANTENAS!A36,IF(CONSULTA!$F$9=BBDD_ANTENAS!B36,IF(CONSULTA!$F$10=BBDD_ANTENAS!C36,IF(CONSULTA!F48=BBDD_ANTENAS!D36,BBDD_ANTENAS!F36,""),""),""),"")</f>
        <v/>
      </c>
      <c r="K35" t="str" cm="1">
        <f t="array" ref="K35">IFERROR(INDEX($J$2:$J$99,MATCH(0,INDEX(COUNTIF($K$1:K34,$J$2:$J$99),0,0),0)),"")</f>
        <v/>
      </c>
      <c r="L35" t="str">
        <f>IF(CONSULTA!$F$8=BBDD_ANTENAS!A36,IF(CONSULTA!$F$9=BBDD_ANTENAS!B36,IF(CONSULTA!$F$10=BBDD_ANTENAS!C36,IF(CONSULTA!F48=BBDD_ANTENAS!D36,BBDD_ANTENAS!G36,""),""),""),"")</f>
        <v/>
      </c>
      <c r="M35" t="str" cm="1">
        <f t="array" ref="M35">IFERROR(INDEX($L$2:$L$99,MATCH(0,INDEX(COUNTIF($M$1:M34,$L$2:$L$99),0,0),0)),"")</f>
        <v/>
      </c>
      <c r="N35" t="str">
        <f>IF(CONSULTA!$F$8=BBDD_ANTENAS!A36,IF(CONSULTA!$F$9=BBDD_ANTENAS!B36,IF(CONSULTA!$F$10=BBDD_ANTENAS!C36,IF(CONSULTA!F48=BBDD_ANTENAS!D36,BBDD_ANTENAS!H36,""),""),""),"")</f>
        <v/>
      </c>
      <c r="O35" t="str" cm="1">
        <f t="array" ref="O35">IFERROR(INDEX($N$2:$N$99,MATCH(0,INDEX(COUNTIF($O$1:O34,$N$2:$N$99),0,0),0)),"")</f>
        <v/>
      </c>
      <c r="P35" t="str">
        <f>IF(CONSULTA!$F$8=BBDD_ANTENAS!A36,IF(CONSULTA!$F$9=BBDD_ANTENAS!B36,IF(CONSULTA!$F$10=BBDD_ANTENAS!C36,IF(CONSULTA!F48=BBDD_ANTENAS!D36,BBDD_ANTENAS!I36,""),""),""),"")</f>
        <v/>
      </c>
      <c r="Q35" t="str" cm="1">
        <f t="array" ref="Q35">IFERROR(INDEX($P$2:$P$99,MATCH(0,INDEX(COUNTIF($Q$1:Q34,$P$2:$P$99),0,0),0)),"")</f>
        <v/>
      </c>
      <c r="R35" t="str">
        <f>IF(CONSULTA!$F$8=BBDD_ANTENAS!A36,IF(CONSULTA!$F$9=BBDD_ANTENAS!B36,IF(CONSULTA!$F$10=BBDD_ANTENAS!C36,IF(CONSULTA!F48=BBDD_ANTENAS!D36,BBDD_ANTENAS!J36,""),""),""),"")</f>
        <v/>
      </c>
      <c r="S35" t="str" cm="1">
        <f t="array" ref="S35">IFERROR(INDEX($R$2:$R$99,MATCH(0,INDEX(COUNTIF($S$1:S34,$R$2:$R$99),0,0),0)),"")</f>
        <v/>
      </c>
      <c r="T35" t="str">
        <f>IF(CONSULTA!$F$8=BBDD_ANTENAS!A36,IF(CONSULTA!$F$9=BBDD_ANTENAS!B36,IF(CONSULTA!$F$10=BBDD_ANTENAS!C36,IF(CONSULTA!F48=BBDD_ANTENAS!D36,BBDD_ANTENAS!K36,""),""),""),"")</f>
        <v/>
      </c>
      <c r="U35" t="str" cm="1">
        <f t="array" ref="U35">IFERROR(INDEX($T$2:$T$99,MATCH(0,INDEX(COUNTIF($U$1:U34,$T$2:$T$99),0,0),0)),"")</f>
        <v/>
      </c>
      <c r="V35" t="str">
        <f>IF(CONSULTA!$F$8=BBDD_ANTENAS!A36,IF(CONSULTA!$F$9=BBDD_ANTENAS!B36,IF(CONSULTA!$F$10=BBDD_ANTENAS!C36,IF(CONSULTA!F48=BBDD_ANTENAS!D36,SUBSTITUTE(BBDD_ANTENAS!L36,"&gt;",""),""),""),""),"")</f>
        <v/>
      </c>
      <c r="W35" t="str" cm="1">
        <f t="array" ref="W35">IFERROR(INDEX($V$2:$V$99,MATCH(0,INDEX(COUNTIF($W$1:W34,$V$2:$V$99),0,0),0)),"")</f>
        <v/>
      </c>
    </row>
    <row r="36" spans="1:23" x14ac:dyDescent="0.3">
      <c r="A36" t="str" cm="1">
        <f t="array" ref="A36">IFERROR(INDEX(BBDD_ANTENAS!$A$3:$A$99,MATCH(0,INDEX(COUNTIF($A$1:A35,BBDD_ANTENAS!$A$3:$A$99),0,0),0)),"")</f>
        <v/>
      </c>
      <c r="B36" t="str">
        <f>IF(CONSULTA!$F$8=BBDD_ANTENAS!A37,BBDD_ANTENAS!B37,"")</f>
        <v/>
      </c>
      <c r="C36" s="3" t="str" cm="1">
        <f t="array" ref="C36">IFERROR(INDEX($B$2:$B$99,MATCH(0,INDEX(COUNTIF($C$1:C35,$B$2:$B$99),0,0),0)),"")</f>
        <v/>
      </c>
      <c r="D36" s="46" t="str">
        <f>IF(CONSULTA!$F$8=BBDD_ANTENAS!A37,IF(CONSULTA!$F$9=BBDD_ANTENAS!B37,BBDD_ANTENAS!C37,""),"")</f>
        <v/>
      </c>
      <c r="E36" t="str" cm="1">
        <f t="array" ref="E36">IFERROR(INDEX($D$2:$D$99,MATCH(0,INDEX(COUNTIF($E$1:E35,D$2:$D$99),0,0),0)),"")</f>
        <v/>
      </c>
      <c r="F36" t="str">
        <f>IF(CONSULTA!$F$8=BBDD_ANTENAS!A37,IF(CONSULTA!$F$9=BBDD_ANTENAS!B37,IF(CONSULTA!$F$10=BBDD_ANTENAS!C37,BBDD_ANTENAS!D37,""),""),"")</f>
        <v/>
      </c>
      <c r="G36" t="str" cm="1">
        <f t="array" ref="G36">IFERROR(INDEX($F$2:$F$99,MATCH(0,INDEX(COUNTIF($G$1:G35,$F$2:$F$99),0,0),0)),"")</f>
        <v/>
      </c>
      <c r="H36" t="str">
        <f>IF(CONSULTA!$F$8=BBDD_ANTENAS!A37,IF(CONSULTA!$F$9=BBDD_ANTENAS!B37,IF(CONSULTA!$F$10=BBDD_ANTENAS!C37,BBDD_ANTENAS!E37,""),""),"")</f>
        <v/>
      </c>
      <c r="I36" t="str" cm="1">
        <f t="array" ref="I36">IFERROR(INDEX($H$2:$H$99,MATCH(0,INDEX(COUNTIF($I$1:I35,$H$2:$H$99),0,0),0)),"")</f>
        <v/>
      </c>
      <c r="J36" t="str">
        <f>IF(CONSULTA!$F$8=BBDD_ANTENAS!A37,IF(CONSULTA!$F$9=BBDD_ANTENAS!B37,IF(CONSULTA!$F$10=BBDD_ANTENAS!C37,IF(CONSULTA!F49=BBDD_ANTENAS!D37,BBDD_ANTENAS!F37,""),""),""),"")</f>
        <v/>
      </c>
      <c r="K36" t="str" cm="1">
        <f t="array" ref="K36">IFERROR(INDEX($J$2:$J$99,MATCH(0,INDEX(COUNTIF($K$1:K35,$J$2:$J$99),0,0),0)),"")</f>
        <v/>
      </c>
      <c r="L36" t="str">
        <f>IF(CONSULTA!$F$8=BBDD_ANTENAS!A37,IF(CONSULTA!$F$9=BBDD_ANTENAS!B37,IF(CONSULTA!$F$10=BBDD_ANTENAS!C37,IF(CONSULTA!F49=BBDD_ANTENAS!D37,BBDD_ANTENAS!G37,""),""),""),"")</f>
        <v/>
      </c>
      <c r="M36" t="str" cm="1">
        <f t="array" ref="M36">IFERROR(INDEX($L$2:$L$99,MATCH(0,INDEX(COUNTIF($M$1:M35,$L$2:$L$99),0,0),0)),"")</f>
        <v/>
      </c>
      <c r="N36" t="str">
        <f>IF(CONSULTA!$F$8=BBDD_ANTENAS!A37,IF(CONSULTA!$F$9=BBDD_ANTENAS!B37,IF(CONSULTA!$F$10=BBDD_ANTENAS!C37,IF(CONSULTA!F49=BBDD_ANTENAS!D37,BBDD_ANTENAS!H37,""),""),""),"")</f>
        <v/>
      </c>
      <c r="O36" t="str" cm="1">
        <f t="array" ref="O36">IFERROR(INDEX($N$2:$N$99,MATCH(0,INDEX(COUNTIF($O$1:O35,$N$2:$N$99),0,0),0)),"")</f>
        <v/>
      </c>
      <c r="P36" t="str">
        <f>IF(CONSULTA!$F$8=BBDD_ANTENAS!A37,IF(CONSULTA!$F$9=BBDD_ANTENAS!B37,IF(CONSULTA!$F$10=BBDD_ANTENAS!C37,IF(CONSULTA!F49=BBDD_ANTENAS!D37,BBDD_ANTENAS!I37,""),""),""),"")</f>
        <v/>
      </c>
      <c r="Q36" t="str" cm="1">
        <f t="array" ref="Q36">IFERROR(INDEX($P$2:$P$99,MATCH(0,INDEX(COUNTIF($Q$1:Q35,$P$2:$P$99),0,0),0)),"")</f>
        <v/>
      </c>
      <c r="R36" t="str">
        <f>IF(CONSULTA!$F$8=BBDD_ANTENAS!A37,IF(CONSULTA!$F$9=BBDD_ANTENAS!B37,IF(CONSULTA!$F$10=BBDD_ANTENAS!C37,IF(CONSULTA!F49=BBDD_ANTENAS!D37,BBDD_ANTENAS!J37,""),""),""),"")</f>
        <v/>
      </c>
      <c r="S36" t="str" cm="1">
        <f t="array" ref="S36">IFERROR(INDEX($R$2:$R$99,MATCH(0,INDEX(COUNTIF($S$1:S35,$R$2:$R$99),0,0),0)),"")</f>
        <v/>
      </c>
      <c r="T36" t="str">
        <f>IF(CONSULTA!$F$8=BBDD_ANTENAS!A37,IF(CONSULTA!$F$9=BBDD_ANTENAS!B37,IF(CONSULTA!$F$10=BBDD_ANTENAS!C37,IF(CONSULTA!F49=BBDD_ANTENAS!D37,BBDD_ANTENAS!K37,""),""),""),"")</f>
        <v/>
      </c>
      <c r="U36" t="str" cm="1">
        <f t="array" ref="U36">IFERROR(INDEX($T$2:$T$99,MATCH(0,INDEX(COUNTIF($U$1:U35,$T$2:$T$99),0,0),0)),"")</f>
        <v/>
      </c>
      <c r="V36" t="str">
        <f>IF(CONSULTA!$F$8=BBDD_ANTENAS!A37,IF(CONSULTA!$F$9=BBDD_ANTENAS!B37,IF(CONSULTA!$F$10=BBDD_ANTENAS!C37,IF(CONSULTA!F49=BBDD_ANTENAS!D37,SUBSTITUTE(BBDD_ANTENAS!L37,"&gt;",""),""),""),""),"")</f>
        <v/>
      </c>
      <c r="W36" t="str" cm="1">
        <f t="array" ref="W36">IFERROR(INDEX($V$2:$V$99,MATCH(0,INDEX(COUNTIF($W$1:W35,$V$2:$V$99),0,0),0)),"")</f>
        <v/>
      </c>
    </row>
    <row r="37" spans="1:23" x14ac:dyDescent="0.3">
      <c r="A37" t="str" cm="1">
        <f t="array" ref="A37">IFERROR(INDEX(BBDD_ANTENAS!$A$3:$A$99,MATCH(0,INDEX(COUNTIF($A$1:A36,BBDD_ANTENAS!$A$3:$A$99),0,0),0)),"")</f>
        <v/>
      </c>
      <c r="B37" t="str">
        <f>IF(CONSULTA!$F$8=BBDD_ANTENAS!A38,BBDD_ANTENAS!B38,"")</f>
        <v/>
      </c>
      <c r="C37" s="3" t="str" cm="1">
        <f t="array" ref="C37">IFERROR(INDEX($B$2:$B$99,MATCH(0,INDEX(COUNTIF($C$1:C36,$B$2:$B$99),0,0),0)),"")</f>
        <v/>
      </c>
      <c r="D37" s="46" t="str">
        <f>IF(CONSULTA!$F$8=BBDD_ANTENAS!A38,IF(CONSULTA!$F$9=BBDD_ANTENAS!B38,BBDD_ANTENAS!C38,""),"")</f>
        <v/>
      </c>
      <c r="E37" t="str" cm="1">
        <f t="array" ref="E37">IFERROR(INDEX($D$2:$D$99,MATCH(0,INDEX(COUNTIF($E$1:E36,D$2:$D$99),0,0),0)),"")</f>
        <v/>
      </c>
      <c r="F37" t="str">
        <f>IF(CONSULTA!$F$8=BBDD_ANTENAS!A38,IF(CONSULTA!$F$9=BBDD_ANTENAS!B38,IF(CONSULTA!$F$10=BBDD_ANTENAS!C38,BBDD_ANTENAS!D38,""),""),"")</f>
        <v/>
      </c>
      <c r="G37" t="str" cm="1">
        <f t="array" ref="G37">IFERROR(INDEX($F$2:$F$99,MATCH(0,INDEX(COUNTIF($G$1:G36,$F$2:$F$99),0,0),0)),"")</f>
        <v/>
      </c>
      <c r="H37" t="str">
        <f>IF(CONSULTA!$F$8=BBDD_ANTENAS!A38,IF(CONSULTA!$F$9=BBDD_ANTENAS!B38,IF(CONSULTA!$F$10=BBDD_ANTENAS!C38,BBDD_ANTENAS!E38,""),""),"")</f>
        <v/>
      </c>
      <c r="I37" t="str" cm="1">
        <f t="array" ref="I37">IFERROR(INDEX($H$2:$H$99,MATCH(0,INDEX(COUNTIF($I$1:I36,$H$2:$H$99),0,0),0)),"")</f>
        <v/>
      </c>
      <c r="J37" t="str">
        <f>IF(CONSULTA!$F$8=BBDD_ANTENAS!A38,IF(CONSULTA!$F$9=BBDD_ANTENAS!B38,IF(CONSULTA!$F$10=BBDD_ANTENAS!C38,IF(CONSULTA!F50=BBDD_ANTENAS!D38,BBDD_ANTENAS!F38,""),""),""),"")</f>
        <v/>
      </c>
      <c r="K37" t="str" cm="1">
        <f t="array" ref="K37">IFERROR(INDEX($J$2:$J$99,MATCH(0,INDEX(COUNTIF($K$1:K36,$J$2:$J$99),0,0),0)),"")</f>
        <v/>
      </c>
      <c r="L37" t="str">
        <f>IF(CONSULTA!$F$8=BBDD_ANTENAS!A38,IF(CONSULTA!$F$9=BBDD_ANTENAS!B38,IF(CONSULTA!$F$10=BBDD_ANTENAS!C38,IF(CONSULTA!F50=BBDD_ANTENAS!D38,BBDD_ANTENAS!G38,""),""),""),"")</f>
        <v/>
      </c>
      <c r="M37" t="str" cm="1">
        <f t="array" ref="M37">IFERROR(INDEX($L$2:$L$99,MATCH(0,INDEX(COUNTIF($M$1:M36,$L$2:$L$99),0,0),0)),"")</f>
        <v/>
      </c>
      <c r="N37" t="str">
        <f>IF(CONSULTA!$F$8=BBDD_ANTENAS!A38,IF(CONSULTA!$F$9=BBDD_ANTENAS!B38,IF(CONSULTA!$F$10=BBDD_ANTENAS!C38,IF(CONSULTA!F50=BBDD_ANTENAS!D38,BBDD_ANTENAS!H38,""),""),""),"")</f>
        <v/>
      </c>
      <c r="O37" t="str" cm="1">
        <f t="array" ref="O37">IFERROR(INDEX($N$2:$N$99,MATCH(0,INDEX(COUNTIF($O$1:O36,$N$2:$N$99),0,0),0)),"")</f>
        <v/>
      </c>
      <c r="P37" t="str">
        <f>IF(CONSULTA!$F$8=BBDD_ANTENAS!A38,IF(CONSULTA!$F$9=BBDD_ANTENAS!B38,IF(CONSULTA!$F$10=BBDD_ANTENAS!C38,IF(CONSULTA!F50=BBDD_ANTENAS!D38,BBDD_ANTENAS!I38,""),""),""),"")</f>
        <v/>
      </c>
      <c r="Q37" t="str" cm="1">
        <f t="array" ref="Q37">IFERROR(INDEX($P$2:$P$99,MATCH(0,INDEX(COUNTIF($Q$1:Q36,$P$2:$P$99),0,0),0)),"")</f>
        <v/>
      </c>
      <c r="R37" t="str">
        <f>IF(CONSULTA!$F$8=BBDD_ANTENAS!A38,IF(CONSULTA!$F$9=BBDD_ANTENAS!B38,IF(CONSULTA!$F$10=BBDD_ANTENAS!C38,IF(CONSULTA!F50=BBDD_ANTENAS!D38,BBDD_ANTENAS!J38,""),""),""),"")</f>
        <v/>
      </c>
      <c r="S37" t="str" cm="1">
        <f t="array" ref="S37">IFERROR(INDEX($R$2:$R$99,MATCH(0,INDEX(COUNTIF($S$1:S36,$R$2:$R$99),0,0),0)),"")</f>
        <v/>
      </c>
      <c r="T37" t="str">
        <f>IF(CONSULTA!$F$8=BBDD_ANTENAS!A38,IF(CONSULTA!$F$9=BBDD_ANTENAS!B38,IF(CONSULTA!$F$10=BBDD_ANTENAS!C38,IF(CONSULTA!F50=BBDD_ANTENAS!D38,BBDD_ANTENAS!K38,""),""),""),"")</f>
        <v/>
      </c>
      <c r="U37" t="str" cm="1">
        <f t="array" ref="U37">IFERROR(INDEX($T$2:$T$99,MATCH(0,INDEX(COUNTIF($U$1:U36,$T$2:$T$99),0,0),0)),"")</f>
        <v/>
      </c>
      <c r="V37" t="str">
        <f>IF(CONSULTA!$F$8=BBDD_ANTENAS!A38,IF(CONSULTA!$F$9=BBDD_ANTENAS!B38,IF(CONSULTA!$F$10=BBDD_ANTENAS!C38,IF(CONSULTA!F50=BBDD_ANTENAS!D38,SUBSTITUTE(BBDD_ANTENAS!L38,"&gt;",""),""),""),""),"")</f>
        <v/>
      </c>
      <c r="W37" t="str" cm="1">
        <f t="array" ref="W37">IFERROR(INDEX($V$2:$V$99,MATCH(0,INDEX(COUNTIF($W$1:W36,$V$2:$V$99),0,0),0)),"")</f>
        <v/>
      </c>
    </row>
    <row r="38" spans="1:23" x14ac:dyDescent="0.3">
      <c r="A38" t="str" cm="1">
        <f t="array" ref="A38">IFERROR(INDEX(BBDD_ANTENAS!$A$3:$A$99,MATCH(0,INDEX(COUNTIF($A$1:A37,BBDD_ANTENAS!$A$3:$A$99),0,0),0)),"")</f>
        <v/>
      </c>
      <c r="B38" t="str">
        <f>IF(CONSULTA!$F$8=BBDD_ANTENAS!A39,BBDD_ANTENAS!B39,"")</f>
        <v/>
      </c>
      <c r="C38" s="3" t="str" cm="1">
        <f t="array" ref="C38">IFERROR(INDEX($B$2:$B$99,MATCH(0,INDEX(COUNTIF($C$1:C37,$B$2:$B$99),0,0),0)),"")</f>
        <v/>
      </c>
      <c r="D38" s="46" t="str">
        <f>IF(CONSULTA!$F$8=BBDD_ANTENAS!A39,IF(CONSULTA!$F$9=BBDD_ANTENAS!B39,BBDD_ANTENAS!C39,""),"")</f>
        <v/>
      </c>
      <c r="E38" t="str" cm="1">
        <f t="array" ref="E38">IFERROR(INDEX($D$2:$D$99,MATCH(0,INDEX(COUNTIF($E$1:E37,D$2:$D$99),0,0),0)),"")</f>
        <v/>
      </c>
      <c r="F38" t="str">
        <f>IF(CONSULTA!$F$8=BBDD_ANTENAS!A39,IF(CONSULTA!$F$9=BBDD_ANTENAS!B39,IF(CONSULTA!$F$10=BBDD_ANTENAS!C39,BBDD_ANTENAS!D39,""),""),"")</f>
        <v/>
      </c>
      <c r="G38" t="str" cm="1">
        <f t="array" ref="G38">IFERROR(INDEX($F$2:$F$99,MATCH(0,INDEX(COUNTIF($G$1:G37,$F$2:$F$99),0,0),0)),"")</f>
        <v/>
      </c>
      <c r="H38" t="str">
        <f>IF(CONSULTA!$F$8=BBDD_ANTENAS!A39,IF(CONSULTA!$F$9=BBDD_ANTENAS!B39,IF(CONSULTA!$F$10=BBDD_ANTENAS!C39,BBDD_ANTENAS!E39,""),""),"")</f>
        <v/>
      </c>
      <c r="I38" t="str" cm="1">
        <f t="array" ref="I38">IFERROR(INDEX($H$2:$H$99,MATCH(0,INDEX(COUNTIF($I$1:I37,$H$2:$H$99),0,0),0)),"")</f>
        <v/>
      </c>
      <c r="J38" t="str">
        <f>IF(CONSULTA!$F$8=BBDD_ANTENAS!A39,IF(CONSULTA!$F$9=BBDD_ANTENAS!B39,IF(CONSULTA!$F$10=BBDD_ANTENAS!C39,IF(CONSULTA!F51=BBDD_ANTENAS!D39,BBDD_ANTENAS!F39,""),""),""),"")</f>
        <v/>
      </c>
      <c r="K38" t="str" cm="1">
        <f t="array" ref="K38">IFERROR(INDEX($J$2:$J$99,MATCH(0,INDEX(COUNTIF($K$1:K37,$J$2:$J$99),0,0),0)),"")</f>
        <v/>
      </c>
      <c r="L38" t="str">
        <f>IF(CONSULTA!$F$8=BBDD_ANTENAS!A39,IF(CONSULTA!$F$9=BBDD_ANTENAS!B39,IF(CONSULTA!$F$10=BBDD_ANTENAS!C39,IF(CONSULTA!F51=BBDD_ANTENAS!D39,BBDD_ANTENAS!G39,""),""),""),"")</f>
        <v/>
      </c>
      <c r="M38" t="str" cm="1">
        <f t="array" ref="M38">IFERROR(INDEX($L$2:$L$99,MATCH(0,INDEX(COUNTIF($M$1:M37,$L$2:$L$99),0,0),0)),"")</f>
        <v/>
      </c>
      <c r="N38" t="str">
        <f>IF(CONSULTA!$F$8=BBDD_ANTENAS!A39,IF(CONSULTA!$F$9=BBDD_ANTENAS!B39,IF(CONSULTA!$F$10=BBDD_ANTENAS!C39,IF(CONSULTA!F51=BBDD_ANTENAS!D39,BBDD_ANTENAS!H39,""),""),""),"")</f>
        <v/>
      </c>
      <c r="O38" t="str" cm="1">
        <f t="array" ref="O38">IFERROR(INDEX($N$2:$N$99,MATCH(0,INDEX(COUNTIF($O$1:O37,$N$2:$N$99),0,0),0)),"")</f>
        <v/>
      </c>
      <c r="P38" t="str">
        <f>IF(CONSULTA!$F$8=BBDD_ANTENAS!A39,IF(CONSULTA!$F$9=BBDD_ANTENAS!B39,IF(CONSULTA!$F$10=BBDD_ANTENAS!C39,IF(CONSULTA!F51=BBDD_ANTENAS!D39,BBDD_ANTENAS!I39,""),""),""),"")</f>
        <v/>
      </c>
      <c r="Q38" t="str" cm="1">
        <f t="array" ref="Q38">IFERROR(INDEX($P$2:$P$99,MATCH(0,INDEX(COUNTIF($Q$1:Q37,$P$2:$P$99),0,0),0)),"")</f>
        <v/>
      </c>
      <c r="R38" t="str">
        <f>IF(CONSULTA!$F$8=BBDD_ANTENAS!A39,IF(CONSULTA!$F$9=BBDD_ANTENAS!B39,IF(CONSULTA!$F$10=BBDD_ANTENAS!C39,IF(CONSULTA!F51=BBDD_ANTENAS!D39,BBDD_ANTENAS!J39,""),""),""),"")</f>
        <v/>
      </c>
      <c r="S38" t="str" cm="1">
        <f t="array" ref="S38">IFERROR(INDEX($R$2:$R$99,MATCH(0,INDEX(COUNTIF($S$1:S37,$R$2:$R$99),0,0),0)),"")</f>
        <v/>
      </c>
      <c r="T38" t="str">
        <f>IF(CONSULTA!$F$8=BBDD_ANTENAS!A39,IF(CONSULTA!$F$9=BBDD_ANTENAS!B39,IF(CONSULTA!$F$10=BBDD_ANTENAS!C39,IF(CONSULTA!F51=BBDD_ANTENAS!D39,BBDD_ANTENAS!K39,""),""),""),"")</f>
        <v/>
      </c>
      <c r="U38" t="str" cm="1">
        <f t="array" ref="U38">IFERROR(INDEX($T$2:$T$99,MATCH(0,INDEX(COUNTIF($U$1:U37,$T$2:$T$99),0,0),0)),"")</f>
        <v/>
      </c>
      <c r="V38" t="str">
        <f>IF(CONSULTA!$F$8=BBDD_ANTENAS!A39,IF(CONSULTA!$F$9=BBDD_ANTENAS!B39,IF(CONSULTA!$F$10=BBDD_ANTENAS!C39,IF(CONSULTA!F51=BBDD_ANTENAS!D39,SUBSTITUTE(BBDD_ANTENAS!L39,"&gt;",""),""),""),""),"")</f>
        <v/>
      </c>
      <c r="W38" t="str" cm="1">
        <f t="array" ref="W38">IFERROR(INDEX($V$2:$V$99,MATCH(0,INDEX(COUNTIF($W$1:W37,$V$2:$V$99),0,0),0)),"")</f>
        <v/>
      </c>
    </row>
    <row r="39" spans="1:23" x14ac:dyDescent="0.3">
      <c r="A39" t="str" cm="1">
        <f t="array" ref="A39">IFERROR(INDEX(BBDD_ANTENAS!$A$3:$A$99,MATCH(0,INDEX(COUNTIF($A$1:A38,BBDD_ANTENAS!$A$3:$A$99),0,0),0)),"")</f>
        <v/>
      </c>
      <c r="B39" t="str">
        <f>IF(CONSULTA!$F$8=BBDD_ANTENAS!A40,BBDD_ANTENAS!B40,"")</f>
        <v/>
      </c>
      <c r="C39" s="3" t="str" cm="1">
        <f t="array" ref="C39">IFERROR(INDEX($B$2:$B$99,MATCH(0,INDEX(COUNTIF($C$1:C38,$B$2:$B$99),0,0),0)),"")</f>
        <v/>
      </c>
      <c r="D39" s="46" t="str">
        <f>IF(CONSULTA!$F$8=BBDD_ANTENAS!A40,IF(CONSULTA!$F$9=BBDD_ANTENAS!B40,BBDD_ANTENAS!C40,""),"")</f>
        <v/>
      </c>
      <c r="E39" t="str" cm="1">
        <f t="array" ref="E39">IFERROR(INDEX($D$2:$D$99,MATCH(0,INDEX(COUNTIF($E$1:E38,D$2:$D$99),0,0),0)),"")</f>
        <v/>
      </c>
      <c r="F39" t="str">
        <f>IF(CONSULTA!$F$8=BBDD_ANTENAS!A40,IF(CONSULTA!$F$9=BBDD_ANTENAS!B40,IF(CONSULTA!$F$10=BBDD_ANTENAS!C40,BBDD_ANTENAS!D40,""),""),"")</f>
        <v/>
      </c>
      <c r="G39" t="str" cm="1">
        <f t="array" ref="G39">IFERROR(INDEX($F$2:$F$99,MATCH(0,INDEX(COUNTIF($G$1:G38,$F$2:$F$99),0,0),0)),"")</f>
        <v/>
      </c>
      <c r="H39" t="str">
        <f>IF(CONSULTA!$F$8=BBDD_ANTENAS!A40,IF(CONSULTA!$F$9=BBDD_ANTENAS!B40,IF(CONSULTA!$F$10=BBDD_ANTENAS!C40,BBDD_ANTENAS!E40,""),""),"")</f>
        <v/>
      </c>
      <c r="I39" t="str" cm="1">
        <f t="array" ref="I39">IFERROR(INDEX($H$2:$H$99,MATCH(0,INDEX(COUNTIF($I$1:I38,$H$2:$H$99),0,0),0)),"")</f>
        <v/>
      </c>
      <c r="J39" t="str">
        <f>IF(CONSULTA!$F$8=BBDD_ANTENAS!A40,IF(CONSULTA!$F$9=BBDD_ANTENAS!B40,IF(CONSULTA!$F$10=BBDD_ANTENAS!C40,IF(CONSULTA!F52=BBDD_ANTENAS!D40,BBDD_ANTENAS!F40,""),""),""),"")</f>
        <v/>
      </c>
      <c r="K39" t="str" cm="1">
        <f t="array" ref="K39">IFERROR(INDEX($J$2:$J$99,MATCH(0,INDEX(COUNTIF($K$1:K38,$J$2:$J$99),0,0),0)),"")</f>
        <v/>
      </c>
      <c r="L39" t="str">
        <f>IF(CONSULTA!$F$8=BBDD_ANTENAS!A40,IF(CONSULTA!$F$9=BBDD_ANTENAS!B40,IF(CONSULTA!$F$10=BBDD_ANTENAS!C40,IF(CONSULTA!F52=BBDD_ANTENAS!D40,BBDD_ANTENAS!G40,""),""),""),"")</f>
        <v/>
      </c>
      <c r="M39" t="str" cm="1">
        <f t="array" ref="M39">IFERROR(INDEX($L$2:$L$99,MATCH(0,INDEX(COUNTIF($M$1:M38,$L$2:$L$99),0,0),0)),"")</f>
        <v/>
      </c>
      <c r="N39" t="str">
        <f>IF(CONSULTA!$F$8=BBDD_ANTENAS!A40,IF(CONSULTA!$F$9=BBDD_ANTENAS!B40,IF(CONSULTA!$F$10=BBDD_ANTENAS!C40,IF(CONSULTA!F52=BBDD_ANTENAS!D40,BBDD_ANTENAS!H40,""),""),""),"")</f>
        <v/>
      </c>
      <c r="O39" t="str" cm="1">
        <f t="array" ref="O39">IFERROR(INDEX($N$2:$N$99,MATCH(0,INDEX(COUNTIF($O$1:O38,$N$2:$N$99),0,0),0)),"")</f>
        <v/>
      </c>
      <c r="P39" t="str">
        <f>IF(CONSULTA!$F$8=BBDD_ANTENAS!A40,IF(CONSULTA!$F$9=BBDD_ANTENAS!B40,IF(CONSULTA!$F$10=BBDD_ANTENAS!C40,IF(CONSULTA!F52=BBDD_ANTENAS!D40,BBDD_ANTENAS!I40,""),""),""),"")</f>
        <v/>
      </c>
      <c r="Q39" t="str" cm="1">
        <f t="array" ref="Q39">IFERROR(INDEX($P$2:$P$99,MATCH(0,INDEX(COUNTIF($Q$1:Q38,$P$2:$P$99),0,0),0)),"")</f>
        <v/>
      </c>
      <c r="R39" t="str">
        <f>IF(CONSULTA!$F$8=BBDD_ANTENAS!A40,IF(CONSULTA!$F$9=BBDD_ANTENAS!B40,IF(CONSULTA!$F$10=BBDD_ANTENAS!C40,IF(CONSULTA!F52=BBDD_ANTENAS!D40,BBDD_ANTENAS!J40,""),""),""),"")</f>
        <v/>
      </c>
      <c r="S39" t="str" cm="1">
        <f t="array" ref="S39">IFERROR(INDEX($R$2:$R$99,MATCH(0,INDEX(COUNTIF($S$1:S38,$R$2:$R$99),0,0),0)),"")</f>
        <v/>
      </c>
      <c r="T39" t="str">
        <f>IF(CONSULTA!$F$8=BBDD_ANTENAS!A40,IF(CONSULTA!$F$9=BBDD_ANTENAS!B40,IF(CONSULTA!$F$10=BBDD_ANTENAS!C40,IF(CONSULTA!F52=BBDD_ANTENAS!D40,BBDD_ANTENAS!K40,""),""),""),"")</f>
        <v/>
      </c>
      <c r="U39" t="str" cm="1">
        <f t="array" ref="U39">IFERROR(INDEX($T$2:$T$99,MATCH(0,INDEX(COUNTIF($U$1:U38,$T$2:$T$99),0,0),0)),"")</f>
        <v/>
      </c>
      <c r="V39" t="str">
        <f>IF(CONSULTA!$F$8=BBDD_ANTENAS!A40,IF(CONSULTA!$F$9=BBDD_ANTENAS!B40,IF(CONSULTA!$F$10=BBDD_ANTENAS!C40,IF(CONSULTA!F52=BBDD_ANTENAS!D40,SUBSTITUTE(BBDD_ANTENAS!L40,"&gt;",""),""),""),""),"")</f>
        <v/>
      </c>
      <c r="W39" t="str" cm="1">
        <f t="array" ref="W39">IFERROR(INDEX($V$2:$V$99,MATCH(0,INDEX(COUNTIF($W$1:W38,$V$2:$V$99),0,0),0)),"")</f>
        <v/>
      </c>
    </row>
    <row r="40" spans="1:23" x14ac:dyDescent="0.3">
      <c r="A40" t="str" cm="1">
        <f t="array" ref="A40">IFERROR(INDEX(BBDD_ANTENAS!$A$3:$A$99,MATCH(0,INDEX(COUNTIF($A$1:A39,BBDD_ANTENAS!$A$3:$A$99),0,0),0)),"")</f>
        <v/>
      </c>
      <c r="B40" t="str">
        <f>IF(CONSULTA!$F$8=BBDD_ANTENAS!A41,BBDD_ANTENAS!B41,"")</f>
        <v/>
      </c>
      <c r="C40" s="3" t="str" cm="1">
        <f t="array" ref="C40">IFERROR(INDEX($B$2:$B$99,MATCH(0,INDEX(COUNTIF($C$1:C39,$B$2:$B$99),0,0),0)),"")</f>
        <v/>
      </c>
      <c r="D40" s="46" t="str">
        <f>IF(CONSULTA!$F$8=BBDD_ANTENAS!A41,IF(CONSULTA!$F$9=BBDD_ANTENAS!B41,BBDD_ANTENAS!C41,""),"")</f>
        <v/>
      </c>
      <c r="E40" t="str" cm="1">
        <f t="array" ref="E40">IFERROR(INDEX($D$2:$D$99,MATCH(0,INDEX(COUNTIF($E$1:E39,D$2:$D$99),0,0),0)),"")</f>
        <v/>
      </c>
      <c r="F40" t="str">
        <f>IF(CONSULTA!$F$8=BBDD_ANTENAS!A41,IF(CONSULTA!$F$9=BBDD_ANTENAS!B41,IF(CONSULTA!$F$10=BBDD_ANTENAS!C41,BBDD_ANTENAS!D41,""),""),"")</f>
        <v/>
      </c>
      <c r="G40" t="str" cm="1">
        <f t="array" ref="G40">IFERROR(INDEX($F$2:$F$99,MATCH(0,INDEX(COUNTIF($G$1:G39,$F$2:$F$99),0,0),0)),"")</f>
        <v/>
      </c>
      <c r="H40" t="str">
        <f>IF(CONSULTA!$F$8=BBDD_ANTENAS!A41,IF(CONSULTA!$F$9=BBDD_ANTENAS!B41,IF(CONSULTA!$F$10=BBDD_ANTENAS!C41,BBDD_ANTENAS!E41,""),""),"")</f>
        <v/>
      </c>
      <c r="I40" t="str" cm="1">
        <f t="array" ref="I40">IFERROR(INDEX($H$2:$H$99,MATCH(0,INDEX(COUNTIF($I$1:I39,$H$2:$H$99),0,0),0)),"")</f>
        <v/>
      </c>
      <c r="J40" t="str">
        <f>IF(CONSULTA!$F$8=BBDD_ANTENAS!A41,IF(CONSULTA!$F$9=BBDD_ANTENAS!B41,IF(CONSULTA!$F$10=BBDD_ANTENAS!C41,IF(CONSULTA!F53=BBDD_ANTENAS!D41,BBDD_ANTENAS!F41,""),""),""),"")</f>
        <v/>
      </c>
      <c r="K40" t="str" cm="1">
        <f t="array" ref="K40">IFERROR(INDEX($J$2:$J$99,MATCH(0,INDEX(COUNTIF($K$1:K39,$J$2:$J$99),0,0),0)),"")</f>
        <v/>
      </c>
      <c r="L40" t="str">
        <f>IF(CONSULTA!$F$8=BBDD_ANTENAS!A41,IF(CONSULTA!$F$9=BBDD_ANTENAS!B41,IF(CONSULTA!$F$10=BBDD_ANTENAS!C41,IF(CONSULTA!F53=BBDD_ANTENAS!D41,BBDD_ANTENAS!G41,""),""),""),"")</f>
        <v/>
      </c>
      <c r="M40" t="str" cm="1">
        <f t="array" ref="M40">IFERROR(INDEX($L$2:$L$99,MATCH(0,INDEX(COUNTIF($M$1:M39,$L$2:$L$99),0,0),0)),"")</f>
        <v/>
      </c>
      <c r="N40" t="str">
        <f>IF(CONSULTA!$F$8=BBDD_ANTENAS!A41,IF(CONSULTA!$F$9=BBDD_ANTENAS!B41,IF(CONSULTA!$F$10=BBDD_ANTENAS!C41,IF(CONSULTA!F53=BBDD_ANTENAS!D41,BBDD_ANTENAS!H41,""),""),""),"")</f>
        <v/>
      </c>
      <c r="O40" t="str" cm="1">
        <f t="array" ref="O40">IFERROR(INDEX($N$2:$N$99,MATCH(0,INDEX(COUNTIF($O$1:O39,$N$2:$N$99),0,0),0)),"")</f>
        <v/>
      </c>
      <c r="P40" t="str">
        <f>IF(CONSULTA!$F$8=BBDD_ANTENAS!A41,IF(CONSULTA!$F$9=BBDD_ANTENAS!B41,IF(CONSULTA!$F$10=BBDD_ANTENAS!C41,IF(CONSULTA!F53=BBDD_ANTENAS!D41,BBDD_ANTENAS!I41,""),""),""),"")</f>
        <v/>
      </c>
      <c r="Q40" t="str" cm="1">
        <f t="array" ref="Q40">IFERROR(INDEX($P$2:$P$99,MATCH(0,INDEX(COUNTIF($Q$1:Q39,$P$2:$P$99),0,0),0)),"")</f>
        <v/>
      </c>
      <c r="R40" t="str">
        <f>IF(CONSULTA!$F$8=BBDD_ANTENAS!A41,IF(CONSULTA!$F$9=BBDD_ANTENAS!B41,IF(CONSULTA!$F$10=BBDD_ANTENAS!C41,IF(CONSULTA!F53=BBDD_ANTENAS!D41,BBDD_ANTENAS!J41,""),""),""),"")</f>
        <v/>
      </c>
      <c r="S40" t="str" cm="1">
        <f t="array" ref="S40">IFERROR(INDEX($R$2:$R$99,MATCH(0,INDEX(COUNTIF($S$1:S39,$R$2:$R$99),0,0),0)),"")</f>
        <v/>
      </c>
      <c r="T40" t="str">
        <f>IF(CONSULTA!$F$8=BBDD_ANTENAS!A41,IF(CONSULTA!$F$9=BBDD_ANTENAS!B41,IF(CONSULTA!$F$10=BBDD_ANTENAS!C41,IF(CONSULTA!F53=BBDD_ANTENAS!D41,BBDD_ANTENAS!K41,""),""),""),"")</f>
        <v/>
      </c>
      <c r="U40" t="str" cm="1">
        <f t="array" ref="U40">IFERROR(INDEX($T$2:$T$99,MATCH(0,INDEX(COUNTIF($U$1:U39,$T$2:$T$99),0,0),0)),"")</f>
        <v/>
      </c>
      <c r="V40" t="str">
        <f>IF(CONSULTA!$F$8=BBDD_ANTENAS!A41,IF(CONSULTA!$F$9=BBDD_ANTENAS!B41,IF(CONSULTA!$F$10=BBDD_ANTENAS!C41,IF(CONSULTA!F53=BBDD_ANTENAS!D41,SUBSTITUTE(BBDD_ANTENAS!L41,"&gt;",""),""),""),""),"")</f>
        <v/>
      </c>
      <c r="W40" t="str" cm="1">
        <f t="array" ref="W40">IFERROR(INDEX($V$2:$V$99,MATCH(0,INDEX(COUNTIF($W$1:W39,$V$2:$V$99),0,0),0)),"")</f>
        <v/>
      </c>
    </row>
    <row r="41" spans="1:23" x14ac:dyDescent="0.3">
      <c r="A41" t="str" cm="1">
        <f t="array" ref="A41">IFERROR(INDEX(BBDD_ANTENAS!$A$3:$A$99,MATCH(0,INDEX(COUNTIF($A$1:A40,BBDD_ANTENAS!$A$3:$A$99),0,0),0)),"")</f>
        <v/>
      </c>
      <c r="B41" t="str">
        <f>IF(CONSULTA!$F$8=BBDD_ANTENAS!A42,BBDD_ANTENAS!B42,"")</f>
        <v/>
      </c>
      <c r="C41" s="3" t="str" cm="1">
        <f t="array" ref="C41">IFERROR(INDEX($B$2:$B$99,MATCH(0,INDEX(COUNTIF($C$1:C40,$B$2:$B$99),0,0),0)),"")</f>
        <v/>
      </c>
      <c r="D41" s="46" t="str">
        <f>IF(CONSULTA!$F$8=BBDD_ANTENAS!A42,IF(CONSULTA!$F$9=BBDD_ANTENAS!B42,BBDD_ANTENAS!C42,""),"")</f>
        <v/>
      </c>
      <c r="E41" t="str" cm="1">
        <f t="array" ref="E41">IFERROR(INDEX($D$2:$D$99,MATCH(0,INDEX(COUNTIF($E$1:E40,D$2:$D$99),0,0),0)),"")</f>
        <v/>
      </c>
      <c r="F41" t="str">
        <f>IF(CONSULTA!$F$8=BBDD_ANTENAS!A42,IF(CONSULTA!$F$9=BBDD_ANTENAS!B42,IF(CONSULTA!$F$10=BBDD_ANTENAS!C42,BBDD_ANTENAS!D42,""),""),"")</f>
        <v/>
      </c>
      <c r="G41" t="str" cm="1">
        <f t="array" ref="G41">IFERROR(INDEX($F$2:$F$99,MATCH(0,INDEX(COUNTIF($G$1:G40,$F$2:$F$99),0,0),0)),"")</f>
        <v/>
      </c>
      <c r="H41" t="str">
        <f>IF(CONSULTA!$F$8=BBDD_ANTENAS!A42,IF(CONSULTA!$F$9=BBDD_ANTENAS!B42,IF(CONSULTA!$F$10=BBDD_ANTENAS!C42,BBDD_ANTENAS!E42,""),""),"")</f>
        <v/>
      </c>
      <c r="I41" t="str" cm="1">
        <f t="array" ref="I41">IFERROR(INDEX($H$2:$H$99,MATCH(0,INDEX(COUNTIF($I$1:I40,$H$2:$H$99),0,0),0)),"")</f>
        <v/>
      </c>
      <c r="J41" t="str">
        <f>IF(CONSULTA!$F$8=BBDD_ANTENAS!A42,IF(CONSULTA!$F$9=BBDD_ANTENAS!B42,IF(CONSULTA!$F$10=BBDD_ANTENAS!C42,IF(CONSULTA!F54=BBDD_ANTENAS!D42,BBDD_ANTENAS!F42,""),""),""),"")</f>
        <v/>
      </c>
      <c r="K41" t="str" cm="1">
        <f t="array" ref="K41">IFERROR(INDEX($J$2:$J$99,MATCH(0,INDEX(COUNTIF($K$1:K40,$J$2:$J$99),0,0),0)),"")</f>
        <v/>
      </c>
      <c r="L41" t="str">
        <f>IF(CONSULTA!$F$8=BBDD_ANTENAS!A42,IF(CONSULTA!$F$9=BBDD_ANTENAS!B42,IF(CONSULTA!$F$10=BBDD_ANTENAS!C42,IF(CONSULTA!F54=BBDD_ANTENAS!D42,BBDD_ANTENAS!G42,""),""),""),"")</f>
        <v/>
      </c>
      <c r="M41" t="str" cm="1">
        <f t="array" ref="M41">IFERROR(INDEX($L$2:$L$99,MATCH(0,INDEX(COUNTIF($M$1:M40,$L$2:$L$99),0,0),0)),"")</f>
        <v/>
      </c>
      <c r="N41" t="str">
        <f>IF(CONSULTA!$F$8=BBDD_ANTENAS!A42,IF(CONSULTA!$F$9=BBDD_ANTENAS!B42,IF(CONSULTA!$F$10=BBDD_ANTENAS!C42,IF(CONSULTA!F54=BBDD_ANTENAS!D42,BBDD_ANTENAS!H42,""),""),""),"")</f>
        <v/>
      </c>
      <c r="O41" t="str" cm="1">
        <f t="array" ref="O41">IFERROR(INDEX($N$2:$N$99,MATCH(0,INDEX(COUNTIF($O$1:O40,$N$2:$N$99),0,0),0)),"")</f>
        <v/>
      </c>
      <c r="P41" t="str">
        <f>IF(CONSULTA!$F$8=BBDD_ANTENAS!A42,IF(CONSULTA!$F$9=BBDD_ANTENAS!B42,IF(CONSULTA!$F$10=BBDD_ANTENAS!C42,IF(CONSULTA!F54=BBDD_ANTENAS!D42,BBDD_ANTENAS!I42,""),""),""),"")</f>
        <v/>
      </c>
      <c r="Q41" t="str" cm="1">
        <f t="array" ref="Q41">IFERROR(INDEX($P$2:$P$99,MATCH(0,INDEX(COUNTIF($Q$1:Q40,$P$2:$P$99),0,0),0)),"")</f>
        <v/>
      </c>
      <c r="R41" t="str">
        <f>IF(CONSULTA!$F$8=BBDD_ANTENAS!A42,IF(CONSULTA!$F$9=BBDD_ANTENAS!B42,IF(CONSULTA!$F$10=BBDD_ANTENAS!C42,IF(CONSULTA!F54=BBDD_ANTENAS!D42,BBDD_ANTENAS!J42,""),""),""),"")</f>
        <v/>
      </c>
      <c r="S41" t="str" cm="1">
        <f t="array" ref="S41">IFERROR(INDEX($R$2:$R$99,MATCH(0,INDEX(COUNTIF($S$1:S40,$R$2:$R$99),0,0),0)),"")</f>
        <v/>
      </c>
      <c r="T41" t="str">
        <f>IF(CONSULTA!$F$8=BBDD_ANTENAS!A42,IF(CONSULTA!$F$9=BBDD_ANTENAS!B42,IF(CONSULTA!$F$10=BBDD_ANTENAS!C42,IF(CONSULTA!F54=BBDD_ANTENAS!D42,BBDD_ANTENAS!K42,""),""),""),"")</f>
        <v/>
      </c>
      <c r="U41" t="str" cm="1">
        <f t="array" ref="U41">IFERROR(INDEX($T$2:$T$99,MATCH(0,INDEX(COUNTIF($U$1:U40,$T$2:$T$99),0,0),0)),"")</f>
        <v/>
      </c>
      <c r="V41" t="str">
        <f>IF(CONSULTA!$F$8=BBDD_ANTENAS!A42,IF(CONSULTA!$F$9=BBDD_ANTENAS!B42,IF(CONSULTA!$F$10=BBDD_ANTENAS!C42,IF(CONSULTA!F54=BBDD_ANTENAS!D42,SUBSTITUTE(BBDD_ANTENAS!L42,"&gt;",""),""),""),""),"")</f>
        <v/>
      </c>
      <c r="W41" t="str" cm="1">
        <f t="array" ref="W41">IFERROR(INDEX($V$2:$V$99,MATCH(0,INDEX(COUNTIF($W$1:W40,$V$2:$V$99),0,0),0)),"")</f>
        <v/>
      </c>
    </row>
    <row r="42" spans="1:23" x14ac:dyDescent="0.3">
      <c r="A42" t="str" cm="1">
        <f t="array" ref="A42">IFERROR(INDEX(BBDD_ANTENAS!$A$3:$A$99,MATCH(0,INDEX(COUNTIF($A$1:A41,BBDD_ANTENAS!$A$3:$A$99),0,0),0)),"")</f>
        <v/>
      </c>
      <c r="B42" t="str">
        <f>IF(CONSULTA!$F$8=BBDD_ANTENAS!A43,BBDD_ANTENAS!B43,"")</f>
        <v/>
      </c>
      <c r="C42" s="3" t="str" cm="1">
        <f t="array" ref="C42">IFERROR(INDEX($B$2:$B$99,MATCH(0,INDEX(COUNTIF($C$1:C41,$B$2:$B$99),0,0),0)),"")</f>
        <v/>
      </c>
      <c r="D42" s="46" t="str">
        <f>IF(CONSULTA!$F$8=BBDD_ANTENAS!A43,IF(CONSULTA!$F$9=BBDD_ANTENAS!B43,BBDD_ANTENAS!C43,""),"")</f>
        <v/>
      </c>
      <c r="E42" t="str" cm="1">
        <f t="array" ref="E42">IFERROR(INDEX($D$2:$D$99,MATCH(0,INDEX(COUNTIF($E$1:E41,D$2:$D$99),0,0),0)),"")</f>
        <v/>
      </c>
      <c r="F42" t="str">
        <f>IF(CONSULTA!$F$8=BBDD_ANTENAS!A43,IF(CONSULTA!$F$9=BBDD_ANTENAS!B43,IF(CONSULTA!$F$10=BBDD_ANTENAS!C43,BBDD_ANTENAS!D43,""),""),"")</f>
        <v/>
      </c>
      <c r="G42" t="str" cm="1">
        <f t="array" ref="G42">IFERROR(INDEX($F$2:$F$99,MATCH(0,INDEX(COUNTIF($G$1:G41,$F$2:$F$99),0,0),0)),"")</f>
        <v/>
      </c>
      <c r="H42" t="str">
        <f>IF(CONSULTA!$F$8=BBDD_ANTENAS!A43,IF(CONSULTA!$F$9=BBDD_ANTENAS!B43,IF(CONSULTA!$F$10=BBDD_ANTENAS!C43,BBDD_ANTENAS!E43,""),""),"")</f>
        <v/>
      </c>
      <c r="I42" t="str" cm="1">
        <f t="array" ref="I42">IFERROR(INDEX($H$2:$H$99,MATCH(0,INDEX(COUNTIF($I$1:I41,$H$2:$H$99),0,0),0)),"")</f>
        <v/>
      </c>
      <c r="J42" t="str">
        <f>IF(CONSULTA!$F$8=BBDD_ANTENAS!A43,IF(CONSULTA!$F$9=BBDD_ANTENAS!B43,IF(CONSULTA!$F$10=BBDD_ANTENAS!C43,IF(CONSULTA!F55=BBDD_ANTENAS!D43,BBDD_ANTENAS!F43,""),""),""),"")</f>
        <v/>
      </c>
      <c r="K42" t="str" cm="1">
        <f t="array" ref="K42">IFERROR(INDEX($J$2:$J$99,MATCH(0,INDEX(COUNTIF($K$1:K41,$J$2:$J$99),0,0),0)),"")</f>
        <v/>
      </c>
      <c r="L42" t="str">
        <f>IF(CONSULTA!$F$8=BBDD_ANTENAS!A43,IF(CONSULTA!$F$9=BBDD_ANTENAS!B43,IF(CONSULTA!$F$10=BBDD_ANTENAS!C43,IF(CONSULTA!F55=BBDD_ANTENAS!D43,BBDD_ANTENAS!G43,""),""),""),"")</f>
        <v/>
      </c>
      <c r="M42" t="str" cm="1">
        <f t="array" ref="M42">IFERROR(INDEX($L$2:$L$99,MATCH(0,INDEX(COUNTIF($M$1:M41,$L$2:$L$99),0,0),0)),"")</f>
        <v/>
      </c>
      <c r="N42" t="str">
        <f>IF(CONSULTA!$F$8=BBDD_ANTENAS!A43,IF(CONSULTA!$F$9=BBDD_ANTENAS!B43,IF(CONSULTA!$F$10=BBDD_ANTENAS!C43,IF(CONSULTA!F55=BBDD_ANTENAS!D43,BBDD_ANTENAS!H43,""),""),""),"")</f>
        <v/>
      </c>
      <c r="O42" t="str" cm="1">
        <f t="array" ref="O42">IFERROR(INDEX($N$2:$N$99,MATCH(0,INDEX(COUNTIF($O$1:O41,$N$2:$N$99),0,0),0)),"")</f>
        <v/>
      </c>
      <c r="P42" t="str">
        <f>IF(CONSULTA!$F$8=BBDD_ANTENAS!A43,IF(CONSULTA!$F$9=BBDD_ANTENAS!B43,IF(CONSULTA!$F$10=BBDD_ANTENAS!C43,IF(CONSULTA!F55=BBDD_ANTENAS!D43,BBDD_ANTENAS!I43,""),""),""),"")</f>
        <v/>
      </c>
      <c r="Q42" t="str" cm="1">
        <f t="array" ref="Q42">IFERROR(INDEX($P$2:$P$99,MATCH(0,INDEX(COUNTIF($Q$1:Q41,$P$2:$P$99),0,0),0)),"")</f>
        <v/>
      </c>
      <c r="R42" t="str">
        <f>IF(CONSULTA!$F$8=BBDD_ANTENAS!A43,IF(CONSULTA!$F$9=BBDD_ANTENAS!B43,IF(CONSULTA!$F$10=BBDD_ANTENAS!C43,IF(CONSULTA!F55=BBDD_ANTENAS!D43,BBDD_ANTENAS!J43,""),""),""),"")</f>
        <v/>
      </c>
      <c r="S42" t="str" cm="1">
        <f t="array" ref="S42">IFERROR(INDEX($R$2:$R$99,MATCH(0,INDEX(COUNTIF($S$1:S41,$R$2:$R$99),0,0),0)),"")</f>
        <v/>
      </c>
      <c r="T42" t="str">
        <f>IF(CONSULTA!$F$8=BBDD_ANTENAS!A43,IF(CONSULTA!$F$9=BBDD_ANTENAS!B43,IF(CONSULTA!$F$10=BBDD_ANTENAS!C43,IF(CONSULTA!F55=BBDD_ANTENAS!D43,BBDD_ANTENAS!K43,""),""),""),"")</f>
        <v/>
      </c>
      <c r="U42" t="str" cm="1">
        <f t="array" ref="U42">IFERROR(INDEX($T$2:$T$99,MATCH(0,INDEX(COUNTIF($U$1:U41,$T$2:$T$99),0,0),0)),"")</f>
        <v/>
      </c>
      <c r="V42" t="str">
        <f>IF(CONSULTA!$F$8=BBDD_ANTENAS!A43,IF(CONSULTA!$F$9=BBDD_ANTENAS!B43,IF(CONSULTA!$F$10=BBDD_ANTENAS!C43,IF(CONSULTA!F55=BBDD_ANTENAS!D43,SUBSTITUTE(BBDD_ANTENAS!L43,"&gt;",""),""),""),""),"")</f>
        <v/>
      </c>
      <c r="W42" t="str" cm="1">
        <f t="array" ref="W42">IFERROR(INDEX($V$2:$V$99,MATCH(0,INDEX(COUNTIF($W$1:W41,$V$2:$V$99),0,0),0)),"")</f>
        <v/>
      </c>
    </row>
    <row r="43" spans="1:23" x14ac:dyDescent="0.3">
      <c r="A43" t="str" cm="1">
        <f t="array" ref="A43">IFERROR(INDEX(BBDD_ANTENAS!$A$3:$A$99,MATCH(0,INDEX(COUNTIF($A$1:A42,BBDD_ANTENAS!$A$3:$A$99),0,0),0)),"")</f>
        <v/>
      </c>
      <c r="B43" t="str">
        <f>IF(CONSULTA!$F$8=BBDD_ANTENAS!A44,BBDD_ANTENAS!B44,"")</f>
        <v/>
      </c>
      <c r="C43" s="3" t="str" cm="1">
        <f t="array" ref="C43">IFERROR(INDEX($B$2:$B$99,MATCH(0,INDEX(COUNTIF($C$1:C42,$B$2:$B$99),0,0),0)),"")</f>
        <v/>
      </c>
      <c r="D43" s="46" t="str">
        <f>IF(CONSULTA!$F$8=BBDD_ANTENAS!A44,IF(CONSULTA!$F$9=BBDD_ANTENAS!B44,BBDD_ANTENAS!C44,""),"")</f>
        <v/>
      </c>
      <c r="E43" t="str" cm="1">
        <f t="array" ref="E43">IFERROR(INDEX($D$2:$D$99,MATCH(0,INDEX(COUNTIF($E$1:E42,D$2:$D$99),0,0),0)),"")</f>
        <v/>
      </c>
      <c r="F43" t="str">
        <f>IF(CONSULTA!$F$8=BBDD_ANTENAS!A44,IF(CONSULTA!$F$9=BBDD_ANTENAS!B44,IF(CONSULTA!$F$10=BBDD_ANTENAS!C44,BBDD_ANTENAS!D44,""),""),"")</f>
        <v/>
      </c>
      <c r="G43" t="str" cm="1">
        <f t="array" ref="G43">IFERROR(INDEX($F$2:$F$99,MATCH(0,INDEX(COUNTIF($G$1:G42,$F$2:$F$99),0,0),0)),"")</f>
        <v/>
      </c>
      <c r="H43" t="str">
        <f>IF(CONSULTA!$F$8=BBDD_ANTENAS!A44,IF(CONSULTA!$F$9=BBDD_ANTENAS!B44,IF(CONSULTA!$F$10=BBDD_ANTENAS!C44,BBDD_ANTENAS!E44,""),""),"")</f>
        <v/>
      </c>
      <c r="I43" t="str" cm="1">
        <f t="array" ref="I43">IFERROR(INDEX($H$2:$H$99,MATCH(0,INDEX(COUNTIF($I$1:I42,$H$2:$H$99),0,0),0)),"")</f>
        <v/>
      </c>
      <c r="J43" t="str">
        <f>IF(CONSULTA!$F$8=BBDD_ANTENAS!A44,IF(CONSULTA!$F$9=BBDD_ANTENAS!B44,IF(CONSULTA!$F$10=BBDD_ANTENAS!C44,IF(CONSULTA!F56=BBDD_ANTENAS!D44,BBDD_ANTENAS!F44,""),""),""),"")</f>
        <v/>
      </c>
      <c r="K43" t="str" cm="1">
        <f t="array" ref="K43">IFERROR(INDEX($J$2:$J$99,MATCH(0,INDEX(COUNTIF($K$1:K42,$J$2:$J$99),0,0),0)),"")</f>
        <v/>
      </c>
      <c r="L43" t="str">
        <f>IF(CONSULTA!$F$8=BBDD_ANTENAS!A44,IF(CONSULTA!$F$9=BBDD_ANTENAS!B44,IF(CONSULTA!$F$10=BBDD_ANTENAS!C44,IF(CONSULTA!F56=BBDD_ANTENAS!D44,BBDD_ANTENAS!G44,""),""),""),"")</f>
        <v/>
      </c>
      <c r="M43" t="str" cm="1">
        <f t="array" ref="M43">IFERROR(INDEX($L$2:$L$99,MATCH(0,INDEX(COUNTIF($M$1:M42,$L$2:$L$99),0,0),0)),"")</f>
        <v/>
      </c>
      <c r="N43" t="str">
        <f>IF(CONSULTA!$F$8=BBDD_ANTENAS!A44,IF(CONSULTA!$F$9=BBDD_ANTENAS!B44,IF(CONSULTA!$F$10=BBDD_ANTENAS!C44,IF(CONSULTA!F56=BBDD_ANTENAS!D44,BBDD_ANTENAS!H44,""),""),""),"")</f>
        <v/>
      </c>
      <c r="O43" t="str" cm="1">
        <f t="array" ref="O43">IFERROR(INDEX($N$2:$N$99,MATCH(0,INDEX(COUNTIF($O$1:O42,$N$2:$N$99),0,0),0)),"")</f>
        <v/>
      </c>
      <c r="P43" t="str">
        <f>IF(CONSULTA!$F$8=BBDD_ANTENAS!A44,IF(CONSULTA!$F$9=BBDD_ANTENAS!B44,IF(CONSULTA!$F$10=BBDD_ANTENAS!C44,IF(CONSULTA!F56=BBDD_ANTENAS!D44,BBDD_ANTENAS!I44,""),""),""),"")</f>
        <v/>
      </c>
      <c r="Q43" t="str" cm="1">
        <f t="array" ref="Q43">IFERROR(INDEX($P$2:$P$99,MATCH(0,INDEX(COUNTIF($Q$1:Q42,$P$2:$P$99),0,0),0)),"")</f>
        <v/>
      </c>
      <c r="R43" t="str">
        <f>IF(CONSULTA!$F$8=BBDD_ANTENAS!A44,IF(CONSULTA!$F$9=BBDD_ANTENAS!B44,IF(CONSULTA!$F$10=BBDD_ANTENAS!C44,IF(CONSULTA!F56=BBDD_ANTENAS!D44,BBDD_ANTENAS!J44,""),""),""),"")</f>
        <v/>
      </c>
      <c r="S43" t="str" cm="1">
        <f t="array" ref="S43">IFERROR(INDEX($R$2:$R$99,MATCH(0,INDEX(COUNTIF($S$1:S42,$R$2:$R$99),0,0),0)),"")</f>
        <v/>
      </c>
      <c r="T43" t="str">
        <f>IF(CONSULTA!$F$8=BBDD_ANTENAS!A44,IF(CONSULTA!$F$9=BBDD_ANTENAS!B44,IF(CONSULTA!$F$10=BBDD_ANTENAS!C44,IF(CONSULTA!F56=BBDD_ANTENAS!D44,BBDD_ANTENAS!K44,""),""),""),"")</f>
        <v/>
      </c>
      <c r="U43" t="str" cm="1">
        <f t="array" ref="U43">IFERROR(INDEX($T$2:$T$99,MATCH(0,INDEX(COUNTIF($U$1:U42,$T$2:$T$99),0,0),0)),"")</f>
        <v/>
      </c>
      <c r="V43" t="str">
        <f>IF(CONSULTA!$F$8=BBDD_ANTENAS!A44,IF(CONSULTA!$F$9=BBDD_ANTENAS!B44,IF(CONSULTA!$F$10=BBDD_ANTENAS!C44,IF(CONSULTA!F56=BBDD_ANTENAS!D44,SUBSTITUTE(BBDD_ANTENAS!L44,"&gt;",""),""),""),""),"")</f>
        <v/>
      </c>
      <c r="W43" t="str" cm="1">
        <f t="array" ref="W43">IFERROR(INDEX($V$2:$V$99,MATCH(0,INDEX(COUNTIF($W$1:W42,$V$2:$V$99),0,0),0)),"")</f>
        <v/>
      </c>
    </row>
    <row r="44" spans="1:23" x14ac:dyDescent="0.3">
      <c r="A44" t="str" cm="1">
        <f t="array" ref="A44">IFERROR(INDEX(BBDD_ANTENAS!$A$3:$A$99,MATCH(0,INDEX(COUNTIF($A$1:A43,BBDD_ANTENAS!$A$3:$A$99),0,0),0)),"")</f>
        <v/>
      </c>
      <c r="B44" t="str">
        <f>IF(CONSULTA!$F$8=BBDD_ANTENAS!A45,BBDD_ANTENAS!B45,"")</f>
        <v/>
      </c>
      <c r="C44" s="3" t="str" cm="1">
        <f t="array" ref="C44">IFERROR(INDEX($B$2:$B$99,MATCH(0,INDEX(COUNTIF($C$1:C43,$B$2:$B$99),0,0),0)),"")</f>
        <v/>
      </c>
      <c r="D44" s="46" t="str">
        <f>IF(CONSULTA!$F$8=BBDD_ANTENAS!A45,IF(CONSULTA!$F$9=BBDD_ANTENAS!B45,BBDD_ANTENAS!C45,""),"")</f>
        <v/>
      </c>
      <c r="E44" t="str" cm="1">
        <f t="array" ref="E44">IFERROR(INDEX($D$2:$D$99,MATCH(0,INDEX(COUNTIF($E$1:E43,D$2:$D$99),0,0),0)),"")</f>
        <v/>
      </c>
      <c r="F44" t="str">
        <f>IF(CONSULTA!$F$8=BBDD_ANTENAS!A45,IF(CONSULTA!$F$9=BBDD_ANTENAS!B45,IF(CONSULTA!$F$10=BBDD_ANTENAS!C45,BBDD_ANTENAS!D45,""),""),"")</f>
        <v/>
      </c>
      <c r="G44" t="str" cm="1">
        <f t="array" ref="G44">IFERROR(INDEX($F$2:$F$99,MATCH(0,INDEX(COUNTIF($G$1:G43,$F$2:$F$99),0,0),0)),"")</f>
        <v/>
      </c>
      <c r="H44" t="str">
        <f>IF(CONSULTA!$F$8=BBDD_ANTENAS!A45,IF(CONSULTA!$F$9=BBDD_ANTENAS!B45,IF(CONSULTA!$F$10=BBDD_ANTENAS!C45,BBDD_ANTENAS!E45,""),""),"")</f>
        <v/>
      </c>
      <c r="I44" t="str" cm="1">
        <f t="array" ref="I44">IFERROR(INDEX($H$2:$H$99,MATCH(0,INDEX(COUNTIF($I$1:I43,$H$2:$H$99),0,0),0)),"")</f>
        <v/>
      </c>
      <c r="J44" t="str">
        <f>IF(CONSULTA!$F$8=BBDD_ANTENAS!A45,IF(CONSULTA!$F$9=BBDD_ANTENAS!B45,IF(CONSULTA!$F$10=BBDD_ANTENAS!C45,IF(CONSULTA!F57=BBDD_ANTENAS!D45,BBDD_ANTENAS!F45,""),""),""),"")</f>
        <v/>
      </c>
      <c r="K44" t="str" cm="1">
        <f t="array" ref="K44">IFERROR(INDEX($J$2:$J$99,MATCH(0,INDEX(COUNTIF($K$1:K43,$J$2:$J$99),0,0),0)),"")</f>
        <v/>
      </c>
      <c r="L44" t="str">
        <f>IF(CONSULTA!$F$8=BBDD_ANTENAS!A45,IF(CONSULTA!$F$9=BBDD_ANTENAS!B45,IF(CONSULTA!$F$10=BBDD_ANTENAS!C45,IF(CONSULTA!F57=BBDD_ANTENAS!D45,BBDD_ANTENAS!G45,""),""),""),"")</f>
        <v/>
      </c>
      <c r="M44" t="str" cm="1">
        <f t="array" ref="M44">IFERROR(INDEX($L$2:$L$99,MATCH(0,INDEX(COUNTIF($M$1:M43,$L$2:$L$99),0,0),0)),"")</f>
        <v/>
      </c>
      <c r="N44" t="str">
        <f>IF(CONSULTA!$F$8=BBDD_ANTENAS!A45,IF(CONSULTA!$F$9=BBDD_ANTENAS!B45,IF(CONSULTA!$F$10=BBDD_ANTENAS!C45,IF(CONSULTA!F57=BBDD_ANTENAS!D45,BBDD_ANTENAS!H45,""),""),""),"")</f>
        <v/>
      </c>
      <c r="O44" t="str" cm="1">
        <f t="array" ref="O44">IFERROR(INDEX($N$2:$N$99,MATCH(0,INDEX(COUNTIF($O$1:O43,$N$2:$N$99),0,0),0)),"")</f>
        <v/>
      </c>
      <c r="P44" t="str">
        <f>IF(CONSULTA!$F$8=BBDD_ANTENAS!A45,IF(CONSULTA!$F$9=BBDD_ANTENAS!B45,IF(CONSULTA!$F$10=BBDD_ANTENAS!C45,IF(CONSULTA!F57=BBDD_ANTENAS!D45,BBDD_ANTENAS!I45,""),""),""),"")</f>
        <v/>
      </c>
      <c r="Q44" t="str" cm="1">
        <f t="array" ref="Q44">IFERROR(INDEX($P$2:$P$99,MATCH(0,INDEX(COUNTIF($Q$1:Q43,$P$2:$P$99),0,0),0)),"")</f>
        <v/>
      </c>
      <c r="R44" t="str">
        <f>IF(CONSULTA!$F$8=BBDD_ANTENAS!A45,IF(CONSULTA!$F$9=BBDD_ANTENAS!B45,IF(CONSULTA!$F$10=BBDD_ANTENAS!C45,IF(CONSULTA!F57=BBDD_ANTENAS!D45,BBDD_ANTENAS!J45,""),""),""),"")</f>
        <v/>
      </c>
      <c r="S44" t="str" cm="1">
        <f t="array" ref="S44">IFERROR(INDEX($R$2:$R$99,MATCH(0,INDEX(COUNTIF($S$1:S43,$R$2:$R$99),0,0),0)),"")</f>
        <v/>
      </c>
      <c r="T44" t="str">
        <f>IF(CONSULTA!$F$8=BBDD_ANTENAS!A45,IF(CONSULTA!$F$9=BBDD_ANTENAS!B45,IF(CONSULTA!$F$10=BBDD_ANTENAS!C45,IF(CONSULTA!F57=BBDD_ANTENAS!D45,BBDD_ANTENAS!K45,""),""),""),"")</f>
        <v/>
      </c>
      <c r="U44" t="str" cm="1">
        <f t="array" ref="U44">IFERROR(INDEX($T$2:$T$99,MATCH(0,INDEX(COUNTIF($U$1:U43,$T$2:$T$99),0,0),0)),"")</f>
        <v/>
      </c>
      <c r="V44" t="str">
        <f>IF(CONSULTA!$F$8=BBDD_ANTENAS!A45,IF(CONSULTA!$F$9=BBDD_ANTENAS!B45,IF(CONSULTA!$F$10=BBDD_ANTENAS!C45,IF(CONSULTA!F57=BBDD_ANTENAS!D45,SUBSTITUTE(BBDD_ANTENAS!L45,"&gt;",""),""),""),""),"")</f>
        <v/>
      </c>
      <c r="W44" t="str" cm="1">
        <f t="array" ref="W44">IFERROR(INDEX($V$2:$V$99,MATCH(0,INDEX(COUNTIF($W$1:W43,$V$2:$V$99),0,0),0)),"")</f>
        <v/>
      </c>
    </row>
    <row r="45" spans="1:23" x14ac:dyDescent="0.3">
      <c r="A45" t="str" cm="1">
        <f t="array" ref="A45">IFERROR(INDEX(BBDD_ANTENAS!$A$3:$A$99,MATCH(0,INDEX(COUNTIF($A$1:A44,BBDD_ANTENAS!$A$3:$A$99),0,0),0)),"")</f>
        <v/>
      </c>
      <c r="B45" t="str">
        <f>IF(CONSULTA!$F$8=BBDD_ANTENAS!A46,BBDD_ANTENAS!B46,"")</f>
        <v/>
      </c>
      <c r="C45" s="3" t="str" cm="1">
        <f t="array" ref="C45">IFERROR(INDEX($B$2:$B$99,MATCH(0,INDEX(COUNTIF($C$1:C44,$B$2:$B$99),0,0),0)),"")</f>
        <v/>
      </c>
      <c r="D45" s="46" t="str">
        <f>IF(CONSULTA!$F$8=BBDD_ANTENAS!A46,IF(CONSULTA!$F$9=BBDD_ANTENAS!B46,BBDD_ANTENAS!C46,""),"")</f>
        <v/>
      </c>
      <c r="E45" t="str" cm="1">
        <f t="array" ref="E45">IFERROR(INDEX($D$2:$D$99,MATCH(0,INDEX(COUNTIF($E$1:E44,D$2:$D$99),0,0),0)),"")</f>
        <v/>
      </c>
      <c r="F45" t="str">
        <f>IF(CONSULTA!$F$8=BBDD_ANTENAS!A46,IF(CONSULTA!$F$9=BBDD_ANTENAS!B46,IF(CONSULTA!$F$10=BBDD_ANTENAS!C46,BBDD_ANTENAS!D46,""),""),"")</f>
        <v/>
      </c>
      <c r="G45" t="str" cm="1">
        <f t="array" ref="G45">IFERROR(INDEX($F$2:$F$99,MATCH(0,INDEX(COUNTIF($G$1:G44,$F$2:$F$99),0,0),0)),"")</f>
        <v/>
      </c>
      <c r="H45" t="str">
        <f>IF(CONSULTA!$F$8=BBDD_ANTENAS!A46,IF(CONSULTA!$F$9=BBDD_ANTENAS!B46,IF(CONSULTA!$F$10=BBDD_ANTENAS!C46,BBDD_ANTENAS!E46,""),""),"")</f>
        <v/>
      </c>
      <c r="I45" t="str" cm="1">
        <f t="array" ref="I45">IFERROR(INDEX($H$2:$H$99,MATCH(0,INDEX(COUNTIF($I$1:I44,$H$2:$H$99),0,0),0)),"")</f>
        <v/>
      </c>
      <c r="J45" t="str">
        <f>IF(CONSULTA!$F$8=BBDD_ANTENAS!A46,IF(CONSULTA!$F$9=BBDD_ANTENAS!B46,IF(CONSULTA!$F$10=BBDD_ANTENAS!C46,IF(CONSULTA!F58=BBDD_ANTENAS!D46,BBDD_ANTENAS!F46,""),""),""),"")</f>
        <v/>
      </c>
      <c r="K45" t="str" cm="1">
        <f t="array" ref="K45">IFERROR(INDEX($J$2:$J$99,MATCH(0,INDEX(COUNTIF($K$1:K44,$J$2:$J$99),0,0),0)),"")</f>
        <v/>
      </c>
      <c r="L45" t="str">
        <f>IF(CONSULTA!$F$8=BBDD_ANTENAS!A46,IF(CONSULTA!$F$9=BBDD_ANTENAS!B46,IF(CONSULTA!$F$10=BBDD_ANTENAS!C46,IF(CONSULTA!F58=BBDD_ANTENAS!D46,BBDD_ANTENAS!G46,""),""),""),"")</f>
        <v/>
      </c>
      <c r="M45" t="str" cm="1">
        <f t="array" ref="M45">IFERROR(INDEX($L$2:$L$99,MATCH(0,INDEX(COUNTIF($M$1:M44,$L$2:$L$99),0,0),0)),"")</f>
        <v/>
      </c>
      <c r="N45" t="str">
        <f>IF(CONSULTA!$F$8=BBDD_ANTENAS!A46,IF(CONSULTA!$F$9=BBDD_ANTENAS!B46,IF(CONSULTA!$F$10=BBDD_ANTENAS!C46,IF(CONSULTA!F58=BBDD_ANTENAS!D46,BBDD_ANTENAS!H46,""),""),""),"")</f>
        <v/>
      </c>
      <c r="O45" t="str" cm="1">
        <f t="array" ref="O45">IFERROR(INDEX($N$2:$N$99,MATCH(0,INDEX(COUNTIF($O$1:O44,$N$2:$N$99),0,0),0)),"")</f>
        <v/>
      </c>
      <c r="P45" t="str">
        <f>IF(CONSULTA!$F$8=BBDD_ANTENAS!A46,IF(CONSULTA!$F$9=BBDD_ANTENAS!B46,IF(CONSULTA!$F$10=BBDD_ANTENAS!C46,IF(CONSULTA!F58=BBDD_ANTENAS!D46,BBDD_ANTENAS!I46,""),""),""),"")</f>
        <v/>
      </c>
      <c r="Q45" t="str" cm="1">
        <f t="array" ref="Q45">IFERROR(INDEX($P$2:$P$99,MATCH(0,INDEX(COUNTIF($Q$1:Q44,$P$2:$P$99),0,0),0)),"")</f>
        <v/>
      </c>
      <c r="R45" t="str">
        <f>IF(CONSULTA!$F$8=BBDD_ANTENAS!A46,IF(CONSULTA!$F$9=BBDD_ANTENAS!B46,IF(CONSULTA!$F$10=BBDD_ANTENAS!C46,IF(CONSULTA!F58=BBDD_ANTENAS!D46,BBDD_ANTENAS!J46,""),""),""),"")</f>
        <v/>
      </c>
      <c r="S45" t="str" cm="1">
        <f t="array" ref="S45">IFERROR(INDEX($R$2:$R$99,MATCH(0,INDEX(COUNTIF($S$1:S44,$R$2:$R$99),0,0),0)),"")</f>
        <v/>
      </c>
      <c r="T45" t="str">
        <f>IF(CONSULTA!$F$8=BBDD_ANTENAS!A46,IF(CONSULTA!$F$9=BBDD_ANTENAS!B46,IF(CONSULTA!$F$10=BBDD_ANTENAS!C46,IF(CONSULTA!F58=BBDD_ANTENAS!D46,BBDD_ANTENAS!K46,""),""),""),"")</f>
        <v/>
      </c>
      <c r="U45" t="str" cm="1">
        <f t="array" ref="U45">IFERROR(INDEX($T$2:$T$99,MATCH(0,INDEX(COUNTIF($U$1:U44,$T$2:$T$99),0,0),0)),"")</f>
        <v/>
      </c>
      <c r="V45" t="str">
        <f>IF(CONSULTA!$F$8=BBDD_ANTENAS!A46,IF(CONSULTA!$F$9=BBDD_ANTENAS!B46,IF(CONSULTA!$F$10=BBDD_ANTENAS!C46,IF(CONSULTA!F58=BBDD_ANTENAS!D46,SUBSTITUTE(BBDD_ANTENAS!L46,"&gt;",""),""),""),""),"")</f>
        <v/>
      </c>
      <c r="W45" t="str" cm="1">
        <f t="array" ref="W45">IFERROR(INDEX($V$2:$V$99,MATCH(0,INDEX(COUNTIF($W$1:W44,$V$2:$V$99),0,0),0)),"")</f>
        <v/>
      </c>
    </row>
    <row r="46" spans="1:23" x14ac:dyDescent="0.3">
      <c r="A46" t="str" cm="1">
        <f t="array" ref="A46">IFERROR(INDEX(BBDD_ANTENAS!$A$3:$A$99,MATCH(0,INDEX(COUNTIF($A$1:A45,BBDD_ANTENAS!$A$3:$A$99),0,0),0)),"")</f>
        <v/>
      </c>
      <c r="B46" t="str">
        <f>IF(CONSULTA!$F$8=BBDD_ANTENAS!A47,BBDD_ANTENAS!B47,"")</f>
        <v/>
      </c>
      <c r="C46" s="3" t="str" cm="1">
        <f t="array" ref="C46">IFERROR(INDEX($B$2:$B$99,MATCH(0,INDEX(COUNTIF($C$1:C45,$B$2:$B$99),0,0),0)),"")</f>
        <v/>
      </c>
      <c r="D46" s="46" t="str">
        <f>IF(CONSULTA!$F$8=BBDD_ANTENAS!A47,IF(CONSULTA!$F$9=BBDD_ANTENAS!B47,BBDD_ANTENAS!C47,""),"")</f>
        <v/>
      </c>
      <c r="E46" t="str" cm="1">
        <f t="array" ref="E46">IFERROR(INDEX($D$2:$D$99,MATCH(0,INDEX(COUNTIF($E$1:E45,D$2:$D$99),0,0),0)),"")</f>
        <v/>
      </c>
      <c r="F46" t="str">
        <f>IF(CONSULTA!$F$8=BBDD_ANTENAS!A47,IF(CONSULTA!$F$9=BBDD_ANTENAS!B47,IF(CONSULTA!$F$10=BBDD_ANTENAS!C47,BBDD_ANTENAS!D47,""),""),"")</f>
        <v/>
      </c>
      <c r="G46" t="str" cm="1">
        <f t="array" ref="G46">IFERROR(INDEX($F$2:$F$99,MATCH(0,INDEX(COUNTIF($G$1:G45,$F$2:$F$99),0,0),0)),"")</f>
        <v/>
      </c>
      <c r="H46" t="str">
        <f>IF(CONSULTA!$F$8=BBDD_ANTENAS!A47,IF(CONSULTA!$F$9=BBDD_ANTENAS!B47,IF(CONSULTA!$F$10=BBDD_ANTENAS!C47,BBDD_ANTENAS!E47,""),""),"")</f>
        <v/>
      </c>
      <c r="I46" t="str" cm="1">
        <f t="array" ref="I46">IFERROR(INDEX($H$2:$H$99,MATCH(0,INDEX(COUNTIF($I$1:I45,$H$2:$H$99),0,0),0)),"")</f>
        <v/>
      </c>
      <c r="J46" t="str">
        <f>IF(CONSULTA!$F$8=BBDD_ANTENAS!A47,IF(CONSULTA!$F$9=BBDD_ANTENAS!B47,IF(CONSULTA!$F$10=BBDD_ANTENAS!C47,IF(CONSULTA!F59=BBDD_ANTENAS!D47,BBDD_ANTENAS!F47,""),""),""),"")</f>
        <v/>
      </c>
      <c r="K46" t="str" cm="1">
        <f t="array" ref="K46">IFERROR(INDEX($J$2:$J$99,MATCH(0,INDEX(COUNTIF($K$1:K45,$J$2:$J$99),0,0),0)),"")</f>
        <v/>
      </c>
      <c r="L46" t="str">
        <f>IF(CONSULTA!$F$8=BBDD_ANTENAS!A47,IF(CONSULTA!$F$9=BBDD_ANTENAS!B47,IF(CONSULTA!$F$10=BBDD_ANTENAS!C47,IF(CONSULTA!F59=BBDD_ANTENAS!D47,BBDD_ANTENAS!G47,""),""),""),"")</f>
        <v/>
      </c>
      <c r="M46" t="str" cm="1">
        <f t="array" ref="M46">IFERROR(INDEX($L$2:$L$99,MATCH(0,INDEX(COUNTIF($M$1:M45,$L$2:$L$99),0,0),0)),"")</f>
        <v/>
      </c>
      <c r="N46" t="str">
        <f>IF(CONSULTA!$F$8=BBDD_ANTENAS!A47,IF(CONSULTA!$F$9=BBDD_ANTENAS!B47,IF(CONSULTA!$F$10=BBDD_ANTENAS!C47,IF(CONSULTA!F59=BBDD_ANTENAS!D47,BBDD_ANTENAS!H47,""),""),""),"")</f>
        <v/>
      </c>
      <c r="O46" t="str" cm="1">
        <f t="array" ref="O46">IFERROR(INDEX($N$2:$N$99,MATCH(0,INDEX(COUNTIF($O$1:O45,$N$2:$N$99),0,0),0)),"")</f>
        <v/>
      </c>
      <c r="P46" t="str">
        <f>IF(CONSULTA!$F$8=BBDD_ANTENAS!A47,IF(CONSULTA!$F$9=BBDD_ANTENAS!B47,IF(CONSULTA!$F$10=BBDD_ANTENAS!C47,IF(CONSULTA!F59=BBDD_ANTENAS!D47,BBDD_ANTENAS!I47,""),""),""),"")</f>
        <v/>
      </c>
      <c r="Q46" t="str" cm="1">
        <f t="array" ref="Q46">IFERROR(INDEX($P$2:$P$99,MATCH(0,INDEX(COUNTIF($Q$1:Q45,$P$2:$P$99),0,0),0)),"")</f>
        <v/>
      </c>
      <c r="R46" t="str">
        <f>IF(CONSULTA!$F$8=BBDD_ANTENAS!A47,IF(CONSULTA!$F$9=BBDD_ANTENAS!B47,IF(CONSULTA!$F$10=BBDD_ANTENAS!C47,IF(CONSULTA!F59=BBDD_ANTENAS!D47,BBDD_ANTENAS!J47,""),""),""),"")</f>
        <v/>
      </c>
      <c r="S46" t="str" cm="1">
        <f t="array" ref="S46">IFERROR(INDEX($R$2:$R$99,MATCH(0,INDEX(COUNTIF($S$1:S45,$R$2:$R$99),0,0),0)),"")</f>
        <v/>
      </c>
      <c r="T46" t="str">
        <f>IF(CONSULTA!$F$8=BBDD_ANTENAS!A47,IF(CONSULTA!$F$9=BBDD_ANTENAS!B47,IF(CONSULTA!$F$10=BBDD_ANTENAS!C47,IF(CONSULTA!F59=BBDD_ANTENAS!D47,BBDD_ANTENAS!K47,""),""),""),"")</f>
        <v/>
      </c>
      <c r="U46" t="str" cm="1">
        <f t="array" ref="U46">IFERROR(INDEX($T$2:$T$99,MATCH(0,INDEX(COUNTIF($U$1:U45,$T$2:$T$99),0,0),0)),"")</f>
        <v/>
      </c>
      <c r="V46" t="str">
        <f>IF(CONSULTA!$F$8=BBDD_ANTENAS!A47,IF(CONSULTA!$F$9=BBDD_ANTENAS!B47,IF(CONSULTA!$F$10=BBDD_ANTENAS!C47,IF(CONSULTA!F59=BBDD_ANTENAS!D47,SUBSTITUTE(BBDD_ANTENAS!L47,"&gt;",""),""),""),""),"")</f>
        <v/>
      </c>
      <c r="W46" t="str" cm="1">
        <f t="array" ref="W46">IFERROR(INDEX($V$2:$V$99,MATCH(0,INDEX(COUNTIF($W$1:W45,$V$2:$V$99),0,0),0)),"")</f>
        <v/>
      </c>
    </row>
    <row r="47" spans="1:23" x14ac:dyDescent="0.3">
      <c r="A47" t="str" cm="1">
        <f t="array" ref="A47">IFERROR(INDEX(BBDD_ANTENAS!$A$3:$A$99,MATCH(0,INDEX(COUNTIF($A$1:A46,BBDD_ANTENAS!$A$3:$A$99),0,0),0)),"")</f>
        <v/>
      </c>
      <c r="B47" t="str">
        <f>IF(CONSULTA!$F$8=BBDD_ANTENAS!A48,BBDD_ANTENAS!B48,"")</f>
        <v/>
      </c>
      <c r="C47" s="3" t="str" cm="1">
        <f t="array" ref="C47">IFERROR(INDEX($B$2:$B$99,MATCH(0,INDEX(COUNTIF($C$1:C46,$B$2:$B$99),0,0),0)),"")</f>
        <v/>
      </c>
      <c r="D47" s="46" t="str">
        <f>IF(CONSULTA!$F$8=BBDD_ANTENAS!A48,IF(CONSULTA!$F$9=BBDD_ANTENAS!B48,BBDD_ANTENAS!C48,""),"")</f>
        <v/>
      </c>
      <c r="E47" t="str" cm="1">
        <f t="array" ref="E47">IFERROR(INDEX($D$2:$D$99,MATCH(0,INDEX(COUNTIF($E$1:E46,D$2:$D$99),0,0),0)),"")</f>
        <v/>
      </c>
      <c r="F47" t="str">
        <f>IF(CONSULTA!$F$8=BBDD_ANTENAS!A48,IF(CONSULTA!$F$9=BBDD_ANTENAS!B48,IF(CONSULTA!$F$10=BBDD_ANTENAS!C48,BBDD_ANTENAS!D48,""),""),"")</f>
        <v/>
      </c>
      <c r="G47" t="str" cm="1">
        <f t="array" ref="G47">IFERROR(INDEX($F$2:$F$99,MATCH(0,INDEX(COUNTIF($G$1:G46,$F$2:$F$99),0,0),0)),"")</f>
        <v/>
      </c>
      <c r="H47" t="str">
        <f>IF(CONSULTA!$F$8=BBDD_ANTENAS!A48,IF(CONSULTA!$F$9=BBDD_ANTENAS!B48,IF(CONSULTA!$F$10=BBDD_ANTENAS!C48,BBDD_ANTENAS!E48,""),""),"")</f>
        <v/>
      </c>
      <c r="I47" t="str" cm="1">
        <f t="array" ref="I47">IFERROR(INDEX($H$2:$H$99,MATCH(0,INDEX(COUNTIF($I$1:I46,$H$2:$H$99),0,0),0)),"")</f>
        <v/>
      </c>
      <c r="J47" t="str">
        <f>IF(CONSULTA!$F$8=BBDD_ANTENAS!A48,IF(CONSULTA!$F$9=BBDD_ANTENAS!B48,IF(CONSULTA!$F$10=BBDD_ANTENAS!C48,IF(CONSULTA!F60=BBDD_ANTENAS!D48,BBDD_ANTENAS!F48,""),""),""),"")</f>
        <v/>
      </c>
      <c r="K47" t="str" cm="1">
        <f t="array" ref="K47">IFERROR(INDEX($J$2:$J$99,MATCH(0,INDEX(COUNTIF($K$1:K46,$J$2:$J$99),0,0),0)),"")</f>
        <v/>
      </c>
      <c r="L47" t="str">
        <f>IF(CONSULTA!$F$8=BBDD_ANTENAS!A48,IF(CONSULTA!$F$9=BBDD_ANTENAS!B48,IF(CONSULTA!$F$10=BBDD_ANTENAS!C48,IF(CONSULTA!F60=BBDD_ANTENAS!D48,BBDD_ANTENAS!G48,""),""),""),"")</f>
        <v/>
      </c>
      <c r="M47" t="str" cm="1">
        <f t="array" ref="M47">IFERROR(INDEX($L$2:$L$99,MATCH(0,INDEX(COUNTIF($M$1:M46,$L$2:$L$99),0,0),0)),"")</f>
        <v/>
      </c>
      <c r="N47" t="str">
        <f>IF(CONSULTA!$F$8=BBDD_ANTENAS!A48,IF(CONSULTA!$F$9=BBDD_ANTENAS!B48,IF(CONSULTA!$F$10=BBDD_ANTENAS!C48,IF(CONSULTA!F60=BBDD_ANTENAS!D48,BBDD_ANTENAS!H48,""),""),""),"")</f>
        <v/>
      </c>
      <c r="O47" t="str" cm="1">
        <f t="array" ref="O47">IFERROR(INDEX($N$2:$N$99,MATCH(0,INDEX(COUNTIF($O$1:O46,$N$2:$N$99),0,0),0)),"")</f>
        <v/>
      </c>
      <c r="P47" t="str">
        <f>IF(CONSULTA!$F$8=BBDD_ANTENAS!A48,IF(CONSULTA!$F$9=BBDD_ANTENAS!B48,IF(CONSULTA!$F$10=BBDD_ANTENAS!C48,IF(CONSULTA!F60=BBDD_ANTENAS!D48,BBDD_ANTENAS!I48,""),""),""),"")</f>
        <v/>
      </c>
      <c r="Q47" t="str" cm="1">
        <f t="array" ref="Q47">IFERROR(INDEX($P$2:$P$99,MATCH(0,INDEX(COUNTIF($Q$1:Q46,$P$2:$P$99),0,0),0)),"")</f>
        <v/>
      </c>
      <c r="R47" t="str">
        <f>IF(CONSULTA!$F$8=BBDD_ANTENAS!A48,IF(CONSULTA!$F$9=BBDD_ANTENAS!B48,IF(CONSULTA!$F$10=BBDD_ANTENAS!C48,IF(CONSULTA!F60=BBDD_ANTENAS!D48,BBDD_ANTENAS!J48,""),""),""),"")</f>
        <v/>
      </c>
      <c r="S47" t="str" cm="1">
        <f t="array" ref="S47">IFERROR(INDEX($R$2:$R$99,MATCH(0,INDEX(COUNTIF($S$1:S46,$R$2:$R$99),0,0),0)),"")</f>
        <v/>
      </c>
      <c r="T47" t="str">
        <f>IF(CONSULTA!$F$8=BBDD_ANTENAS!A48,IF(CONSULTA!$F$9=BBDD_ANTENAS!B48,IF(CONSULTA!$F$10=BBDD_ANTENAS!C48,IF(CONSULTA!F60=BBDD_ANTENAS!D48,BBDD_ANTENAS!K48,""),""),""),"")</f>
        <v/>
      </c>
      <c r="U47" t="str" cm="1">
        <f t="array" ref="U47">IFERROR(INDEX($T$2:$T$99,MATCH(0,INDEX(COUNTIF($U$1:U46,$T$2:$T$99),0,0),0)),"")</f>
        <v/>
      </c>
      <c r="V47" t="str">
        <f>IF(CONSULTA!$F$8=BBDD_ANTENAS!A48,IF(CONSULTA!$F$9=BBDD_ANTENAS!B48,IF(CONSULTA!$F$10=BBDD_ANTENAS!C48,IF(CONSULTA!F60=BBDD_ANTENAS!D48,SUBSTITUTE(BBDD_ANTENAS!L48,"&gt;",""),""),""),""),"")</f>
        <v/>
      </c>
      <c r="W47" t="str" cm="1">
        <f t="array" ref="W47">IFERROR(INDEX($V$2:$V$99,MATCH(0,INDEX(COUNTIF($W$1:W46,$V$2:$V$99),0,0),0)),"")</f>
        <v/>
      </c>
    </row>
    <row r="48" spans="1:23" x14ac:dyDescent="0.3">
      <c r="A48" t="str" cm="1">
        <f t="array" ref="A48">IFERROR(INDEX(BBDD_ANTENAS!$A$3:$A$99,MATCH(0,INDEX(COUNTIF($A$1:A47,BBDD_ANTENAS!$A$3:$A$99),0,0),0)),"")</f>
        <v/>
      </c>
      <c r="B48" t="str">
        <f>IF(CONSULTA!$F$8=BBDD_ANTENAS!A49,BBDD_ANTENAS!B49,"")</f>
        <v/>
      </c>
      <c r="C48" s="3" t="str" cm="1">
        <f t="array" ref="C48">IFERROR(INDEX($B$2:$B$99,MATCH(0,INDEX(COUNTIF($C$1:C47,$B$2:$B$99),0,0),0)),"")</f>
        <v/>
      </c>
      <c r="D48" s="46" t="str">
        <f>IF(CONSULTA!$F$8=BBDD_ANTENAS!A49,IF(CONSULTA!$F$9=BBDD_ANTENAS!B49,BBDD_ANTENAS!C49,""),"")</f>
        <v/>
      </c>
      <c r="E48" t="str" cm="1">
        <f t="array" ref="E48">IFERROR(INDEX($D$2:$D$99,MATCH(0,INDEX(COUNTIF($E$1:E47,D$2:$D$99),0,0),0)),"")</f>
        <v/>
      </c>
      <c r="F48" t="str">
        <f>IF(CONSULTA!$F$8=BBDD_ANTENAS!A49,IF(CONSULTA!$F$9=BBDD_ANTENAS!B49,IF(CONSULTA!$F$10=BBDD_ANTENAS!C49,BBDD_ANTENAS!D49,""),""),"")</f>
        <v/>
      </c>
      <c r="G48" t="str" cm="1">
        <f t="array" ref="G48">IFERROR(INDEX($F$2:$F$99,MATCH(0,INDEX(COUNTIF($G$1:G47,$F$2:$F$99),0,0),0)),"")</f>
        <v/>
      </c>
      <c r="H48" t="str">
        <f>IF(CONSULTA!$F$8=BBDD_ANTENAS!A49,IF(CONSULTA!$F$9=BBDD_ANTENAS!B49,IF(CONSULTA!$F$10=BBDD_ANTENAS!C49,BBDD_ANTENAS!E49,""),""),"")</f>
        <v/>
      </c>
      <c r="I48" t="str" cm="1">
        <f t="array" ref="I48">IFERROR(INDEX($H$2:$H$99,MATCH(0,INDEX(COUNTIF($I$1:I47,$H$2:$H$99),0,0),0)),"")</f>
        <v/>
      </c>
      <c r="J48" t="str">
        <f>IF(CONSULTA!$F$8=BBDD_ANTENAS!A49,IF(CONSULTA!$F$9=BBDD_ANTENAS!B49,IF(CONSULTA!$F$10=BBDD_ANTENAS!C49,IF(CONSULTA!F61=BBDD_ANTENAS!D49,BBDD_ANTENAS!F49,""),""),""),"")</f>
        <v/>
      </c>
      <c r="K48" t="str" cm="1">
        <f t="array" ref="K48">IFERROR(INDEX($J$2:$J$99,MATCH(0,INDEX(COUNTIF($K$1:K47,$J$2:$J$99),0,0),0)),"")</f>
        <v/>
      </c>
      <c r="L48" t="str">
        <f>IF(CONSULTA!$F$8=BBDD_ANTENAS!A49,IF(CONSULTA!$F$9=BBDD_ANTENAS!B49,IF(CONSULTA!$F$10=BBDD_ANTENAS!C49,IF(CONSULTA!F61=BBDD_ANTENAS!D49,BBDD_ANTENAS!G49,""),""),""),"")</f>
        <v/>
      </c>
      <c r="M48" t="str" cm="1">
        <f t="array" ref="M48">IFERROR(INDEX($L$2:$L$99,MATCH(0,INDEX(COUNTIF($M$1:M47,$L$2:$L$99),0,0),0)),"")</f>
        <v/>
      </c>
      <c r="N48" t="str">
        <f>IF(CONSULTA!$F$8=BBDD_ANTENAS!A49,IF(CONSULTA!$F$9=BBDD_ANTENAS!B49,IF(CONSULTA!$F$10=BBDD_ANTENAS!C49,IF(CONSULTA!F61=BBDD_ANTENAS!D49,BBDD_ANTENAS!H49,""),""),""),"")</f>
        <v/>
      </c>
      <c r="O48" t="str" cm="1">
        <f t="array" ref="O48">IFERROR(INDEX($N$2:$N$99,MATCH(0,INDEX(COUNTIF($O$1:O47,$N$2:$N$99),0,0),0)),"")</f>
        <v/>
      </c>
      <c r="P48" t="str">
        <f>IF(CONSULTA!$F$8=BBDD_ANTENAS!A49,IF(CONSULTA!$F$9=BBDD_ANTENAS!B49,IF(CONSULTA!$F$10=BBDD_ANTENAS!C49,IF(CONSULTA!F61=BBDD_ANTENAS!D49,BBDD_ANTENAS!I49,""),""),""),"")</f>
        <v/>
      </c>
      <c r="Q48" t="str" cm="1">
        <f t="array" ref="Q48">IFERROR(INDEX($P$2:$P$99,MATCH(0,INDEX(COUNTIF($Q$1:Q47,$P$2:$P$99),0,0),0)),"")</f>
        <v/>
      </c>
      <c r="R48" t="str">
        <f>IF(CONSULTA!$F$8=BBDD_ANTENAS!A49,IF(CONSULTA!$F$9=BBDD_ANTENAS!B49,IF(CONSULTA!$F$10=BBDD_ANTENAS!C49,IF(CONSULTA!F61=BBDD_ANTENAS!D49,BBDD_ANTENAS!J49,""),""),""),"")</f>
        <v/>
      </c>
      <c r="S48" t="str" cm="1">
        <f t="array" ref="S48">IFERROR(INDEX($R$2:$R$99,MATCH(0,INDEX(COUNTIF($S$1:S47,$R$2:$R$99),0,0),0)),"")</f>
        <v/>
      </c>
      <c r="T48" t="str">
        <f>IF(CONSULTA!$F$8=BBDD_ANTENAS!A49,IF(CONSULTA!$F$9=BBDD_ANTENAS!B49,IF(CONSULTA!$F$10=BBDD_ANTENAS!C49,IF(CONSULTA!F61=BBDD_ANTENAS!D49,BBDD_ANTENAS!K49,""),""),""),"")</f>
        <v/>
      </c>
      <c r="U48" t="str" cm="1">
        <f t="array" ref="U48">IFERROR(INDEX($T$2:$T$99,MATCH(0,INDEX(COUNTIF($U$1:U47,$T$2:$T$99),0,0),0)),"")</f>
        <v/>
      </c>
      <c r="V48" t="str">
        <f>IF(CONSULTA!$F$8=BBDD_ANTENAS!A49,IF(CONSULTA!$F$9=BBDD_ANTENAS!B49,IF(CONSULTA!$F$10=BBDD_ANTENAS!C49,IF(CONSULTA!F61=BBDD_ANTENAS!D49,SUBSTITUTE(BBDD_ANTENAS!L49,"&gt;",""),""),""),""),"")</f>
        <v/>
      </c>
      <c r="W48" t="str" cm="1">
        <f t="array" ref="W48">IFERROR(INDEX($V$2:$V$99,MATCH(0,INDEX(COUNTIF($W$1:W47,$V$2:$V$99),0,0),0)),"")</f>
        <v/>
      </c>
    </row>
    <row r="49" spans="1:23" x14ac:dyDescent="0.3">
      <c r="A49" t="str" cm="1">
        <f t="array" ref="A49">IFERROR(INDEX(BBDD_ANTENAS!$A$3:$A$99,MATCH(0,INDEX(COUNTIF($A$1:A48,BBDD_ANTENAS!$A$3:$A$99),0,0),0)),"")</f>
        <v/>
      </c>
      <c r="B49" t="str">
        <f>IF(CONSULTA!$F$8=BBDD_ANTENAS!A50,BBDD_ANTENAS!B50,"")</f>
        <v/>
      </c>
      <c r="C49" s="3" t="str" cm="1">
        <f t="array" ref="C49">IFERROR(INDEX($B$2:$B$99,MATCH(0,INDEX(COUNTIF($C$1:C48,$B$2:$B$99),0,0),0)),"")</f>
        <v/>
      </c>
      <c r="D49" s="46" t="str">
        <f>IF(CONSULTA!$F$8=BBDD_ANTENAS!A50,IF(CONSULTA!$F$9=BBDD_ANTENAS!B50,BBDD_ANTENAS!C50,""),"")</f>
        <v/>
      </c>
      <c r="E49" t="str" cm="1">
        <f t="array" ref="E49">IFERROR(INDEX($D$2:$D$99,MATCH(0,INDEX(COUNTIF($E$1:E48,D$2:$D$99),0,0),0)),"")</f>
        <v/>
      </c>
      <c r="F49" t="str">
        <f>IF(CONSULTA!$F$8=BBDD_ANTENAS!A50,IF(CONSULTA!$F$9=BBDD_ANTENAS!B50,IF(CONSULTA!$F$10=BBDD_ANTENAS!C50,BBDD_ANTENAS!D50,""),""),"")</f>
        <v/>
      </c>
      <c r="G49" t="str" cm="1">
        <f t="array" ref="G49">IFERROR(INDEX($F$2:$F$99,MATCH(0,INDEX(COUNTIF($G$1:G48,$F$2:$F$99),0,0),0)),"")</f>
        <v/>
      </c>
      <c r="H49" t="str">
        <f>IF(CONSULTA!$F$8=BBDD_ANTENAS!A50,IF(CONSULTA!$F$9=BBDD_ANTENAS!B50,IF(CONSULTA!$F$10=BBDD_ANTENAS!C50,BBDD_ANTENAS!E50,""),""),"")</f>
        <v/>
      </c>
      <c r="I49" t="str" cm="1">
        <f t="array" ref="I49">IFERROR(INDEX($H$2:$H$99,MATCH(0,INDEX(COUNTIF($I$1:I48,$H$2:$H$99),0,0),0)),"")</f>
        <v/>
      </c>
      <c r="J49" t="str">
        <f>IF(CONSULTA!$F$8=BBDD_ANTENAS!A50,IF(CONSULTA!$F$9=BBDD_ANTENAS!B50,IF(CONSULTA!$F$10=BBDD_ANTENAS!C50,IF(CONSULTA!F62=BBDD_ANTENAS!D50,BBDD_ANTENAS!F50,""),""),""),"")</f>
        <v/>
      </c>
      <c r="K49" t="str" cm="1">
        <f t="array" ref="K49">IFERROR(INDEX($J$2:$J$99,MATCH(0,INDEX(COUNTIF($K$1:K48,$J$2:$J$99),0,0),0)),"")</f>
        <v/>
      </c>
      <c r="L49" t="str">
        <f>IF(CONSULTA!$F$8=BBDD_ANTENAS!A50,IF(CONSULTA!$F$9=BBDD_ANTENAS!B50,IF(CONSULTA!$F$10=BBDD_ANTENAS!C50,IF(CONSULTA!F62=BBDD_ANTENAS!D50,BBDD_ANTENAS!G50,""),""),""),"")</f>
        <v/>
      </c>
      <c r="M49" t="str" cm="1">
        <f t="array" ref="M49">IFERROR(INDEX($L$2:$L$99,MATCH(0,INDEX(COUNTIF($M$1:M48,$L$2:$L$99),0,0),0)),"")</f>
        <v/>
      </c>
      <c r="N49" t="str">
        <f>IF(CONSULTA!$F$8=BBDD_ANTENAS!A50,IF(CONSULTA!$F$9=BBDD_ANTENAS!B50,IF(CONSULTA!$F$10=BBDD_ANTENAS!C50,IF(CONSULTA!F62=BBDD_ANTENAS!D50,BBDD_ANTENAS!H50,""),""),""),"")</f>
        <v/>
      </c>
      <c r="O49" t="str" cm="1">
        <f t="array" ref="O49">IFERROR(INDEX($N$2:$N$99,MATCH(0,INDEX(COUNTIF($O$1:O48,$N$2:$N$99),0,0),0)),"")</f>
        <v/>
      </c>
      <c r="P49" t="str">
        <f>IF(CONSULTA!$F$8=BBDD_ANTENAS!A50,IF(CONSULTA!$F$9=BBDD_ANTENAS!B50,IF(CONSULTA!$F$10=BBDD_ANTENAS!C50,IF(CONSULTA!F62=BBDD_ANTENAS!D50,BBDD_ANTENAS!I50,""),""),""),"")</f>
        <v/>
      </c>
      <c r="Q49" t="str" cm="1">
        <f t="array" ref="Q49">IFERROR(INDEX($P$2:$P$99,MATCH(0,INDEX(COUNTIF($Q$1:Q48,$P$2:$P$99),0,0),0)),"")</f>
        <v/>
      </c>
      <c r="R49" t="str">
        <f>IF(CONSULTA!$F$8=BBDD_ANTENAS!A50,IF(CONSULTA!$F$9=BBDD_ANTENAS!B50,IF(CONSULTA!$F$10=BBDD_ANTENAS!C50,IF(CONSULTA!F62=BBDD_ANTENAS!D50,BBDD_ANTENAS!J50,""),""),""),"")</f>
        <v/>
      </c>
      <c r="S49" t="str" cm="1">
        <f t="array" ref="S49">IFERROR(INDEX($R$2:$R$99,MATCH(0,INDEX(COUNTIF($S$1:S48,$R$2:$R$99),0,0),0)),"")</f>
        <v/>
      </c>
      <c r="T49" t="str">
        <f>IF(CONSULTA!$F$8=BBDD_ANTENAS!A50,IF(CONSULTA!$F$9=BBDD_ANTENAS!B50,IF(CONSULTA!$F$10=BBDD_ANTENAS!C50,IF(CONSULTA!F62=BBDD_ANTENAS!D50,BBDD_ANTENAS!K50,""),""),""),"")</f>
        <v/>
      </c>
      <c r="U49" t="str" cm="1">
        <f t="array" ref="U49">IFERROR(INDEX($T$2:$T$99,MATCH(0,INDEX(COUNTIF($U$1:U48,$T$2:$T$99),0,0),0)),"")</f>
        <v/>
      </c>
      <c r="V49" t="str">
        <f>IF(CONSULTA!$F$8=BBDD_ANTENAS!A50,IF(CONSULTA!$F$9=BBDD_ANTENAS!B50,IF(CONSULTA!$F$10=BBDD_ANTENAS!C50,IF(CONSULTA!F62=BBDD_ANTENAS!D50,SUBSTITUTE(BBDD_ANTENAS!L50,"&gt;",""),""),""),""),"")</f>
        <v/>
      </c>
      <c r="W49" t="str" cm="1">
        <f t="array" ref="W49">IFERROR(INDEX($V$2:$V$99,MATCH(0,INDEX(COUNTIF($W$1:W48,$V$2:$V$99),0,0),0)),"")</f>
        <v/>
      </c>
    </row>
    <row r="50" spans="1:23" x14ac:dyDescent="0.3">
      <c r="A50" t="str" cm="1">
        <f t="array" ref="A50">IFERROR(INDEX(BBDD_ANTENAS!$A$3:$A$99,MATCH(0,INDEX(COUNTIF($A$1:A49,BBDD_ANTENAS!$A$3:$A$99),0,0),0)),"")</f>
        <v/>
      </c>
      <c r="B50" t="str">
        <f>IF(CONSULTA!$F$8=BBDD_ANTENAS!A51,BBDD_ANTENAS!B51,"")</f>
        <v/>
      </c>
      <c r="C50" s="3" t="str" cm="1">
        <f t="array" ref="C50">IFERROR(INDEX($B$2:$B$99,MATCH(0,INDEX(COUNTIF($C$1:C49,$B$2:$B$99),0,0),0)),"")</f>
        <v/>
      </c>
      <c r="D50" s="46" t="str">
        <f>IF(CONSULTA!$F$8=BBDD_ANTENAS!A51,IF(CONSULTA!$F$9=BBDD_ANTENAS!B51,BBDD_ANTENAS!C51,""),"")</f>
        <v/>
      </c>
      <c r="E50" t="str" cm="1">
        <f t="array" ref="E50">IFERROR(INDEX($D$2:$D$99,MATCH(0,INDEX(COUNTIF($E$1:E49,D$2:$D$99),0,0),0)),"")</f>
        <v/>
      </c>
      <c r="F50" t="str">
        <f>IF(CONSULTA!$F$8=BBDD_ANTENAS!A51,IF(CONSULTA!$F$9=BBDD_ANTENAS!B51,IF(CONSULTA!$F$10=BBDD_ANTENAS!C51,BBDD_ANTENAS!D51,""),""),"")</f>
        <v/>
      </c>
      <c r="G50" t="str" cm="1">
        <f t="array" ref="G50">IFERROR(INDEX($F$2:$F$99,MATCH(0,INDEX(COUNTIF($G$1:G49,$F$2:$F$99),0,0),0)),"")</f>
        <v/>
      </c>
      <c r="H50" t="str">
        <f>IF(CONSULTA!$F$8=BBDD_ANTENAS!A51,IF(CONSULTA!$F$9=BBDD_ANTENAS!B51,IF(CONSULTA!$F$10=BBDD_ANTENAS!C51,BBDD_ANTENAS!E51,""),""),"")</f>
        <v/>
      </c>
      <c r="I50" t="str" cm="1">
        <f t="array" ref="I50">IFERROR(INDEX($H$2:$H$99,MATCH(0,INDEX(COUNTIF($I$1:I49,$H$2:$H$99),0,0),0)),"")</f>
        <v/>
      </c>
      <c r="J50" t="str">
        <f>IF(CONSULTA!$F$8=BBDD_ANTENAS!A51,IF(CONSULTA!$F$9=BBDD_ANTENAS!B51,IF(CONSULTA!$F$10=BBDD_ANTENAS!C51,IF(CONSULTA!F63=BBDD_ANTENAS!D51,BBDD_ANTENAS!F51,""),""),""),"")</f>
        <v/>
      </c>
      <c r="K50" t="str" cm="1">
        <f t="array" ref="K50">IFERROR(INDEX($J$2:$J$99,MATCH(0,INDEX(COUNTIF($K$1:K49,$J$2:$J$99),0,0),0)),"")</f>
        <v/>
      </c>
      <c r="L50" t="str">
        <f>IF(CONSULTA!$F$8=BBDD_ANTENAS!A51,IF(CONSULTA!$F$9=BBDD_ANTENAS!B51,IF(CONSULTA!$F$10=BBDD_ANTENAS!C51,IF(CONSULTA!F63=BBDD_ANTENAS!D51,BBDD_ANTENAS!G51,""),""),""),"")</f>
        <v/>
      </c>
      <c r="M50" t="str" cm="1">
        <f t="array" ref="M50">IFERROR(INDEX($L$2:$L$99,MATCH(0,INDEX(COUNTIF($M$1:M49,$L$2:$L$99),0,0),0)),"")</f>
        <v/>
      </c>
      <c r="N50" t="str">
        <f>IF(CONSULTA!$F$8=BBDD_ANTENAS!A51,IF(CONSULTA!$F$9=BBDD_ANTENAS!B51,IF(CONSULTA!$F$10=BBDD_ANTENAS!C51,IF(CONSULTA!F63=BBDD_ANTENAS!D51,BBDD_ANTENAS!H51,""),""),""),"")</f>
        <v/>
      </c>
      <c r="O50" t="str" cm="1">
        <f t="array" ref="O50">IFERROR(INDEX($N$2:$N$99,MATCH(0,INDEX(COUNTIF($O$1:O49,$N$2:$N$99),0,0),0)),"")</f>
        <v/>
      </c>
      <c r="P50" t="str">
        <f>IF(CONSULTA!$F$8=BBDD_ANTENAS!A51,IF(CONSULTA!$F$9=BBDD_ANTENAS!B51,IF(CONSULTA!$F$10=BBDD_ANTENAS!C51,IF(CONSULTA!F63=BBDD_ANTENAS!D51,BBDD_ANTENAS!I51,""),""),""),"")</f>
        <v/>
      </c>
      <c r="Q50" t="str" cm="1">
        <f t="array" ref="Q50">IFERROR(INDEX($P$2:$P$99,MATCH(0,INDEX(COUNTIF($Q$1:Q49,$P$2:$P$99),0,0),0)),"")</f>
        <v/>
      </c>
      <c r="R50" t="str">
        <f>IF(CONSULTA!$F$8=BBDD_ANTENAS!A51,IF(CONSULTA!$F$9=BBDD_ANTENAS!B51,IF(CONSULTA!$F$10=BBDD_ANTENAS!C51,IF(CONSULTA!F63=BBDD_ANTENAS!D51,BBDD_ANTENAS!J51,""),""),""),"")</f>
        <v/>
      </c>
      <c r="S50" t="str" cm="1">
        <f t="array" ref="S50">IFERROR(INDEX($R$2:$R$99,MATCH(0,INDEX(COUNTIF($S$1:S49,$R$2:$R$99),0,0),0)),"")</f>
        <v/>
      </c>
      <c r="T50" t="str">
        <f>IF(CONSULTA!$F$8=BBDD_ANTENAS!A51,IF(CONSULTA!$F$9=BBDD_ANTENAS!B51,IF(CONSULTA!$F$10=BBDD_ANTENAS!C51,IF(CONSULTA!F63=BBDD_ANTENAS!D51,BBDD_ANTENAS!K51,""),""),""),"")</f>
        <v/>
      </c>
      <c r="U50" t="str" cm="1">
        <f t="array" ref="U50">IFERROR(INDEX($T$2:$T$99,MATCH(0,INDEX(COUNTIF($U$1:U49,$T$2:$T$99),0,0),0)),"")</f>
        <v/>
      </c>
      <c r="V50" t="str">
        <f>IF(CONSULTA!$F$8=BBDD_ANTENAS!A51,IF(CONSULTA!$F$9=BBDD_ANTENAS!B51,IF(CONSULTA!$F$10=BBDD_ANTENAS!C51,IF(CONSULTA!F63=BBDD_ANTENAS!D51,SUBSTITUTE(BBDD_ANTENAS!L51,"&gt;",""),""),""),""),"")</f>
        <v/>
      </c>
      <c r="W50" t="str" cm="1">
        <f t="array" ref="W50">IFERROR(INDEX($V$2:$V$99,MATCH(0,INDEX(COUNTIF($W$1:W49,$V$2:$V$99),0,0),0)),"")</f>
        <v/>
      </c>
    </row>
    <row r="51" spans="1:23" x14ac:dyDescent="0.3">
      <c r="A51" t="str" cm="1">
        <f t="array" ref="A51">IFERROR(INDEX(BBDD_ANTENAS!$A$3:$A$99,MATCH(0,INDEX(COUNTIF($A$1:A50,BBDD_ANTENAS!$A$3:$A$99),0,0),0)),"")</f>
        <v/>
      </c>
      <c r="B51" t="str">
        <f>IF(CONSULTA!$F$8=BBDD_ANTENAS!A52,BBDD_ANTENAS!B52,"")</f>
        <v/>
      </c>
      <c r="C51" s="3" t="str" cm="1">
        <f t="array" ref="C51">IFERROR(INDEX($B$2:$B$99,MATCH(0,INDEX(COUNTIF($C$1:C50,$B$2:$B$99),0,0),0)),"")</f>
        <v/>
      </c>
      <c r="D51" s="46" t="str">
        <f>IF(CONSULTA!$F$8=BBDD_ANTENAS!A52,IF(CONSULTA!$F$9=BBDD_ANTENAS!B52,BBDD_ANTENAS!C52,""),"")</f>
        <v/>
      </c>
      <c r="E51" t="str" cm="1">
        <f t="array" ref="E51">IFERROR(INDEX($D$2:$D$99,MATCH(0,INDEX(COUNTIF($E$1:E50,D$2:$D$99),0,0),0)),"")</f>
        <v/>
      </c>
      <c r="F51" t="str">
        <f>IF(CONSULTA!$F$8=BBDD_ANTENAS!A52,IF(CONSULTA!$F$9=BBDD_ANTENAS!B52,IF(CONSULTA!$F$10=BBDD_ANTENAS!C52,BBDD_ANTENAS!D52,""),""),"")</f>
        <v/>
      </c>
      <c r="G51" t="str" cm="1">
        <f t="array" ref="G51">IFERROR(INDEX($F$2:$F$99,MATCH(0,INDEX(COUNTIF($G$1:G50,$F$2:$F$99),0,0),0)),"")</f>
        <v/>
      </c>
      <c r="H51" t="str">
        <f>IF(CONSULTA!$F$8=BBDD_ANTENAS!A52,IF(CONSULTA!$F$9=BBDD_ANTENAS!B52,IF(CONSULTA!$F$10=BBDD_ANTENAS!C52,BBDD_ANTENAS!E52,""),""),"")</f>
        <v/>
      </c>
      <c r="I51" t="str" cm="1">
        <f t="array" ref="I51">IFERROR(INDEX($H$2:$H$99,MATCH(0,INDEX(COUNTIF($I$1:I50,$H$2:$H$99),0,0),0)),"")</f>
        <v/>
      </c>
      <c r="J51" t="str">
        <f>IF(CONSULTA!$F$8=BBDD_ANTENAS!A52,IF(CONSULTA!$F$9=BBDD_ANTENAS!B52,IF(CONSULTA!$F$10=BBDD_ANTENAS!C52,IF(CONSULTA!F64=BBDD_ANTENAS!D52,BBDD_ANTENAS!F52,""),""),""),"")</f>
        <v/>
      </c>
      <c r="K51" t="str" cm="1">
        <f t="array" ref="K51">IFERROR(INDEX($J$2:$J$99,MATCH(0,INDEX(COUNTIF($K$1:K50,$J$2:$J$99),0,0),0)),"")</f>
        <v/>
      </c>
      <c r="L51" t="str">
        <f>IF(CONSULTA!$F$8=BBDD_ANTENAS!A52,IF(CONSULTA!$F$9=BBDD_ANTENAS!B52,IF(CONSULTA!$F$10=BBDD_ANTENAS!C52,IF(CONSULTA!F64=BBDD_ANTENAS!D52,BBDD_ANTENAS!G52,""),""),""),"")</f>
        <v/>
      </c>
      <c r="M51" t="str" cm="1">
        <f t="array" ref="M51">IFERROR(INDEX($L$2:$L$99,MATCH(0,INDEX(COUNTIF($M$1:M50,$L$2:$L$99),0,0),0)),"")</f>
        <v/>
      </c>
      <c r="N51" t="str">
        <f>IF(CONSULTA!$F$8=BBDD_ANTENAS!A52,IF(CONSULTA!$F$9=BBDD_ANTENAS!B52,IF(CONSULTA!$F$10=BBDD_ANTENAS!C52,IF(CONSULTA!F64=BBDD_ANTENAS!D52,BBDD_ANTENAS!H52,""),""),""),"")</f>
        <v/>
      </c>
      <c r="O51" t="str" cm="1">
        <f t="array" ref="O51">IFERROR(INDEX($N$2:$N$99,MATCH(0,INDEX(COUNTIF($O$1:O50,$N$2:$N$99),0,0),0)),"")</f>
        <v/>
      </c>
      <c r="P51" t="str">
        <f>IF(CONSULTA!$F$8=BBDD_ANTENAS!A52,IF(CONSULTA!$F$9=BBDD_ANTENAS!B52,IF(CONSULTA!$F$10=BBDD_ANTENAS!C52,IF(CONSULTA!F64=BBDD_ANTENAS!D52,BBDD_ANTENAS!I52,""),""),""),"")</f>
        <v/>
      </c>
      <c r="Q51" t="str" cm="1">
        <f t="array" ref="Q51">IFERROR(INDEX($P$2:$P$99,MATCH(0,INDEX(COUNTIF($Q$1:Q50,$P$2:$P$99),0,0),0)),"")</f>
        <v/>
      </c>
      <c r="R51" t="str">
        <f>IF(CONSULTA!$F$8=BBDD_ANTENAS!A52,IF(CONSULTA!$F$9=BBDD_ANTENAS!B52,IF(CONSULTA!$F$10=BBDD_ANTENAS!C52,IF(CONSULTA!F64=BBDD_ANTENAS!D52,BBDD_ANTENAS!J52,""),""),""),"")</f>
        <v/>
      </c>
      <c r="S51" t="str" cm="1">
        <f t="array" ref="S51">IFERROR(INDEX($R$2:$R$99,MATCH(0,INDEX(COUNTIF($S$1:S50,$R$2:$R$99),0,0),0)),"")</f>
        <v/>
      </c>
      <c r="T51" t="str">
        <f>IF(CONSULTA!$F$8=BBDD_ANTENAS!A52,IF(CONSULTA!$F$9=BBDD_ANTENAS!B52,IF(CONSULTA!$F$10=BBDD_ANTENAS!C52,IF(CONSULTA!F64=BBDD_ANTENAS!D52,BBDD_ANTENAS!K52,""),""),""),"")</f>
        <v/>
      </c>
      <c r="U51" t="str" cm="1">
        <f t="array" ref="U51">IFERROR(INDEX($T$2:$T$99,MATCH(0,INDEX(COUNTIF($U$1:U50,$T$2:$T$99),0,0),0)),"")</f>
        <v/>
      </c>
      <c r="V51" t="str">
        <f>IF(CONSULTA!$F$8=BBDD_ANTENAS!A52,IF(CONSULTA!$F$9=BBDD_ANTENAS!B52,IF(CONSULTA!$F$10=BBDD_ANTENAS!C52,IF(CONSULTA!F64=BBDD_ANTENAS!D52,SUBSTITUTE(BBDD_ANTENAS!L52,"&gt;",""),""),""),""),"")</f>
        <v/>
      </c>
      <c r="W51" t="str" cm="1">
        <f t="array" ref="W51">IFERROR(INDEX($V$2:$V$99,MATCH(0,INDEX(COUNTIF($W$1:W50,$V$2:$V$99),0,0),0)),"")</f>
        <v/>
      </c>
    </row>
    <row r="52" spans="1:23" x14ac:dyDescent="0.3">
      <c r="A52" t="str" cm="1">
        <f t="array" ref="A52">IFERROR(INDEX(BBDD_ANTENAS!$A$3:$A$99,MATCH(0,INDEX(COUNTIF($A$1:A51,BBDD_ANTENAS!$A$3:$A$99),0,0),0)),"")</f>
        <v/>
      </c>
      <c r="B52" t="str">
        <f>IF(CONSULTA!$F$8=BBDD_ANTENAS!A53,BBDD_ANTENAS!B53,"")</f>
        <v/>
      </c>
      <c r="C52" s="3" t="str" cm="1">
        <f t="array" ref="C52">IFERROR(INDEX($B$2:$B$99,MATCH(0,INDEX(COUNTIF($C$1:C51,$B$2:$B$99),0,0),0)),"")</f>
        <v/>
      </c>
      <c r="D52" s="46" t="str">
        <f>IF(CONSULTA!$F$8=BBDD_ANTENAS!A53,IF(CONSULTA!$F$9=BBDD_ANTENAS!B53,BBDD_ANTENAS!C53,""),"")</f>
        <v/>
      </c>
      <c r="E52" t="str" cm="1">
        <f t="array" ref="E52">IFERROR(INDEX($D$2:$D$99,MATCH(0,INDEX(COUNTIF($E$1:E51,D$2:$D$99),0,0),0)),"")</f>
        <v/>
      </c>
      <c r="F52" t="str">
        <f>IF(CONSULTA!$F$8=BBDD_ANTENAS!A53,IF(CONSULTA!$F$9=BBDD_ANTENAS!B53,IF(CONSULTA!$F$10=BBDD_ANTENAS!C53,BBDD_ANTENAS!D53,""),""),"")</f>
        <v/>
      </c>
      <c r="G52" t="str" cm="1">
        <f t="array" ref="G52">IFERROR(INDEX($F$2:$F$99,MATCH(0,INDEX(COUNTIF($G$1:G51,$F$2:$F$99),0,0),0)),"")</f>
        <v/>
      </c>
      <c r="H52" t="str">
        <f>IF(CONSULTA!$F$8=BBDD_ANTENAS!A53,IF(CONSULTA!$F$9=BBDD_ANTENAS!B53,IF(CONSULTA!$F$10=BBDD_ANTENAS!C53,BBDD_ANTENAS!E53,""),""),"")</f>
        <v/>
      </c>
      <c r="I52" t="str" cm="1">
        <f t="array" ref="I52">IFERROR(INDEX($H$2:$H$99,MATCH(0,INDEX(COUNTIF($I$1:I51,$H$2:$H$99),0,0),0)),"")</f>
        <v/>
      </c>
      <c r="J52" t="str">
        <f>IF(CONSULTA!$F$8=BBDD_ANTENAS!A53,IF(CONSULTA!$F$9=BBDD_ANTENAS!B53,IF(CONSULTA!$F$10=BBDD_ANTENAS!C53,IF(CONSULTA!F65=BBDD_ANTENAS!D53,BBDD_ANTENAS!F53,""),""),""),"")</f>
        <v/>
      </c>
      <c r="K52" t="str" cm="1">
        <f t="array" ref="K52">IFERROR(INDEX($J$2:$J$99,MATCH(0,INDEX(COUNTIF($K$1:K51,$J$2:$J$99),0,0),0)),"")</f>
        <v/>
      </c>
      <c r="L52" t="str">
        <f>IF(CONSULTA!$F$8=BBDD_ANTENAS!A53,IF(CONSULTA!$F$9=BBDD_ANTENAS!B53,IF(CONSULTA!$F$10=BBDD_ANTENAS!C53,IF(CONSULTA!F65=BBDD_ANTENAS!D53,BBDD_ANTENAS!G53,""),""),""),"")</f>
        <v/>
      </c>
      <c r="M52" t="str" cm="1">
        <f t="array" ref="M52">IFERROR(INDEX($L$2:$L$99,MATCH(0,INDEX(COUNTIF($M$1:M51,$L$2:$L$99),0,0),0)),"")</f>
        <v/>
      </c>
      <c r="N52" t="str">
        <f>IF(CONSULTA!$F$8=BBDD_ANTENAS!A53,IF(CONSULTA!$F$9=BBDD_ANTENAS!B53,IF(CONSULTA!$F$10=BBDD_ANTENAS!C53,IF(CONSULTA!F65=BBDD_ANTENAS!D53,BBDD_ANTENAS!H53,""),""),""),"")</f>
        <v/>
      </c>
      <c r="O52" t="str" cm="1">
        <f t="array" ref="O52">IFERROR(INDEX($N$2:$N$99,MATCH(0,INDEX(COUNTIF($O$1:O51,$N$2:$N$99),0,0),0)),"")</f>
        <v/>
      </c>
      <c r="P52" t="str">
        <f>IF(CONSULTA!$F$8=BBDD_ANTENAS!A53,IF(CONSULTA!$F$9=BBDD_ANTENAS!B53,IF(CONSULTA!$F$10=BBDD_ANTENAS!C53,IF(CONSULTA!F65=BBDD_ANTENAS!D53,BBDD_ANTENAS!I53,""),""),""),"")</f>
        <v/>
      </c>
      <c r="Q52" t="str" cm="1">
        <f t="array" ref="Q52">IFERROR(INDEX($P$2:$P$99,MATCH(0,INDEX(COUNTIF($Q$1:Q51,$P$2:$P$99),0,0),0)),"")</f>
        <v/>
      </c>
      <c r="R52" t="str">
        <f>IF(CONSULTA!$F$8=BBDD_ANTENAS!A53,IF(CONSULTA!$F$9=BBDD_ANTENAS!B53,IF(CONSULTA!$F$10=BBDD_ANTENAS!C53,IF(CONSULTA!F65=BBDD_ANTENAS!D53,BBDD_ANTENAS!J53,""),""),""),"")</f>
        <v/>
      </c>
      <c r="S52" t="str" cm="1">
        <f t="array" ref="S52">IFERROR(INDEX($R$2:$R$99,MATCH(0,INDEX(COUNTIF($S$1:S51,$R$2:$R$99),0,0),0)),"")</f>
        <v/>
      </c>
      <c r="T52" t="str">
        <f>IF(CONSULTA!$F$8=BBDD_ANTENAS!A53,IF(CONSULTA!$F$9=BBDD_ANTENAS!B53,IF(CONSULTA!$F$10=BBDD_ANTENAS!C53,IF(CONSULTA!F65=BBDD_ANTENAS!D53,BBDD_ANTENAS!K53,""),""),""),"")</f>
        <v/>
      </c>
      <c r="U52" t="str" cm="1">
        <f t="array" ref="U52">IFERROR(INDEX($T$2:$T$99,MATCH(0,INDEX(COUNTIF($U$1:U51,$T$2:$T$99),0,0),0)),"")</f>
        <v/>
      </c>
      <c r="V52" t="str">
        <f>IF(CONSULTA!$F$8=BBDD_ANTENAS!A53,IF(CONSULTA!$F$9=BBDD_ANTENAS!B53,IF(CONSULTA!$F$10=BBDD_ANTENAS!C53,IF(CONSULTA!F65=BBDD_ANTENAS!D53,SUBSTITUTE(BBDD_ANTENAS!L53,"&gt;",""),""),""),""),"")</f>
        <v/>
      </c>
      <c r="W52" t="str" cm="1">
        <f t="array" ref="W52">IFERROR(INDEX($V$2:$V$99,MATCH(0,INDEX(COUNTIF($W$1:W51,$V$2:$V$99),0,0),0)),"")</f>
        <v/>
      </c>
    </row>
    <row r="53" spans="1:23" x14ac:dyDescent="0.3">
      <c r="A53" t="str" cm="1">
        <f t="array" ref="A53">IFERROR(INDEX(BBDD_ANTENAS!$A$3:$A$99,MATCH(0,INDEX(COUNTIF($A$1:A52,BBDD_ANTENAS!$A$3:$A$99),0,0),0)),"")</f>
        <v/>
      </c>
      <c r="B53" t="str">
        <f>IF(CONSULTA!$F$8=BBDD_ANTENAS!A54,BBDD_ANTENAS!B54,"")</f>
        <v/>
      </c>
      <c r="C53" s="3" t="str" cm="1">
        <f t="array" ref="C53">IFERROR(INDEX($B$2:$B$99,MATCH(0,INDEX(COUNTIF($C$1:C52,$B$2:$B$99),0,0),0)),"")</f>
        <v/>
      </c>
      <c r="D53" s="46" t="str">
        <f>IF(CONSULTA!$F$8=BBDD_ANTENAS!A54,IF(CONSULTA!$F$9=BBDD_ANTENAS!B54,BBDD_ANTENAS!C54,""),"")</f>
        <v/>
      </c>
      <c r="E53" t="str" cm="1">
        <f t="array" ref="E53">IFERROR(INDEX($D$2:$D$99,MATCH(0,INDEX(COUNTIF($E$1:E52,D$2:$D$99),0,0),0)),"")</f>
        <v/>
      </c>
      <c r="F53" t="str">
        <f>IF(CONSULTA!$F$8=BBDD_ANTENAS!A54,IF(CONSULTA!$F$9=BBDD_ANTENAS!B54,IF(CONSULTA!$F$10=BBDD_ANTENAS!C54,BBDD_ANTENAS!D54,""),""),"")</f>
        <v/>
      </c>
      <c r="G53" t="str" cm="1">
        <f t="array" ref="G53">IFERROR(INDEX($F$2:$F$99,MATCH(0,INDEX(COUNTIF($G$1:G52,$F$2:$F$99),0,0),0)),"")</f>
        <v/>
      </c>
      <c r="H53" t="str">
        <f>IF(CONSULTA!$F$8=BBDD_ANTENAS!A54,IF(CONSULTA!$F$9=BBDD_ANTENAS!B54,IF(CONSULTA!$F$10=BBDD_ANTENAS!C54,BBDD_ANTENAS!E54,""),""),"")</f>
        <v/>
      </c>
      <c r="I53" t="str" cm="1">
        <f t="array" ref="I53">IFERROR(INDEX($H$2:$H$99,MATCH(0,INDEX(COUNTIF($I$1:I52,$H$2:$H$99),0,0),0)),"")</f>
        <v/>
      </c>
      <c r="J53" t="str">
        <f>IF(CONSULTA!$F$8=BBDD_ANTENAS!A54,IF(CONSULTA!$F$9=BBDD_ANTENAS!B54,IF(CONSULTA!$F$10=BBDD_ANTENAS!C54,IF(CONSULTA!F66=BBDD_ANTENAS!D54,BBDD_ANTENAS!F54,""),""),""),"")</f>
        <v/>
      </c>
      <c r="K53" t="str" cm="1">
        <f t="array" ref="K53">IFERROR(INDEX($J$2:$J$99,MATCH(0,INDEX(COUNTIF($K$1:K52,$J$2:$J$99),0,0),0)),"")</f>
        <v/>
      </c>
      <c r="L53" t="str">
        <f>IF(CONSULTA!$F$8=BBDD_ANTENAS!A54,IF(CONSULTA!$F$9=BBDD_ANTENAS!B54,IF(CONSULTA!$F$10=BBDD_ANTENAS!C54,IF(CONSULTA!F66=BBDD_ANTENAS!D54,BBDD_ANTENAS!G54,""),""),""),"")</f>
        <v/>
      </c>
      <c r="M53" t="str" cm="1">
        <f t="array" ref="M53">IFERROR(INDEX($L$2:$L$99,MATCH(0,INDEX(COUNTIF($M$1:M52,$L$2:$L$99),0,0),0)),"")</f>
        <v/>
      </c>
      <c r="N53" t="str">
        <f>IF(CONSULTA!$F$8=BBDD_ANTENAS!A54,IF(CONSULTA!$F$9=BBDD_ANTENAS!B54,IF(CONSULTA!$F$10=BBDD_ANTENAS!C54,IF(CONSULTA!F66=BBDD_ANTENAS!D54,BBDD_ANTENAS!H54,""),""),""),"")</f>
        <v/>
      </c>
      <c r="O53" t="str" cm="1">
        <f t="array" ref="O53">IFERROR(INDEX($N$2:$N$99,MATCH(0,INDEX(COUNTIF($O$1:O52,$N$2:$N$99),0,0),0)),"")</f>
        <v/>
      </c>
      <c r="P53" t="str">
        <f>IF(CONSULTA!$F$8=BBDD_ANTENAS!A54,IF(CONSULTA!$F$9=BBDD_ANTENAS!B54,IF(CONSULTA!$F$10=BBDD_ANTENAS!C54,IF(CONSULTA!F66=BBDD_ANTENAS!D54,BBDD_ANTENAS!I54,""),""),""),"")</f>
        <v/>
      </c>
      <c r="Q53" t="str" cm="1">
        <f t="array" ref="Q53">IFERROR(INDEX($P$2:$P$99,MATCH(0,INDEX(COUNTIF($Q$1:Q52,$P$2:$P$99),0,0),0)),"")</f>
        <v/>
      </c>
      <c r="R53" t="str">
        <f>IF(CONSULTA!$F$8=BBDD_ANTENAS!A54,IF(CONSULTA!$F$9=BBDD_ANTENAS!B54,IF(CONSULTA!$F$10=BBDD_ANTENAS!C54,IF(CONSULTA!F66=BBDD_ANTENAS!D54,BBDD_ANTENAS!J54,""),""),""),"")</f>
        <v/>
      </c>
      <c r="S53" t="str" cm="1">
        <f t="array" ref="S53">IFERROR(INDEX($R$2:$R$99,MATCH(0,INDEX(COUNTIF($S$1:S52,$R$2:$R$99),0,0),0)),"")</f>
        <v/>
      </c>
      <c r="T53" t="str">
        <f>IF(CONSULTA!$F$8=BBDD_ANTENAS!A54,IF(CONSULTA!$F$9=BBDD_ANTENAS!B54,IF(CONSULTA!$F$10=BBDD_ANTENAS!C54,IF(CONSULTA!F66=BBDD_ANTENAS!D54,BBDD_ANTENAS!K54,""),""),""),"")</f>
        <v/>
      </c>
      <c r="U53" t="str" cm="1">
        <f t="array" ref="U53">IFERROR(INDEX($T$2:$T$99,MATCH(0,INDEX(COUNTIF($U$1:U52,$T$2:$T$99),0,0),0)),"")</f>
        <v/>
      </c>
      <c r="V53" t="str">
        <f>IF(CONSULTA!$F$8=BBDD_ANTENAS!A54,IF(CONSULTA!$F$9=BBDD_ANTENAS!B54,IF(CONSULTA!$F$10=BBDD_ANTENAS!C54,IF(CONSULTA!F66=BBDD_ANTENAS!D54,SUBSTITUTE(BBDD_ANTENAS!L54,"&gt;",""),""),""),""),"")</f>
        <v/>
      </c>
      <c r="W53" t="str" cm="1">
        <f t="array" ref="W53">IFERROR(INDEX($V$2:$V$99,MATCH(0,INDEX(COUNTIF($W$1:W52,$V$2:$V$99),0,0),0)),"")</f>
        <v/>
      </c>
    </row>
    <row r="54" spans="1:23" x14ac:dyDescent="0.3">
      <c r="A54" t="str" cm="1">
        <f t="array" ref="A54">IFERROR(INDEX(BBDD_ANTENAS!$A$3:$A$99,MATCH(0,INDEX(COUNTIF($A$1:A53,BBDD_ANTENAS!$A$3:$A$99),0,0),0)),"")</f>
        <v/>
      </c>
      <c r="B54" t="str">
        <f>IF(CONSULTA!$F$8=BBDD_ANTENAS!A55,BBDD_ANTENAS!B55,"")</f>
        <v/>
      </c>
      <c r="C54" s="3" t="str" cm="1">
        <f t="array" ref="C54">IFERROR(INDEX($B$2:$B$99,MATCH(0,INDEX(COUNTIF($C$1:C53,$B$2:$B$99),0,0),0)),"")</f>
        <v/>
      </c>
      <c r="D54" s="46" t="str">
        <f>IF(CONSULTA!$F$8=BBDD_ANTENAS!A55,IF(CONSULTA!$F$9=BBDD_ANTENAS!B55,BBDD_ANTENAS!C55,""),"")</f>
        <v/>
      </c>
      <c r="E54" t="str" cm="1">
        <f t="array" ref="E54">IFERROR(INDEX($D$2:$D$99,MATCH(0,INDEX(COUNTIF($E$1:E53,D$2:$D$99),0,0),0)),"")</f>
        <v/>
      </c>
      <c r="F54" t="str">
        <f>IF(CONSULTA!$F$8=BBDD_ANTENAS!A55,IF(CONSULTA!$F$9=BBDD_ANTENAS!B55,IF(CONSULTA!$F$10=BBDD_ANTENAS!C55,BBDD_ANTENAS!D55,""),""),"")</f>
        <v/>
      </c>
      <c r="G54" t="str" cm="1">
        <f t="array" ref="G54">IFERROR(INDEX($F$2:$F$99,MATCH(0,INDEX(COUNTIF($G$1:G53,$F$2:$F$99),0,0),0)),"")</f>
        <v/>
      </c>
      <c r="H54" t="str">
        <f>IF(CONSULTA!$F$8=BBDD_ANTENAS!A55,IF(CONSULTA!$F$9=BBDD_ANTENAS!B55,IF(CONSULTA!$F$10=BBDD_ANTENAS!C55,BBDD_ANTENAS!E55,""),""),"")</f>
        <v/>
      </c>
      <c r="I54" t="str" cm="1">
        <f t="array" ref="I54">IFERROR(INDEX($H$2:$H$99,MATCH(0,INDEX(COUNTIF($I$1:I53,$H$2:$H$99),0,0),0)),"")</f>
        <v/>
      </c>
      <c r="J54" t="str">
        <f>IF(CONSULTA!$F$8=BBDD_ANTENAS!A55,IF(CONSULTA!$F$9=BBDD_ANTENAS!B55,IF(CONSULTA!$F$10=BBDD_ANTENAS!C55,IF(CONSULTA!F67=BBDD_ANTENAS!D55,BBDD_ANTENAS!F55,""),""),""),"")</f>
        <v/>
      </c>
      <c r="K54" t="str" cm="1">
        <f t="array" ref="K54">IFERROR(INDEX($J$2:$J$99,MATCH(0,INDEX(COUNTIF($K$1:K53,$J$2:$J$99),0,0),0)),"")</f>
        <v/>
      </c>
      <c r="L54" t="str">
        <f>IF(CONSULTA!$F$8=BBDD_ANTENAS!A55,IF(CONSULTA!$F$9=BBDD_ANTENAS!B55,IF(CONSULTA!$F$10=BBDD_ANTENAS!C55,IF(CONSULTA!F67=BBDD_ANTENAS!D55,BBDD_ANTENAS!G55,""),""),""),"")</f>
        <v/>
      </c>
      <c r="M54" t="str" cm="1">
        <f t="array" ref="M54">IFERROR(INDEX($L$2:$L$99,MATCH(0,INDEX(COUNTIF($M$1:M53,$L$2:$L$99),0,0),0)),"")</f>
        <v/>
      </c>
      <c r="N54" t="str">
        <f>IF(CONSULTA!$F$8=BBDD_ANTENAS!A55,IF(CONSULTA!$F$9=BBDD_ANTENAS!B55,IF(CONSULTA!$F$10=BBDD_ANTENAS!C55,IF(CONSULTA!F67=BBDD_ANTENAS!D55,BBDD_ANTENAS!H55,""),""),""),"")</f>
        <v/>
      </c>
      <c r="O54" t="str" cm="1">
        <f t="array" ref="O54">IFERROR(INDEX($N$2:$N$99,MATCH(0,INDEX(COUNTIF($O$1:O53,$N$2:$N$99),0,0),0)),"")</f>
        <v/>
      </c>
      <c r="P54" t="str">
        <f>IF(CONSULTA!$F$8=BBDD_ANTENAS!A55,IF(CONSULTA!$F$9=BBDD_ANTENAS!B55,IF(CONSULTA!$F$10=BBDD_ANTENAS!C55,IF(CONSULTA!F67=BBDD_ANTENAS!D55,BBDD_ANTENAS!I55,""),""),""),"")</f>
        <v/>
      </c>
      <c r="Q54" t="str" cm="1">
        <f t="array" ref="Q54">IFERROR(INDEX($P$2:$P$99,MATCH(0,INDEX(COUNTIF($Q$1:Q53,$P$2:$P$99),0,0),0)),"")</f>
        <v/>
      </c>
      <c r="R54" t="str">
        <f>IF(CONSULTA!$F$8=BBDD_ANTENAS!A55,IF(CONSULTA!$F$9=BBDD_ANTENAS!B55,IF(CONSULTA!$F$10=BBDD_ANTENAS!C55,IF(CONSULTA!F67=BBDD_ANTENAS!D55,BBDD_ANTENAS!J55,""),""),""),"")</f>
        <v/>
      </c>
      <c r="S54" t="str" cm="1">
        <f t="array" ref="S54">IFERROR(INDEX($R$2:$R$99,MATCH(0,INDEX(COUNTIF($S$1:S53,$R$2:$R$99),0,0),0)),"")</f>
        <v/>
      </c>
      <c r="T54" t="str">
        <f>IF(CONSULTA!$F$8=BBDD_ANTENAS!A55,IF(CONSULTA!$F$9=BBDD_ANTENAS!B55,IF(CONSULTA!$F$10=BBDD_ANTENAS!C55,IF(CONSULTA!F67=BBDD_ANTENAS!D55,BBDD_ANTENAS!K55,""),""),""),"")</f>
        <v/>
      </c>
      <c r="U54" t="str" cm="1">
        <f t="array" ref="U54">IFERROR(INDEX($T$2:$T$99,MATCH(0,INDEX(COUNTIF($U$1:U53,$T$2:$T$99),0,0),0)),"")</f>
        <v/>
      </c>
      <c r="V54" t="str">
        <f>IF(CONSULTA!$F$8=BBDD_ANTENAS!A55,IF(CONSULTA!$F$9=BBDD_ANTENAS!B55,IF(CONSULTA!$F$10=BBDD_ANTENAS!C55,IF(CONSULTA!F67=BBDD_ANTENAS!D55,SUBSTITUTE(BBDD_ANTENAS!L55,"&gt;",""),""),""),""),"")</f>
        <v/>
      </c>
      <c r="W54" t="str" cm="1">
        <f t="array" ref="W54">IFERROR(INDEX($V$2:$V$99,MATCH(0,INDEX(COUNTIF($W$1:W53,$V$2:$V$99),0,0),0)),"")</f>
        <v/>
      </c>
    </row>
    <row r="55" spans="1:23" x14ac:dyDescent="0.3">
      <c r="A55" t="str" cm="1">
        <f t="array" ref="A55">IFERROR(INDEX(BBDD_ANTENAS!$A$3:$A$99,MATCH(0,INDEX(COUNTIF($A$1:A54,BBDD_ANTENAS!$A$3:$A$99),0,0),0)),"")</f>
        <v/>
      </c>
      <c r="B55" t="str">
        <f>IF(CONSULTA!$F$8=BBDD_ANTENAS!A56,BBDD_ANTENAS!B56,"")</f>
        <v/>
      </c>
      <c r="C55" s="3" t="str" cm="1">
        <f t="array" ref="C55">IFERROR(INDEX($B$2:$B$99,MATCH(0,INDEX(COUNTIF($C$1:C54,$B$2:$B$99),0,0),0)),"")</f>
        <v/>
      </c>
      <c r="D55" s="46" t="str">
        <f>IF(CONSULTA!$F$8=BBDD_ANTENAS!A56,IF(CONSULTA!$F$9=BBDD_ANTENAS!B56,BBDD_ANTENAS!C56,""),"")</f>
        <v/>
      </c>
      <c r="E55" t="str" cm="1">
        <f t="array" ref="E55">IFERROR(INDEX($D$2:$D$99,MATCH(0,INDEX(COUNTIF($E$1:E54,D$2:$D$99),0,0),0)),"")</f>
        <v/>
      </c>
      <c r="F55" t="str">
        <f>IF(CONSULTA!$F$8=BBDD_ANTENAS!A56,IF(CONSULTA!$F$9=BBDD_ANTENAS!B56,IF(CONSULTA!$F$10=BBDD_ANTENAS!C56,BBDD_ANTENAS!D56,""),""),"")</f>
        <v/>
      </c>
      <c r="G55" t="str" cm="1">
        <f t="array" ref="G55">IFERROR(INDEX($F$2:$F$99,MATCH(0,INDEX(COUNTIF($G$1:G54,$F$2:$F$99),0,0),0)),"")</f>
        <v/>
      </c>
      <c r="H55" t="str">
        <f>IF(CONSULTA!$F$8=BBDD_ANTENAS!A56,IF(CONSULTA!$F$9=BBDD_ANTENAS!B56,IF(CONSULTA!$F$10=BBDD_ANTENAS!C56,BBDD_ANTENAS!E56,""),""),"")</f>
        <v/>
      </c>
      <c r="I55" t="str" cm="1">
        <f t="array" ref="I55">IFERROR(INDEX($H$2:$H$99,MATCH(0,INDEX(COUNTIF($I$1:I54,$H$2:$H$99),0,0),0)),"")</f>
        <v/>
      </c>
      <c r="J55" t="str">
        <f>IF(CONSULTA!$F$8=BBDD_ANTENAS!A56,IF(CONSULTA!$F$9=BBDD_ANTENAS!B56,IF(CONSULTA!$F$10=BBDD_ANTENAS!C56,IF(CONSULTA!F68=BBDD_ANTENAS!D56,BBDD_ANTENAS!F56,""),""),""),"")</f>
        <v/>
      </c>
      <c r="K55" t="str" cm="1">
        <f t="array" ref="K55">IFERROR(INDEX($J$2:$J$99,MATCH(0,INDEX(COUNTIF($K$1:K54,$J$2:$J$99),0,0),0)),"")</f>
        <v/>
      </c>
      <c r="L55" t="str">
        <f>IF(CONSULTA!$F$8=BBDD_ANTENAS!A56,IF(CONSULTA!$F$9=BBDD_ANTENAS!B56,IF(CONSULTA!$F$10=BBDD_ANTENAS!C56,IF(CONSULTA!F68=BBDD_ANTENAS!D56,BBDD_ANTENAS!G56,""),""),""),"")</f>
        <v/>
      </c>
      <c r="M55" t="str" cm="1">
        <f t="array" ref="M55">IFERROR(INDEX($L$2:$L$99,MATCH(0,INDEX(COUNTIF($M$1:M54,$L$2:$L$99),0,0),0)),"")</f>
        <v/>
      </c>
      <c r="N55" t="str">
        <f>IF(CONSULTA!$F$8=BBDD_ANTENAS!A56,IF(CONSULTA!$F$9=BBDD_ANTENAS!B56,IF(CONSULTA!$F$10=BBDD_ANTENAS!C56,IF(CONSULTA!F68=BBDD_ANTENAS!D56,BBDD_ANTENAS!H56,""),""),""),"")</f>
        <v/>
      </c>
      <c r="O55" t="str" cm="1">
        <f t="array" ref="O55">IFERROR(INDEX($N$2:$N$99,MATCH(0,INDEX(COUNTIF($O$1:O54,$N$2:$N$99),0,0),0)),"")</f>
        <v/>
      </c>
      <c r="P55" t="str">
        <f>IF(CONSULTA!$F$8=BBDD_ANTENAS!A56,IF(CONSULTA!$F$9=BBDD_ANTENAS!B56,IF(CONSULTA!$F$10=BBDD_ANTENAS!C56,IF(CONSULTA!F68=BBDD_ANTENAS!D56,BBDD_ANTENAS!I56,""),""),""),"")</f>
        <v/>
      </c>
      <c r="Q55" t="str" cm="1">
        <f t="array" ref="Q55">IFERROR(INDEX($P$2:$P$99,MATCH(0,INDEX(COUNTIF($Q$1:Q54,$P$2:$P$99),0,0),0)),"")</f>
        <v/>
      </c>
      <c r="R55" t="str">
        <f>IF(CONSULTA!$F$8=BBDD_ANTENAS!A56,IF(CONSULTA!$F$9=BBDD_ANTENAS!B56,IF(CONSULTA!$F$10=BBDD_ANTENAS!C56,IF(CONSULTA!F68=BBDD_ANTENAS!D56,BBDD_ANTENAS!J56,""),""),""),"")</f>
        <v/>
      </c>
      <c r="S55" t="str" cm="1">
        <f t="array" ref="S55">IFERROR(INDEX($R$2:$R$99,MATCH(0,INDEX(COUNTIF($S$1:S54,$R$2:$R$99),0,0),0)),"")</f>
        <v/>
      </c>
      <c r="T55" t="str">
        <f>IF(CONSULTA!$F$8=BBDD_ANTENAS!A56,IF(CONSULTA!$F$9=BBDD_ANTENAS!B56,IF(CONSULTA!$F$10=BBDD_ANTENAS!C56,IF(CONSULTA!F68=BBDD_ANTENAS!D56,BBDD_ANTENAS!K56,""),""),""),"")</f>
        <v/>
      </c>
      <c r="U55" t="str" cm="1">
        <f t="array" ref="U55">IFERROR(INDEX($T$2:$T$99,MATCH(0,INDEX(COUNTIF($U$1:U54,$T$2:$T$99),0,0),0)),"")</f>
        <v/>
      </c>
      <c r="V55" t="str">
        <f>IF(CONSULTA!$F$8=BBDD_ANTENAS!A56,IF(CONSULTA!$F$9=BBDD_ANTENAS!B56,IF(CONSULTA!$F$10=BBDD_ANTENAS!C56,IF(CONSULTA!F68=BBDD_ANTENAS!D56,SUBSTITUTE(BBDD_ANTENAS!L56,"&gt;",""),""),""),""),"")</f>
        <v/>
      </c>
      <c r="W55" t="str" cm="1">
        <f t="array" ref="W55">IFERROR(INDEX($V$2:$V$99,MATCH(0,INDEX(COUNTIF($W$1:W54,$V$2:$V$99),0,0),0)),"")</f>
        <v/>
      </c>
    </row>
    <row r="56" spans="1:23" x14ac:dyDescent="0.3">
      <c r="A56" t="str" cm="1">
        <f t="array" ref="A56">IFERROR(INDEX(BBDD_ANTENAS!$A$3:$A$99,MATCH(0,INDEX(COUNTIF($A$1:A55,BBDD_ANTENAS!$A$3:$A$99),0,0),0)),"")</f>
        <v/>
      </c>
      <c r="B56" t="str">
        <f>IF(CONSULTA!$F$8=BBDD_ANTENAS!A57,BBDD_ANTENAS!B57,"")</f>
        <v/>
      </c>
      <c r="C56" s="3" t="str" cm="1">
        <f t="array" ref="C56">IFERROR(INDEX($B$2:$B$99,MATCH(0,INDEX(COUNTIF($C$1:C55,$B$2:$B$99),0,0),0)),"")</f>
        <v/>
      </c>
      <c r="D56" s="46" t="str">
        <f>IF(CONSULTA!$F$8=BBDD_ANTENAS!A57,IF(CONSULTA!$F$9=BBDD_ANTENAS!B57,BBDD_ANTENAS!C57,""),"")</f>
        <v/>
      </c>
      <c r="E56" t="str" cm="1">
        <f t="array" ref="E56">IFERROR(INDEX($D$2:$D$99,MATCH(0,INDEX(COUNTIF($E$1:E55,D$2:$D$99),0,0),0)),"")</f>
        <v/>
      </c>
      <c r="F56" t="str">
        <f>IF(CONSULTA!$F$8=BBDD_ANTENAS!A57,IF(CONSULTA!$F$9=BBDD_ANTENAS!B57,IF(CONSULTA!$F$10=BBDD_ANTENAS!C57,BBDD_ANTENAS!D57,""),""),"")</f>
        <v/>
      </c>
      <c r="G56" t="str" cm="1">
        <f t="array" ref="G56">IFERROR(INDEX($F$2:$F$99,MATCH(0,INDEX(COUNTIF($G$1:G55,$F$2:$F$99),0,0),0)),"")</f>
        <v/>
      </c>
      <c r="H56" t="str">
        <f>IF(CONSULTA!$F$8=BBDD_ANTENAS!A57,IF(CONSULTA!$F$9=BBDD_ANTENAS!B57,IF(CONSULTA!$F$10=BBDD_ANTENAS!C57,BBDD_ANTENAS!E57,""),""),"")</f>
        <v/>
      </c>
      <c r="I56" t="str" cm="1">
        <f t="array" ref="I56">IFERROR(INDEX($H$2:$H$99,MATCH(0,INDEX(COUNTIF($I$1:I55,$H$2:$H$99),0,0),0)),"")</f>
        <v/>
      </c>
      <c r="J56" t="str">
        <f>IF(CONSULTA!$F$8=BBDD_ANTENAS!A57,IF(CONSULTA!$F$9=BBDD_ANTENAS!B57,IF(CONSULTA!$F$10=BBDD_ANTENAS!C57,IF(CONSULTA!F69=BBDD_ANTENAS!D57,BBDD_ANTENAS!F57,""),""),""),"")</f>
        <v/>
      </c>
      <c r="K56" t="str" cm="1">
        <f t="array" ref="K56">IFERROR(INDEX($J$2:$J$99,MATCH(0,INDEX(COUNTIF($K$1:K55,$J$2:$J$99),0,0),0)),"")</f>
        <v/>
      </c>
      <c r="L56" t="str">
        <f>IF(CONSULTA!$F$8=BBDD_ANTENAS!A57,IF(CONSULTA!$F$9=BBDD_ANTENAS!B57,IF(CONSULTA!$F$10=BBDD_ANTENAS!C57,IF(CONSULTA!F69=BBDD_ANTENAS!D57,BBDD_ANTENAS!G57,""),""),""),"")</f>
        <v/>
      </c>
      <c r="M56" t="str" cm="1">
        <f t="array" ref="M56">IFERROR(INDEX($L$2:$L$99,MATCH(0,INDEX(COUNTIF($M$1:M55,$L$2:$L$99),0,0),0)),"")</f>
        <v/>
      </c>
      <c r="N56" t="str">
        <f>IF(CONSULTA!$F$8=BBDD_ANTENAS!A57,IF(CONSULTA!$F$9=BBDD_ANTENAS!B57,IF(CONSULTA!$F$10=BBDD_ANTENAS!C57,IF(CONSULTA!F69=BBDD_ANTENAS!D57,BBDD_ANTENAS!H57,""),""),""),"")</f>
        <v/>
      </c>
      <c r="O56" t="str" cm="1">
        <f t="array" ref="O56">IFERROR(INDEX($N$2:$N$99,MATCH(0,INDEX(COUNTIF($O$1:O55,$N$2:$N$99),0,0),0)),"")</f>
        <v/>
      </c>
      <c r="P56" t="str">
        <f>IF(CONSULTA!$F$8=BBDD_ANTENAS!A57,IF(CONSULTA!$F$9=BBDD_ANTENAS!B57,IF(CONSULTA!$F$10=BBDD_ANTENAS!C57,IF(CONSULTA!F69=BBDD_ANTENAS!D57,BBDD_ANTENAS!I57,""),""),""),"")</f>
        <v/>
      </c>
      <c r="Q56" t="str" cm="1">
        <f t="array" ref="Q56">IFERROR(INDEX($P$2:$P$99,MATCH(0,INDEX(COUNTIF($Q$1:Q55,$P$2:$P$99),0,0),0)),"")</f>
        <v/>
      </c>
      <c r="R56" t="str">
        <f>IF(CONSULTA!$F$8=BBDD_ANTENAS!A57,IF(CONSULTA!$F$9=BBDD_ANTENAS!B57,IF(CONSULTA!$F$10=BBDD_ANTENAS!C57,IF(CONSULTA!F69=BBDD_ANTENAS!D57,BBDD_ANTENAS!J57,""),""),""),"")</f>
        <v/>
      </c>
      <c r="S56" t="str" cm="1">
        <f t="array" ref="S56">IFERROR(INDEX($R$2:$R$99,MATCH(0,INDEX(COUNTIF($S$1:S55,$R$2:$R$99),0,0),0)),"")</f>
        <v/>
      </c>
      <c r="T56" t="str">
        <f>IF(CONSULTA!$F$8=BBDD_ANTENAS!A57,IF(CONSULTA!$F$9=BBDD_ANTENAS!B57,IF(CONSULTA!$F$10=BBDD_ANTENAS!C57,IF(CONSULTA!F69=BBDD_ANTENAS!D57,BBDD_ANTENAS!K57,""),""),""),"")</f>
        <v/>
      </c>
      <c r="U56" t="str" cm="1">
        <f t="array" ref="U56">IFERROR(INDEX($T$2:$T$99,MATCH(0,INDEX(COUNTIF($U$1:U55,$T$2:$T$99),0,0),0)),"")</f>
        <v/>
      </c>
      <c r="V56" t="str">
        <f>IF(CONSULTA!$F$8=BBDD_ANTENAS!A57,IF(CONSULTA!$F$9=BBDD_ANTENAS!B57,IF(CONSULTA!$F$10=BBDD_ANTENAS!C57,IF(CONSULTA!F69=BBDD_ANTENAS!D57,SUBSTITUTE(BBDD_ANTENAS!L57,"&gt;",""),""),""),""),"")</f>
        <v/>
      </c>
      <c r="W56" t="str" cm="1">
        <f t="array" ref="W56">IFERROR(INDEX($V$2:$V$99,MATCH(0,INDEX(COUNTIF($W$1:W55,$V$2:$V$99),0,0),0)),"")</f>
        <v/>
      </c>
    </row>
    <row r="57" spans="1:23" x14ac:dyDescent="0.3">
      <c r="A57" t="str" cm="1">
        <f t="array" ref="A57">IFERROR(INDEX(BBDD_ANTENAS!$A$3:$A$99,MATCH(0,INDEX(COUNTIF($A$1:A56,BBDD_ANTENAS!$A$3:$A$99),0,0),0)),"")</f>
        <v/>
      </c>
      <c r="B57" t="str">
        <f>IF(CONSULTA!$F$8=BBDD_ANTENAS!A58,BBDD_ANTENAS!B58,"")</f>
        <v/>
      </c>
      <c r="C57" s="3" t="str" cm="1">
        <f t="array" ref="C57">IFERROR(INDEX($B$2:$B$99,MATCH(0,INDEX(COUNTIF($C$1:C56,$B$2:$B$99),0,0),0)),"")</f>
        <v/>
      </c>
      <c r="D57" s="46" t="str">
        <f>IF(CONSULTA!$F$8=BBDD_ANTENAS!A58,IF(CONSULTA!$F$9=BBDD_ANTENAS!B58,BBDD_ANTENAS!C58,""),"")</f>
        <v/>
      </c>
      <c r="E57" t="str" cm="1">
        <f t="array" ref="E57">IFERROR(INDEX($D$2:$D$99,MATCH(0,INDEX(COUNTIF($E$1:E56,D$2:$D$99),0,0),0)),"")</f>
        <v/>
      </c>
      <c r="F57" t="str">
        <f>IF(CONSULTA!$F$8=BBDD_ANTENAS!A58,IF(CONSULTA!$F$9=BBDD_ANTENAS!B58,IF(CONSULTA!$F$10=BBDD_ANTENAS!C58,BBDD_ANTENAS!D58,""),""),"")</f>
        <v/>
      </c>
      <c r="G57" t="str" cm="1">
        <f t="array" ref="G57">IFERROR(INDEX($F$2:$F$99,MATCH(0,INDEX(COUNTIF($G$1:G56,$F$2:$F$99),0,0),0)),"")</f>
        <v/>
      </c>
      <c r="H57" t="str">
        <f>IF(CONSULTA!$F$8=BBDD_ANTENAS!A58,IF(CONSULTA!$F$9=BBDD_ANTENAS!B58,IF(CONSULTA!$F$10=BBDD_ANTENAS!C58,BBDD_ANTENAS!E58,""),""),"")</f>
        <v/>
      </c>
      <c r="I57" t="str" cm="1">
        <f t="array" ref="I57">IFERROR(INDEX($H$2:$H$99,MATCH(0,INDEX(COUNTIF($I$1:I56,$H$2:$H$99),0,0),0)),"")</f>
        <v/>
      </c>
      <c r="J57" t="str">
        <f>IF(CONSULTA!$F$8=BBDD_ANTENAS!A58,IF(CONSULTA!$F$9=BBDD_ANTENAS!B58,IF(CONSULTA!$F$10=BBDD_ANTENAS!C58,IF(CONSULTA!F70=BBDD_ANTENAS!D58,BBDD_ANTENAS!F58,""),""),""),"")</f>
        <v/>
      </c>
      <c r="K57" t="str" cm="1">
        <f t="array" ref="K57">IFERROR(INDEX($J$2:$J$99,MATCH(0,INDEX(COUNTIF($K$1:K56,$J$2:$J$99),0,0),0)),"")</f>
        <v/>
      </c>
      <c r="L57" t="str">
        <f>IF(CONSULTA!$F$8=BBDD_ANTENAS!A58,IF(CONSULTA!$F$9=BBDD_ANTENAS!B58,IF(CONSULTA!$F$10=BBDD_ANTENAS!C58,IF(CONSULTA!F70=BBDD_ANTENAS!D58,BBDD_ANTENAS!G58,""),""),""),"")</f>
        <v/>
      </c>
      <c r="M57" t="str" cm="1">
        <f t="array" ref="M57">IFERROR(INDEX($L$2:$L$99,MATCH(0,INDEX(COUNTIF($M$1:M56,$L$2:$L$99),0,0),0)),"")</f>
        <v/>
      </c>
      <c r="N57" t="str">
        <f>IF(CONSULTA!$F$8=BBDD_ANTENAS!A58,IF(CONSULTA!$F$9=BBDD_ANTENAS!B58,IF(CONSULTA!$F$10=BBDD_ANTENAS!C58,IF(CONSULTA!F70=BBDD_ANTENAS!D58,BBDD_ANTENAS!H58,""),""),""),"")</f>
        <v/>
      </c>
      <c r="O57" t="str" cm="1">
        <f t="array" ref="O57">IFERROR(INDEX($N$2:$N$99,MATCH(0,INDEX(COUNTIF($O$1:O56,$N$2:$N$99),0,0),0)),"")</f>
        <v/>
      </c>
      <c r="P57" t="str">
        <f>IF(CONSULTA!$F$8=BBDD_ANTENAS!A58,IF(CONSULTA!$F$9=BBDD_ANTENAS!B58,IF(CONSULTA!$F$10=BBDD_ANTENAS!C58,IF(CONSULTA!F70=BBDD_ANTENAS!D58,BBDD_ANTENAS!I58,""),""),""),"")</f>
        <v/>
      </c>
      <c r="Q57" t="str" cm="1">
        <f t="array" ref="Q57">IFERROR(INDEX($P$2:$P$99,MATCH(0,INDEX(COUNTIF($Q$1:Q56,$P$2:$P$99),0,0),0)),"")</f>
        <v/>
      </c>
      <c r="R57" t="str">
        <f>IF(CONSULTA!$F$8=BBDD_ANTENAS!A58,IF(CONSULTA!$F$9=BBDD_ANTENAS!B58,IF(CONSULTA!$F$10=BBDD_ANTENAS!C58,IF(CONSULTA!F70=BBDD_ANTENAS!D58,BBDD_ANTENAS!J58,""),""),""),"")</f>
        <v/>
      </c>
      <c r="S57" t="str" cm="1">
        <f t="array" ref="S57">IFERROR(INDEX($R$2:$R$99,MATCH(0,INDEX(COUNTIF($S$1:S56,$R$2:$R$99),0,0),0)),"")</f>
        <v/>
      </c>
      <c r="T57" t="str">
        <f>IF(CONSULTA!$F$8=BBDD_ANTENAS!A58,IF(CONSULTA!$F$9=BBDD_ANTENAS!B58,IF(CONSULTA!$F$10=BBDD_ANTENAS!C58,IF(CONSULTA!F70=BBDD_ANTENAS!D58,BBDD_ANTENAS!K58,""),""),""),"")</f>
        <v/>
      </c>
      <c r="U57" t="str" cm="1">
        <f t="array" ref="U57">IFERROR(INDEX($T$2:$T$99,MATCH(0,INDEX(COUNTIF($U$1:U56,$T$2:$T$99),0,0),0)),"")</f>
        <v/>
      </c>
      <c r="V57" t="str">
        <f>IF(CONSULTA!$F$8=BBDD_ANTENAS!A58,IF(CONSULTA!$F$9=BBDD_ANTENAS!B58,IF(CONSULTA!$F$10=BBDD_ANTENAS!C58,IF(CONSULTA!F70=BBDD_ANTENAS!D58,SUBSTITUTE(BBDD_ANTENAS!L58,"&gt;",""),""),""),""),"")</f>
        <v/>
      </c>
      <c r="W57" t="str" cm="1">
        <f t="array" ref="W57">IFERROR(INDEX($V$2:$V$99,MATCH(0,INDEX(COUNTIF($W$1:W56,$V$2:$V$99),0,0),0)),"")</f>
        <v/>
      </c>
    </row>
    <row r="58" spans="1:23" x14ac:dyDescent="0.3">
      <c r="A58" t="str" cm="1">
        <f t="array" ref="A58">IFERROR(INDEX(BBDD_ANTENAS!$A$3:$A$99,MATCH(0,INDEX(COUNTIF($A$1:A57,BBDD_ANTENAS!$A$3:$A$99),0,0),0)),"")</f>
        <v/>
      </c>
      <c r="B58" t="str">
        <f>IF(CONSULTA!$F$8=BBDD_ANTENAS!A59,BBDD_ANTENAS!B59,"")</f>
        <v/>
      </c>
      <c r="C58" s="3" t="str" cm="1">
        <f t="array" ref="C58">IFERROR(INDEX($B$2:$B$99,MATCH(0,INDEX(COUNTIF($C$1:C57,$B$2:$B$99),0,0),0)),"")</f>
        <v/>
      </c>
      <c r="D58" s="46" t="str">
        <f>IF(CONSULTA!$F$8=BBDD_ANTENAS!A59,IF(CONSULTA!$F$9=BBDD_ANTENAS!B59,BBDD_ANTENAS!C59,""),"")</f>
        <v/>
      </c>
      <c r="E58" t="str" cm="1">
        <f t="array" ref="E58">IFERROR(INDEX($D$2:$D$99,MATCH(0,INDEX(COUNTIF($E$1:E57,D$2:$D$99),0,0),0)),"")</f>
        <v/>
      </c>
      <c r="F58" t="str">
        <f>IF(CONSULTA!$F$8=BBDD_ANTENAS!A59,IF(CONSULTA!$F$9=BBDD_ANTENAS!B59,IF(CONSULTA!$F$10=BBDD_ANTENAS!C59,BBDD_ANTENAS!D59,""),""),"")</f>
        <v/>
      </c>
      <c r="G58" t="str" cm="1">
        <f t="array" ref="G58">IFERROR(INDEX($F$2:$F$99,MATCH(0,INDEX(COUNTIF($G$1:G57,$F$2:$F$99),0,0),0)),"")</f>
        <v/>
      </c>
      <c r="H58" t="str">
        <f>IF(CONSULTA!$F$8=BBDD_ANTENAS!A59,IF(CONSULTA!$F$9=BBDD_ANTENAS!B59,IF(CONSULTA!$F$10=BBDD_ANTENAS!C59,BBDD_ANTENAS!E59,""),""),"")</f>
        <v/>
      </c>
      <c r="I58" t="str" cm="1">
        <f t="array" ref="I58">IFERROR(INDEX($H$2:$H$99,MATCH(0,INDEX(COUNTIF($I$1:I57,$H$2:$H$99),0,0),0)),"")</f>
        <v/>
      </c>
      <c r="J58" t="str">
        <f>IF(CONSULTA!$F$8=BBDD_ANTENAS!A59,IF(CONSULTA!$F$9=BBDD_ANTENAS!B59,IF(CONSULTA!$F$10=BBDD_ANTENAS!C59,IF(CONSULTA!F71=BBDD_ANTENAS!D59,BBDD_ANTENAS!F59,""),""),""),"")</f>
        <v/>
      </c>
      <c r="K58" t="str" cm="1">
        <f t="array" ref="K58">IFERROR(INDEX($J$2:$J$99,MATCH(0,INDEX(COUNTIF($K$1:K57,$J$2:$J$99),0,0),0)),"")</f>
        <v/>
      </c>
      <c r="L58" t="str">
        <f>IF(CONSULTA!$F$8=BBDD_ANTENAS!A59,IF(CONSULTA!$F$9=BBDD_ANTENAS!B59,IF(CONSULTA!$F$10=BBDD_ANTENAS!C59,IF(CONSULTA!F71=BBDD_ANTENAS!D59,BBDD_ANTENAS!G59,""),""),""),"")</f>
        <v/>
      </c>
      <c r="M58" t="str" cm="1">
        <f t="array" ref="M58">IFERROR(INDEX($L$2:$L$99,MATCH(0,INDEX(COUNTIF($M$1:M57,$L$2:$L$99),0,0),0)),"")</f>
        <v/>
      </c>
      <c r="N58" t="str">
        <f>IF(CONSULTA!$F$8=BBDD_ANTENAS!A59,IF(CONSULTA!$F$9=BBDD_ANTENAS!B59,IF(CONSULTA!$F$10=BBDD_ANTENAS!C59,IF(CONSULTA!F71=BBDD_ANTENAS!D59,BBDD_ANTENAS!H59,""),""),""),"")</f>
        <v/>
      </c>
      <c r="O58" t="str" cm="1">
        <f t="array" ref="O58">IFERROR(INDEX($N$2:$N$99,MATCH(0,INDEX(COUNTIF($O$1:O57,$N$2:$N$99),0,0),0)),"")</f>
        <v/>
      </c>
      <c r="P58" t="str">
        <f>IF(CONSULTA!$F$8=BBDD_ANTENAS!A59,IF(CONSULTA!$F$9=BBDD_ANTENAS!B59,IF(CONSULTA!$F$10=BBDD_ANTENAS!C59,IF(CONSULTA!F71=BBDD_ANTENAS!D59,BBDD_ANTENAS!I59,""),""),""),"")</f>
        <v/>
      </c>
      <c r="Q58" t="str" cm="1">
        <f t="array" ref="Q58">IFERROR(INDEX($P$2:$P$99,MATCH(0,INDEX(COUNTIF($Q$1:Q57,$P$2:$P$99),0,0),0)),"")</f>
        <v/>
      </c>
      <c r="R58" t="str">
        <f>IF(CONSULTA!$F$8=BBDD_ANTENAS!A59,IF(CONSULTA!$F$9=BBDD_ANTENAS!B59,IF(CONSULTA!$F$10=BBDD_ANTENAS!C59,IF(CONSULTA!F71=BBDD_ANTENAS!D59,BBDD_ANTENAS!J59,""),""),""),"")</f>
        <v/>
      </c>
      <c r="S58" t="str" cm="1">
        <f t="array" ref="S58">IFERROR(INDEX($R$2:$R$99,MATCH(0,INDEX(COUNTIF($S$1:S57,$R$2:$R$99),0,0),0)),"")</f>
        <v/>
      </c>
      <c r="T58" t="str">
        <f>IF(CONSULTA!$F$8=BBDD_ANTENAS!A59,IF(CONSULTA!$F$9=BBDD_ANTENAS!B59,IF(CONSULTA!$F$10=BBDD_ANTENAS!C59,IF(CONSULTA!F71=BBDD_ANTENAS!D59,BBDD_ANTENAS!K59,""),""),""),"")</f>
        <v/>
      </c>
      <c r="U58" t="str" cm="1">
        <f t="array" ref="U58">IFERROR(INDEX($T$2:$T$99,MATCH(0,INDEX(COUNTIF($U$1:U57,$T$2:$T$99),0,0),0)),"")</f>
        <v/>
      </c>
      <c r="V58" t="str">
        <f>IF(CONSULTA!$F$8=BBDD_ANTENAS!A59,IF(CONSULTA!$F$9=BBDD_ANTENAS!B59,IF(CONSULTA!$F$10=BBDD_ANTENAS!C59,IF(CONSULTA!F71=BBDD_ANTENAS!D59,SUBSTITUTE(BBDD_ANTENAS!L59,"&gt;",""),""),""),""),"")</f>
        <v/>
      </c>
      <c r="W58" t="str" cm="1">
        <f t="array" ref="W58">IFERROR(INDEX($V$2:$V$99,MATCH(0,INDEX(COUNTIF($W$1:W57,$V$2:$V$99),0,0),0)),"")</f>
        <v/>
      </c>
    </row>
    <row r="59" spans="1:23" x14ac:dyDescent="0.3">
      <c r="A59" t="str" cm="1">
        <f t="array" ref="A59">IFERROR(INDEX(BBDD_ANTENAS!$A$3:$A$99,MATCH(0,INDEX(COUNTIF($A$1:A58,BBDD_ANTENAS!$A$3:$A$99),0,0),0)),"")</f>
        <v/>
      </c>
      <c r="B59" t="str">
        <f>IF(CONSULTA!$F$8=BBDD_ANTENAS!A60,BBDD_ANTENAS!B60,"")</f>
        <v/>
      </c>
      <c r="C59" s="3" t="str" cm="1">
        <f t="array" ref="C59">IFERROR(INDEX($B$2:$B$99,MATCH(0,INDEX(COUNTIF($C$1:C58,$B$2:$B$99),0,0),0)),"")</f>
        <v/>
      </c>
      <c r="D59" s="46" t="str">
        <f>IF(CONSULTA!$F$8=BBDD_ANTENAS!A60,IF(CONSULTA!$F$9=BBDD_ANTENAS!B60,BBDD_ANTENAS!C60,""),"")</f>
        <v/>
      </c>
      <c r="E59" t="str" cm="1">
        <f t="array" ref="E59">IFERROR(INDEX($D$2:$D$99,MATCH(0,INDEX(COUNTIF($E$1:E58,D$2:$D$99),0,0),0)),"")</f>
        <v/>
      </c>
      <c r="F59" t="str">
        <f>IF(CONSULTA!$F$8=BBDD_ANTENAS!A60,IF(CONSULTA!$F$9=BBDD_ANTENAS!B60,IF(CONSULTA!$F$10=BBDD_ANTENAS!C60,BBDD_ANTENAS!D60,""),""),"")</f>
        <v/>
      </c>
      <c r="G59" t="str" cm="1">
        <f t="array" ref="G59">IFERROR(INDEX($F$2:$F$99,MATCH(0,INDEX(COUNTIF($G$1:G58,$F$2:$F$99),0,0),0)),"")</f>
        <v/>
      </c>
      <c r="H59" t="str">
        <f>IF(CONSULTA!$F$8=BBDD_ANTENAS!A60,IF(CONSULTA!$F$9=BBDD_ANTENAS!B60,IF(CONSULTA!$F$10=BBDD_ANTENAS!C60,BBDD_ANTENAS!E60,""),""),"")</f>
        <v/>
      </c>
      <c r="I59" t="str" cm="1">
        <f t="array" ref="I59">IFERROR(INDEX($H$2:$H$99,MATCH(0,INDEX(COUNTIF($I$1:I58,$H$2:$H$99),0,0),0)),"")</f>
        <v/>
      </c>
      <c r="J59" t="str">
        <f>IF(CONSULTA!$F$8=BBDD_ANTENAS!A60,IF(CONSULTA!$F$9=BBDD_ANTENAS!B60,IF(CONSULTA!$F$10=BBDD_ANTENAS!C60,IF(CONSULTA!F72=BBDD_ANTENAS!D60,BBDD_ANTENAS!F60,""),""),""),"")</f>
        <v/>
      </c>
      <c r="K59" t="str" cm="1">
        <f t="array" ref="K59">IFERROR(INDEX($J$2:$J$99,MATCH(0,INDEX(COUNTIF($K$1:K58,$J$2:$J$99),0,0),0)),"")</f>
        <v/>
      </c>
      <c r="L59" t="str">
        <f>IF(CONSULTA!$F$8=BBDD_ANTENAS!A60,IF(CONSULTA!$F$9=BBDD_ANTENAS!B60,IF(CONSULTA!$F$10=BBDD_ANTENAS!C60,IF(CONSULTA!F72=BBDD_ANTENAS!D60,BBDD_ANTENAS!G60,""),""),""),"")</f>
        <v/>
      </c>
      <c r="M59" t="str" cm="1">
        <f t="array" ref="M59">IFERROR(INDEX($L$2:$L$99,MATCH(0,INDEX(COUNTIF($M$1:M58,$L$2:$L$99),0,0),0)),"")</f>
        <v/>
      </c>
      <c r="N59" t="str">
        <f>IF(CONSULTA!$F$8=BBDD_ANTENAS!A60,IF(CONSULTA!$F$9=BBDD_ANTENAS!B60,IF(CONSULTA!$F$10=BBDD_ANTENAS!C60,IF(CONSULTA!F72=BBDD_ANTENAS!D60,BBDD_ANTENAS!H60,""),""),""),"")</f>
        <v/>
      </c>
      <c r="O59" t="str" cm="1">
        <f t="array" ref="O59">IFERROR(INDEX($N$2:$N$99,MATCH(0,INDEX(COUNTIF($O$1:O58,$N$2:$N$99),0,0),0)),"")</f>
        <v/>
      </c>
      <c r="P59" t="str">
        <f>IF(CONSULTA!$F$8=BBDD_ANTENAS!A60,IF(CONSULTA!$F$9=BBDD_ANTENAS!B60,IF(CONSULTA!$F$10=BBDD_ANTENAS!C60,IF(CONSULTA!F72=BBDD_ANTENAS!D60,BBDD_ANTENAS!I60,""),""),""),"")</f>
        <v/>
      </c>
      <c r="Q59" t="str" cm="1">
        <f t="array" ref="Q59">IFERROR(INDEX($P$2:$P$99,MATCH(0,INDEX(COUNTIF($Q$1:Q58,$P$2:$P$99),0,0),0)),"")</f>
        <v/>
      </c>
      <c r="R59" t="str">
        <f>IF(CONSULTA!$F$8=BBDD_ANTENAS!A60,IF(CONSULTA!$F$9=BBDD_ANTENAS!B60,IF(CONSULTA!$F$10=BBDD_ANTENAS!C60,IF(CONSULTA!F72=BBDD_ANTENAS!D60,BBDD_ANTENAS!J60,""),""),""),"")</f>
        <v/>
      </c>
      <c r="S59" t="str" cm="1">
        <f t="array" ref="S59">IFERROR(INDEX($R$2:$R$99,MATCH(0,INDEX(COUNTIF($S$1:S58,$R$2:$R$99),0,0),0)),"")</f>
        <v/>
      </c>
      <c r="T59" t="str">
        <f>IF(CONSULTA!$F$8=BBDD_ANTENAS!A60,IF(CONSULTA!$F$9=BBDD_ANTENAS!B60,IF(CONSULTA!$F$10=BBDD_ANTENAS!C60,IF(CONSULTA!F72=BBDD_ANTENAS!D60,BBDD_ANTENAS!K60,""),""),""),"")</f>
        <v/>
      </c>
      <c r="U59" t="str" cm="1">
        <f t="array" ref="U59">IFERROR(INDEX($T$2:$T$99,MATCH(0,INDEX(COUNTIF($U$1:U58,$T$2:$T$99),0,0),0)),"")</f>
        <v/>
      </c>
      <c r="V59" t="str">
        <f>IF(CONSULTA!$F$8=BBDD_ANTENAS!A60,IF(CONSULTA!$F$9=BBDD_ANTENAS!B60,IF(CONSULTA!$F$10=BBDD_ANTENAS!C60,IF(CONSULTA!F72=BBDD_ANTENAS!D60,SUBSTITUTE(BBDD_ANTENAS!L60,"&gt;",""),""),""),""),"")</f>
        <v/>
      </c>
      <c r="W59" t="str" cm="1">
        <f t="array" ref="W59">IFERROR(INDEX($V$2:$V$99,MATCH(0,INDEX(COUNTIF($W$1:W58,$V$2:$V$99),0,0),0)),"")</f>
        <v/>
      </c>
    </row>
    <row r="60" spans="1:23" x14ac:dyDescent="0.3">
      <c r="A60" t="str" cm="1">
        <f t="array" ref="A60">IFERROR(INDEX(BBDD_ANTENAS!$A$3:$A$99,MATCH(0,INDEX(COUNTIF($A$1:A59,BBDD_ANTENAS!$A$3:$A$99),0,0),0)),"")</f>
        <v/>
      </c>
      <c r="B60" t="str">
        <f>IF(CONSULTA!$F$8=BBDD_ANTENAS!A61,BBDD_ANTENAS!B61,"")</f>
        <v/>
      </c>
      <c r="C60" s="3" t="str" cm="1">
        <f t="array" ref="C60">IFERROR(INDEX($B$2:$B$99,MATCH(0,INDEX(COUNTIF($C$1:C59,$B$2:$B$99),0,0),0)),"")</f>
        <v/>
      </c>
      <c r="D60" s="46" t="str">
        <f>IF(CONSULTA!$F$8=BBDD_ANTENAS!A61,IF(CONSULTA!$F$9=BBDD_ANTENAS!B61,BBDD_ANTENAS!C61,""),"")</f>
        <v/>
      </c>
      <c r="E60" t="str" cm="1">
        <f t="array" ref="E60">IFERROR(INDEX($D$2:$D$99,MATCH(0,INDEX(COUNTIF($E$1:E59,D$2:$D$99),0,0),0)),"")</f>
        <v/>
      </c>
      <c r="F60" t="str">
        <f>IF(CONSULTA!$F$8=BBDD_ANTENAS!A61,IF(CONSULTA!$F$9=BBDD_ANTENAS!B61,IF(CONSULTA!$F$10=BBDD_ANTENAS!C61,BBDD_ANTENAS!D61,""),""),"")</f>
        <v/>
      </c>
      <c r="G60" t="str" cm="1">
        <f t="array" ref="G60">IFERROR(INDEX($F$2:$F$99,MATCH(0,INDEX(COUNTIF($G$1:G59,$F$2:$F$99),0,0),0)),"")</f>
        <v/>
      </c>
      <c r="H60" t="str">
        <f>IF(CONSULTA!$F$8=BBDD_ANTENAS!A61,IF(CONSULTA!$F$9=BBDD_ANTENAS!B61,IF(CONSULTA!$F$10=BBDD_ANTENAS!C61,BBDD_ANTENAS!E61,""),""),"")</f>
        <v/>
      </c>
      <c r="I60" t="str" cm="1">
        <f t="array" ref="I60">IFERROR(INDEX($H$2:$H$99,MATCH(0,INDEX(COUNTIF($I$1:I59,$H$2:$H$99),0,0),0)),"")</f>
        <v/>
      </c>
      <c r="J60" t="str">
        <f>IF(CONSULTA!$F$8=BBDD_ANTENAS!A61,IF(CONSULTA!$F$9=BBDD_ANTENAS!B61,IF(CONSULTA!$F$10=BBDD_ANTENAS!C61,IF(CONSULTA!F73=BBDD_ANTENAS!D61,BBDD_ANTENAS!F61,""),""),""),"")</f>
        <v/>
      </c>
      <c r="K60" t="str" cm="1">
        <f t="array" ref="K60">IFERROR(INDEX($J$2:$J$99,MATCH(0,INDEX(COUNTIF($K$1:K59,$J$2:$J$99),0,0),0)),"")</f>
        <v/>
      </c>
      <c r="L60" t="str">
        <f>IF(CONSULTA!$F$8=BBDD_ANTENAS!A61,IF(CONSULTA!$F$9=BBDD_ANTENAS!B61,IF(CONSULTA!$F$10=BBDD_ANTENAS!C61,IF(CONSULTA!F73=BBDD_ANTENAS!D61,BBDD_ANTENAS!G61,""),""),""),"")</f>
        <v/>
      </c>
      <c r="M60" t="str" cm="1">
        <f t="array" ref="M60">IFERROR(INDEX($L$2:$L$99,MATCH(0,INDEX(COUNTIF($M$1:M59,$L$2:$L$99),0,0),0)),"")</f>
        <v/>
      </c>
      <c r="N60" t="str">
        <f>IF(CONSULTA!$F$8=BBDD_ANTENAS!A61,IF(CONSULTA!$F$9=BBDD_ANTENAS!B61,IF(CONSULTA!$F$10=BBDD_ANTENAS!C61,IF(CONSULTA!F73=BBDD_ANTENAS!D61,BBDD_ANTENAS!H61,""),""),""),"")</f>
        <v/>
      </c>
      <c r="O60" t="str" cm="1">
        <f t="array" ref="O60">IFERROR(INDEX($N$2:$N$99,MATCH(0,INDEX(COUNTIF($O$1:O59,$N$2:$N$99),0,0),0)),"")</f>
        <v/>
      </c>
      <c r="P60" t="str">
        <f>IF(CONSULTA!$F$8=BBDD_ANTENAS!A61,IF(CONSULTA!$F$9=BBDD_ANTENAS!B61,IF(CONSULTA!$F$10=BBDD_ANTENAS!C61,IF(CONSULTA!F73=BBDD_ANTENAS!D61,BBDD_ANTENAS!I61,""),""),""),"")</f>
        <v/>
      </c>
      <c r="Q60" t="str" cm="1">
        <f t="array" ref="Q60">IFERROR(INDEX($P$2:$P$99,MATCH(0,INDEX(COUNTIF($Q$1:Q59,$P$2:$P$99),0,0),0)),"")</f>
        <v/>
      </c>
      <c r="R60" t="str">
        <f>IF(CONSULTA!$F$8=BBDD_ANTENAS!A61,IF(CONSULTA!$F$9=BBDD_ANTENAS!B61,IF(CONSULTA!$F$10=BBDD_ANTENAS!C61,IF(CONSULTA!F73=BBDD_ANTENAS!D61,BBDD_ANTENAS!J61,""),""),""),"")</f>
        <v/>
      </c>
      <c r="S60" t="str" cm="1">
        <f t="array" ref="S60">IFERROR(INDEX($R$2:$R$99,MATCH(0,INDEX(COUNTIF($S$1:S59,$R$2:$R$99),0,0),0)),"")</f>
        <v/>
      </c>
      <c r="T60" t="str">
        <f>IF(CONSULTA!$F$8=BBDD_ANTENAS!A61,IF(CONSULTA!$F$9=BBDD_ANTENAS!B61,IF(CONSULTA!$F$10=BBDD_ANTENAS!C61,IF(CONSULTA!F73=BBDD_ANTENAS!D61,BBDD_ANTENAS!K61,""),""),""),"")</f>
        <v/>
      </c>
      <c r="U60" t="str" cm="1">
        <f t="array" ref="U60">IFERROR(INDEX($T$2:$T$99,MATCH(0,INDEX(COUNTIF($U$1:U59,$T$2:$T$99),0,0),0)),"")</f>
        <v/>
      </c>
      <c r="V60" t="str">
        <f>IF(CONSULTA!$F$8=BBDD_ANTENAS!A61,IF(CONSULTA!$F$9=BBDD_ANTENAS!B61,IF(CONSULTA!$F$10=BBDD_ANTENAS!C61,IF(CONSULTA!F73=BBDD_ANTENAS!D61,SUBSTITUTE(BBDD_ANTENAS!L61,"&gt;",""),""),""),""),"")</f>
        <v/>
      </c>
      <c r="W60" t="str" cm="1">
        <f t="array" ref="W60">IFERROR(INDEX($V$2:$V$99,MATCH(0,INDEX(COUNTIF($W$1:W59,$V$2:$V$99),0,0),0)),"")</f>
        <v/>
      </c>
    </row>
    <row r="61" spans="1:23" x14ac:dyDescent="0.3">
      <c r="A61" t="str" cm="1">
        <f t="array" ref="A61">IFERROR(INDEX(BBDD_ANTENAS!$A$3:$A$99,MATCH(0,INDEX(COUNTIF($A$1:A60,BBDD_ANTENAS!$A$3:$A$99),0,0),0)),"")</f>
        <v/>
      </c>
      <c r="B61" t="str">
        <f>IF(CONSULTA!$F$8=BBDD_ANTENAS!A62,BBDD_ANTENAS!B62,"")</f>
        <v/>
      </c>
      <c r="C61" s="3" t="str" cm="1">
        <f t="array" ref="C61">IFERROR(INDEX($B$2:$B$99,MATCH(0,INDEX(COUNTIF($C$1:C60,$B$2:$B$99),0,0),0)),"")</f>
        <v/>
      </c>
      <c r="D61" s="46" t="str">
        <f>IF(CONSULTA!$F$8=BBDD_ANTENAS!A62,IF(CONSULTA!$F$9=BBDD_ANTENAS!B62,BBDD_ANTENAS!C62,""),"")</f>
        <v/>
      </c>
      <c r="E61" t="str" cm="1">
        <f t="array" ref="E61">IFERROR(INDEX($D$2:$D$99,MATCH(0,INDEX(COUNTIF($E$1:E60,D$2:$D$99),0,0),0)),"")</f>
        <v/>
      </c>
      <c r="F61" t="str">
        <f>IF(CONSULTA!$F$8=BBDD_ANTENAS!A62,IF(CONSULTA!$F$9=BBDD_ANTENAS!B62,IF(CONSULTA!$F$10=BBDD_ANTENAS!C62,BBDD_ANTENAS!D62,""),""),"")</f>
        <v/>
      </c>
      <c r="G61" t="str" cm="1">
        <f t="array" ref="G61">IFERROR(INDEX($F$2:$F$99,MATCH(0,INDEX(COUNTIF($G$1:G60,$F$2:$F$99),0,0),0)),"")</f>
        <v/>
      </c>
      <c r="H61" t="str">
        <f>IF(CONSULTA!$F$8=BBDD_ANTENAS!A62,IF(CONSULTA!$F$9=BBDD_ANTENAS!B62,IF(CONSULTA!$F$10=BBDD_ANTENAS!C62,BBDD_ANTENAS!E62,""),""),"")</f>
        <v/>
      </c>
      <c r="I61" t="str" cm="1">
        <f t="array" ref="I61">IFERROR(INDEX($H$2:$H$99,MATCH(0,INDEX(COUNTIF($I$1:I60,$H$2:$H$99),0,0),0)),"")</f>
        <v/>
      </c>
      <c r="J61" t="str">
        <f>IF(CONSULTA!$F$8=BBDD_ANTENAS!A62,IF(CONSULTA!$F$9=BBDD_ANTENAS!B62,IF(CONSULTA!$F$10=BBDD_ANTENAS!C62,IF(CONSULTA!F74=BBDD_ANTENAS!D62,BBDD_ANTENAS!F62,""),""),""),"")</f>
        <v/>
      </c>
      <c r="K61" t="str" cm="1">
        <f t="array" ref="K61">IFERROR(INDEX($J$2:$J$99,MATCH(0,INDEX(COUNTIF($K$1:K60,$J$2:$J$99),0,0),0)),"")</f>
        <v/>
      </c>
      <c r="L61" t="str">
        <f>IF(CONSULTA!$F$8=BBDD_ANTENAS!A62,IF(CONSULTA!$F$9=BBDD_ANTENAS!B62,IF(CONSULTA!$F$10=BBDD_ANTENAS!C62,IF(CONSULTA!F74=BBDD_ANTENAS!D62,BBDD_ANTENAS!G62,""),""),""),"")</f>
        <v/>
      </c>
      <c r="M61" t="str" cm="1">
        <f t="array" ref="M61">IFERROR(INDEX($L$2:$L$99,MATCH(0,INDEX(COUNTIF($M$1:M60,$L$2:$L$99),0,0),0)),"")</f>
        <v/>
      </c>
      <c r="N61" t="str">
        <f>IF(CONSULTA!$F$8=BBDD_ANTENAS!A62,IF(CONSULTA!$F$9=BBDD_ANTENAS!B62,IF(CONSULTA!$F$10=BBDD_ANTENAS!C62,IF(CONSULTA!F74=BBDD_ANTENAS!D62,BBDD_ANTENAS!H62,""),""),""),"")</f>
        <v/>
      </c>
      <c r="O61" t="str" cm="1">
        <f t="array" ref="O61">IFERROR(INDEX($N$2:$N$99,MATCH(0,INDEX(COUNTIF($O$1:O60,$N$2:$N$99),0,0),0)),"")</f>
        <v/>
      </c>
      <c r="P61" t="str">
        <f>IF(CONSULTA!$F$8=BBDD_ANTENAS!A62,IF(CONSULTA!$F$9=BBDD_ANTENAS!B62,IF(CONSULTA!$F$10=BBDD_ANTENAS!C62,IF(CONSULTA!F74=BBDD_ANTENAS!D62,BBDD_ANTENAS!I62,""),""),""),"")</f>
        <v/>
      </c>
      <c r="Q61" t="str" cm="1">
        <f t="array" ref="Q61">IFERROR(INDEX($P$2:$P$99,MATCH(0,INDEX(COUNTIF($Q$1:Q60,$P$2:$P$99),0,0),0)),"")</f>
        <v/>
      </c>
      <c r="R61" t="str">
        <f>IF(CONSULTA!$F$8=BBDD_ANTENAS!A62,IF(CONSULTA!$F$9=BBDD_ANTENAS!B62,IF(CONSULTA!$F$10=BBDD_ANTENAS!C62,IF(CONSULTA!F74=BBDD_ANTENAS!D62,BBDD_ANTENAS!J62,""),""),""),"")</f>
        <v/>
      </c>
      <c r="S61" t="str" cm="1">
        <f t="array" ref="S61">IFERROR(INDEX($R$2:$R$99,MATCH(0,INDEX(COUNTIF($S$1:S60,$R$2:$R$99),0,0),0)),"")</f>
        <v/>
      </c>
      <c r="T61" t="str">
        <f>IF(CONSULTA!$F$8=BBDD_ANTENAS!A62,IF(CONSULTA!$F$9=BBDD_ANTENAS!B62,IF(CONSULTA!$F$10=BBDD_ANTENAS!C62,IF(CONSULTA!F74=BBDD_ANTENAS!D62,BBDD_ANTENAS!K62,""),""),""),"")</f>
        <v/>
      </c>
      <c r="U61" t="str" cm="1">
        <f t="array" ref="U61">IFERROR(INDEX($T$2:$T$99,MATCH(0,INDEX(COUNTIF($U$1:U60,$T$2:$T$99),0,0),0)),"")</f>
        <v/>
      </c>
      <c r="V61" t="str">
        <f>IF(CONSULTA!$F$8=BBDD_ANTENAS!A62,IF(CONSULTA!$F$9=BBDD_ANTENAS!B62,IF(CONSULTA!$F$10=BBDD_ANTENAS!C62,IF(CONSULTA!F74=BBDD_ANTENAS!D62,SUBSTITUTE(BBDD_ANTENAS!L62,"&gt;",""),""),""),""),"")</f>
        <v/>
      </c>
      <c r="W61" t="str" cm="1">
        <f t="array" ref="W61">IFERROR(INDEX($V$2:$V$99,MATCH(0,INDEX(COUNTIF($W$1:W60,$V$2:$V$99),0,0),0)),"")</f>
        <v/>
      </c>
    </row>
    <row r="62" spans="1:23" x14ac:dyDescent="0.3">
      <c r="A62" t="str" cm="1">
        <f t="array" ref="A62">IFERROR(INDEX(BBDD_ANTENAS!$A$3:$A$99,MATCH(0,INDEX(COUNTIF($A$1:A61,BBDD_ANTENAS!$A$3:$A$99),0,0),0)),"")</f>
        <v/>
      </c>
      <c r="B62" t="str">
        <f>IF(CONSULTA!$F$8=BBDD_ANTENAS!A63,BBDD_ANTENAS!B63,"")</f>
        <v/>
      </c>
      <c r="C62" s="3" t="str" cm="1">
        <f t="array" ref="C62">IFERROR(INDEX($B$2:$B$99,MATCH(0,INDEX(COUNTIF($C$1:C61,$B$2:$B$99),0,0),0)),"")</f>
        <v/>
      </c>
      <c r="D62" s="46" t="str">
        <f>IF(CONSULTA!$F$8=BBDD_ANTENAS!A63,IF(CONSULTA!$F$9=BBDD_ANTENAS!B63,BBDD_ANTENAS!C63,""),"")</f>
        <v/>
      </c>
      <c r="E62" t="str" cm="1">
        <f t="array" ref="E62">IFERROR(INDEX($D$2:$D$99,MATCH(0,INDEX(COUNTIF($E$1:E61,D$2:$D$99),0,0),0)),"")</f>
        <v/>
      </c>
      <c r="F62" t="str">
        <f>IF(CONSULTA!$F$8=BBDD_ANTENAS!A63,IF(CONSULTA!$F$9=BBDD_ANTENAS!B63,IF(CONSULTA!$F$10=BBDD_ANTENAS!C63,BBDD_ANTENAS!D63,""),""),"")</f>
        <v/>
      </c>
      <c r="G62" t="str" cm="1">
        <f t="array" ref="G62">IFERROR(INDEX($F$2:$F$99,MATCH(0,INDEX(COUNTIF($G$1:G61,$F$2:$F$99),0,0),0)),"")</f>
        <v/>
      </c>
      <c r="H62" t="str">
        <f>IF(CONSULTA!$F$8=BBDD_ANTENAS!A63,IF(CONSULTA!$F$9=BBDD_ANTENAS!B63,IF(CONSULTA!$F$10=BBDD_ANTENAS!C63,BBDD_ANTENAS!E63,""),""),"")</f>
        <v/>
      </c>
      <c r="I62" t="str" cm="1">
        <f t="array" ref="I62">IFERROR(INDEX($H$2:$H$99,MATCH(0,INDEX(COUNTIF($I$1:I61,$H$2:$H$99),0,0),0)),"")</f>
        <v/>
      </c>
      <c r="J62" t="str">
        <f>IF(CONSULTA!$F$8=BBDD_ANTENAS!A63,IF(CONSULTA!$F$9=BBDD_ANTENAS!B63,IF(CONSULTA!$F$10=BBDD_ANTENAS!C63,IF(CONSULTA!F75=BBDD_ANTENAS!D63,BBDD_ANTENAS!F63,""),""),""),"")</f>
        <v/>
      </c>
      <c r="K62" t="str" cm="1">
        <f t="array" ref="K62">IFERROR(INDEX($J$2:$J$99,MATCH(0,INDEX(COUNTIF($K$1:K61,$J$2:$J$99),0,0),0)),"")</f>
        <v/>
      </c>
      <c r="L62" t="str">
        <f>IF(CONSULTA!$F$8=BBDD_ANTENAS!A63,IF(CONSULTA!$F$9=BBDD_ANTENAS!B63,IF(CONSULTA!$F$10=BBDD_ANTENAS!C63,IF(CONSULTA!F75=BBDD_ANTENAS!D63,BBDD_ANTENAS!G63,""),""),""),"")</f>
        <v/>
      </c>
      <c r="M62" t="str" cm="1">
        <f t="array" ref="M62">IFERROR(INDEX($L$2:$L$99,MATCH(0,INDEX(COUNTIF($M$1:M61,$L$2:$L$99),0,0),0)),"")</f>
        <v/>
      </c>
      <c r="N62" t="str">
        <f>IF(CONSULTA!$F$8=BBDD_ANTENAS!A63,IF(CONSULTA!$F$9=BBDD_ANTENAS!B63,IF(CONSULTA!$F$10=BBDD_ANTENAS!C63,IF(CONSULTA!F75=BBDD_ANTENAS!D63,BBDD_ANTENAS!H63,""),""),""),"")</f>
        <v/>
      </c>
      <c r="O62" t="str" cm="1">
        <f t="array" ref="O62">IFERROR(INDEX($N$2:$N$99,MATCH(0,INDEX(COUNTIF($O$1:O61,$N$2:$N$99),0,0),0)),"")</f>
        <v/>
      </c>
      <c r="P62" t="str">
        <f>IF(CONSULTA!$F$8=BBDD_ANTENAS!A63,IF(CONSULTA!$F$9=BBDD_ANTENAS!B63,IF(CONSULTA!$F$10=BBDD_ANTENAS!C63,IF(CONSULTA!F75=BBDD_ANTENAS!D63,BBDD_ANTENAS!I63,""),""),""),"")</f>
        <v/>
      </c>
      <c r="Q62" t="str" cm="1">
        <f t="array" ref="Q62">IFERROR(INDEX($P$2:$P$99,MATCH(0,INDEX(COUNTIF($Q$1:Q61,$P$2:$P$99),0,0),0)),"")</f>
        <v/>
      </c>
      <c r="R62" t="str">
        <f>IF(CONSULTA!$F$8=BBDD_ANTENAS!A63,IF(CONSULTA!$F$9=BBDD_ANTENAS!B63,IF(CONSULTA!$F$10=BBDD_ANTENAS!C63,IF(CONSULTA!F75=BBDD_ANTENAS!D63,BBDD_ANTENAS!J63,""),""),""),"")</f>
        <v/>
      </c>
      <c r="S62" t="str" cm="1">
        <f t="array" ref="S62">IFERROR(INDEX($R$2:$R$99,MATCH(0,INDEX(COUNTIF($S$1:S61,$R$2:$R$99),0,0),0)),"")</f>
        <v/>
      </c>
      <c r="T62" t="str">
        <f>IF(CONSULTA!$F$8=BBDD_ANTENAS!A63,IF(CONSULTA!$F$9=BBDD_ANTENAS!B63,IF(CONSULTA!$F$10=BBDD_ANTENAS!C63,IF(CONSULTA!F75=BBDD_ANTENAS!D63,BBDD_ANTENAS!K63,""),""),""),"")</f>
        <v/>
      </c>
      <c r="U62" t="str" cm="1">
        <f t="array" ref="U62">IFERROR(INDEX($T$2:$T$99,MATCH(0,INDEX(COUNTIF($U$1:U61,$T$2:$T$99),0,0),0)),"")</f>
        <v/>
      </c>
      <c r="V62" t="str">
        <f>IF(CONSULTA!$F$8=BBDD_ANTENAS!A63,IF(CONSULTA!$F$9=BBDD_ANTENAS!B63,IF(CONSULTA!$F$10=BBDD_ANTENAS!C63,IF(CONSULTA!F75=BBDD_ANTENAS!D63,SUBSTITUTE(BBDD_ANTENAS!L63,"&gt;",""),""),""),""),"")</f>
        <v/>
      </c>
      <c r="W62" t="str" cm="1">
        <f t="array" ref="W62">IFERROR(INDEX($V$2:$V$99,MATCH(0,INDEX(COUNTIF($W$1:W61,$V$2:$V$99),0,0),0)),"")</f>
        <v/>
      </c>
    </row>
    <row r="63" spans="1:23" x14ac:dyDescent="0.3">
      <c r="A63" t="str" cm="1">
        <f t="array" ref="A63">IFERROR(INDEX(BBDD_ANTENAS!$A$3:$A$99,MATCH(0,INDEX(COUNTIF($A$1:A62,BBDD_ANTENAS!$A$3:$A$99),0,0),0)),"")</f>
        <v/>
      </c>
      <c r="B63" t="str">
        <f>IF(CONSULTA!$F$8=BBDD_ANTENAS!A64,BBDD_ANTENAS!B64,"")</f>
        <v/>
      </c>
      <c r="C63" s="3" t="str" cm="1">
        <f t="array" ref="C63">IFERROR(INDEX($B$2:$B$99,MATCH(0,INDEX(COUNTIF($C$1:C62,$B$2:$B$99),0,0),0)),"")</f>
        <v/>
      </c>
      <c r="D63" s="46" t="str">
        <f>IF(CONSULTA!$F$8=BBDD_ANTENAS!A64,IF(CONSULTA!$F$9=BBDD_ANTENAS!B64,BBDD_ANTENAS!C64,""),"")</f>
        <v/>
      </c>
      <c r="E63" t="str" cm="1">
        <f t="array" ref="E63">IFERROR(INDEX($D$2:$D$99,MATCH(0,INDEX(COUNTIF($E$1:E62,D$2:$D$99),0,0),0)),"")</f>
        <v/>
      </c>
      <c r="F63" t="str">
        <f>IF(CONSULTA!$F$8=BBDD_ANTENAS!A64,IF(CONSULTA!$F$9=BBDD_ANTENAS!B64,IF(CONSULTA!$F$10=BBDD_ANTENAS!C64,BBDD_ANTENAS!D64,""),""),"")</f>
        <v/>
      </c>
      <c r="G63" t="str" cm="1">
        <f t="array" ref="G63">IFERROR(INDEX($F$2:$F$99,MATCH(0,INDEX(COUNTIF($G$1:G62,$F$2:$F$99),0,0),0)),"")</f>
        <v/>
      </c>
      <c r="H63" t="str">
        <f>IF(CONSULTA!$F$8=BBDD_ANTENAS!A64,IF(CONSULTA!$F$9=BBDD_ANTENAS!B64,IF(CONSULTA!$F$10=BBDD_ANTENAS!C64,BBDD_ANTENAS!E64,""),""),"")</f>
        <v/>
      </c>
      <c r="I63" t="str" cm="1">
        <f t="array" ref="I63">IFERROR(INDEX($H$2:$H$99,MATCH(0,INDEX(COUNTIF($I$1:I62,$H$2:$H$99),0,0),0)),"")</f>
        <v/>
      </c>
      <c r="J63" t="str">
        <f>IF(CONSULTA!$F$8=BBDD_ANTENAS!A64,IF(CONSULTA!$F$9=BBDD_ANTENAS!B64,IF(CONSULTA!$F$10=BBDD_ANTENAS!C64,IF(CONSULTA!F76=BBDD_ANTENAS!D64,BBDD_ANTENAS!F64,""),""),""),"")</f>
        <v/>
      </c>
      <c r="K63" t="str" cm="1">
        <f t="array" ref="K63">IFERROR(INDEX($J$2:$J$99,MATCH(0,INDEX(COUNTIF($K$1:K62,$J$2:$J$99),0,0),0)),"")</f>
        <v/>
      </c>
      <c r="L63" t="str">
        <f>IF(CONSULTA!$F$8=BBDD_ANTENAS!A64,IF(CONSULTA!$F$9=BBDD_ANTENAS!B64,IF(CONSULTA!$F$10=BBDD_ANTENAS!C64,IF(CONSULTA!F76=BBDD_ANTENAS!D64,BBDD_ANTENAS!G64,""),""),""),"")</f>
        <v/>
      </c>
      <c r="M63" t="str" cm="1">
        <f t="array" ref="M63">IFERROR(INDEX($L$2:$L$99,MATCH(0,INDEX(COUNTIF($M$1:M62,$L$2:$L$99),0,0),0)),"")</f>
        <v/>
      </c>
      <c r="N63" t="str">
        <f>IF(CONSULTA!$F$8=BBDD_ANTENAS!A64,IF(CONSULTA!$F$9=BBDD_ANTENAS!B64,IF(CONSULTA!$F$10=BBDD_ANTENAS!C64,IF(CONSULTA!F76=BBDD_ANTENAS!D64,BBDD_ANTENAS!H64,""),""),""),"")</f>
        <v/>
      </c>
      <c r="O63" t="str" cm="1">
        <f t="array" ref="O63">IFERROR(INDEX($N$2:$N$99,MATCH(0,INDEX(COUNTIF($O$1:O62,$N$2:$N$99),0,0),0)),"")</f>
        <v/>
      </c>
      <c r="P63" t="str">
        <f>IF(CONSULTA!$F$8=BBDD_ANTENAS!A64,IF(CONSULTA!$F$9=BBDD_ANTENAS!B64,IF(CONSULTA!$F$10=BBDD_ANTENAS!C64,IF(CONSULTA!F76=BBDD_ANTENAS!D64,BBDD_ANTENAS!I64,""),""),""),"")</f>
        <v/>
      </c>
      <c r="Q63" t="str" cm="1">
        <f t="array" ref="Q63">IFERROR(INDEX($P$2:$P$99,MATCH(0,INDEX(COUNTIF($Q$1:Q62,$P$2:$P$99),0,0),0)),"")</f>
        <v/>
      </c>
      <c r="R63" t="str">
        <f>IF(CONSULTA!$F$8=BBDD_ANTENAS!A64,IF(CONSULTA!$F$9=BBDD_ANTENAS!B64,IF(CONSULTA!$F$10=BBDD_ANTENAS!C64,IF(CONSULTA!F76=BBDD_ANTENAS!D64,BBDD_ANTENAS!J64,""),""),""),"")</f>
        <v/>
      </c>
      <c r="S63" t="str" cm="1">
        <f t="array" ref="S63">IFERROR(INDEX($R$2:$R$99,MATCH(0,INDEX(COUNTIF($S$1:S62,$R$2:$R$99),0,0),0)),"")</f>
        <v/>
      </c>
      <c r="T63" t="str">
        <f>IF(CONSULTA!$F$8=BBDD_ANTENAS!A64,IF(CONSULTA!$F$9=BBDD_ANTENAS!B64,IF(CONSULTA!$F$10=BBDD_ANTENAS!C64,IF(CONSULTA!F76=BBDD_ANTENAS!D64,BBDD_ANTENAS!K64,""),""),""),"")</f>
        <v/>
      </c>
      <c r="U63" t="str" cm="1">
        <f t="array" ref="U63">IFERROR(INDEX($T$2:$T$99,MATCH(0,INDEX(COUNTIF($U$1:U62,$T$2:$T$99),0,0),0)),"")</f>
        <v/>
      </c>
      <c r="V63" t="str">
        <f>IF(CONSULTA!$F$8=BBDD_ANTENAS!A64,IF(CONSULTA!$F$9=BBDD_ANTENAS!B64,IF(CONSULTA!$F$10=BBDD_ANTENAS!C64,IF(CONSULTA!F76=BBDD_ANTENAS!D64,SUBSTITUTE(BBDD_ANTENAS!L64,"&gt;",""),""),""),""),"")</f>
        <v/>
      </c>
      <c r="W63" t="str" cm="1">
        <f t="array" ref="W63">IFERROR(INDEX($V$2:$V$99,MATCH(0,INDEX(COUNTIF($W$1:W62,$V$2:$V$99),0,0),0)),"")</f>
        <v/>
      </c>
    </row>
    <row r="64" spans="1:23" x14ac:dyDescent="0.3">
      <c r="A64" t="str" cm="1">
        <f t="array" ref="A64">IFERROR(INDEX(BBDD_ANTENAS!$A$3:$A$99,MATCH(0,INDEX(COUNTIF($A$1:A63,BBDD_ANTENAS!$A$3:$A$99),0,0),0)),"")</f>
        <v/>
      </c>
      <c r="B64" t="str">
        <f>IF(CONSULTA!$F$8=BBDD_ANTENAS!A65,BBDD_ANTENAS!B65,"")</f>
        <v/>
      </c>
      <c r="C64" s="3" t="str" cm="1">
        <f t="array" ref="C64">IFERROR(INDEX($B$2:$B$99,MATCH(0,INDEX(COUNTIF($C$1:C63,$B$2:$B$99),0,0),0)),"")</f>
        <v/>
      </c>
      <c r="D64" s="46" t="str">
        <f>IF(CONSULTA!$F$8=BBDD_ANTENAS!A65,IF(CONSULTA!$F$9=BBDD_ANTENAS!B65,BBDD_ANTENAS!C65,""),"")</f>
        <v/>
      </c>
      <c r="E64" t="str" cm="1">
        <f t="array" ref="E64">IFERROR(INDEX($D$2:$D$99,MATCH(0,INDEX(COUNTIF($E$1:E63,D$2:$D$99),0,0),0)),"")</f>
        <v/>
      </c>
      <c r="F64" t="str">
        <f>IF(CONSULTA!$F$8=BBDD_ANTENAS!A65,IF(CONSULTA!$F$9=BBDD_ANTENAS!B65,IF(CONSULTA!$F$10=BBDD_ANTENAS!C65,BBDD_ANTENAS!D65,""),""),"")</f>
        <v/>
      </c>
      <c r="G64" t="str" cm="1">
        <f t="array" ref="G64">IFERROR(INDEX($F$2:$F$99,MATCH(0,INDEX(COUNTIF($G$1:G63,$F$2:$F$99),0,0),0)),"")</f>
        <v/>
      </c>
      <c r="H64" t="str">
        <f>IF(CONSULTA!$F$8=BBDD_ANTENAS!A65,IF(CONSULTA!$F$9=BBDD_ANTENAS!B65,IF(CONSULTA!$F$10=BBDD_ANTENAS!C65,BBDD_ANTENAS!E65,""),""),"")</f>
        <v/>
      </c>
      <c r="I64" t="str" cm="1">
        <f t="array" ref="I64">IFERROR(INDEX($H$2:$H$99,MATCH(0,INDEX(COUNTIF($I$1:I63,$H$2:$H$99),0,0),0)),"")</f>
        <v/>
      </c>
      <c r="J64" t="str">
        <f>IF(CONSULTA!$F$8=BBDD_ANTENAS!A65,IF(CONSULTA!$F$9=BBDD_ANTENAS!B65,IF(CONSULTA!$F$10=BBDD_ANTENAS!C65,IF(CONSULTA!F77=BBDD_ANTENAS!D65,BBDD_ANTENAS!F65,""),""),""),"")</f>
        <v/>
      </c>
      <c r="K64" t="str" cm="1">
        <f t="array" ref="K64">IFERROR(INDEX($J$2:$J$99,MATCH(0,INDEX(COUNTIF($K$1:K63,$J$2:$J$99),0,0),0)),"")</f>
        <v/>
      </c>
      <c r="L64" t="str">
        <f>IF(CONSULTA!$F$8=BBDD_ANTENAS!A65,IF(CONSULTA!$F$9=BBDD_ANTENAS!B65,IF(CONSULTA!$F$10=BBDD_ANTENAS!C65,IF(CONSULTA!F77=BBDD_ANTENAS!D65,BBDD_ANTENAS!G65,""),""),""),"")</f>
        <v/>
      </c>
      <c r="M64" t="str" cm="1">
        <f t="array" ref="M64">IFERROR(INDEX($L$2:$L$99,MATCH(0,INDEX(COUNTIF($M$1:M63,$L$2:$L$99),0,0),0)),"")</f>
        <v/>
      </c>
      <c r="N64" t="str">
        <f>IF(CONSULTA!$F$8=BBDD_ANTENAS!A65,IF(CONSULTA!$F$9=BBDD_ANTENAS!B65,IF(CONSULTA!$F$10=BBDD_ANTENAS!C65,IF(CONSULTA!F77=BBDD_ANTENAS!D65,BBDD_ANTENAS!H65,""),""),""),"")</f>
        <v/>
      </c>
      <c r="O64" t="str" cm="1">
        <f t="array" ref="O64">IFERROR(INDEX($N$2:$N$99,MATCH(0,INDEX(COUNTIF($O$1:O63,$N$2:$N$99),0,0),0)),"")</f>
        <v/>
      </c>
      <c r="P64" t="str">
        <f>IF(CONSULTA!$F$8=BBDD_ANTENAS!A65,IF(CONSULTA!$F$9=BBDD_ANTENAS!B65,IF(CONSULTA!$F$10=BBDD_ANTENAS!C65,IF(CONSULTA!F77=BBDD_ANTENAS!D65,BBDD_ANTENAS!I65,""),""),""),"")</f>
        <v/>
      </c>
      <c r="Q64" t="str" cm="1">
        <f t="array" ref="Q64">IFERROR(INDEX($P$2:$P$99,MATCH(0,INDEX(COUNTIF($Q$1:Q63,$P$2:$P$99),0,0),0)),"")</f>
        <v/>
      </c>
      <c r="R64" t="str">
        <f>IF(CONSULTA!$F$8=BBDD_ANTENAS!A65,IF(CONSULTA!$F$9=BBDD_ANTENAS!B65,IF(CONSULTA!$F$10=BBDD_ANTENAS!C65,IF(CONSULTA!F77=BBDD_ANTENAS!D65,BBDD_ANTENAS!J65,""),""),""),"")</f>
        <v/>
      </c>
      <c r="S64" t="str" cm="1">
        <f t="array" ref="S64">IFERROR(INDEX($R$2:$R$99,MATCH(0,INDEX(COUNTIF($S$1:S63,$R$2:$R$99),0,0),0)),"")</f>
        <v/>
      </c>
      <c r="T64" t="str">
        <f>IF(CONSULTA!$F$8=BBDD_ANTENAS!A65,IF(CONSULTA!$F$9=BBDD_ANTENAS!B65,IF(CONSULTA!$F$10=BBDD_ANTENAS!C65,IF(CONSULTA!F77=BBDD_ANTENAS!D65,BBDD_ANTENAS!K65,""),""),""),"")</f>
        <v/>
      </c>
      <c r="U64" t="str" cm="1">
        <f t="array" ref="U64">IFERROR(INDEX($T$2:$T$99,MATCH(0,INDEX(COUNTIF($U$1:U63,$T$2:$T$99),0,0),0)),"")</f>
        <v/>
      </c>
      <c r="V64" t="str">
        <f>IF(CONSULTA!$F$8=BBDD_ANTENAS!A65,IF(CONSULTA!$F$9=BBDD_ANTENAS!B65,IF(CONSULTA!$F$10=BBDD_ANTENAS!C65,IF(CONSULTA!F77=BBDD_ANTENAS!D65,SUBSTITUTE(BBDD_ANTENAS!L65,"&gt;",""),""),""),""),"")</f>
        <v/>
      </c>
      <c r="W64" t="str" cm="1">
        <f t="array" ref="W64">IFERROR(INDEX($V$2:$V$99,MATCH(0,INDEX(COUNTIF($W$1:W63,$V$2:$V$99),0,0),0)),"")</f>
        <v/>
      </c>
    </row>
    <row r="65" spans="1:23" x14ac:dyDescent="0.3">
      <c r="A65" t="str" cm="1">
        <f t="array" ref="A65">IFERROR(INDEX(BBDD_ANTENAS!$A$3:$A$99,MATCH(0,INDEX(COUNTIF($A$1:A64,BBDD_ANTENAS!$A$3:$A$99),0,0),0)),"")</f>
        <v/>
      </c>
      <c r="B65" t="str">
        <f>IF(CONSULTA!$F$8=BBDD_ANTENAS!A66,BBDD_ANTENAS!B66,"")</f>
        <v/>
      </c>
      <c r="C65" s="3" t="str" cm="1">
        <f t="array" ref="C65">IFERROR(INDEX($B$2:$B$99,MATCH(0,INDEX(COUNTIF($C$1:C64,$B$2:$B$99),0,0),0)),"")</f>
        <v/>
      </c>
      <c r="D65" s="46" t="str">
        <f>IF(CONSULTA!$F$8=BBDD_ANTENAS!A66,IF(CONSULTA!$F$9=BBDD_ANTENAS!B66,BBDD_ANTENAS!C66,""),"")</f>
        <v/>
      </c>
      <c r="E65" t="str" cm="1">
        <f t="array" ref="E65">IFERROR(INDEX($D$2:$D$99,MATCH(0,INDEX(COUNTIF($E$1:E64,D$2:$D$99),0,0),0)),"")</f>
        <v/>
      </c>
      <c r="F65" t="str">
        <f>IF(CONSULTA!$F$8=BBDD_ANTENAS!A66,IF(CONSULTA!$F$9=BBDD_ANTENAS!B66,IF(CONSULTA!$F$10=BBDD_ANTENAS!C66,BBDD_ANTENAS!D66,""),""),"")</f>
        <v/>
      </c>
      <c r="G65" t="str" cm="1">
        <f t="array" ref="G65">IFERROR(INDEX($F$2:$F$99,MATCH(0,INDEX(COUNTIF($G$1:G64,$F$2:$F$99),0,0),0)),"")</f>
        <v/>
      </c>
      <c r="H65" t="str">
        <f>IF(CONSULTA!$F$8=BBDD_ANTENAS!A66,IF(CONSULTA!$F$9=BBDD_ANTENAS!B66,IF(CONSULTA!$F$10=BBDD_ANTENAS!C66,BBDD_ANTENAS!E66,""),""),"")</f>
        <v/>
      </c>
      <c r="I65" t="str" cm="1">
        <f t="array" ref="I65">IFERROR(INDEX($H$2:$H$99,MATCH(0,INDEX(COUNTIF($I$1:I64,$H$2:$H$99),0,0),0)),"")</f>
        <v/>
      </c>
      <c r="J65" t="str">
        <f>IF(CONSULTA!$F$8=BBDD_ANTENAS!A66,IF(CONSULTA!$F$9=BBDD_ANTENAS!B66,IF(CONSULTA!$F$10=BBDD_ANTENAS!C66,IF(CONSULTA!F78=BBDD_ANTENAS!D66,BBDD_ANTENAS!F66,""),""),""),"")</f>
        <v/>
      </c>
      <c r="K65" t="str" cm="1">
        <f t="array" ref="K65">IFERROR(INDEX($J$2:$J$99,MATCH(0,INDEX(COUNTIF($K$1:K64,$J$2:$J$99),0,0),0)),"")</f>
        <v/>
      </c>
      <c r="L65" t="str">
        <f>IF(CONSULTA!$F$8=BBDD_ANTENAS!A66,IF(CONSULTA!$F$9=BBDD_ANTENAS!B66,IF(CONSULTA!$F$10=BBDD_ANTENAS!C66,IF(CONSULTA!F78=BBDD_ANTENAS!D66,BBDD_ANTENAS!G66,""),""),""),"")</f>
        <v/>
      </c>
      <c r="M65" t="str" cm="1">
        <f t="array" ref="M65">IFERROR(INDEX($L$2:$L$99,MATCH(0,INDEX(COUNTIF($M$1:M64,$L$2:$L$99),0,0),0)),"")</f>
        <v/>
      </c>
      <c r="N65" t="str">
        <f>IF(CONSULTA!$F$8=BBDD_ANTENAS!A66,IF(CONSULTA!$F$9=BBDD_ANTENAS!B66,IF(CONSULTA!$F$10=BBDD_ANTENAS!C66,IF(CONSULTA!F78=BBDD_ANTENAS!D66,BBDD_ANTENAS!H66,""),""),""),"")</f>
        <v/>
      </c>
      <c r="O65" t="str" cm="1">
        <f t="array" ref="O65">IFERROR(INDEX($N$2:$N$99,MATCH(0,INDEX(COUNTIF($O$1:O64,$N$2:$N$99),0,0),0)),"")</f>
        <v/>
      </c>
      <c r="P65" t="str">
        <f>IF(CONSULTA!$F$8=BBDD_ANTENAS!A66,IF(CONSULTA!$F$9=BBDD_ANTENAS!B66,IF(CONSULTA!$F$10=BBDD_ANTENAS!C66,IF(CONSULTA!F78=BBDD_ANTENAS!D66,BBDD_ANTENAS!I66,""),""),""),"")</f>
        <v/>
      </c>
      <c r="Q65" t="str" cm="1">
        <f t="array" ref="Q65">IFERROR(INDEX($P$2:$P$99,MATCH(0,INDEX(COUNTIF($Q$1:Q64,$P$2:$P$99),0,0),0)),"")</f>
        <v/>
      </c>
      <c r="R65" t="str">
        <f>IF(CONSULTA!$F$8=BBDD_ANTENAS!A66,IF(CONSULTA!$F$9=BBDD_ANTENAS!B66,IF(CONSULTA!$F$10=BBDD_ANTENAS!C66,IF(CONSULTA!F78=BBDD_ANTENAS!D66,BBDD_ANTENAS!J66,""),""),""),"")</f>
        <v/>
      </c>
      <c r="S65" t="str" cm="1">
        <f t="array" ref="S65">IFERROR(INDEX($R$2:$R$99,MATCH(0,INDEX(COUNTIF($S$1:S64,$R$2:$R$99),0,0),0)),"")</f>
        <v/>
      </c>
      <c r="T65" t="str">
        <f>IF(CONSULTA!$F$8=BBDD_ANTENAS!A66,IF(CONSULTA!$F$9=BBDD_ANTENAS!B66,IF(CONSULTA!$F$10=BBDD_ANTENAS!C66,IF(CONSULTA!F78=BBDD_ANTENAS!D66,BBDD_ANTENAS!K66,""),""),""),"")</f>
        <v/>
      </c>
      <c r="U65" t="str" cm="1">
        <f t="array" ref="U65">IFERROR(INDEX($T$2:$T$99,MATCH(0,INDEX(COUNTIF($U$1:U64,$T$2:$T$99),0,0),0)),"")</f>
        <v/>
      </c>
      <c r="V65" t="str">
        <f>IF(CONSULTA!$F$8=BBDD_ANTENAS!A66,IF(CONSULTA!$F$9=BBDD_ANTENAS!B66,IF(CONSULTA!$F$10=BBDD_ANTENAS!C66,IF(CONSULTA!F78=BBDD_ANTENAS!D66,SUBSTITUTE(BBDD_ANTENAS!L66,"&gt;",""),""),""),""),"")</f>
        <v/>
      </c>
      <c r="W65" t="str" cm="1">
        <f t="array" ref="W65">IFERROR(INDEX($V$2:$V$99,MATCH(0,INDEX(COUNTIF($W$1:W64,$V$2:$V$99),0,0),0)),"")</f>
        <v/>
      </c>
    </row>
    <row r="66" spans="1:23" x14ac:dyDescent="0.3">
      <c r="A66" t="str" cm="1">
        <f t="array" ref="A66">IFERROR(INDEX(BBDD_ANTENAS!$A$3:$A$99,MATCH(0,INDEX(COUNTIF($A$1:A65,BBDD_ANTENAS!$A$3:$A$99),0,0),0)),"")</f>
        <v/>
      </c>
      <c r="B66" t="str">
        <f>IF(CONSULTA!$F$8=BBDD_ANTENAS!A67,BBDD_ANTENAS!B67,"")</f>
        <v/>
      </c>
      <c r="C66" s="3" t="str" cm="1">
        <f t="array" ref="C66">IFERROR(INDEX($B$2:$B$99,MATCH(0,INDEX(COUNTIF($C$1:C65,$B$2:$B$99),0,0),0)),"")</f>
        <v/>
      </c>
      <c r="D66" s="46" t="str">
        <f>IF(CONSULTA!$F$8=BBDD_ANTENAS!A67,IF(CONSULTA!$F$9=BBDD_ANTENAS!B67,BBDD_ANTENAS!C67,""),"")</f>
        <v/>
      </c>
      <c r="E66" t="str" cm="1">
        <f t="array" ref="E66">IFERROR(INDEX($D$2:$D$99,MATCH(0,INDEX(COUNTIF($E$1:E65,D$2:$D$99),0,0),0)),"")</f>
        <v/>
      </c>
      <c r="F66" t="str">
        <f>IF(CONSULTA!$F$8=BBDD_ANTENAS!A67,IF(CONSULTA!$F$9=BBDD_ANTENAS!B67,IF(CONSULTA!$F$10=BBDD_ANTENAS!C67,BBDD_ANTENAS!D67,""),""),"")</f>
        <v/>
      </c>
      <c r="G66" t="str" cm="1">
        <f t="array" ref="G66">IFERROR(INDEX($F$2:$F$99,MATCH(0,INDEX(COUNTIF($G$1:G65,$F$2:$F$99),0,0),0)),"")</f>
        <v/>
      </c>
      <c r="H66" t="str">
        <f>IF(CONSULTA!$F$8=BBDD_ANTENAS!A67,IF(CONSULTA!$F$9=BBDD_ANTENAS!B67,IF(CONSULTA!$F$10=BBDD_ANTENAS!C67,BBDD_ANTENAS!E67,""),""),"")</f>
        <v/>
      </c>
      <c r="I66" t="str" cm="1">
        <f t="array" ref="I66">IFERROR(INDEX($H$2:$H$99,MATCH(0,INDEX(COUNTIF($I$1:I65,$H$2:$H$99),0,0),0)),"")</f>
        <v/>
      </c>
      <c r="J66" t="str">
        <f>IF(CONSULTA!$F$8=BBDD_ANTENAS!A67,IF(CONSULTA!$F$9=BBDD_ANTENAS!B67,IF(CONSULTA!$F$10=BBDD_ANTENAS!C67,IF(CONSULTA!F79=BBDD_ANTENAS!D67,BBDD_ANTENAS!F67,""),""),""),"")</f>
        <v/>
      </c>
      <c r="K66" t="str" cm="1">
        <f t="array" ref="K66">IFERROR(INDEX($J$2:$J$99,MATCH(0,INDEX(COUNTIF($K$1:K65,$J$2:$J$99),0,0),0)),"")</f>
        <v/>
      </c>
      <c r="L66" t="str">
        <f>IF(CONSULTA!$F$8=BBDD_ANTENAS!A67,IF(CONSULTA!$F$9=BBDD_ANTENAS!B67,IF(CONSULTA!$F$10=BBDD_ANTENAS!C67,IF(CONSULTA!F79=BBDD_ANTENAS!D67,BBDD_ANTENAS!G67,""),""),""),"")</f>
        <v/>
      </c>
      <c r="M66" t="str" cm="1">
        <f t="array" ref="M66">IFERROR(INDEX($L$2:$L$99,MATCH(0,INDEX(COUNTIF($M$1:M65,$L$2:$L$99),0,0),0)),"")</f>
        <v/>
      </c>
      <c r="N66" t="str">
        <f>IF(CONSULTA!$F$8=BBDD_ANTENAS!A67,IF(CONSULTA!$F$9=BBDD_ANTENAS!B67,IF(CONSULTA!$F$10=BBDD_ANTENAS!C67,IF(CONSULTA!F79=BBDD_ANTENAS!D67,BBDD_ANTENAS!H67,""),""),""),"")</f>
        <v/>
      </c>
      <c r="O66" t="str" cm="1">
        <f t="array" ref="O66">IFERROR(INDEX($N$2:$N$99,MATCH(0,INDEX(COUNTIF($O$1:O65,$N$2:$N$99),0,0),0)),"")</f>
        <v/>
      </c>
      <c r="P66" t="str">
        <f>IF(CONSULTA!$F$8=BBDD_ANTENAS!A67,IF(CONSULTA!$F$9=BBDD_ANTENAS!B67,IF(CONSULTA!$F$10=BBDD_ANTENAS!C67,IF(CONSULTA!F79=BBDD_ANTENAS!D67,BBDD_ANTENAS!I67,""),""),""),"")</f>
        <v/>
      </c>
      <c r="Q66" t="str" cm="1">
        <f t="array" ref="Q66">IFERROR(INDEX($P$2:$P$99,MATCH(0,INDEX(COUNTIF($Q$1:Q65,$P$2:$P$99),0,0),0)),"")</f>
        <v/>
      </c>
      <c r="R66" t="str">
        <f>IF(CONSULTA!$F$8=BBDD_ANTENAS!A67,IF(CONSULTA!$F$9=BBDD_ANTENAS!B67,IF(CONSULTA!$F$10=BBDD_ANTENAS!C67,IF(CONSULTA!F79=BBDD_ANTENAS!D67,BBDD_ANTENAS!J67,""),""),""),"")</f>
        <v/>
      </c>
      <c r="S66" t="str" cm="1">
        <f t="array" ref="S66">IFERROR(INDEX($R$2:$R$99,MATCH(0,INDEX(COUNTIF($S$1:S65,$R$2:$R$99),0,0),0)),"")</f>
        <v/>
      </c>
      <c r="T66" t="str">
        <f>IF(CONSULTA!$F$8=BBDD_ANTENAS!A67,IF(CONSULTA!$F$9=BBDD_ANTENAS!B67,IF(CONSULTA!$F$10=BBDD_ANTENAS!C67,IF(CONSULTA!F79=BBDD_ANTENAS!D67,BBDD_ANTENAS!K67,""),""),""),"")</f>
        <v/>
      </c>
      <c r="U66" t="str" cm="1">
        <f t="array" ref="U66">IFERROR(INDEX($T$2:$T$99,MATCH(0,INDEX(COUNTIF($U$1:U65,$T$2:$T$99),0,0),0)),"")</f>
        <v/>
      </c>
      <c r="V66" t="str">
        <f>IF(CONSULTA!$F$8=BBDD_ANTENAS!A67,IF(CONSULTA!$F$9=BBDD_ANTENAS!B67,IF(CONSULTA!$F$10=BBDD_ANTENAS!C67,IF(CONSULTA!F79=BBDD_ANTENAS!D67,SUBSTITUTE(BBDD_ANTENAS!L67,"&gt;",""),""),""),""),"")</f>
        <v/>
      </c>
      <c r="W66" t="str" cm="1">
        <f t="array" ref="W66">IFERROR(INDEX($V$2:$V$99,MATCH(0,INDEX(COUNTIF($W$1:W65,$V$2:$V$99),0,0),0)),"")</f>
        <v/>
      </c>
    </row>
    <row r="67" spans="1:23" x14ac:dyDescent="0.3">
      <c r="A67" t="str" cm="1">
        <f t="array" ref="A67">IFERROR(INDEX(BBDD_ANTENAS!$A$3:$A$99,MATCH(0,INDEX(COUNTIF($A$1:A66,BBDD_ANTENAS!$A$3:$A$99),0,0),0)),"")</f>
        <v/>
      </c>
      <c r="B67" t="str">
        <f>IF(CONSULTA!$F$8=BBDD_ANTENAS!A68,BBDD_ANTENAS!B68,"")</f>
        <v/>
      </c>
      <c r="C67" s="3" t="str" cm="1">
        <f t="array" ref="C67">IFERROR(INDEX($B$2:$B$99,MATCH(0,INDEX(COUNTIF($C$1:C66,$B$2:$B$99),0,0),0)),"")</f>
        <v/>
      </c>
      <c r="D67" s="46" t="str">
        <f>IF(CONSULTA!$F$8=BBDD_ANTENAS!A68,IF(CONSULTA!$F$9=BBDD_ANTENAS!B68,BBDD_ANTENAS!C68,""),"")</f>
        <v/>
      </c>
      <c r="E67" t="str" cm="1">
        <f t="array" ref="E67">IFERROR(INDEX($D$2:$D$99,MATCH(0,INDEX(COUNTIF($E$1:E66,D$2:$D$99),0,0),0)),"")</f>
        <v/>
      </c>
      <c r="F67" t="str">
        <f>IF(CONSULTA!$F$8=BBDD_ANTENAS!A68,IF(CONSULTA!$F$9=BBDD_ANTENAS!B68,IF(CONSULTA!$F$10=BBDD_ANTENAS!C68,BBDD_ANTENAS!D68,""),""),"")</f>
        <v/>
      </c>
      <c r="G67" t="str" cm="1">
        <f t="array" ref="G67">IFERROR(INDEX($F$2:$F$99,MATCH(0,INDEX(COUNTIF($G$1:G66,$F$2:$F$99),0,0),0)),"")</f>
        <v/>
      </c>
      <c r="H67" t="str">
        <f>IF(CONSULTA!$F$8=BBDD_ANTENAS!A68,IF(CONSULTA!$F$9=BBDD_ANTENAS!B68,IF(CONSULTA!$F$10=BBDD_ANTENAS!C68,BBDD_ANTENAS!E68,""),""),"")</f>
        <v/>
      </c>
      <c r="I67" t="str" cm="1">
        <f t="array" ref="I67">IFERROR(INDEX($H$2:$H$99,MATCH(0,INDEX(COUNTIF($I$1:I66,$H$2:$H$99),0,0),0)),"")</f>
        <v/>
      </c>
      <c r="J67" t="str">
        <f>IF(CONSULTA!$F$8=BBDD_ANTENAS!A68,IF(CONSULTA!$F$9=BBDD_ANTENAS!B68,IF(CONSULTA!$F$10=BBDD_ANTENAS!C68,IF(CONSULTA!F80=BBDD_ANTENAS!D68,BBDD_ANTENAS!F68,""),""),""),"")</f>
        <v/>
      </c>
      <c r="K67" t="str" cm="1">
        <f t="array" ref="K67">IFERROR(INDEX($J$2:$J$99,MATCH(0,INDEX(COUNTIF($K$1:K66,$J$2:$J$99),0,0),0)),"")</f>
        <v/>
      </c>
      <c r="L67" t="str">
        <f>IF(CONSULTA!$F$8=BBDD_ANTENAS!A68,IF(CONSULTA!$F$9=BBDD_ANTENAS!B68,IF(CONSULTA!$F$10=BBDD_ANTENAS!C68,IF(CONSULTA!F80=BBDD_ANTENAS!D68,BBDD_ANTENAS!G68,""),""),""),"")</f>
        <v/>
      </c>
      <c r="M67" t="str" cm="1">
        <f t="array" ref="M67">IFERROR(INDEX($L$2:$L$99,MATCH(0,INDEX(COUNTIF($M$1:M66,$L$2:$L$99),0,0),0)),"")</f>
        <v/>
      </c>
      <c r="N67" t="str">
        <f>IF(CONSULTA!$F$8=BBDD_ANTENAS!A68,IF(CONSULTA!$F$9=BBDD_ANTENAS!B68,IF(CONSULTA!$F$10=BBDD_ANTENAS!C68,IF(CONSULTA!F80=BBDD_ANTENAS!D68,BBDD_ANTENAS!H68,""),""),""),"")</f>
        <v/>
      </c>
      <c r="O67" t="str" cm="1">
        <f t="array" ref="O67">IFERROR(INDEX($N$2:$N$99,MATCH(0,INDEX(COUNTIF($O$1:O66,$N$2:$N$99),0,0),0)),"")</f>
        <v/>
      </c>
      <c r="P67" t="str">
        <f>IF(CONSULTA!$F$8=BBDD_ANTENAS!A68,IF(CONSULTA!$F$9=BBDD_ANTENAS!B68,IF(CONSULTA!$F$10=BBDD_ANTENAS!C68,IF(CONSULTA!F80=BBDD_ANTENAS!D68,BBDD_ANTENAS!I68,""),""),""),"")</f>
        <v/>
      </c>
      <c r="Q67" t="str" cm="1">
        <f t="array" ref="Q67">IFERROR(INDEX($P$2:$P$99,MATCH(0,INDEX(COUNTIF($Q$1:Q66,$P$2:$P$99),0,0),0)),"")</f>
        <v/>
      </c>
      <c r="R67" t="str">
        <f>IF(CONSULTA!$F$8=BBDD_ANTENAS!A68,IF(CONSULTA!$F$9=BBDD_ANTENAS!B68,IF(CONSULTA!$F$10=BBDD_ANTENAS!C68,IF(CONSULTA!F80=BBDD_ANTENAS!D68,BBDD_ANTENAS!J68,""),""),""),"")</f>
        <v/>
      </c>
      <c r="S67" t="str" cm="1">
        <f t="array" ref="S67">IFERROR(INDEX($R$2:$R$99,MATCH(0,INDEX(COUNTIF($S$1:S66,$R$2:$R$99),0,0),0)),"")</f>
        <v/>
      </c>
      <c r="T67" t="str">
        <f>IF(CONSULTA!$F$8=BBDD_ANTENAS!A68,IF(CONSULTA!$F$9=BBDD_ANTENAS!B68,IF(CONSULTA!$F$10=BBDD_ANTENAS!C68,IF(CONSULTA!F80=BBDD_ANTENAS!D68,BBDD_ANTENAS!K68,""),""),""),"")</f>
        <v/>
      </c>
      <c r="U67" t="str" cm="1">
        <f t="array" ref="U67">IFERROR(INDEX($T$2:$T$99,MATCH(0,INDEX(COUNTIF($U$1:U66,$T$2:$T$99),0,0),0)),"")</f>
        <v/>
      </c>
      <c r="V67" t="str">
        <f>IF(CONSULTA!$F$8=BBDD_ANTENAS!A68,IF(CONSULTA!$F$9=BBDD_ANTENAS!B68,IF(CONSULTA!$F$10=BBDD_ANTENAS!C68,IF(CONSULTA!F80=BBDD_ANTENAS!D68,SUBSTITUTE(BBDD_ANTENAS!L68,"&gt;",""),""),""),""),"")</f>
        <v/>
      </c>
      <c r="W67" t="str" cm="1">
        <f t="array" ref="W67">IFERROR(INDEX($V$2:$V$99,MATCH(0,INDEX(COUNTIF($W$1:W66,$V$2:$V$99),0,0),0)),"")</f>
        <v/>
      </c>
    </row>
    <row r="68" spans="1:23" x14ac:dyDescent="0.3">
      <c r="A68" t="str" cm="1">
        <f t="array" ref="A68">IFERROR(INDEX(BBDD_ANTENAS!$A$3:$A$99,MATCH(0,INDEX(COUNTIF($A$1:A67,BBDD_ANTENAS!$A$3:$A$99),0,0),0)),"")</f>
        <v/>
      </c>
      <c r="B68" t="str">
        <f>IF(CONSULTA!$F$8=BBDD_ANTENAS!A69,BBDD_ANTENAS!B69,"")</f>
        <v/>
      </c>
      <c r="C68" s="3" t="str" cm="1">
        <f t="array" ref="C68">IFERROR(INDEX($B$2:$B$99,MATCH(0,INDEX(COUNTIF($C$1:C67,$B$2:$B$99),0,0),0)),"")</f>
        <v/>
      </c>
      <c r="D68" s="46" t="str">
        <f>IF(CONSULTA!$F$8=BBDD_ANTENAS!A69,IF(CONSULTA!$F$9=BBDD_ANTENAS!B69,BBDD_ANTENAS!C69,""),"")</f>
        <v/>
      </c>
      <c r="E68" t="str" cm="1">
        <f t="array" ref="E68">IFERROR(INDEX($D$2:$D$99,MATCH(0,INDEX(COUNTIF($E$1:E67,D$2:$D$99),0,0),0)),"")</f>
        <v/>
      </c>
      <c r="F68" t="str">
        <f>IF(CONSULTA!$F$8=BBDD_ANTENAS!A69,IF(CONSULTA!$F$9=BBDD_ANTENAS!B69,IF(CONSULTA!$F$10=BBDD_ANTENAS!C69,BBDD_ANTENAS!D69,""),""),"")</f>
        <v/>
      </c>
      <c r="G68" t="str" cm="1">
        <f t="array" ref="G68">IFERROR(INDEX($F$2:$F$99,MATCH(0,INDEX(COUNTIF($G$1:G67,$F$2:$F$99),0,0),0)),"")</f>
        <v/>
      </c>
      <c r="H68" t="str">
        <f>IF(CONSULTA!$F$8=BBDD_ANTENAS!A69,IF(CONSULTA!$F$9=BBDD_ANTENAS!B69,IF(CONSULTA!$F$10=BBDD_ANTENAS!C69,BBDD_ANTENAS!E69,""),""),"")</f>
        <v/>
      </c>
      <c r="I68" t="str" cm="1">
        <f t="array" ref="I68">IFERROR(INDEX($H$2:$H$99,MATCH(0,INDEX(COUNTIF($I$1:I67,$H$2:$H$99),0,0),0)),"")</f>
        <v/>
      </c>
      <c r="J68" t="str">
        <f>IF(CONSULTA!$F$8=BBDD_ANTENAS!A69,IF(CONSULTA!$F$9=BBDD_ANTENAS!B69,IF(CONSULTA!$F$10=BBDD_ANTENAS!C69,IF(CONSULTA!F81=BBDD_ANTENAS!D69,BBDD_ANTENAS!F69,""),""),""),"")</f>
        <v/>
      </c>
      <c r="K68" t="str" cm="1">
        <f t="array" ref="K68">IFERROR(INDEX($J$2:$J$99,MATCH(0,INDEX(COUNTIF($K$1:K67,$J$2:$J$99),0,0),0)),"")</f>
        <v/>
      </c>
      <c r="L68" t="str">
        <f>IF(CONSULTA!$F$8=BBDD_ANTENAS!A69,IF(CONSULTA!$F$9=BBDD_ANTENAS!B69,IF(CONSULTA!$F$10=BBDD_ANTENAS!C69,IF(CONSULTA!F81=BBDD_ANTENAS!D69,BBDD_ANTENAS!G69,""),""),""),"")</f>
        <v/>
      </c>
      <c r="M68" t="str" cm="1">
        <f t="array" ref="M68">IFERROR(INDEX($L$2:$L$99,MATCH(0,INDEX(COUNTIF($M$1:M67,$L$2:$L$99),0,0),0)),"")</f>
        <v/>
      </c>
      <c r="N68" t="str">
        <f>IF(CONSULTA!$F$8=BBDD_ANTENAS!A69,IF(CONSULTA!$F$9=BBDD_ANTENAS!B69,IF(CONSULTA!$F$10=BBDD_ANTENAS!C69,IF(CONSULTA!F81=BBDD_ANTENAS!D69,BBDD_ANTENAS!H69,""),""),""),"")</f>
        <v/>
      </c>
      <c r="O68" t="str" cm="1">
        <f t="array" ref="O68">IFERROR(INDEX($N$2:$N$99,MATCH(0,INDEX(COUNTIF($O$1:O67,$N$2:$N$99),0,0),0)),"")</f>
        <v/>
      </c>
      <c r="P68" t="str">
        <f>IF(CONSULTA!$F$8=BBDD_ANTENAS!A69,IF(CONSULTA!$F$9=BBDD_ANTENAS!B69,IF(CONSULTA!$F$10=BBDD_ANTENAS!C69,IF(CONSULTA!F81=BBDD_ANTENAS!D69,BBDD_ANTENAS!I69,""),""),""),"")</f>
        <v/>
      </c>
      <c r="Q68" t="str" cm="1">
        <f t="array" ref="Q68">IFERROR(INDEX($P$2:$P$99,MATCH(0,INDEX(COUNTIF($Q$1:Q67,$P$2:$P$99),0,0),0)),"")</f>
        <v/>
      </c>
      <c r="R68" t="str">
        <f>IF(CONSULTA!$F$8=BBDD_ANTENAS!A69,IF(CONSULTA!$F$9=BBDD_ANTENAS!B69,IF(CONSULTA!$F$10=BBDD_ANTENAS!C69,IF(CONSULTA!F81=BBDD_ANTENAS!D69,BBDD_ANTENAS!J69,""),""),""),"")</f>
        <v/>
      </c>
      <c r="S68" t="str" cm="1">
        <f t="array" ref="S68">IFERROR(INDEX($R$2:$R$99,MATCH(0,INDEX(COUNTIF($S$1:S67,$R$2:$R$99),0,0),0)),"")</f>
        <v/>
      </c>
      <c r="T68" t="str">
        <f>IF(CONSULTA!$F$8=BBDD_ANTENAS!A69,IF(CONSULTA!$F$9=BBDD_ANTENAS!B69,IF(CONSULTA!$F$10=BBDD_ANTENAS!C69,IF(CONSULTA!F81=BBDD_ANTENAS!D69,BBDD_ANTENAS!K69,""),""),""),"")</f>
        <v/>
      </c>
      <c r="U68" t="str" cm="1">
        <f t="array" ref="U68">IFERROR(INDEX($T$2:$T$99,MATCH(0,INDEX(COUNTIF($U$1:U67,$T$2:$T$99),0,0),0)),"")</f>
        <v/>
      </c>
      <c r="V68" t="str">
        <f>IF(CONSULTA!$F$8=BBDD_ANTENAS!A69,IF(CONSULTA!$F$9=BBDD_ANTENAS!B69,IF(CONSULTA!$F$10=BBDD_ANTENAS!C69,IF(CONSULTA!F81=BBDD_ANTENAS!D69,SUBSTITUTE(BBDD_ANTENAS!L69,"&gt;",""),""),""),""),"")</f>
        <v/>
      </c>
      <c r="W68" t="str" cm="1">
        <f t="array" ref="W68">IFERROR(INDEX($V$2:$V$99,MATCH(0,INDEX(COUNTIF($W$1:W67,$V$2:$V$99),0,0),0)),"")</f>
        <v/>
      </c>
    </row>
    <row r="69" spans="1:23" x14ac:dyDescent="0.3">
      <c r="A69" t="str" cm="1">
        <f t="array" ref="A69">IFERROR(INDEX(BBDD_ANTENAS!$A$3:$A$99,MATCH(0,INDEX(COUNTIF($A$1:A68,BBDD_ANTENAS!$A$3:$A$99),0,0),0)),"")</f>
        <v/>
      </c>
      <c r="B69" t="str">
        <f>IF(CONSULTA!$F$8=BBDD_ANTENAS!A70,BBDD_ANTENAS!B70,"")</f>
        <v/>
      </c>
      <c r="C69" s="3" t="str" cm="1">
        <f t="array" ref="C69">IFERROR(INDEX($B$2:$B$99,MATCH(0,INDEX(COUNTIF($C$1:C68,$B$2:$B$99),0,0),0)),"")</f>
        <v/>
      </c>
      <c r="D69" s="46" t="str">
        <f>IF(CONSULTA!$F$8=BBDD_ANTENAS!A70,IF(CONSULTA!$F$9=BBDD_ANTENAS!B70,BBDD_ANTENAS!C70,""),"")</f>
        <v/>
      </c>
      <c r="E69" t="str" cm="1">
        <f t="array" ref="E69">IFERROR(INDEX($D$2:$D$99,MATCH(0,INDEX(COUNTIF($E$1:E68,D$2:$D$99),0,0),0)),"")</f>
        <v/>
      </c>
      <c r="F69" t="str">
        <f>IF(CONSULTA!$F$8=BBDD_ANTENAS!A70,IF(CONSULTA!$F$9=BBDD_ANTENAS!B70,IF(CONSULTA!$F$10=BBDD_ANTENAS!C70,BBDD_ANTENAS!D70,""),""),"")</f>
        <v/>
      </c>
      <c r="G69" t="str" cm="1">
        <f t="array" ref="G69">IFERROR(INDEX($F$2:$F$99,MATCH(0,INDEX(COUNTIF($G$1:G68,$F$2:$F$99),0,0),0)),"")</f>
        <v/>
      </c>
      <c r="H69" t="str">
        <f>IF(CONSULTA!$F$8=BBDD_ANTENAS!A70,IF(CONSULTA!$F$9=BBDD_ANTENAS!B70,IF(CONSULTA!$F$10=BBDD_ANTENAS!C70,BBDD_ANTENAS!E70,""),""),"")</f>
        <v/>
      </c>
      <c r="I69" t="str" cm="1">
        <f t="array" ref="I69">IFERROR(INDEX($H$2:$H$99,MATCH(0,INDEX(COUNTIF($I$1:I68,$H$2:$H$99),0,0),0)),"")</f>
        <v/>
      </c>
      <c r="J69" t="str">
        <f>IF(CONSULTA!$F$8=BBDD_ANTENAS!A70,IF(CONSULTA!$F$9=BBDD_ANTENAS!B70,IF(CONSULTA!$F$10=BBDD_ANTENAS!C70,IF(CONSULTA!F82=BBDD_ANTENAS!D70,BBDD_ANTENAS!F70,""),""),""),"")</f>
        <v/>
      </c>
      <c r="K69" t="str" cm="1">
        <f t="array" ref="K69">IFERROR(INDEX($J$2:$J$99,MATCH(0,INDEX(COUNTIF($K$1:K68,$J$2:$J$99),0,0),0)),"")</f>
        <v/>
      </c>
      <c r="L69" t="str">
        <f>IF(CONSULTA!$F$8=BBDD_ANTENAS!A70,IF(CONSULTA!$F$9=BBDD_ANTENAS!B70,IF(CONSULTA!$F$10=BBDD_ANTENAS!C70,IF(CONSULTA!F82=BBDD_ANTENAS!D70,BBDD_ANTENAS!G70,""),""),""),"")</f>
        <v/>
      </c>
      <c r="M69" t="str" cm="1">
        <f t="array" ref="M69">IFERROR(INDEX($L$2:$L$99,MATCH(0,INDEX(COUNTIF($M$1:M68,$L$2:$L$99),0,0),0)),"")</f>
        <v/>
      </c>
      <c r="N69" t="str">
        <f>IF(CONSULTA!$F$8=BBDD_ANTENAS!A70,IF(CONSULTA!$F$9=BBDD_ANTENAS!B70,IF(CONSULTA!$F$10=BBDD_ANTENAS!C70,IF(CONSULTA!F82=BBDD_ANTENAS!D70,BBDD_ANTENAS!H70,""),""),""),"")</f>
        <v/>
      </c>
      <c r="O69" t="str" cm="1">
        <f t="array" ref="O69">IFERROR(INDEX($N$2:$N$99,MATCH(0,INDEX(COUNTIF($O$1:O68,$N$2:$N$99),0,0),0)),"")</f>
        <v/>
      </c>
      <c r="P69" t="str">
        <f>IF(CONSULTA!$F$8=BBDD_ANTENAS!A70,IF(CONSULTA!$F$9=BBDD_ANTENAS!B70,IF(CONSULTA!$F$10=BBDD_ANTENAS!C70,IF(CONSULTA!F82=BBDD_ANTENAS!D70,BBDD_ANTENAS!I70,""),""),""),"")</f>
        <v/>
      </c>
      <c r="Q69" t="str" cm="1">
        <f t="array" ref="Q69">IFERROR(INDEX($P$2:$P$99,MATCH(0,INDEX(COUNTIF($Q$1:Q68,$P$2:$P$99),0,0),0)),"")</f>
        <v/>
      </c>
      <c r="R69" t="str">
        <f>IF(CONSULTA!$F$8=BBDD_ANTENAS!A70,IF(CONSULTA!$F$9=BBDD_ANTENAS!B70,IF(CONSULTA!$F$10=BBDD_ANTENAS!C70,IF(CONSULTA!F82=BBDD_ANTENAS!D70,BBDD_ANTENAS!J70,""),""),""),"")</f>
        <v/>
      </c>
      <c r="S69" t="str" cm="1">
        <f t="array" ref="S69">IFERROR(INDEX($R$2:$R$99,MATCH(0,INDEX(COUNTIF($S$1:S68,$R$2:$R$99),0,0),0)),"")</f>
        <v/>
      </c>
      <c r="T69" t="str">
        <f>IF(CONSULTA!$F$8=BBDD_ANTENAS!A70,IF(CONSULTA!$F$9=BBDD_ANTENAS!B70,IF(CONSULTA!$F$10=BBDD_ANTENAS!C70,IF(CONSULTA!F82=BBDD_ANTENAS!D70,BBDD_ANTENAS!K70,""),""),""),"")</f>
        <v/>
      </c>
      <c r="U69" t="str" cm="1">
        <f t="array" ref="U69">IFERROR(INDEX($T$2:$T$99,MATCH(0,INDEX(COUNTIF($U$1:U68,$T$2:$T$99),0,0),0)),"")</f>
        <v/>
      </c>
      <c r="V69" t="str">
        <f>IF(CONSULTA!$F$8=BBDD_ANTENAS!A70,IF(CONSULTA!$F$9=BBDD_ANTENAS!B70,IF(CONSULTA!$F$10=BBDD_ANTENAS!C70,IF(CONSULTA!F82=BBDD_ANTENAS!D70,SUBSTITUTE(BBDD_ANTENAS!L70,"&gt;",""),""),""),""),"")</f>
        <v/>
      </c>
      <c r="W69" t="str" cm="1">
        <f t="array" ref="W69">IFERROR(INDEX($V$2:$V$99,MATCH(0,INDEX(COUNTIF($W$1:W68,$V$2:$V$99),0,0),0)),"")</f>
        <v/>
      </c>
    </row>
    <row r="70" spans="1:23" x14ac:dyDescent="0.3">
      <c r="A70" t="str" cm="1">
        <f t="array" ref="A70">IFERROR(INDEX(BBDD_ANTENAS!$A$3:$A$99,MATCH(0,INDEX(COUNTIF($A$1:A69,BBDD_ANTENAS!$A$3:$A$99),0,0),0)),"")</f>
        <v/>
      </c>
      <c r="B70" t="str">
        <f>IF(CONSULTA!$F$8=BBDD_ANTENAS!A71,BBDD_ANTENAS!B71,"")</f>
        <v/>
      </c>
      <c r="C70" s="3" t="str" cm="1">
        <f t="array" ref="C70">IFERROR(INDEX($B$2:$B$99,MATCH(0,INDEX(COUNTIF($C$1:C69,$B$2:$B$99),0,0),0)),"")</f>
        <v/>
      </c>
      <c r="D70" s="46" t="str">
        <f>IF(CONSULTA!$F$8=BBDD_ANTENAS!A71,IF(CONSULTA!$F$9=BBDD_ANTENAS!B71,BBDD_ANTENAS!C71,""),"")</f>
        <v/>
      </c>
      <c r="E70" t="str" cm="1">
        <f t="array" ref="E70">IFERROR(INDEX($D$2:$D$99,MATCH(0,INDEX(COUNTIF($E$1:E69,D$2:$D$99),0,0),0)),"")</f>
        <v/>
      </c>
      <c r="F70" t="str">
        <f>IF(CONSULTA!$F$8=BBDD_ANTENAS!A71,IF(CONSULTA!$F$9=BBDD_ANTENAS!B71,IF(CONSULTA!$F$10=BBDD_ANTENAS!C71,BBDD_ANTENAS!D71,""),""),"")</f>
        <v/>
      </c>
      <c r="G70" t="str" cm="1">
        <f t="array" ref="G70">IFERROR(INDEX($F$2:$F$99,MATCH(0,INDEX(COUNTIF($G$1:G69,$F$2:$F$99),0,0),0)),"")</f>
        <v/>
      </c>
      <c r="H70" t="str">
        <f>IF(CONSULTA!$F$8=BBDD_ANTENAS!A71,IF(CONSULTA!$F$9=BBDD_ANTENAS!B71,IF(CONSULTA!$F$10=BBDD_ANTENAS!C71,BBDD_ANTENAS!E71,""),""),"")</f>
        <v/>
      </c>
      <c r="I70" t="str" cm="1">
        <f t="array" ref="I70">IFERROR(INDEX($H$2:$H$99,MATCH(0,INDEX(COUNTIF($I$1:I69,$H$2:$H$99),0,0),0)),"")</f>
        <v/>
      </c>
      <c r="J70" t="str">
        <f>IF(CONSULTA!$F$8=BBDD_ANTENAS!A71,IF(CONSULTA!$F$9=BBDD_ANTENAS!B71,IF(CONSULTA!$F$10=BBDD_ANTENAS!C71,IF(CONSULTA!F83=BBDD_ANTENAS!D71,BBDD_ANTENAS!F71,""),""),""),"")</f>
        <v/>
      </c>
      <c r="K70" t="str" cm="1">
        <f t="array" ref="K70">IFERROR(INDEX($J$2:$J$99,MATCH(0,INDEX(COUNTIF($K$1:K69,$J$2:$J$99),0,0),0)),"")</f>
        <v/>
      </c>
      <c r="L70" t="str">
        <f>IF(CONSULTA!$F$8=BBDD_ANTENAS!A71,IF(CONSULTA!$F$9=BBDD_ANTENAS!B71,IF(CONSULTA!$F$10=BBDD_ANTENAS!C71,IF(CONSULTA!F83=BBDD_ANTENAS!D71,BBDD_ANTENAS!G71,""),""),""),"")</f>
        <v/>
      </c>
      <c r="M70" t="str" cm="1">
        <f t="array" ref="M70">IFERROR(INDEX($L$2:$L$99,MATCH(0,INDEX(COUNTIF($M$1:M69,$L$2:$L$99),0,0),0)),"")</f>
        <v/>
      </c>
      <c r="N70" t="str">
        <f>IF(CONSULTA!$F$8=BBDD_ANTENAS!A71,IF(CONSULTA!$F$9=BBDD_ANTENAS!B71,IF(CONSULTA!$F$10=BBDD_ANTENAS!C71,IF(CONSULTA!F83=BBDD_ANTENAS!D71,BBDD_ANTENAS!H71,""),""),""),"")</f>
        <v/>
      </c>
      <c r="O70" t="str" cm="1">
        <f t="array" ref="O70">IFERROR(INDEX($N$2:$N$99,MATCH(0,INDEX(COUNTIF($O$1:O69,$N$2:$N$99),0,0),0)),"")</f>
        <v/>
      </c>
      <c r="P70" t="str">
        <f>IF(CONSULTA!$F$8=BBDD_ANTENAS!A71,IF(CONSULTA!$F$9=BBDD_ANTENAS!B71,IF(CONSULTA!$F$10=BBDD_ANTENAS!C71,IF(CONSULTA!F83=BBDD_ANTENAS!D71,BBDD_ANTENAS!I71,""),""),""),"")</f>
        <v/>
      </c>
      <c r="Q70" t="str" cm="1">
        <f t="array" ref="Q70">IFERROR(INDEX($P$2:$P$99,MATCH(0,INDEX(COUNTIF($Q$1:Q69,$P$2:$P$99),0,0),0)),"")</f>
        <v/>
      </c>
      <c r="R70" t="str">
        <f>IF(CONSULTA!$F$8=BBDD_ANTENAS!A71,IF(CONSULTA!$F$9=BBDD_ANTENAS!B71,IF(CONSULTA!$F$10=BBDD_ANTENAS!C71,IF(CONSULTA!F83=BBDD_ANTENAS!D71,BBDD_ANTENAS!J71,""),""),""),"")</f>
        <v/>
      </c>
      <c r="S70" t="str" cm="1">
        <f t="array" ref="S70">IFERROR(INDEX($R$2:$R$99,MATCH(0,INDEX(COUNTIF($S$1:S69,$R$2:$R$99),0,0),0)),"")</f>
        <v/>
      </c>
      <c r="T70" t="str">
        <f>IF(CONSULTA!$F$8=BBDD_ANTENAS!A71,IF(CONSULTA!$F$9=BBDD_ANTENAS!B71,IF(CONSULTA!$F$10=BBDD_ANTENAS!C71,IF(CONSULTA!F83=BBDD_ANTENAS!D71,BBDD_ANTENAS!K71,""),""),""),"")</f>
        <v/>
      </c>
      <c r="U70" t="str" cm="1">
        <f t="array" ref="U70">IFERROR(INDEX($T$2:$T$99,MATCH(0,INDEX(COUNTIF($U$1:U69,$T$2:$T$99),0,0),0)),"")</f>
        <v/>
      </c>
      <c r="V70" t="str">
        <f>IF(CONSULTA!$F$8=BBDD_ANTENAS!A71,IF(CONSULTA!$F$9=BBDD_ANTENAS!B71,IF(CONSULTA!$F$10=BBDD_ANTENAS!C71,IF(CONSULTA!F83=BBDD_ANTENAS!D71,SUBSTITUTE(BBDD_ANTENAS!L71,"&gt;",""),""),""),""),"")</f>
        <v/>
      </c>
      <c r="W70" t="str" cm="1">
        <f t="array" ref="W70">IFERROR(INDEX($V$2:$V$99,MATCH(0,INDEX(COUNTIF($W$1:W69,$V$2:$V$99),0,0),0)),"")</f>
        <v/>
      </c>
    </row>
    <row r="71" spans="1:23" x14ac:dyDescent="0.3">
      <c r="A71" t="str" cm="1">
        <f t="array" ref="A71">IFERROR(INDEX(BBDD_ANTENAS!$A$3:$A$99,MATCH(0,INDEX(COUNTIF($A$1:A70,BBDD_ANTENAS!$A$3:$A$99),0,0),0)),"")</f>
        <v/>
      </c>
      <c r="B71" t="str">
        <f>IF(CONSULTA!$F$8=BBDD_ANTENAS!A72,BBDD_ANTENAS!B72,"")</f>
        <v/>
      </c>
      <c r="C71" s="3" t="str" cm="1">
        <f t="array" ref="C71">IFERROR(INDEX($B$2:$B$99,MATCH(0,INDEX(COUNTIF($C$1:C70,$B$2:$B$99),0,0),0)),"")</f>
        <v/>
      </c>
      <c r="D71" s="46" t="str">
        <f>IF(CONSULTA!$F$8=BBDD_ANTENAS!A72,IF(CONSULTA!$F$9=BBDD_ANTENAS!B72,BBDD_ANTENAS!C72,""),"")</f>
        <v/>
      </c>
      <c r="E71" t="str" cm="1">
        <f t="array" ref="E71">IFERROR(INDEX($D$2:$D$99,MATCH(0,INDEX(COUNTIF($E$1:E70,D$2:$D$99),0,0),0)),"")</f>
        <v/>
      </c>
      <c r="F71" t="str">
        <f>IF(CONSULTA!$F$8=BBDD_ANTENAS!A72,IF(CONSULTA!$F$9=BBDD_ANTENAS!B72,IF(CONSULTA!$F$10=BBDD_ANTENAS!C72,BBDD_ANTENAS!D72,""),""),"")</f>
        <v/>
      </c>
      <c r="G71" t="str" cm="1">
        <f t="array" ref="G71">IFERROR(INDEX($F$2:$F$99,MATCH(0,INDEX(COUNTIF($G$1:G70,$F$2:$F$99),0,0),0)),"")</f>
        <v/>
      </c>
      <c r="H71" t="str">
        <f>IF(CONSULTA!$F$8=BBDD_ANTENAS!A72,IF(CONSULTA!$F$9=BBDD_ANTENAS!B72,IF(CONSULTA!$F$10=BBDD_ANTENAS!C72,BBDD_ANTENAS!E72,""),""),"")</f>
        <v/>
      </c>
      <c r="I71" t="str" cm="1">
        <f t="array" ref="I71">IFERROR(INDEX($H$2:$H$99,MATCH(0,INDEX(COUNTIF($I$1:I70,$H$2:$H$99),0,0),0)),"")</f>
        <v/>
      </c>
      <c r="J71" t="str">
        <f>IF(CONSULTA!$F$8=BBDD_ANTENAS!A72,IF(CONSULTA!$F$9=BBDD_ANTENAS!B72,IF(CONSULTA!$F$10=BBDD_ANTENAS!C72,IF(CONSULTA!F84=BBDD_ANTENAS!D72,BBDD_ANTENAS!F72,""),""),""),"")</f>
        <v/>
      </c>
      <c r="K71" t="str" cm="1">
        <f t="array" ref="K71">IFERROR(INDEX($J$2:$J$99,MATCH(0,INDEX(COUNTIF($K$1:K70,$J$2:$J$99),0,0),0)),"")</f>
        <v/>
      </c>
      <c r="L71" t="str">
        <f>IF(CONSULTA!$F$8=BBDD_ANTENAS!A72,IF(CONSULTA!$F$9=BBDD_ANTENAS!B72,IF(CONSULTA!$F$10=BBDD_ANTENAS!C72,IF(CONSULTA!F84=BBDD_ANTENAS!D72,BBDD_ANTENAS!G72,""),""),""),"")</f>
        <v/>
      </c>
      <c r="M71" t="str" cm="1">
        <f t="array" ref="M71">IFERROR(INDEX($L$2:$L$99,MATCH(0,INDEX(COUNTIF($M$1:M70,$L$2:$L$99),0,0),0)),"")</f>
        <v/>
      </c>
      <c r="N71" t="str">
        <f>IF(CONSULTA!$F$8=BBDD_ANTENAS!A72,IF(CONSULTA!$F$9=BBDD_ANTENAS!B72,IF(CONSULTA!$F$10=BBDD_ANTENAS!C72,IF(CONSULTA!F84=BBDD_ANTENAS!D72,BBDD_ANTENAS!H72,""),""),""),"")</f>
        <v/>
      </c>
      <c r="O71" t="str" cm="1">
        <f t="array" ref="O71">IFERROR(INDEX($N$2:$N$99,MATCH(0,INDEX(COUNTIF($O$1:O70,$N$2:$N$99),0,0),0)),"")</f>
        <v/>
      </c>
      <c r="P71" t="str">
        <f>IF(CONSULTA!$F$8=BBDD_ANTENAS!A72,IF(CONSULTA!$F$9=BBDD_ANTENAS!B72,IF(CONSULTA!$F$10=BBDD_ANTENAS!C72,IF(CONSULTA!F84=BBDD_ANTENAS!D72,BBDD_ANTENAS!I72,""),""),""),"")</f>
        <v/>
      </c>
      <c r="Q71" t="str" cm="1">
        <f t="array" ref="Q71">IFERROR(INDEX($P$2:$P$99,MATCH(0,INDEX(COUNTIF($Q$1:Q70,$P$2:$P$99),0,0),0)),"")</f>
        <v/>
      </c>
      <c r="R71" t="str">
        <f>IF(CONSULTA!$F$8=BBDD_ANTENAS!A72,IF(CONSULTA!$F$9=BBDD_ANTENAS!B72,IF(CONSULTA!$F$10=BBDD_ANTENAS!C72,IF(CONSULTA!F84=BBDD_ANTENAS!D72,BBDD_ANTENAS!J72,""),""),""),"")</f>
        <v/>
      </c>
      <c r="S71" t="str" cm="1">
        <f t="array" ref="S71">IFERROR(INDEX($R$2:$R$99,MATCH(0,INDEX(COUNTIF($S$1:S70,$R$2:$R$99),0,0),0)),"")</f>
        <v/>
      </c>
      <c r="T71" t="str">
        <f>IF(CONSULTA!$F$8=BBDD_ANTENAS!A72,IF(CONSULTA!$F$9=BBDD_ANTENAS!B72,IF(CONSULTA!$F$10=BBDD_ANTENAS!C72,IF(CONSULTA!F84=BBDD_ANTENAS!D72,BBDD_ANTENAS!K72,""),""),""),"")</f>
        <v/>
      </c>
      <c r="U71" t="str" cm="1">
        <f t="array" ref="U71">IFERROR(INDEX($T$2:$T$99,MATCH(0,INDEX(COUNTIF($U$1:U70,$T$2:$T$99),0,0),0)),"")</f>
        <v/>
      </c>
      <c r="V71" t="str">
        <f>IF(CONSULTA!$F$8=BBDD_ANTENAS!A72,IF(CONSULTA!$F$9=BBDD_ANTENAS!B72,IF(CONSULTA!$F$10=BBDD_ANTENAS!C72,IF(CONSULTA!F84=BBDD_ANTENAS!D72,SUBSTITUTE(BBDD_ANTENAS!L72,"&gt;",""),""),""),""),"")</f>
        <v/>
      </c>
      <c r="W71" t="str" cm="1">
        <f t="array" ref="W71">IFERROR(INDEX($V$2:$V$99,MATCH(0,INDEX(COUNTIF($W$1:W70,$V$2:$V$99),0,0),0)),"")</f>
        <v/>
      </c>
    </row>
    <row r="72" spans="1:23" x14ac:dyDescent="0.3">
      <c r="A72" t="str" cm="1">
        <f t="array" ref="A72">IFERROR(INDEX(BBDD_ANTENAS!$A$3:$A$99,MATCH(0,INDEX(COUNTIF($A$1:A71,BBDD_ANTENAS!$A$3:$A$99),0,0),0)),"")</f>
        <v/>
      </c>
      <c r="B72" t="str">
        <f>IF(CONSULTA!$F$8=BBDD_ANTENAS!A73,BBDD_ANTENAS!B73,"")</f>
        <v/>
      </c>
      <c r="C72" s="3" t="str" cm="1">
        <f t="array" ref="C72">IFERROR(INDEX($B$2:$B$99,MATCH(0,INDEX(COUNTIF($C$1:C71,$B$2:$B$99),0,0),0)),"")</f>
        <v/>
      </c>
      <c r="D72" s="46" t="str">
        <f>IF(CONSULTA!$F$8=BBDD_ANTENAS!A73,IF(CONSULTA!$F$9=BBDD_ANTENAS!B73,BBDD_ANTENAS!C73,""),"")</f>
        <v/>
      </c>
      <c r="E72" t="str" cm="1">
        <f t="array" ref="E72">IFERROR(INDEX($D$2:$D$99,MATCH(0,INDEX(COUNTIF($E$1:E71,D$2:$D$99),0,0),0)),"")</f>
        <v/>
      </c>
      <c r="F72" t="str">
        <f>IF(CONSULTA!$F$8=BBDD_ANTENAS!A73,IF(CONSULTA!$F$9=BBDD_ANTENAS!B73,IF(CONSULTA!$F$10=BBDD_ANTENAS!C73,BBDD_ANTENAS!D73,""),""),"")</f>
        <v/>
      </c>
      <c r="G72" t="str" cm="1">
        <f t="array" ref="G72">IFERROR(INDEX($F$2:$F$99,MATCH(0,INDEX(COUNTIF($G$1:G71,$F$2:$F$99),0,0),0)),"")</f>
        <v/>
      </c>
      <c r="H72" t="str">
        <f>IF(CONSULTA!$F$8=BBDD_ANTENAS!A73,IF(CONSULTA!$F$9=BBDD_ANTENAS!B73,IF(CONSULTA!$F$10=BBDD_ANTENAS!C73,BBDD_ANTENAS!E73,""),""),"")</f>
        <v/>
      </c>
      <c r="I72" t="str" cm="1">
        <f t="array" ref="I72">IFERROR(INDEX($H$2:$H$99,MATCH(0,INDEX(COUNTIF($I$1:I71,$H$2:$H$99),0,0),0)),"")</f>
        <v/>
      </c>
      <c r="J72" t="str">
        <f>IF(CONSULTA!$F$8=BBDD_ANTENAS!A73,IF(CONSULTA!$F$9=BBDD_ANTENAS!B73,IF(CONSULTA!$F$10=BBDD_ANTENAS!C73,IF(CONSULTA!F85=BBDD_ANTENAS!D73,BBDD_ANTENAS!F73,""),""),""),"")</f>
        <v/>
      </c>
      <c r="K72" t="str" cm="1">
        <f t="array" ref="K72">IFERROR(INDEX($J$2:$J$99,MATCH(0,INDEX(COUNTIF($K$1:K71,$J$2:$J$99),0,0),0)),"")</f>
        <v/>
      </c>
      <c r="L72" t="str">
        <f>IF(CONSULTA!$F$8=BBDD_ANTENAS!A73,IF(CONSULTA!$F$9=BBDD_ANTENAS!B73,IF(CONSULTA!$F$10=BBDD_ANTENAS!C73,IF(CONSULTA!F85=BBDD_ANTENAS!D73,BBDD_ANTENAS!G73,""),""),""),"")</f>
        <v/>
      </c>
      <c r="M72" t="str" cm="1">
        <f t="array" ref="M72">IFERROR(INDEX($L$2:$L$99,MATCH(0,INDEX(COUNTIF($M$1:M71,$L$2:$L$99),0,0),0)),"")</f>
        <v/>
      </c>
      <c r="N72" t="str">
        <f>IF(CONSULTA!$F$8=BBDD_ANTENAS!A73,IF(CONSULTA!$F$9=BBDD_ANTENAS!B73,IF(CONSULTA!$F$10=BBDD_ANTENAS!C73,IF(CONSULTA!F85=BBDD_ANTENAS!D73,BBDD_ANTENAS!H73,""),""),""),"")</f>
        <v/>
      </c>
      <c r="O72" t="str" cm="1">
        <f t="array" ref="O72">IFERROR(INDEX($N$2:$N$99,MATCH(0,INDEX(COUNTIF($O$1:O71,$N$2:$N$99),0,0),0)),"")</f>
        <v/>
      </c>
      <c r="P72" t="str">
        <f>IF(CONSULTA!$F$8=BBDD_ANTENAS!A73,IF(CONSULTA!$F$9=BBDD_ANTENAS!B73,IF(CONSULTA!$F$10=BBDD_ANTENAS!C73,IF(CONSULTA!F85=BBDD_ANTENAS!D73,BBDD_ANTENAS!I73,""),""),""),"")</f>
        <v/>
      </c>
      <c r="Q72" t="str" cm="1">
        <f t="array" ref="Q72">IFERROR(INDEX($P$2:$P$99,MATCH(0,INDEX(COUNTIF($Q$1:Q71,$P$2:$P$99),0,0),0)),"")</f>
        <v/>
      </c>
      <c r="R72" t="str">
        <f>IF(CONSULTA!$F$8=BBDD_ANTENAS!A73,IF(CONSULTA!$F$9=BBDD_ANTENAS!B73,IF(CONSULTA!$F$10=BBDD_ANTENAS!C73,IF(CONSULTA!F85=BBDD_ANTENAS!D73,BBDD_ANTENAS!J73,""),""),""),"")</f>
        <v/>
      </c>
      <c r="S72" t="str" cm="1">
        <f t="array" ref="S72">IFERROR(INDEX($R$2:$R$99,MATCH(0,INDEX(COUNTIF($S$1:S71,$R$2:$R$99),0,0),0)),"")</f>
        <v/>
      </c>
      <c r="T72" t="str">
        <f>IF(CONSULTA!$F$8=BBDD_ANTENAS!A73,IF(CONSULTA!$F$9=BBDD_ANTENAS!B73,IF(CONSULTA!$F$10=BBDD_ANTENAS!C73,IF(CONSULTA!F85=BBDD_ANTENAS!D73,BBDD_ANTENAS!K73,""),""),""),"")</f>
        <v/>
      </c>
      <c r="U72" t="str" cm="1">
        <f t="array" ref="U72">IFERROR(INDEX($T$2:$T$99,MATCH(0,INDEX(COUNTIF($U$1:U71,$T$2:$T$99),0,0),0)),"")</f>
        <v/>
      </c>
      <c r="V72" t="str">
        <f>IF(CONSULTA!$F$8=BBDD_ANTENAS!A73,IF(CONSULTA!$F$9=BBDD_ANTENAS!B73,IF(CONSULTA!$F$10=BBDD_ANTENAS!C73,IF(CONSULTA!F85=BBDD_ANTENAS!D73,SUBSTITUTE(BBDD_ANTENAS!L73,"&gt;",""),""),""),""),"")</f>
        <v/>
      </c>
      <c r="W72" t="str" cm="1">
        <f t="array" ref="W72">IFERROR(INDEX($V$2:$V$99,MATCH(0,INDEX(COUNTIF($W$1:W71,$V$2:$V$99),0,0),0)),"")</f>
        <v/>
      </c>
    </row>
    <row r="73" spans="1:23" x14ac:dyDescent="0.3">
      <c r="A73" t="str" cm="1">
        <f t="array" ref="A73">IFERROR(INDEX(BBDD_ANTENAS!$A$3:$A$99,MATCH(0,INDEX(COUNTIF($A$1:A72,BBDD_ANTENAS!$A$3:$A$99),0,0),0)),"")</f>
        <v/>
      </c>
      <c r="B73" t="str">
        <f>IF(CONSULTA!$F$8=BBDD_ANTENAS!A74,BBDD_ANTENAS!B74,"")</f>
        <v/>
      </c>
      <c r="C73" s="3" t="str" cm="1">
        <f t="array" ref="C73">IFERROR(INDEX($B$2:$B$99,MATCH(0,INDEX(COUNTIF($C$1:C72,$B$2:$B$99),0,0),0)),"")</f>
        <v/>
      </c>
      <c r="D73" s="46" t="str">
        <f>IF(CONSULTA!$F$8=BBDD_ANTENAS!A74,IF(CONSULTA!$F$9=BBDD_ANTENAS!B74,BBDD_ANTENAS!C74,""),"")</f>
        <v/>
      </c>
      <c r="E73" t="str" cm="1">
        <f t="array" ref="E73">IFERROR(INDEX($D$2:$D$99,MATCH(0,INDEX(COUNTIF($E$1:E72,D$2:$D$99),0,0),0)),"")</f>
        <v/>
      </c>
      <c r="F73" t="str">
        <f>IF(CONSULTA!$F$8=BBDD_ANTENAS!A74,IF(CONSULTA!$F$9=BBDD_ANTENAS!B74,IF(CONSULTA!$F$10=BBDD_ANTENAS!C74,BBDD_ANTENAS!D74,""),""),"")</f>
        <v/>
      </c>
      <c r="G73" t="str" cm="1">
        <f t="array" ref="G73">IFERROR(INDEX($F$2:$F$99,MATCH(0,INDEX(COUNTIF($G$1:G72,$F$2:$F$99),0,0),0)),"")</f>
        <v/>
      </c>
      <c r="H73" t="str">
        <f>IF(CONSULTA!$F$8=BBDD_ANTENAS!A74,IF(CONSULTA!$F$9=BBDD_ANTENAS!B74,IF(CONSULTA!$F$10=BBDD_ANTENAS!C74,BBDD_ANTENAS!E74,""),""),"")</f>
        <v/>
      </c>
      <c r="I73" t="str" cm="1">
        <f t="array" ref="I73">IFERROR(INDEX($H$2:$H$99,MATCH(0,INDEX(COUNTIF($I$1:I72,$H$2:$H$99),0,0),0)),"")</f>
        <v/>
      </c>
      <c r="J73" t="str">
        <f>IF(CONSULTA!$F$8=BBDD_ANTENAS!A74,IF(CONSULTA!$F$9=BBDD_ANTENAS!B74,IF(CONSULTA!$F$10=BBDD_ANTENAS!C74,IF(CONSULTA!F86=BBDD_ANTENAS!D74,BBDD_ANTENAS!F74,""),""),""),"")</f>
        <v/>
      </c>
      <c r="K73" t="str" cm="1">
        <f t="array" ref="K73">IFERROR(INDEX($J$2:$J$99,MATCH(0,INDEX(COUNTIF($K$1:K72,$J$2:$J$99),0,0),0)),"")</f>
        <v/>
      </c>
      <c r="L73" t="str">
        <f>IF(CONSULTA!$F$8=BBDD_ANTENAS!A74,IF(CONSULTA!$F$9=BBDD_ANTENAS!B74,IF(CONSULTA!$F$10=BBDD_ANTENAS!C74,IF(CONSULTA!F86=BBDD_ANTENAS!D74,BBDD_ANTENAS!G74,""),""),""),"")</f>
        <v/>
      </c>
      <c r="M73" t="str" cm="1">
        <f t="array" ref="M73">IFERROR(INDEX($L$2:$L$99,MATCH(0,INDEX(COUNTIF($M$1:M72,$L$2:$L$99),0,0),0)),"")</f>
        <v/>
      </c>
      <c r="N73" t="str">
        <f>IF(CONSULTA!$F$8=BBDD_ANTENAS!A74,IF(CONSULTA!$F$9=BBDD_ANTENAS!B74,IF(CONSULTA!$F$10=BBDD_ANTENAS!C74,IF(CONSULTA!F86=BBDD_ANTENAS!D74,BBDD_ANTENAS!H74,""),""),""),"")</f>
        <v/>
      </c>
      <c r="O73" t="str" cm="1">
        <f t="array" ref="O73">IFERROR(INDEX($N$2:$N$99,MATCH(0,INDEX(COUNTIF($O$1:O72,$N$2:$N$99),0,0),0)),"")</f>
        <v/>
      </c>
      <c r="P73" t="str">
        <f>IF(CONSULTA!$F$8=BBDD_ANTENAS!A74,IF(CONSULTA!$F$9=BBDD_ANTENAS!B74,IF(CONSULTA!$F$10=BBDD_ANTENAS!C74,IF(CONSULTA!F86=BBDD_ANTENAS!D74,BBDD_ANTENAS!I74,""),""),""),"")</f>
        <v/>
      </c>
      <c r="Q73" t="str" cm="1">
        <f t="array" ref="Q73">IFERROR(INDEX($P$2:$P$99,MATCH(0,INDEX(COUNTIF($Q$1:Q72,$P$2:$P$99),0,0),0)),"")</f>
        <v/>
      </c>
      <c r="R73" t="str">
        <f>IF(CONSULTA!$F$8=BBDD_ANTENAS!A74,IF(CONSULTA!$F$9=BBDD_ANTENAS!B74,IF(CONSULTA!$F$10=BBDD_ANTENAS!C74,IF(CONSULTA!F86=BBDD_ANTENAS!D74,BBDD_ANTENAS!J74,""),""),""),"")</f>
        <v/>
      </c>
      <c r="S73" t="str" cm="1">
        <f t="array" ref="S73">IFERROR(INDEX($R$2:$R$99,MATCH(0,INDEX(COUNTIF($S$1:S72,$R$2:$R$99),0,0),0)),"")</f>
        <v/>
      </c>
      <c r="T73" t="str">
        <f>IF(CONSULTA!$F$8=BBDD_ANTENAS!A74,IF(CONSULTA!$F$9=BBDD_ANTENAS!B74,IF(CONSULTA!$F$10=BBDD_ANTENAS!C74,IF(CONSULTA!F86=BBDD_ANTENAS!D74,BBDD_ANTENAS!K74,""),""),""),"")</f>
        <v/>
      </c>
      <c r="U73" t="str" cm="1">
        <f t="array" ref="U73">IFERROR(INDEX($T$2:$T$99,MATCH(0,INDEX(COUNTIF($U$1:U72,$T$2:$T$99),0,0),0)),"")</f>
        <v/>
      </c>
      <c r="V73" t="str">
        <f>IF(CONSULTA!$F$8=BBDD_ANTENAS!A74,IF(CONSULTA!$F$9=BBDD_ANTENAS!B74,IF(CONSULTA!$F$10=BBDD_ANTENAS!C74,IF(CONSULTA!F86=BBDD_ANTENAS!D74,SUBSTITUTE(BBDD_ANTENAS!L74,"&gt;",""),""),""),""),"")</f>
        <v/>
      </c>
      <c r="W73" t="str" cm="1">
        <f t="array" ref="W73">IFERROR(INDEX($V$2:$V$99,MATCH(0,INDEX(COUNTIF($W$1:W72,$V$2:$V$99),0,0),0)),"")</f>
        <v/>
      </c>
    </row>
    <row r="74" spans="1:23" x14ac:dyDescent="0.3">
      <c r="A74" t="str" cm="1">
        <f t="array" ref="A74">IFERROR(INDEX(BBDD_ANTENAS!$A$3:$A$99,MATCH(0,INDEX(COUNTIF($A$1:A73,BBDD_ANTENAS!$A$3:$A$99),0,0),0)),"")</f>
        <v/>
      </c>
      <c r="B74" t="str">
        <f>IF(CONSULTA!$F$8=BBDD_ANTENAS!A75,BBDD_ANTENAS!B75,"")</f>
        <v/>
      </c>
      <c r="C74" s="3" t="str" cm="1">
        <f t="array" ref="C74">IFERROR(INDEX($B$2:$B$99,MATCH(0,INDEX(COUNTIF($C$1:C73,$B$2:$B$99),0,0),0)),"")</f>
        <v/>
      </c>
      <c r="D74" s="46" t="str">
        <f>IF(CONSULTA!$F$8=BBDD_ANTENAS!A75,IF(CONSULTA!$F$9=BBDD_ANTENAS!B75,BBDD_ANTENAS!C75,""),"")</f>
        <v/>
      </c>
      <c r="E74" t="str" cm="1">
        <f t="array" ref="E74">IFERROR(INDEX($D$2:$D$99,MATCH(0,INDEX(COUNTIF($E$1:E73,D$2:$D$99),0,0),0)),"")</f>
        <v/>
      </c>
      <c r="F74" t="str">
        <f>IF(CONSULTA!$F$8=BBDD_ANTENAS!A75,IF(CONSULTA!$F$9=BBDD_ANTENAS!B75,IF(CONSULTA!$F$10=BBDD_ANTENAS!C75,BBDD_ANTENAS!D75,""),""),"")</f>
        <v/>
      </c>
      <c r="G74" t="str" cm="1">
        <f t="array" ref="G74">IFERROR(INDEX($F$2:$F$99,MATCH(0,INDEX(COUNTIF($G$1:G73,$F$2:$F$99),0,0),0)),"")</f>
        <v/>
      </c>
      <c r="H74" t="str">
        <f>IF(CONSULTA!$F$8=BBDD_ANTENAS!A75,IF(CONSULTA!$F$9=BBDD_ANTENAS!B75,IF(CONSULTA!$F$10=BBDD_ANTENAS!C75,BBDD_ANTENAS!E75,""),""),"")</f>
        <v/>
      </c>
      <c r="I74" t="str" cm="1">
        <f t="array" ref="I74">IFERROR(INDEX($H$2:$H$99,MATCH(0,INDEX(COUNTIF($I$1:I73,$H$2:$H$99),0,0),0)),"")</f>
        <v/>
      </c>
      <c r="J74" t="str">
        <f>IF(CONSULTA!$F$8=BBDD_ANTENAS!A75,IF(CONSULTA!$F$9=BBDD_ANTENAS!B75,IF(CONSULTA!$F$10=BBDD_ANTENAS!C75,IF(CONSULTA!F87=BBDD_ANTENAS!D75,BBDD_ANTENAS!F75,""),""),""),"")</f>
        <v/>
      </c>
      <c r="K74" t="str" cm="1">
        <f t="array" ref="K74">IFERROR(INDEX($J$2:$J$99,MATCH(0,INDEX(COUNTIF($K$1:K73,$J$2:$J$99),0,0),0)),"")</f>
        <v/>
      </c>
      <c r="L74" t="str">
        <f>IF(CONSULTA!$F$8=BBDD_ANTENAS!A75,IF(CONSULTA!$F$9=BBDD_ANTENAS!B75,IF(CONSULTA!$F$10=BBDD_ANTENAS!C75,IF(CONSULTA!F87=BBDD_ANTENAS!D75,BBDD_ANTENAS!G75,""),""),""),"")</f>
        <v/>
      </c>
      <c r="M74" t="str" cm="1">
        <f t="array" ref="M74">IFERROR(INDEX($L$2:$L$99,MATCH(0,INDEX(COUNTIF($M$1:M73,$L$2:$L$99),0,0),0)),"")</f>
        <v/>
      </c>
      <c r="N74" t="str">
        <f>IF(CONSULTA!$F$8=BBDD_ANTENAS!A75,IF(CONSULTA!$F$9=BBDD_ANTENAS!B75,IF(CONSULTA!$F$10=BBDD_ANTENAS!C75,IF(CONSULTA!F87=BBDD_ANTENAS!D75,BBDD_ANTENAS!H75,""),""),""),"")</f>
        <v/>
      </c>
      <c r="O74" t="str" cm="1">
        <f t="array" ref="O74">IFERROR(INDEX($N$2:$N$99,MATCH(0,INDEX(COUNTIF($O$1:O73,$N$2:$N$99),0,0),0)),"")</f>
        <v/>
      </c>
      <c r="P74" t="str">
        <f>IF(CONSULTA!$F$8=BBDD_ANTENAS!A75,IF(CONSULTA!$F$9=BBDD_ANTENAS!B75,IF(CONSULTA!$F$10=BBDD_ANTENAS!C75,IF(CONSULTA!F87=BBDD_ANTENAS!D75,BBDD_ANTENAS!I75,""),""),""),"")</f>
        <v/>
      </c>
      <c r="Q74" t="str" cm="1">
        <f t="array" ref="Q74">IFERROR(INDEX($P$2:$P$99,MATCH(0,INDEX(COUNTIF($Q$1:Q73,$P$2:$P$99),0,0),0)),"")</f>
        <v/>
      </c>
      <c r="R74" t="str">
        <f>IF(CONSULTA!$F$8=BBDD_ANTENAS!A75,IF(CONSULTA!$F$9=BBDD_ANTENAS!B75,IF(CONSULTA!$F$10=BBDD_ANTENAS!C75,IF(CONSULTA!F87=BBDD_ANTENAS!D75,BBDD_ANTENAS!J75,""),""),""),"")</f>
        <v/>
      </c>
      <c r="S74" t="str" cm="1">
        <f t="array" ref="S74">IFERROR(INDEX($R$2:$R$99,MATCH(0,INDEX(COUNTIF($S$1:S73,$R$2:$R$99),0,0),0)),"")</f>
        <v/>
      </c>
      <c r="T74" t="str">
        <f>IF(CONSULTA!$F$8=BBDD_ANTENAS!A75,IF(CONSULTA!$F$9=BBDD_ANTENAS!B75,IF(CONSULTA!$F$10=BBDD_ANTENAS!C75,IF(CONSULTA!F87=BBDD_ANTENAS!D75,BBDD_ANTENAS!K75,""),""),""),"")</f>
        <v/>
      </c>
      <c r="U74" t="str" cm="1">
        <f t="array" ref="U74">IFERROR(INDEX($T$2:$T$99,MATCH(0,INDEX(COUNTIF($U$1:U73,$T$2:$T$99),0,0),0)),"")</f>
        <v/>
      </c>
      <c r="V74" t="str">
        <f>IF(CONSULTA!$F$8=BBDD_ANTENAS!A75,IF(CONSULTA!$F$9=BBDD_ANTENAS!B75,IF(CONSULTA!$F$10=BBDD_ANTENAS!C75,IF(CONSULTA!F87=BBDD_ANTENAS!D75,SUBSTITUTE(BBDD_ANTENAS!L75,"&gt;",""),""),""),""),"")</f>
        <v/>
      </c>
      <c r="W74" t="str" cm="1">
        <f t="array" ref="W74">IFERROR(INDEX($V$2:$V$99,MATCH(0,INDEX(COUNTIF($W$1:W73,$V$2:$V$99),0,0),0)),"")</f>
        <v/>
      </c>
    </row>
    <row r="75" spans="1:23" x14ac:dyDescent="0.3">
      <c r="A75" t="str" cm="1">
        <f t="array" ref="A75">IFERROR(INDEX(BBDD_ANTENAS!$A$3:$A$99,MATCH(0,INDEX(COUNTIF($A$1:A74,BBDD_ANTENAS!$A$3:$A$99),0,0),0)),"")</f>
        <v/>
      </c>
      <c r="B75" t="str">
        <f>IF(CONSULTA!$F$8=BBDD_ANTENAS!A76,BBDD_ANTENAS!B76,"")</f>
        <v/>
      </c>
      <c r="C75" s="3" t="str" cm="1">
        <f t="array" ref="C75">IFERROR(INDEX($B$2:$B$99,MATCH(0,INDEX(COUNTIF($C$1:C74,$B$2:$B$99),0,0),0)),"")</f>
        <v/>
      </c>
      <c r="D75" s="46" t="str">
        <f>IF(CONSULTA!$F$8=BBDD_ANTENAS!A76,IF(CONSULTA!$F$9=BBDD_ANTENAS!B76,BBDD_ANTENAS!C76,""),"")</f>
        <v/>
      </c>
      <c r="E75" t="str" cm="1">
        <f t="array" ref="E75">IFERROR(INDEX($D$2:$D$99,MATCH(0,INDEX(COUNTIF($E$1:E74,D$2:$D$99),0,0),0)),"")</f>
        <v/>
      </c>
      <c r="F75" t="str">
        <f>IF(CONSULTA!$F$8=BBDD_ANTENAS!A76,IF(CONSULTA!$F$9=BBDD_ANTENAS!B76,IF(CONSULTA!$F$10=BBDD_ANTENAS!C76,BBDD_ANTENAS!D76,""),""),"")</f>
        <v/>
      </c>
      <c r="G75" t="str" cm="1">
        <f t="array" ref="G75">IFERROR(INDEX($F$2:$F$99,MATCH(0,INDEX(COUNTIF($G$1:G74,$F$2:$F$99),0,0),0)),"")</f>
        <v/>
      </c>
      <c r="H75" t="str">
        <f>IF(CONSULTA!$F$8=BBDD_ANTENAS!A76,IF(CONSULTA!$F$9=BBDD_ANTENAS!B76,IF(CONSULTA!$F$10=BBDD_ANTENAS!C76,BBDD_ANTENAS!E76,""),""),"")</f>
        <v/>
      </c>
      <c r="I75" t="str" cm="1">
        <f t="array" ref="I75">IFERROR(INDEX($H$2:$H$99,MATCH(0,INDEX(COUNTIF($I$1:I74,$H$2:$H$99),0,0),0)),"")</f>
        <v/>
      </c>
      <c r="J75" t="str">
        <f>IF(CONSULTA!$F$8=BBDD_ANTENAS!A76,IF(CONSULTA!$F$9=BBDD_ANTENAS!B76,IF(CONSULTA!$F$10=BBDD_ANTENAS!C76,IF(CONSULTA!F88=BBDD_ANTENAS!D76,BBDD_ANTENAS!F76,""),""),""),"")</f>
        <v/>
      </c>
      <c r="K75" t="str" cm="1">
        <f t="array" ref="K75">IFERROR(INDEX($J$2:$J$99,MATCH(0,INDEX(COUNTIF($K$1:K74,$J$2:$J$99),0,0),0)),"")</f>
        <v/>
      </c>
      <c r="L75" t="str">
        <f>IF(CONSULTA!$F$8=BBDD_ANTENAS!A76,IF(CONSULTA!$F$9=BBDD_ANTENAS!B76,IF(CONSULTA!$F$10=BBDD_ANTENAS!C76,IF(CONSULTA!F88=BBDD_ANTENAS!D76,BBDD_ANTENAS!G76,""),""),""),"")</f>
        <v/>
      </c>
      <c r="M75" t="str" cm="1">
        <f t="array" ref="M75">IFERROR(INDEX($L$2:$L$99,MATCH(0,INDEX(COUNTIF($M$1:M74,$L$2:$L$99),0,0),0)),"")</f>
        <v/>
      </c>
      <c r="N75" t="str">
        <f>IF(CONSULTA!$F$8=BBDD_ANTENAS!A76,IF(CONSULTA!$F$9=BBDD_ANTENAS!B76,IF(CONSULTA!$F$10=BBDD_ANTENAS!C76,IF(CONSULTA!F88=BBDD_ANTENAS!D76,BBDD_ANTENAS!H76,""),""),""),"")</f>
        <v/>
      </c>
      <c r="O75" t="str" cm="1">
        <f t="array" ref="O75">IFERROR(INDEX($N$2:$N$99,MATCH(0,INDEX(COUNTIF($O$1:O74,$N$2:$N$99),0,0),0)),"")</f>
        <v/>
      </c>
      <c r="P75" t="str">
        <f>IF(CONSULTA!$F$8=BBDD_ANTENAS!A76,IF(CONSULTA!$F$9=BBDD_ANTENAS!B76,IF(CONSULTA!$F$10=BBDD_ANTENAS!C76,IF(CONSULTA!F88=BBDD_ANTENAS!D76,BBDD_ANTENAS!I76,""),""),""),"")</f>
        <v/>
      </c>
      <c r="Q75" t="str" cm="1">
        <f t="array" ref="Q75">IFERROR(INDEX($P$2:$P$99,MATCH(0,INDEX(COUNTIF($Q$1:Q74,$P$2:$P$99),0,0),0)),"")</f>
        <v/>
      </c>
      <c r="R75" t="str">
        <f>IF(CONSULTA!$F$8=BBDD_ANTENAS!A76,IF(CONSULTA!$F$9=BBDD_ANTENAS!B76,IF(CONSULTA!$F$10=BBDD_ANTENAS!C76,IF(CONSULTA!F88=BBDD_ANTENAS!D76,BBDD_ANTENAS!J76,""),""),""),"")</f>
        <v/>
      </c>
      <c r="S75" t="str" cm="1">
        <f t="array" ref="S75">IFERROR(INDEX($R$2:$R$99,MATCH(0,INDEX(COUNTIF($S$1:S74,$R$2:$R$99),0,0),0)),"")</f>
        <v/>
      </c>
      <c r="T75" t="str">
        <f>IF(CONSULTA!$F$8=BBDD_ANTENAS!A76,IF(CONSULTA!$F$9=BBDD_ANTENAS!B76,IF(CONSULTA!$F$10=BBDD_ANTENAS!C76,IF(CONSULTA!F88=BBDD_ANTENAS!D76,BBDD_ANTENAS!K76,""),""),""),"")</f>
        <v/>
      </c>
      <c r="U75" t="str" cm="1">
        <f t="array" ref="U75">IFERROR(INDEX($T$2:$T$99,MATCH(0,INDEX(COUNTIF($U$1:U74,$T$2:$T$99),0,0),0)),"")</f>
        <v/>
      </c>
      <c r="V75" t="str">
        <f>IF(CONSULTA!$F$8=BBDD_ANTENAS!A76,IF(CONSULTA!$F$9=BBDD_ANTENAS!B76,IF(CONSULTA!$F$10=BBDD_ANTENAS!C76,IF(CONSULTA!F88=BBDD_ANTENAS!D76,SUBSTITUTE(BBDD_ANTENAS!L76,"&gt;",""),""),""),""),"")</f>
        <v/>
      </c>
      <c r="W75" t="str" cm="1">
        <f t="array" ref="W75">IFERROR(INDEX($V$2:$V$99,MATCH(0,INDEX(COUNTIF($W$1:W74,$V$2:$V$99),0,0),0)),"")</f>
        <v/>
      </c>
    </row>
    <row r="76" spans="1:23" x14ac:dyDescent="0.3">
      <c r="A76" t="str" cm="1">
        <f t="array" ref="A76">IFERROR(INDEX(BBDD_ANTENAS!$A$3:$A$99,MATCH(0,INDEX(COUNTIF($A$1:A75,BBDD_ANTENAS!$A$3:$A$99),0,0),0)),"")</f>
        <v/>
      </c>
      <c r="B76" t="str">
        <f>IF(CONSULTA!$F$8=BBDD_ANTENAS!A77,BBDD_ANTENAS!B77,"")</f>
        <v/>
      </c>
      <c r="C76" s="3" t="str" cm="1">
        <f t="array" ref="C76">IFERROR(INDEX($B$2:$B$99,MATCH(0,INDEX(COUNTIF($C$1:C75,$B$2:$B$99),0,0),0)),"")</f>
        <v/>
      </c>
      <c r="D76" s="46" t="str">
        <f>IF(CONSULTA!$F$8=BBDD_ANTENAS!A77,IF(CONSULTA!$F$9=BBDD_ANTENAS!B77,BBDD_ANTENAS!C77,""),"")</f>
        <v/>
      </c>
      <c r="E76" t="str" cm="1">
        <f t="array" ref="E76">IFERROR(INDEX($D$2:$D$99,MATCH(0,INDEX(COUNTIF($E$1:E75,D$2:$D$99),0,0),0)),"")</f>
        <v/>
      </c>
      <c r="F76" t="str">
        <f>IF(CONSULTA!$F$8=BBDD_ANTENAS!A77,IF(CONSULTA!$F$9=BBDD_ANTENAS!B77,IF(CONSULTA!$F$10=BBDD_ANTENAS!C77,BBDD_ANTENAS!D77,""),""),"")</f>
        <v/>
      </c>
      <c r="G76" t="str" cm="1">
        <f t="array" ref="G76">IFERROR(INDEX($F$2:$F$99,MATCH(0,INDEX(COUNTIF($G$1:G75,$F$2:$F$99),0,0),0)),"")</f>
        <v/>
      </c>
      <c r="H76" t="str">
        <f>IF(CONSULTA!$F$8=BBDD_ANTENAS!A77,IF(CONSULTA!$F$9=BBDD_ANTENAS!B77,IF(CONSULTA!$F$10=BBDD_ANTENAS!C77,BBDD_ANTENAS!E77,""),""),"")</f>
        <v/>
      </c>
      <c r="I76" t="str" cm="1">
        <f t="array" ref="I76">IFERROR(INDEX($H$2:$H$99,MATCH(0,INDEX(COUNTIF($I$1:I75,$H$2:$H$99),0,0),0)),"")</f>
        <v/>
      </c>
      <c r="J76" t="str">
        <f>IF(CONSULTA!$F$8=BBDD_ANTENAS!A77,IF(CONSULTA!$F$9=BBDD_ANTENAS!B77,IF(CONSULTA!$F$10=BBDD_ANTENAS!C77,IF(CONSULTA!F89=BBDD_ANTENAS!D77,BBDD_ANTENAS!F77,""),""),""),"")</f>
        <v/>
      </c>
      <c r="K76" t="str" cm="1">
        <f t="array" ref="K76">IFERROR(INDEX($J$2:$J$99,MATCH(0,INDEX(COUNTIF($K$1:K75,$J$2:$J$99),0,0),0)),"")</f>
        <v/>
      </c>
      <c r="L76" t="str">
        <f>IF(CONSULTA!$F$8=BBDD_ANTENAS!A77,IF(CONSULTA!$F$9=BBDD_ANTENAS!B77,IF(CONSULTA!$F$10=BBDD_ANTENAS!C77,IF(CONSULTA!F89=BBDD_ANTENAS!D77,BBDD_ANTENAS!G77,""),""),""),"")</f>
        <v/>
      </c>
      <c r="M76" t="str" cm="1">
        <f t="array" ref="M76">IFERROR(INDEX($L$2:$L$99,MATCH(0,INDEX(COUNTIF($M$1:M75,$L$2:$L$99),0,0),0)),"")</f>
        <v/>
      </c>
      <c r="N76" t="str">
        <f>IF(CONSULTA!$F$8=BBDD_ANTENAS!A77,IF(CONSULTA!$F$9=BBDD_ANTENAS!B77,IF(CONSULTA!$F$10=BBDD_ANTENAS!C77,IF(CONSULTA!F89=BBDD_ANTENAS!D77,BBDD_ANTENAS!H77,""),""),""),"")</f>
        <v/>
      </c>
      <c r="O76" t="str" cm="1">
        <f t="array" ref="O76">IFERROR(INDEX($N$2:$N$99,MATCH(0,INDEX(COUNTIF($O$1:O75,$N$2:$N$99),0,0),0)),"")</f>
        <v/>
      </c>
      <c r="P76" t="str">
        <f>IF(CONSULTA!$F$8=BBDD_ANTENAS!A77,IF(CONSULTA!$F$9=BBDD_ANTENAS!B77,IF(CONSULTA!$F$10=BBDD_ANTENAS!C77,IF(CONSULTA!F89=BBDD_ANTENAS!D77,BBDD_ANTENAS!I77,""),""),""),"")</f>
        <v/>
      </c>
      <c r="Q76" t="str" cm="1">
        <f t="array" ref="Q76">IFERROR(INDEX($P$2:$P$99,MATCH(0,INDEX(COUNTIF($Q$1:Q75,$P$2:$P$99),0,0),0)),"")</f>
        <v/>
      </c>
      <c r="R76" t="str">
        <f>IF(CONSULTA!$F$8=BBDD_ANTENAS!A77,IF(CONSULTA!$F$9=BBDD_ANTENAS!B77,IF(CONSULTA!$F$10=BBDD_ANTENAS!C77,IF(CONSULTA!F89=BBDD_ANTENAS!D77,BBDD_ANTENAS!J77,""),""),""),"")</f>
        <v/>
      </c>
      <c r="S76" t="str" cm="1">
        <f t="array" ref="S76">IFERROR(INDEX($R$2:$R$99,MATCH(0,INDEX(COUNTIF($S$1:S75,$R$2:$R$99),0,0),0)),"")</f>
        <v/>
      </c>
      <c r="T76" t="str">
        <f>IF(CONSULTA!$F$8=BBDD_ANTENAS!A77,IF(CONSULTA!$F$9=BBDD_ANTENAS!B77,IF(CONSULTA!$F$10=BBDD_ANTENAS!C77,IF(CONSULTA!F89=BBDD_ANTENAS!D77,BBDD_ANTENAS!K77,""),""),""),"")</f>
        <v/>
      </c>
      <c r="U76" t="str" cm="1">
        <f t="array" ref="U76">IFERROR(INDEX($T$2:$T$99,MATCH(0,INDEX(COUNTIF($U$1:U75,$T$2:$T$99),0,0),0)),"")</f>
        <v/>
      </c>
      <c r="V76" t="str">
        <f>IF(CONSULTA!$F$8=BBDD_ANTENAS!A77,IF(CONSULTA!$F$9=BBDD_ANTENAS!B77,IF(CONSULTA!$F$10=BBDD_ANTENAS!C77,IF(CONSULTA!F89=BBDD_ANTENAS!D77,SUBSTITUTE(BBDD_ANTENAS!L77,"&gt;",""),""),""),""),"")</f>
        <v/>
      </c>
      <c r="W76" t="str" cm="1">
        <f t="array" ref="W76">IFERROR(INDEX($V$2:$V$99,MATCH(0,INDEX(COUNTIF($W$1:W75,$V$2:$V$99),0,0),0)),"")</f>
        <v/>
      </c>
    </row>
    <row r="77" spans="1:23" x14ac:dyDescent="0.3">
      <c r="A77" t="str" cm="1">
        <f t="array" ref="A77">IFERROR(INDEX(BBDD_ANTENAS!$A$3:$A$99,MATCH(0,INDEX(COUNTIF($A$1:A76,BBDD_ANTENAS!$A$3:$A$99),0,0),0)),"")</f>
        <v/>
      </c>
      <c r="B77" t="str">
        <f>IF(CONSULTA!$F$8=BBDD_ANTENAS!A78,BBDD_ANTENAS!B78,"")</f>
        <v/>
      </c>
      <c r="C77" s="3" t="str" cm="1">
        <f t="array" ref="C77">IFERROR(INDEX($B$2:$B$99,MATCH(0,INDEX(COUNTIF($C$1:C76,$B$2:$B$99),0,0),0)),"")</f>
        <v/>
      </c>
      <c r="D77" s="46" t="str">
        <f>IF(CONSULTA!$F$8=BBDD_ANTENAS!A78,IF(CONSULTA!$F$9=BBDD_ANTENAS!B78,BBDD_ANTENAS!C78,""),"")</f>
        <v/>
      </c>
      <c r="E77" t="str" cm="1">
        <f t="array" ref="E77">IFERROR(INDEX($D$2:$D$99,MATCH(0,INDEX(COUNTIF($E$1:E76,D$2:$D$99),0,0),0)),"")</f>
        <v/>
      </c>
      <c r="F77" t="str">
        <f>IF(CONSULTA!$F$8=BBDD_ANTENAS!A78,IF(CONSULTA!$F$9=BBDD_ANTENAS!B78,IF(CONSULTA!$F$10=BBDD_ANTENAS!C78,BBDD_ANTENAS!D78,""),""),"")</f>
        <v/>
      </c>
      <c r="G77" t="str" cm="1">
        <f t="array" ref="G77">IFERROR(INDEX($F$2:$F$99,MATCH(0,INDEX(COUNTIF($G$1:G76,$F$2:$F$99),0,0),0)),"")</f>
        <v/>
      </c>
      <c r="H77" t="str">
        <f>IF(CONSULTA!$F$8=BBDD_ANTENAS!A78,IF(CONSULTA!$F$9=BBDD_ANTENAS!B78,IF(CONSULTA!$F$10=BBDD_ANTENAS!C78,BBDD_ANTENAS!E78,""),""),"")</f>
        <v/>
      </c>
      <c r="I77" t="str" cm="1">
        <f t="array" ref="I77">IFERROR(INDEX($H$2:$H$99,MATCH(0,INDEX(COUNTIF($I$1:I76,$H$2:$H$99),0,0),0)),"")</f>
        <v/>
      </c>
      <c r="J77" t="str">
        <f>IF(CONSULTA!$F$8=BBDD_ANTENAS!A78,IF(CONSULTA!$F$9=BBDD_ANTENAS!B78,IF(CONSULTA!$F$10=BBDD_ANTENAS!C78,IF(CONSULTA!F90=BBDD_ANTENAS!D78,BBDD_ANTENAS!F78,""),""),""),"")</f>
        <v/>
      </c>
      <c r="K77" t="str" cm="1">
        <f t="array" ref="K77">IFERROR(INDEX($J$2:$J$99,MATCH(0,INDEX(COUNTIF($K$1:K76,$J$2:$J$99),0,0),0)),"")</f>
        <v/>
      </c>
      <c r="L77" t="str">
        <f>IF(CONSULTA!$F$8=BBDD_ANTENAS!A78,IF(CONSULTA!$F$9=BBDD_ANTENAS!B78,IF(CONSULTA!$F$10=BBDD_ANTENAS!C78,IF(CONSULTA!F90=BBDD_ANTENAS!D78,BBDD_ANTENAS!G78,""),""),""),"")</f>
        <v/>
      </c>
      <c r="M77" t="str" cm="1">
        <f t="array" ref="M77">IFERROR(INDEX($L$2:$L$99,MATCH(0,INDEX(COUNTIF($M$1:M76,$L$2:$L$99),0,0),0)),"")</f>
        <v/>
      </c>
      <c r="N77" t="str">
        <f>IF(CONSULTA!$F$8=BBDD_ANTENAS!A78,IF(CONSULTA!$F$9=BBDD_ANTENAS!B78,IF(CONSULTA!$F$10=BBDD_ANTENAS!C78,IF(CONSULTA!F90=BBDD_ANTENAS!D78,BBDD_ANTENAS!H78,""),""),""),"")</f>
        <v/>
      </c>
      <c r="O77" t="str" cm="1">
        <f t="array" ref="O77">IFERROR(INDEX($N$2:$N$99,MATCH(0,INDEX(COUNTIF($O$1:O76,$N$2:$N$99),0,0),0)),"")</f>
        <v/>
      </c>
      <c r="P77" t="str">
        <f>IF(CONSULTA!$F$8=BBDD_ANTENAS!A78,IF(CONSULTA!$F$9=BBDD_ANTENAS!B78,IF(CONSULTA!$F$10=BBDD_ANTENAS!C78,IF(CONSULTA!F90=BBDD_ANTENAS!D78,BBDD_ANTENAS!I78,""),""),""),"")</f>
        <v/>
      </c>
      <c r="Q77" t="str" cm="1">
        <f t="array" ref="Q77">IFERROR(INDEX($P$2:$P$99,MATCH(0,INDEX(COUNTIF($Q$1:Q76,$P$2:$P$99),0,0),0)),"")</f>
        <v/>
      </c>
      <c r="R77" t="str">
        <f>IF(CONSULTA!$F$8=BBDD_ANTENAS!A78,IF(CONSULTA!$F$9=BBDD_ANTENAS!B78,IF(CONSULTA!$F$10=BBDD_ANTENAS!C78,IF(CONSULTA!F90=BBDD_ANTENAS!D78,BBDD_ANTENAS!J78,""),""),""),"")</f>
        <v/>
      </c>
      <c r="S77" t="str" cm="1">
        <f t="array" ref="S77">IFERROR(INDEX($R$2:$R$99,MATCH(0,INDEX(COUNTIF($S$1:S76,$R$2:$R$99),0,0),0)),"")</f>
        <v/>
      </c>
      <c r="T77" t="str">
        <f>IF(CONSULTA!$F$8=BBDD_ANTENAS!A78,IF(CONSULTA!$F$9=BBDD_ANTENAS!B78,IF(CONSULTA!$F$10=BBDD_ANTENAS!C78,IF(CONSULTA!F90=BBDD_ANTENAS!D78,BBDD_ANTENAS!K78,""),""),""),"")</f>
        <v/>
      </c>
      <c r="U77" t="str" cm="1">
        <f t="array" ref="U77">IFERROR(INDEX($T$2:$T$99,MATCH(0,INDEX(COUNTIF($U$1:U76,$T$2:$T$99),0,0),0)),"")</f>
        <v/>
      </c>
      <c r="V77" t="str">
        <f>IF(CONSULTA!$F$8=BBDD_ANTENAS!A78,IF(CONSULTA!$F$9=BBDD_ANTENAS!B78,IF(CONSULTA!$F$10=BBDD_ANTENAS!C78,IF(CONSULTA!F90=BBDD_ANTENAS!D78,SUBSTITUTE(BBDD_ANTENAS!L78,"&gt;",""),""),""),""),"")</f>
        <v/>
      </c>
      <c r="W77" t="str" cm="1">
        <f t="array" ref="W77">IFERROR(INDEX($V$2:$V$99,MATCH(0,INDEX(COUNTIF($W$1:W76,$V$2:$V$99),0,0),0)),"")</f>
        <v/>
      </c>
    </row>
    <row r="78" spans="1:23" x14ac:dyDescent="0.3">
      <c r="A78" t="str" cm="1">
        <f t="array" ref="A78">IFERROR(INDEX(BBDD_ANTENAS!$A$3:$A$99,MATCH(0,INDEX(COUNTIF($A$1:A77,BBDD_ANTENAS!$A$3:$A$99),0,0),0)),"")</f>
        <v/>
      </c>
      <c r="B78" t="str">
        <f>IF(CONSULTA!$F$8=BBDD_ANTENAS!A79,BBDD_ANTENAS!B79,"")</f>
        <v/>
      </c>
      <c r="C78" s="3" t="str" cm="1">
        <f t="array" ref="C78">IFERROR(INDEX($B$2:$B$99,MATCH(0,INDEX(COUNTIF($C$1:C77,$B$2:$B$99),0,0),0)),"")</f>
        <v/>
      </c>
      <c r="D78" s="46" t="str">
        <f>IF(CONSULTA!$F$8=BBDD_ANTENAS!A79,IF(CONSULTA!$F$9=BBDD_ANTENAS!B79,BBDD_ANTENAS!C79,""),"")</f>
        <v/>
      </c>
      <c r="E78" t="str" cm="1">
        <f t="array" ref="E78">IFERROR(INDEX($D$2:$D$99,MATCH(0,INDEX(COUNTIF($E$1:E77,D$2:$D$99),0,0),0)),"")</f>
        <v/>
      </c>
      <c r="F78" t="str">
        <f>IF(CONSULTA!$F$8=BBDD_ANTENAS!A79,IF(CONSULTA!$F$9=BBDD_ANTENAS!B79,IF(CONSULTA!$F$10=BBDD_ANTENAS!C79,BBDD_ANTENAS!D79,""),""),"")</f>
        <v/>
      </c>
      <c r="G78" t="str" cm="1">
        <f t="array" ref="G78">IFERROR(INDEX($F$2:$F$99,MATCH(0,INDEX(COUNTIF($G$1:G77,$F$2:$F$99),0,0),0)),"")</f>
        <v/>
      </c>
      <c r="H78" t="str">
        <f>IF(CONSULTA!$F$8=BBDD_ANTENAS!A79,IF(CONSULTA!$F$9=BBDD_ANTENAS!B79,IF(CONSULTA!$F$10=BBDD_ANTENAS!C79,BBDD_ANTENAS!E79,""),""),"")</f>
        <v/>
      </c>
      <c r="I78" t="str" cm="1">
        <f t="array" ref="I78">IFERROR(INDEX($H$2:$H$99,MATCH(0,INDEX(COUNTIF($I$1:I77,$H$2:$H$99),0,0),0)),"")</f>
        <v/>
      </c>
      <c r="J78" t="str">
        <f>IF(CONSULTA!$F$8=BBDD_ANTENAS!A79,IF(CONSULTA!$F$9=BBDD_ANTENAS!B79,IF(CONSULTA!$F$10=BBDD_ANTENAS!C79,IF(CONSULTA!F91=BBDD_ANTENAS!D79,BBDD_ANTENAS!F79,""),""),""),"")</f>
        <v/>
      </c>
      <c r="K78" t="str" cm="1">
        <f t="array" ref="K78">IFERROR(INDEX($J$2:$J$99,MATCH(0,INDEX(COUNTIF($K$1:K77,$J$2:$J$99),0,0),0)),"")</f>
        <v/>
      </c>
      <c r="L78" t="str">
        <f>IF(CONSULTA!$F$8=BBDD_ANTENAS!A79,IF(CONSULTA!$F$9=BBDD_ANTENAS!B79,IF(CONSULTA!$F$10=BBDD_ANTENAS!C79,IF(CONSULTA!F91=BBDD_ANTENAS!D79,BBDD_ANTENAS!G79,""),""),""),"")</f>
        <v/>
      </c>
      <c r="M78" t="str" cm="1">
        <f t="array" ref="M78">IFERROR(INDEX($L$2:$L$99,MATCH(0,INDEX(COUNTIF($M$1:M77,$L$2:$L$99),0,0),0)),"")</f>
        <v/>
      </c>
      <c r="N78" t="str">
        <f>IF(CONSULTA!$F$8=BBDD_ANTENAS!A79,IF(CONSULTA!$F$9=BBDD_ANTENAS!B79,IF(CONSULTA!$F$10=BBDD_ANTENAS!C79,IF(CONSULTA!F91=BBDD_ANTENAS!D79,BBDD_ANTENAS!H79,""),""),""),"")</f>
        <v/>
      </c>
      <c r="O78" t="str" cm="1">
        <f t="array" ref="O78">IFERROR(INDEX($N$2:$N$99,MATCH(0,INDEX(COUNTIF($O$1:O77,$N$2:$N$99),0,0),0)),"")</f>
        <v/>
      </c>
      <c r="P78" t="str">
        <f>IF(CONSULTA!$F$8=BBDD_ANTENAS!A79,IF(CONSULTA!$F$9=BBDD_ANTENAS!B79,IF(CONSULTA!$F$10=BBDD_ANTENAS!C79,IF(CONSULTA!F91=BBDD_ANTENAS!D79,BBDD_ANTENAS!I79,""),""),""),"")</f>
        <v/>
      </c>
      <c r="Q78" t="str" cm="1">
        <f t="array" ref="Q78">IFERROR(INDEX($P$2:$P$99,MATCH(0,INDEX(COUNTIF($Q$1:Q77,$P$2:$P$99),0,0),0)),"")</f>
        <v/>
      </c>
      <c r="R78" t="str">
        <f>IF(CONSULTA!$F$8=BBDD_ANTENAS!A79,IF(CONSULTA!$F$9=BBDD_ANTENAS!B79,IF(CONSULTA!$F$10=BBDD_ANTENAS!C79,IF(CONSULTA!F91=BBDD_ANTENAS!D79,BBDD_ANTENAS!J79,""),""),""),"")</f>
        <v/>
      </c>
      <c r="S78" t="str" cm="1">
        <f t="array" ref="S78">IFERROR(INDEX($R$2:$R$99,MATCH(0,INDEX(COUNTIF($S$1:S77,$R$2:$R$99),0,0),0)),"")</f>
        <v/>
      </c>
      <c r="T78" t="str">
        <f>IF(CONSULTA!$F$8=BBDD_ANTENAS!A79,IF(CONSULTA!$F$9=BBDD_ANTENAS!B79,IF(CONSULTA!$F$10=BBDD_ANTENAS!C79,IF(CONSULTA!F91=BBDD_ANTENAS!D79,BBDD_ANTENAS!K79,""),""),""),"")</f>
        <v/>
      </c>
      <c r="U78" t="str" cm="1">
        <f t="array" ref="U78">IFERROR(INDEX($T$2:$T$99,MATCH(0,INDEX(COUNTIF($U$1:U77,$T$2:$T$99),0,0),0)),"")</f>
        <v/>
      </c>
      <c r="V78" t="str">
        <f>IF(CONSULTA!$F$8=BBDD_ANTENAS!A79,IF(CONSULTA!$F$9=BBDD_ANTENAS!B79,IF(CONSULTA!$F$10=BBDD_ANTENAS!C79,IF(CONSULTA!F91=BBDD_ANTENAS!D79,SUBSTITUTE(BBDD_ANTENAS!L79,"&gt;",""),""),""),""),"")</f>
        <v/>
      </c>
      <c r="W78" t="str" cm="1">
        <f t="array" ref="W78">IFERROR(INDEX($V$2:$V$99,MATCH(0,INDEX(COUNTIF($W$1:W77,$V$2:$V$99),0,0),0)),"")</f>
        <v/>
      </c>
    </row>
    <row r="79" spans="1:23" x14ac:dyDescent="0.3">
      <c r="A79" t="str" cm="1">
        <f t="array" ref="A79">IFERROR(INDEX(BBDD_ANTENAS!$A$3:$A$99,MATCH(0,INDEX(COUNTIF($A$1:A78,BBDD_ANTENAS!$A$3:$A$99),0,0),0)),"")</f>
        <v/>
      </c>
      <c r="B79" t="str">
        <f>IF(CONSULTA!$F$8=BBDD_ANTENAS!A80,BBDD_ANTENAS!B80,"")</f>
        <v/>
      </c>
      <c r="C79" s="3" t="str" cm="1">
        <f t="array" ref="C79">IFERROR(INDEX($B$2:$B$99,MATCH(0,INDEX(COUNTIF($C$1:C78,$B$2:$B$99),0,0),0)),"")</f>
        <v/>
      </c>
      <c r="D79" s="46" t="str">
        <f>IF(CONSULTA!$F$8=BBDD_ANTENAS!A80,IF(CONSULTA!$F$9=BBDD_ANTENAS!B80,BBDD_ANTENAS!C80,""),"")</f>
        <v/>
      </c>
      <c r="E79" t="str" cm="1">
        <f t="array" ref="E79">IFERROR(INDEX($D$2:$D$99,MATCH(0,INDEX(COUNTIF($E$1:E78,D$2:$D$99),0,0),0)),"")</f>
        <v/>
      </c>
      <c r="F79" t="str">
        <f>IF(CONSULTA!$F$8=BBDD_ANTENAS!A80,IF(CONSULTA!$F$9=BBDD_ANTENAS!B80,IF(CONSULTA!$F$10=BBDD_ANTENAS!C80,BBDD_ANTENAS!D80,""),""),"")</f>
        <v/>
      </c>
      <c r="G79" t="str" cm="1">
        <f t="array" ref="G79">IFERROR(INDEX($F$2:$F$99,MATCH(0,INDEX(COUNTIF($G$1:G78,$F$2:$F$99),0,0),0)),"")</f>
        <v/>
      </c>
      <c r="H79" t="str">
        <f>IF(CONSULTA!$F$8=BBDD_ANTENAS!A80,IF(CONSULTA!$F$9=BBDD_ANTENAS!B80,IF(CONSULTA!$F$10=BBDD_ANTENAS!C80,BBDD_ANTENAS!E80,""),""),"")</f>
        <v/>
      </c>
      <c r="I79" t="str" cm="1">
        <f t="array" ref="I79">IFERROR(INDEX($H$2:$H$99,MATCH(0,INDEX(COUNTIF($I$1:I78,$H$2:$H$99),0,0),0)),"")</f>
        <v/>
      </c>
      <c r="J79" t="str">
        <f>IF(CONSULTA!$F$8=BBDD_ANTENAS!A80,IF(CONSULTA!$F$9=BBDD_ANTENAS!B80,IF(CONSULTA!$F$10=BBDD_ANTENAS!C80,IF(CONSULTA!F92=BBDD_ANTENAS!D80,BBDD_ANTENAS!F80,""),""),""),"")</f>
        <v/>
      </c>
      <c r="K79" t="str" cm="1">
        <f t="array" ref="K79">IFERROR(INDEX($J$2:$J$99,MATCH(0,INDEX(COUNTIF($K$1:K78,$J$2:$J$99),0,0),0)),"")</f>
        <v/>
      </c>
      <c r="L79" t="str">
        <f>IF(CONSULTA!$F$8=BBDD_ANTENAS!A80,IF(CONSULTA!$F$9=BBDD_ANTENAS!B80,IF(CONSULTA!$F$10=BBDD_ANTENAS!C80,IF(CONSULTA!F92=BBDD_ANTENAS!D80,BBDD_ANTENAS!G80,""),""),""),"")</f>
        <v/>
      </c>
      <c r="M79" t="str" cm="1">
        <f t="array" ref="M79">IFERROR(INDEX($L$2:$L$99,MATCH(0,INDEX(COUNTIF($M$1:M78,$L$2:$L$99),0,0),0)),"")</f>
        <v/>
      </c>
      <c r="N79" t="str">
        <f>IF(CONSULTA!$F$8=BBDD_ANTENAS!A80,IF(CONSULTA!$F$9=BBDD_ANTENAS!B80,IF(CONSULTA!$F$10=BBDD_ANTENAS!C80,IF(CONSULTA!F92=BBDD_ANTENAS!D80,BBDD_ANTENAS!H80,""),""),""),"")</f>
        <v/>
      </c>
      <c r="O79" t="str" cm="1">
        <f t="array" ref="O79">IFERROR(INDEX($N$2:$N$99,MATCH(0,INDEX(COUNTIF($O$1:O78,$N$2:$N$99),0,0),0)),"")</f>
        <v/>
      </c>
      <c r="P79" t="str">
        <f>IF(CONSULTA!$F$8=BBDD_ANTENAS!A80,IF(CONSULTA!$F$9=BBDD_ANTENAS!B80,IF(CONSULTA!$F$10=BBDD_ANTENAS!C80,IF(CONSULTA!F92=BBDD_ANTENAS!D80,BBDD_ANTENAS!I80,""),""),""),"")</f>
        <v/>
      </c>
      <c r="Q79" t="str" cm="1">
        <f t="array" ref="Q79">IFERROR(INDEX($P$2:$P$99,MATCH(0,INDEX(COUNTIF($Q$1:Q78,$P$2:$P$99),0,0),0)),"")</f>
        <v/>
      </c>
      <c r="R79" t="str">
        <f>IF(CONSULTA!$F$8=BBDD_ANTENAS!A80,IF(CONSULTA!$F$9=BBDD_ANTENAS!B80,IF(CONSULTA!$F$10=BBDD_ANTENAS!C80,IF(CONSULTA!F92=BBDD_ANTENAS!D80,BBDD_ANTENAS!J80,""),""),""),"")</f>
        <v/>
      </c>
      <c r="S79" t="str" cm="1">
        <f t="array" ref="S79">IFERROR(INDEX($R$2:$R$99,MATCH(0,INDEX(COUNTIF($S$1:S78,$R$2:$R$99),0,0),0)),"")</f>
        <v/>
      </c>
      <c r="T79" t="str">
        <f>IF(CONSULTA!$F$8=BBDD_ANTENAS!A80,IF(CONSULTA!$F$9=BBDD_ANTENAS!B80,IF(CONSULTA!$F$10=BBDD_ANTENAS!C80,IF(CONSULTA!F92=BBDD_ANTENAS!D80,BBDD_ANTENAS!K80,""),""),""),"")</f>
        <v/>
      </c>
      <c r="U79" t="str" cm="1">
        <f t="array" ref="U79">IFERROR(INDEX($T$2:$T$99,MATCH(0,INDEX(COUNTIF($U$1:U78,$T$2:$T$99),0,0),0)),"")</f>
        <v/>
      </c>
      <c r="V79" t="str">
        <f>IF(CONSULTA!$F$8=BBDD_ANTENAS!A80,IF(CONSULTA!$F$9=BBDD_ANTENAS!B80,IF(CONSULTA!$F$10=BBDD_ANTENAS!C80,IF(CONSULTA!F92=BBDD_ANTENAS!D80,SUBSTITUTE(BBDD_ANTENAS!L80,"&gt;",""),""),""),""),"")</f>
        <v/>
      </c>
      <c r="W79" t="str" cm="1">
        <f t="array" ref="W79">IFERROR(INDEX($V$2:$V$99,MATCH(0,INDEX(COUNTIF($W$1:W78,$V$2:$V$99),0,0),0)),"")</f>
        <v/>
      </c>
    </row>
    <row r="80" spans="1:23" x14ac:dyDescent="0.3">
      <c r="A80" t="str" cm="1">
        <f t="array" ref="A80">IFERROR(INDEX(BBDD_ANTENAS!$A$3:$A$99,MATCH(0,INDEX(COUNTIF($A$1:A79,BBDD_ANTENAS!$A$3:$A$99),0,0),0)),"")</f>
        <v/>
      </c>
      <c r="B80" t="str">
        <f>IF(CONSULTA!$F$8=BBDD_ANTENAS!A81,BBDD_ANTENAS!B81,"")</f>
        <v/>
      </c>
      <c r="C80" s="3" t="str" cm="1">
        <f t="array" ref="C80">IFERROR(INDEX($B$2:$B$99,MATCH(0,INDEX(COUNTIF($C$1:C79,$B$2:$B$99),0,0),0)),"")</f>
        <v/>
      </c>
      <c r="D80" s="46" t="str">
        <f>IF(CONSULTA!$F$8=BBDD_ANTENAS!A81,IF(CONSULTA!$F$9=BBDD_ANTENAS!B81,BBDD_ANTENAS!C81,""),"")</f>
        <v/>
      </c>
      <c r="E80" t="str" cm="1">
        <f t="array" ref="E80">IFERROR(INDEX($D$2:$D$99,MATCH(0,INDEX(COUNTIF($E$1:E79,D$2:$D$99),0,0),0)),"")</f>
        <v/>
      </c>
      <c r="F80" t="str">
        <f>IF(CONSULTA!$F$8=BBDD_ANTENAS!A81,IF(CONSULTA!$F$9=BBDD_ANTENAS!B81,IF(CONSULTA!$F$10=BBDD_ANTENAS!C81,BBDD_ANTENAS!D81,""),""),"")</f>
        <v/>
      </c>
      <c r="G80" t="str" cm="1">
        <f t="array" ref="G80">IFERROR(INDEX($F$2:$F$99,MATCH(0,INDEX(COUNTIF($G$1:G79,$F$2:$F$99),0,0),0)),"")</f>
        <v/>
      </c>
      <c r="H80" t="str">
        <f>IF(CONSULTA!$F$8=BBDD_ANTENAS!A81,IF(CONSULTA!$F$9=BBDD_ANTENAS!B81,IF(CONSULTA!$F$10=BBDD_ANTENAS!C81,BBDD_ANTENAS!E81,""),""),"")</f>
        <v/>
      </c>
      <c r="I80" t="str" cm="1">
        <f t="array" ref="I80">IFERROR(INDEX($H$2:$H$99,MATCH(0,INDEX(COUNTIF($I$1:I79,$H$2:$H$99),0,0),0)),"")</f>
        <v/>
      </c>
      <c r="J80" t="str">
        <f>IF(CONSULTA!$F$8=BBDD_ANTENAS!A81,IF(CONSULTA!$F$9=BBDD_ANTENAS!B81,IF(CONSULTA!$F$10=BBDD_ANTENAS!C81,IF(CONSULTA!F93=BBDD_ANTENAS!D81,BBDD_ANTENAS!F81,""),""),""),"")</f>
        <v/>
      </c>
      <c r="K80" t="str" cm="1">
        <f t="array" ref="K80">IFERROR(INDEX($J$2:$J$99,MATCH(0,INDEX(COUNTIF($K$1:K79,$J$2:$J$99),0,0),0)),"")</f>
        <v/>
      </c>
      <c r="L80" t="str">
        <f>IF(CONSULTA!$F$8=BBDD_ANTENAS!A81,IF(CONSULTA!$F$9=BBDD_ANTENAS!B81,IF(CONSULTA!$F$10=BBDD_ANTENAS!C81,IF(CONSULTA!F93=BBDD_ANTENAS!D81,BBDD_ANTENAS!G81,""),""),""),"")</f>
        <v/>
      </c>
      <c r="M80" t="str" cm="1">
        <f t="array" ref="M80">IFERROR(INDEX($L$2:$L$99,MATCH(0,INDEX(COUNTIF($M$1:M79,$L$2:$L$99),0,0),0)),"")</f>
        <v/>
      </c>
      <c r="N80" t="str">
        <f>IF(CONSULTA!$F$8=BBDD_ANTENAS!A81,IF(CONSULTA!$F$9=BBDD_ANTENAS!B81,IF(CONSULTA!$F$10=BBDD_ANTENAS!C81,IF(CONSULTA!F93=BBDD_ANTENAS!D81,BBDD_ANTENAS!H81,""),""),""),"")</f>
        <v/>
      </c>
      <c r="O80" t="str" cm="1">
        <f t="array" ref="O80">IFERROR(INDEX($N$2:$N$99,MATCH(0,INDEX(COUNTIF($O$1:O79,$N$2:$N$99),0,0),0)),"")</f>
        <v/>
      </c>
      <c r="P80" t="str">
        <f>IF(CONSULTA!$F$8=BBDD_ANTENAS!A81,IF(CONSULTA!$F$9=BBDD_ANTENAS!B81,IF(CONSULTA!$F$10=BBDD_ANTENAS!C81,IF(CONSULTA!F93=BBDD_ANTENAS!D81,BBDD_ANTENAS!I81,""),""),""),"")</f>
        <v/>
      </c>
      <c r="Q80" t="str" cm="1">
        <f t="array" ref="Q80">IFERROR(INDEX($P$2:$P$99,MATCH(0,INDEX(COUNTIF($Q$1:Q79,$P$2:$P$99),0,0),0)),"")</f>
        <v/>
      </c>
      <c r="R80" t="str">
        <f>IF(CONSULTA!$F$8=BBDD_ANTENAS!A81,IF(CONSULTA!$F$9=BBDD_ANTENAS!B81,IF(CONSULTA!$F$10=BBDD_ANTENAS!C81,IF(CONSULTA!F93=BBDD_ANTENAS!D81,BBDD_ANTENAS!J81,""),""),""),"")</f>
        <v/>
      </c>
      <c r="S80" t="str" cm="1">
        <f t="array" ref="S80">IFERROR(INDEX($R$2:$R$99,MATCH(0,INDEX(COUNTIF($S$1:S79,$R$2:$R$99),0,0),0)),"")</f>
        <v/>
      </c>
      <c r="T80" t="str">
        <f>IF(CONSULTA!$F$8=BBDD_ANTENAS!A81,IF(CONSULTA!$F$9=BBDD_ANTENAS!B81,IF(CONSULTA!$F$10=BBDD_ANTENAS!C81,IF(CONSULTA!F93=BBDD_ANTENAS!D81,BBDD_ANTENAS!K81,""),""),""),"")</f>
        <v/>
      </c>
      <c r="U80" t="str" cm="1">
        <f t="array" ref="U80">IFERROR(INDEX($T$2:$T$99,MATCH(0,INDEX(COUNTIF($U$1:U79,$T$2:$T$99),0,0),0)),"")</f>
        <v/>
      </c>
      <c r="V80" t="str">
        <f>IF(CONSULTA!$F$8=BBDD_ANTENAS!A81,IF(CONSULTA!$F$9=BBDD_ANTENAS!B81,IF(CONSULTA!$F$10=BBDD_ANTENAS!C81,IF(CONSULTA!F93=BBDD_ANTENAS!D81,SUBSTITUTE(BBDD_ANTENAS!L81,"&gt;",""),""),""),""),"")</f>
        <v/>
      </c>
      <c r="W80" t="str" cm="1">
        <f t="array" ref="W80">IFERROR(INDEX($V$2:$V$99,MATCH(0,INDEX(COUNTIF($W$1:W79,$V$2:$V$99),0,0),0)),"")</f>
        <v/>
      </c>
    </row>
    <row r="81" spans="1:23" x14ac:dyDescent="0.3">
      <c r="A81" t="str" cm="1">
        <f t="array" ref="A81">IFERROR(INDEX(BBDD_ANTENAS!$A$3:$A$99,MATCH(0,INDEX(COUNTIF($A$1:A80,BBDD_ANTENAS!$A$3:$A$99),0,0),0)),"")</f>
        <v/>
      </c>
      <c r="B81" t="str">
        <f>IF(CONSULTA!$F$8=BBDD_ANTENAS!A82,BBDD_ANTENAS!B82,"")</f>
        <v/>
      </c>
      <c r="C81" s="3" t="str" cm="1">
        <f t="array" ref="C81">IFERROR(INDEX($B$2:$B$99,MATCH(0,INDEX(COUNTIF($C$1:C80,$B$2:$B$99),0,0),0)),"")</f>
        <v/>
      </c>
      <c r="D81" s="46" t="str">
        <f>IF(CONSULTA!$F$8=BBDD_ANTENAS!A82,IF(CONSULTA!$F$9=BBDD_ANTENAS!B82,BBDD_ANTENAS!C82,""),"")</f>
        <v/>
      </c>
      <c r="E81" t="str" cm="1">
        <f t="array" ref="E81">IFERROR(INDEX($D$2:$D$99,MATCH(0,INDEX(COUNTIF($E$1:E80,D$2:$D$99),0,0),0)),"")</f>
        <v/>
      </c>
      <c r="F81" t="str">
        <f>IF(CONSULTA!$F$8=BBDD_ANTENAS!A82,IF(CONSULTA!$F$9=BBDD_ANTENAS!B82,IF(CONSULTA!$F$10=BBDD_ANTENAS!C82,BBDD_ANTENAS!D82,""),""),"")</f>
        <v/>
      </c>
      <c r="G81" t="str" cm="1">
        <f t="array" ref="G81">IFERROR(INDEX($F$2:$F$99,MATCH(0,INDEX(COUNTIF($G$1:G80,$F$2:$F$99),0,0),0)),"")</f>
        <v/>
      </c>
      <c r="H81" t="str">
        <f>IF(CONSULTA!$F$8=BBDD_ANTENAS!A82,IF(CONSULTA!$F$9=BBDD_ANTENAS!B82,IF(CONSULTA!$F$10=BBDD_ANTENAS!C82,BBDD_ANTENAS!E82,""),""),"")</f>
        <v/>
      </c>
      <c r="I81" t="str" cm="1">
        <f t="array" ref="I81">IFERROR(INDEX($H$2:$H$99,MATCH(0,INDEX(COUNTIF($I$1:I80,$H$2:$H$99),0,0),0)),"")</f>
        <v/>
      </c>
      <c r="J81" t="str">
        <f>IF(CONSULTA!$F$8=BBDD_ANTENAS!A82,IF(CONSULTA!$F$9=BBDD_ANTENAS!B82,IF(CONSULTA!$F$10=BBDD_ANTENAS!C82,IF(CONSULTA!F94=BBDD_ANTENAS!D82,BBDD_ANTENAS!F82,""),""),""),"")</f>
        <v/>
      </c>
      <c r="K81" t="str" cm="1">
        <f t="array" ref="K81">IFERROR(INDEX($J$2:$J$99,MATCH(0,INDEX(COUNTIF($K$1:K80,$J$2:$J$99),0,0),0)),"")</f>
        <v/>
      </c>
      <c r="L81" t="str">
        <f>IF(CONSULTA!$F$8=BBDD_ANTENAS!A82,IF(CONSULTA!$F$9=BBDD_ANTENAS!B82,IF(CONSULTA!$F$10=BBDD_ANTENAS!C82,IF(CONSULTA!F94=BBDD_ANTENAS!D82,BBDD_ANTENAS!G82,""),""),""),"")</f>
        <v/>
      </c>
      <c r="M81" t="str" cm="1">
        <f t="array" ref="M81">IFERROR(INDEX($L$2:$L$99,MATCH(0,INDEX(COUNTIF($M$1:M80,$L$2:$L$99),0,0),0)),"")</f>
        <v/>
      </c>
      <c r="N81" t="str">
        <f>IF(CONSULTA!$F$8=BBDD_ANTENAS!A82,IF(CONSULTA!$F$9=BBDD_ANTENAS!B82,IF(CONSULTA!$F$10=BBDD_ANTENAS!C82,IF(CONSULTA!F94=BBDD_ANTENAS!D82,BBDD_ANTENAS!H82,""),""),""),"")</f>
        <v/>
      </c>
      <c r="O81" t="str" cm="1">
        <f t="array" ref="O81">IFERROR(INDEX($N$2:$N$99,MATCH(0,INDEX(COUNTIF($O$1:O80,$N$2:$N$99),0,0),0)),"")</f>
        <v/>
      </c>
      <c r="P81" t="str">
        <f>IF(CONSULTA!$F$8=BBDD_ANTENAS!A82,IF(CONSULTA!$F$9=BBDD_ANTENAS!B82,IF(CONSULTA!$F$10=BBDD_ANTENAS!C82,IF(CONSULTA!F94=BBDD_ANTENAS!D82,BBDD_ANTENAS!I82,""),""),""),"")</f>
        <v/>
      </c>
      <c r="Q81" t="str" cm="1">
        <f t="array" ref="Q81">IFERROR(INDEX($P$2:$P$99,MATCH(0,INDEX(COUNTIF($Q$1:Q80,$P$2:$P$99),0,0),0)),"")</f>
        <v/>
      </c>
      <c r="R81" t="str">
        <f>IF(CONSULTA!$F$8=BBDD_ANTENAS!A82,IF(CONSULTA!$F$9=BBDD_ANTENAS!B82,IF(CONSULTA!$F$10=BBDD_ANTENAS!C82,IF(CONSULTA!F94=BBDD_ANTENAS!D82,BBDD_ANTENAS!J82,""),""),""),"")</f>
        <v/>
      </c>
      <c r="S81" t="str" cm="1">
        <f t="array" ref="S81">IFERROR(INDEX($R$2:$R$99,MATCH(0,INDEX(COUNTIF($S$1:S80,$R$2:$R$99),0,0),0)),"")</f>
        <v/>
      </c>
      <c r="T81" t="str">
        <f>IF(CONSULTA!$F$8=BBDD_ANTENAS!A82,IF(CONSULTA!$F$9=BBDD_ANTENAS!B82,IF(CONSULTA!$F$10=BBDD_ANTENAS!C82,IF(CONSULTA!F94=BBDD_ANTENAS!D82,BBDD_ANTENAS!K82,""),""),""),"")</f>
        <v/>
      </c>
      <c r="U81" t="str" cm="1">
        <f t="array" ref="U81">IFERROR(INDEX($T$2:$T$99,MATCH(0,INDEX(COUNTIF($U$1:U80,$T$2:$T$99),0,0),0)),"")</f>
        <v/>
      </c>
      <c r="V81" t="str">
        <f>IF(CONSULTA!$F$8=BBDD_ANTENAS!A82,IF(CONSULTA!$F$9=BBDD_ANTENAS!B82,IF(CONSULTA!$F$10=BBDD_ANTENAS!C82,IF(CONSULTA!F94=BBDD_ANTENAS!D82,SUBSTITUTE(BBDD_ANTENAS!L82,"&gt;",""),""),""),""),"")</f>
        <v/>
      </c>
      <c r="W81" t="str" cm="1">
        <f t="array" ref="W81">IFERROR(INDEX($V$2:$V$99,MATCH(0,INDEX(COUNTIF($W$1:W80,$V$2:$V$99),0,0),0)),"")</f>
        <v/>
      </c>
    </row>
    <row r="82" spans="1:23" x14ac:dyDescent="0.3">
      <c r="A82" t="str" cm="1">
        <f t="array" ref="A82">IFERROR(INDEX(BBDD_ANTENAS!$A$3:$A$99,MATCH(0,INDEX(COUNTIF($A$1:A81,BBDD_ANTENAS!$A$3:$A$99),0,0),0)),"")</f>
        <v/>
      </c>
      <c r="B82" t="str">
        <f>IF(CONSULTA!$F$8=BBDD_ANTENAS!A83,BBDD_ANTENAS!B83,"")</f>
        <v/>
      </c>
      <c r="C82" s="3" t="str" cm="1">
        <f t="array" ref="C82">IFERROR(INDEX($B$2:$B$99,MATCH(0,INDEX(COUNTIF($C$1:C81,$B$2:$B$99),0,0),0)),"")</f>
        <v/>
      </c>
      <c r="D82" s="46" t="str">
        <f>IF(CONSULTA!$F$8=BBDD_ANTENAS!A83,IF(CONSULTA!$F$9=BBDD_ANTENAS!B83,BBDD_ANTENAS!C83,""),"")</f>
        <v/>
      </c>
      <c r="E82" t="str" cm="1">
        <f t="array" ref="E82">IFERROR(INDEX($D$2:$D$99,MATCH(0,INDEX(COUNTIF($E$1:E81,D$2:$D$99),0,0),0)),"")</f>
        <v/>
      </c>
      <c r="F82" t="str">
        <f>IF(CONSULTA!$F$8=BBDD_ANTENAS!A83,IF(CONSULTA!$F$9=BBDD_ANTENAS!B83,IF(CONSULTA!$F$10=BBDD_ANTENAS!C83,BBDD_ANTENAS!D83,""),""),"")</f>
        <v/>
      </c>
      <c r="G82" t="str" cm="1">
        <f t="array" ref="G82">IFERROR(INDEX($F$2:$F$99,MATCH(0,INDEX(COUNTIF($G$1:G81,$F$2:$F$99),0,0),0)),"")</f>
        <v/>
      </c>
      <c r="H82" t="str">
        <f>IF(CONSULTA!$F$8=BBDD_ANTENAS!A83,IF(CONSULTA!$F$9=BBDD_ANTENAS!B83,IF(CONSULTA!$F$10=BBDD_ANTENAS!C83,BBDD_ANTENAS!E83,""),""),"")</f>
        <v/>
      </c>
      <c r="I82" t="str" cm="1">
        <f t="array" ref="I82">IFERROR(INDEX($H$2:$H$99,MATCH(0,INDEX(COUNTIF($I$1:I81,$H$2:$H$99),0,0),0)),"")</f>
        <v/>
      </c>
      <c r="J82" t="str">
        <f>IF(CONSULTA!$F$8=BBDD_ANTENAS!A83,IF(CONSULTA!$F$9=BBDD_ANTENAS!B83,IF(CONSULTA!$F$10=BBDD_ANTENAS!C83,IF(CONSULTA!F95=BBDD_ANTENAS!D83,BBDD_ANTENAS!F83,""),""),""),"")</f>
        <v/>
      </c>
      <c r="K82" t="str" cm="1">
        <f t="array" ref="K82">IFERROR(INDEX($J$2:$J$99,MATCH(0,INDEX(COUNTIF($K$1:K81,$J$2:$J$99),0,0),0)),"")</f>
        <v/>
      </c>
      <c r="L82" t="str">
        <f>IF(CONSULTA!$F$8=BBDD_ANTENAS!A83,IF(CONSULTA!$F$9=BBDD_ANTENAS!B83,IF(CONSULTA!$F$10=BBDD_ANTENAS!C83,IF(CONSULTA!F95=BBDD_ANTENAS!D83,BBDD_ANTENAS!G83,""),""),""),"")</f>
        <v/>
      </c>
      <c r="M82" t="str" cm="1">
        <f t="array" ref="M82">IFERROR(INDEX($L$2:$L$99,MATCH(0,INDEX(COUNTIF($M$1:M81,$L$2:$L$99),0,0),0)),"")</f>
        <v/>
      </c>
      <c r="N82" t="str">
        <f>IF(CONSULTA!$F$8=BBDD_ANTENAS!A83,IF(CONSULTA!$F$9=BBDD_ANTENAS!B83,IF(CONSULTA!$F$10=BBDD_ANTENAS!C83,IF(CONSULTA!F95=BBDD_ANTENAS!D83,BBDD_ANTENAS!H83,""),""),""),"")</f>
        <v/>
      </c>
      <c r="O82" t="str" cm="1">
        <f t="array" ref="O82">IFERROR(INDEX($N$2:$N$99,MATCH(0,INDEX(COUNTIF($O$1:O81,$N$2:$N$99),0,0),0)),"")</f>
        <v/>
      </c>
      <c r="P82" t="str">
        <f>IF(CONSULTA!$F$8=BBDD_ANTENAS!A83,IF(CONSULTA!$F$9=BBDD_ANTENAS!B83,IF(CONSULTA!$F$10=BBDD_ANTENAS!C83,IF(CONSULTA!F95=BBDD_ANTENAS!D83,BBDD_ANTENAS!I83,""),""),""),"")</f>
        <v/>
      </c>
      <c r="Q82" t="str" cm="1">
        <f t="array" ref="Q82">IFERROR(INDEX($P$2:$P$99,MATCH(0,INDEX(COUNTIF($Q$1:Q81,$P$2:$P$99),0,0),0)),"")</f>
        <v/>
      </c>
      <c r="R82" t="str">
        <f>IF(CONSULTA!$F$8=BBDD_ANTENAS!A83,IF(CONSULTA!$F$9=BBDD_ANTENAS!B83,IF(CONSULTA!$F$10=BBDD_ANTENAS!C83,IF(CONSULTA!F95=BBDD_ANTENAS!D83,BBDD_ANTENAS!J83,""),""),""),"")</f>
        <v/>
      </c>
      <c r="S82" t="str" cm="1">
        <f t="array" ref="S82">IFERROR(INDEX($R$2:$R$99,MATCH(0,INDEX(COUNTIF($S$1:S81,$R$2:$R$99),0,0),0)),"")</f>
        <v/>
      </c>
      <c r="T82" t="str">
        <f>IF(CONSULTA!$F$8=BBDD_ANTENAS!A83,IF(CONSULTA!$F$9=BBDD_ANTENAS!B83,IF(CONSULTA!$F$10=BBDD_ANTENAS!C83,IF(CONSULTA!F95=BBDD_ANTENAS!D83,BBDD_ANTENAS!K83,""),""),""),"")</f>
        <v/>
      </c>
      <c r="U82" t="str" cm="1">
        <f t="array" ref="U82">IFERROR(INDEX($T$2:$T$99,MATCH(0,INDEX(COUNTIF($U$1:U81,$T$2:$T$99),0,0),0)),"")</f>
        <v/>
      </c>
      <c r="V82" t="str">
        <f>IF(CONSULTA!$F$8=BBDD_ANTENAS!A83,IF(CONSULTA!$F$9=BBDD_ANTENAS!B83,IF(CONSULTA!$F$10=BBDD_ANTENAS!C83,IF(CONSULTA!F95=BBDD_ANTENAS!D83,SUBSTITUTE(BBDD_ANTENAS!L83,"&gt;",""),""),""),""),"")</f>
        <v/>
      </c>
      <c r="W82" t="str" cm="1">
        <f t="array" ref="W82">IFERROR(INDEX($V$2:$V$99,MATCH(0,INDEX(COUNTIF($W$1:W81,$V$2:$V$99),0,0),0)),"")</f>
        <v/>
      </c>
    </row>
    <row r="83" spans="1:23" x14ac:dyDescent="0.3">
      <c r="A83" t="str" cm="1">
        <f t="array" ref="A83">IFERROR(INDEX(BBDD_ANTENAS!$A$3:$A$99,MATCH(0,INDEX(COUNTIF($A$1:A82,BBDD_ANTENAS!$A$3:$A$99),0,0),0)),"")</f>
        <v/>
      </c>
      <c r="B83" t="str">
        <f>IF(CONSULTA!$F$8=BBDD_ANTENAS!A84,BBDD_ANTENAS!B84,"")</f>
        <v/>
      </c>
      <c r="C83" s="3" t="str" cm="1">
        <f t="array" ref="C83">IFERROR(INDEX($B$2:$B$99,MATCH(0,INDEX(COUNTIF($C$1:C82,$B$2:$B$99),0,0),0)),"")</f>
        <v/>
      </c>
      <c r="D83" s="46" t="str">
        <f>IF(CONSULTA!$F$8=BBDD_ANTENAS!A84,IF(CONSULTA!$F$9=BBDD_ANTENAS!B84,BBDD_ANTENAS!C84,""),"")</f>
        <v/>
      </c>
      <c r="E83" t="str" cm="1">
        <f t="array" ref="E83">IFERROR(INDEX($D$2:$D$99,MATCH(0,INDEX(COUNTIF($E$1:E82,D$2:$D$99),0,0),0)),"")</f>
        <v/>
      </c>
      <c r="F83" t="str">
        <f>IF(CONSULTA!$F$8=BBDD_ANTENAS!A84,IF(CONSULTA!$F$9=BBDD_ANTENAS!B84,IF(CONSULTA!$F$10=BBDD_ANTENAS!C84,BBDD_ANTENAS!D84,""),""),"")</f>
        <v/>
      </c>
      <c r="G83" t="str" cm="1">
        <f t="array" ref="G83">IFERROR(INDEX($F$2:$F$99,MATCH(0,INDEX(COUNTIF($G$1:G82,$F$2:$F$99),0,0),0)),"")</f>
        <v/>
      </c>
      <c r="H83" t="str">
        <f>IF(CONSULTA!$F$8=BBDD_ANTENAS!A84,IF(CONSULTA!$F$9=BBDD_ANTENAS!B84,IF(CONSULTA!$F$10=BBDD_ANTENAS!C84,BBDD_ANTENAS!E84,""),""),"")</f>
        <v/>
      </c>
      <c r="I83" t="str" cm="1">
        <f t="array" ref="I83">IFERROR(INDEX($H$2:$H$99,MATCH(0,INDEX(COUNTIF($I$1:I82,$H$2:$H$99),0,0),0)),"")</f>
        <v/>
      </c>
      <c r="J83" t="str">
        <f>IF(CONSULTA!$F$8=BBDD_ANTENAS!A84,IF(CONSULTA!$F$9=BBDD_ANTENAS!B84,IF(CONSULTA!$F$10=BBDD_ANTENAS!C84,IF(CONSULTA!F96=BBDD_ANTENAS!D84,BBDD_ANTENAS!F84,""),""),""),"")</f>
        <v/>
      </c>
      <c r="K83" t="str" cm="1">
        <f t="array" ref="K83">IFERROR(INDEX($J$2:$J$99,MATCH(0,INDEX(COUNTIF($K$1:K82,$J$2:$J$99),0,0),0)),"")</f>
        <v/>
      </c>
      <c r="L83" t="str">
        <f>IF(CONSULTA!$F$8=BBDD_ANTENAS!A84,IF(CONSULTA!$F$9=BBDD_ANTENAS!B84,IF(CONSULTA!$F$10=BBDD_ANTENAS!C84,IF(CONSULTA!F96=BBDD_ANTENAS!D84,BBDD_ANTENAS!G84,""),""),""),"")</f>
        <v/>
      </c>
      <c r="M83" t="str" cm="1">
        <f t="array" ref="M83">IFERROR(INDEX($L$2:$L$99,MATCH(0,INDEX(COUNTIF($M$1:M82,$L$2:$L$99),0,0),0)),"")</f>
        <v/>
      </c>
      <c r="N83" t="str">
        <f>IF(CONSULTA!$F$8=BBDD_ANTENAS!A84,IF(CONSULTA!$F$9=BBDD_ANTENAS!B84,IF(CONSULTA!$F$10=BBDD_ANTENAS!C84,IF(CONSULTA!F96=BBDD_ANTENAS!D84,BBDD_ANTENAS!H84,""),""),""),"")</f>
        <v/>
      </c>
      <c r="O83" t="str" cm="1">
        <f t="array" ref="O83">IFERROR(INDEX($N$2:$N$99,MATCH(0,INDEX(COUNTIF($O$1:O82,$N$2:$N$99),0,0),0)),"")</f>
        <v/>
      </c>
      <c r="P83" t="str">
        <f>IF(CONSULTA!$F$8=BBDD_ANTENAS!A84,IF(CONSULTA!$F$9=BBDD_ANTENAS!B84,IF(CONSULTA!$F$10=BBDD_ANTENAS!C84,IF(CONSULTA!F96=BBDD_ANTENAS!D84,BBDD_ANTENAS!I84,""),""),""),"")</f>
        <v/>
      </c>
      <c r="Q83" t="str" cm="1">
        <f t="array" ref="Q83">IFERROR(INDEX($P$2:$P$99,MATCH(0,INDEX(COUNTIF($Q$1:Q82,$P$2:$P$99),0,0),0)),"")</f>
        <v/>
      </c>
      <c r="R83" t="str">
        <f>IF(CONSULTA!$F$8=BBDD_ANTENAS!A84,IF(CONSULTA!$F$9=BBDD_ANTENAS!B84,IF(CONSULTA!$F$10=BBDD_ANTENAS!C84,IF(CONSULTA!F96=BBDD_ANTENAS!D84,BBDD_ANTENAS!J84,""),""),""),"")</f>
        <v/>
      </c>
      <c r="S83" t="str" cm="1">
        <f t="array" ref="S83">IFERROR(INDEX($R$2:$R$99,MATCH(0,INDEX(COUNTIF($S$1:S82,$R$2:$R$99),0,0),0)),"")</f>
        <v/>
      </c>
      <c r="T83" t="str">
        <f>IF(CONSULTA!$F$8=BBDD_ANTENAS!A84,IF(CONSULTA!$F$9=BBDD_ANTENAS!B84,IF(CONSULTA!$F$10=BBDD_ANTENAS!C84,IF(CONSULTA!F96=BBDD_ANTENAS!D84,BBDD_ANTENAS!K84,""),""),""),"")</f>
        <v/>
      </c>
      <c r="U83" t="str" cm="1">
        <f t="array" ref="U83">IFERROR(INDEX($T$2:$T$99,MATCH(0,INDEX(COUNTIF($U$1:U82,$T$2:$T$99),0,0),0)),"")</f>
        <v/>
      </c>
      <c r="V83" t="str">
        <f>IF(CONSULTA!$F$8=BBDD_ANTENAS!A84,IF(CONSULTA!$F$9=BBDD_ANTENAS!B84,IF(CONSULTA!$F$10=BBDD_ANTENAS!C84,IF(CONSULTA!F96=BBDD_ANTENAS!D84,SUBSTITUTE(BBDD_ANTENAS!L84,"&gt;",""),""),""),""),"")</f>
        <v/>
      </c>
      <c r="W83" t="str" cm="1">
        <f t="array" ref="W83">IFERROR(INDEX($V$2:$V$99,MATCH(0,INDEX(COUNTIF($W$1:W82,$V$2:$V$99),0,0),0)),"")</f>
        <v/>
      </c>
    </row>
    <row r="84" spans="1:23" x14ac:dyDescent="0.3">
      <c r="A84" t="str" cm="1">
        <f t="array" ref="A84">IFERROR(INDEX(BBDD_ANTENAS!$A$3:$A$99,MATCH(0,INDEX(COUNTIF($A$1:A83,BBDD_ANTENAS!$A$3:$A$99),0,0),0)),"")</f>
        <v/>
      </c>
      <c r="B84" t="str">
        <f>IF(CONSULTA!$F$8=BBDD_ANTENAS!A85,BBDD_ANTENAS!B85,"")</f>
        <v/>
      </c>
      <c r="C84" s="3" t="str" cm="1">
        <f t="array" ref="C84">IFERROR(INDEX($B$2:$B$99,MATCH(0,INDEX(COUNTIF($C$1:C83,$B$2:$B$99),0,0),0)),"")</f>
        <v/>
      </c>
      <c r="D84" s="46" t="str">
        <f>IF(CONSULTA!$F$8=BBDD_ANTENAS!A85,IF(CONSULTA!$F$9=BBDD_ANTENAS!B85,BBDD_ANTENAS!C85,""),"")</f>
        <v/>
      </c>
      <c r="E84" t="str" cm="1">
        <f t="array" ref="E84">IFERROR(INDEX($D$2:$D$99,MATCH(0,INDEX(COUNTIF($E$1:E83,D$2:$D$99),0,0),0)),"")</f>
        <v/>
      </c>
      <c r="F84" t="str">
        <f>IF(CONSULTA!$F$8=BBDD_ANTENAS!A85,IF(CONSULTA!$F$9=BBDD_ANTENAS!B85,IF(CONSULTA!$F$10=BBDD_ANTENAS!C85,BBDD_ANTENAS!D85,""),""),"")</f>
        <v/>
      </c>
      <c r="G84" t="str" cm="1">
        <f t="array" ref="G84">IFERROR(INDEX($F$2:$F$99,MATCH(0,INDEX(COUNTIF($G$1:G83,$F$2:$F$99),0,0),0)),"")</f>
        <v/>
      </c>
      <c r="H84" t="str">
        <f>IF(CONSULTA!$F$8=BBDD_ANTENAS!A85,IF(CONSULTA!$F$9=BBDD_ANTENAS!B85,IF(CONSULTA!$F$10=BBDD_ANTENAS!C85,BBDD_ANTENAS!E85,""),""),"")</f>
        <v/>
      </c>
      <c r="I84" t="str" cm="1">
        <f t="array" ref="I84">IFERROR(INDEX($H$2:$H$99,MATCH(0,INDEX(COUNTIF($I$1:I83,$H$2:$H$99),0,0),0)),"")</f>
        <v/>
      </c>
      <c r="J84" t="str">
        <f>IF(CONSULTA!$F$8=BBDD_ANTENAS!A85,IF(CONSULTA!$F$9=BBDD_ANTENAS!B85,IF(CONSULTA!$F$10=BBDD_ANTENAS!C85,IF(CONSULTA!F97=BBDD_ANTENAS!D85,BBDD_ANTENAS!F85,""),""),""),"")</f>
        <v/>
      </c>
      <c r="K84" t="str" cm="1">
        <f t="array" ref="K84">IFERROR(INDEX($J$2:$J$99,MATCH(0,INDEX(COUNTIF($K$1:K83,$J$2:$J$99),0,0),0)),"")</f>
        <v/>
      </c>
      <c r="L84" t="str">
        <f>IF(CONSULTA!$F$8=BBDD_ANTENAS!A85,IF(CONSULTA!$F$9=BBDD_ANTENAS!B85,IF(CONSULTA!$F$10=BBDD_ANTENAS!C85,IF(CONSULTA!F97=BBDD_ANTENAS!D85,BBDD_ANTENAS!G85,""),""),""),"")</f>
        <v/>
      </c>
      <c r="M84" t="str" cm="1">
        <f t="array" ref="M84">IFERROR(INDEX($L$2:$L$99,MATCH(0,INDEX(COUNTIF($M$1:M83,$L$2:$L$99),0,0),0)),"")</f>
        <v/>
      </c>
      <c r="N84" t="str">
        <f>IF(CONSULTA!$F$8=BBDD_ANTENAS!A85,IF(CONSULTA!$F$9=BBDD_ANTENAS!B85,IF(CONSULTA!$F$10=BBDD_ANTENAS!C85,IF(CONSULTA!F97=BBDD_ANTENAS!D85,BBDD_ANTENAS!H85,""),""),""),"")</f>
        <v/>
      </c>
      <c r="O84" t="str" cm="1">
        <f t="array" ref="O84">IFERROR(INDEX($N$2:$N$99,MATCH(0,INDEX(COUNTIF($O$1:O83,$N$2:$N$99),0,0),0)),"")</f>
        <v/>
      </c>
      <c r="P84" t="str">
        <f>IF(CONSULTA!$F$8=BBDD_ANTENAS!A85,IF(CONSULTA!$F$9=BBDD_ANTENAS!B85,IF(CONSULTA!$F$10=BBDD_ANTENAS!C85,IF(CONSULTA!F97=BBDD_ANTENAS!D85,BBDD_ANTENAS!I85,""),""),""),"")</f>
        <v/>
      </c>
      <c r="Q84" t="str" cm="1">
        <f t="array" ref="Q84">IFERROR(INDEX($P$2:$P$99,MATCH(0,INDEX(COUNTIF($Q$1:Q83,$P$2:$P$99),0,0),0)),"")</f>
        <v/>
      </c>
      <c r="R84" t="str">
        <f>IF(CONSULTA!$F$8=BBDD_ANTENAS!A85,IF(CONSULTA!$F$9=BBDD_ANTENAS!B85,IF(CONSULTA!$F$10=BBDD_ANTENAS!C85,IF(CONSULTA!F97=BBDD_ANTENAS!D85,BBDD_ANTENAS!J85,""),""),""),"")</f>
        <v/>
      </c>
      <c r="S84" t="str" cm="1">
        <f t="array" ref="S84">IFERROR(INDEX($R$2:$R$99,MATCH(0,INDEX(COUNTIF($S$1:S83,$R$2:$R$99),0,0),0)),"")</f>
        <v/>
      </c>
      <c r="T84" t="str">
        <f>IF(CONSULTA!$F$8=BBDD_ANTENAS!A85,IF(CONSULTA!$F$9=BBDD_ANTENAS!B85,IF(CONSULTA!$F$10=BBDD_ANTENAS!C85,IF(CONSULTA!F97=BBDD_ANTENAS!D85,BBDD_ANTENAS!K85,""),""),""),"")</f>
        <v/>
      </c>
      <c r="U84" t="str" cm="1">
        <f t="array" ref="U84">IFERROR(INDEX($T$2:$T$99,MATCH(0,INDEX(COUNTIF($U$1:U83,$T$2:$T$99),0,0),0)),"")</f>
        <v/>
      </c>
      <c r="V84" t="str">
        <f>IF(CONSULTA!$F$8=BBDD_ANTENAS!A85,IF(CONSULTA!$F$9=BBDD_ANTENAS!B85,IF(CONSULTA!$F$10=BBDD_ANTENAS!C85,IF(CONSULTA!F97=BBDD_ANTENAS!D85,SUBSTITUTE(BBDD_ANTENAS!L85,"&gt;",""),""),""),""),"")</f>
        <v/>
      </c>
      <c r="W84" t="str" cm="1">
        <f t="array" ref="W84">IFERROR(INDEX($V$2:$V$99,MATCH(0,INDEX(COUNTIF($W$1:W83,$V$2:$V$99),0,0),0)),"")</f>
        <v/>
      </c>
    </row>
    <row r="85" spans="1:23" x14ac:dyDescent="0.3">
      <c r="A85" t="str" cm="1">
        <f t="array" ref="A85">IFERROR(INDEX(BBDD_ANTENAS!$A$3:$A$99,MATCH(0,INDEX(COUNTIF($A$1:A84,BBDD_ANTENAS!$A$3:$A$99),0,0),0)),"")</f>
        <v/>
      </c>
      <c r="B85" t="str">
        <f>IF(CONSULTA!$F$8=BBDD_ANTENAS!A86,BBDD_ANTENAS!B86,"")</f>
        <v/>
      </c>
      <c r="C85" s="3" t="str" cm="1">
        <f t="array" ref="C85">IFERROR(INDEX($B$2:$B$99,MATCH(0,INDEX(COUNTIF($C$1:C84,$B$2:$B$99),0,0),0)),"")</f>
        <v/>
      </c>
      <c r="D85" s="46" t="str">
        <f>IF(CONSULTA!$F$8=BBDD_ANTENAS!A86,IF(CONSULTA!$F$9=BBDD_ANTENAS!B86,BBDD_ANTENAS!C86,""),"")</f>
        <v/>
      </c>
      <c r="E85" t="str" cm="1">
        <f t="array" ref="E85">IFERROR(INDEX($D$2:$D$99,MATCH(0,INDEX(COUNTIF($E$1:E84,D$2:$D$99),0,0),0)),"")</f>
        <v/>
      </c>
      <c r="F85" t="str">
        <f>IF(CONSULTA!$F$8=BBDD_ANTENAS!A86,IF(CONSULTA!$F$9=BBDD_ANTENAS!B86,IF(CONSULTA!$F$10=BBDD_ANTENAS!C86,BBDD_ANTENAS!D86,""),""),"")</f>
        <v/>
      </c>
      <c r="G85" t="str" cm="1">
        <f t="array" ref="G85">IFERROR(INDEX($F$2:$F$99,MATCH(0,INDEX(COUNTIF($G$1:G84,$F$2:$F$99),0,0),0)),"")</f>
        <v/>
      </c>
      <c r="H85" t="str">
        <f>IF(CONSULTA!$F$8=BBDD_ANTENAS!A86,IF(CONSULTA!$F$9=BBDD_ANTENAS!B86,IF(CONSULTA!$F$10=BBDD_ANTENAS!C86,BBDD_ANTENAS!E86,""),""),"")</f>
        <v/>
      </c>
      <c r="I85" t="str" cm="1">
        <f t="array" ref="I85">IFERROR(INDEX($H$2:$H$99,MATCH(0,INDEX(COUNTIF($I$1:I84,$H$2:$H$99),0,0),0)),"")</f>
        <v/>
      </c>
      <c r="J85" t="str">
        <f>IF(CONSULTA!$F$8=BBDD_ANTENAS!A86,IF(CONSULTA!$F$9=BBDD_ANTENAS!B86,IF(CONSULTA!$F$10=BBDD_ANTENAS!C86,IF(CONSULTA!F98=BBDD_ANTENAS!D86,BBDD_ANTENAS!F86,""),""),""),"")</f>
        <v/>
      </c>
      <c r="K85" t="str" cm="1">
        <f t="array" ref="K85">IFERROR(INDEX($J$2:$J$99,MATCH(0,INDEX(COUNTIF($K$1:K84,$J$2:$J$99),0,0),0)),"")</f>
        <v/>
      </c>
      <c r="L85" t="str">
        <f>IF(CONSULTA!$F$8=BBDD_ANTENAS!A86,IF(CONSULTA!$F$9=BBDD_ANTENAS!B86,IF(CONSULTA!$F$10=BBDD_ANTENAS!C86,IF(CONSULTA!F98=BBDD_ANTENAS!D86,BBDD_ANTENAS!G86,""),""),""),"")</f>
        <v/>
      </c>
      <c r="M85" t="str" cm="1">
        <f t="array" ref="M85">IFERROR(INDEX($L$2:$L$99,MATCH(0,INDEX(COUNTIF($M$1:M84,$L$2:$L$99),0,0),0)),"")</f>
        <v/>
      </c>
      <c r="N85" t="str">
        <f>IF(CONSULTA!$F$8=BBDD_ANTENAS!A86,IF(CONSULTA!$F$9=BBDD_ANTENAS!B86,IF(CONSULTA!$F$10=BBDD_ANTENAS!C86,IF(CONSULTA!F98=BBDD_ANTENAS!D86,BBDD_ANTENAS!H86,""),""),""),"")</f>
        <v/>
      </c>
      <c r="O85" t="str" cm="1">
        <f t="array" ref="O85">IFERROR(INDEX($N$2:$N$99,MATCH(0,INDEX(COUNTIF($O$1:O84,$N$2:$N$99),0,0),0)),"")</f>
        <v/>
      </c>
      <c r="P85" t="str">
        <f>IF(CONSULTA!$F$8=BBDD_ANTENAS!A86,IF(CONSULTA!$F$9=BBDD_ANTENAS!B86,IF(CONSULTA!$F$10=BBDD_ANTENAS!C86,IF(CONSULTA!F98=BBDD_ANTENAS!D86,BBDD_ANTENAS!I86,""),""),""),"")</f>
        <v/>
      </c>
      <c r="Q85" t="str" cm="1">
        <f t="array" ref="Q85">IFERROR(INDEX($P$2:$P$99,MATCH(0,INDEX(COUNTIF($Q$1:Q84,$P$2:$P$99),0,0),0)),"")</f>
        <v/>
      </c>
      <c r="R85" t="str">
        <f>IF(CONSULTA!$F$8=BBDD_ANTENAS!A86,IF(CONSULTA!$F$9=BBDD_ANTENAS!B86,IF(CONSULTA!$F$10=BBDD_ANTENAS!C86,IF(CONSULTA!F98=BBDD_ANTENAS!D86,BBDD_ANTENAS!J86,""),""),""),"")</f>
        <v/>
      </c>
      <c r="S85" t="str" cm="1">
        <f t="array" ref="S85">IFERROR(INDEX($R$2:$R$99,MATCH(0,INDEX(COUNTIF($S$1:S84,$R$2:$R$99),0,0),0)),"")</f>
        <v/>
      </c>
      <c r="T85" t="str">
        <f>IF(CONSULTA!$F$8=BBDD_ANTENAS!A86,IF(CONSULTA!$F$9=BBDD_ANTENAS!B86,IF(CONSULTA!$F$10=BBDD_ANTENAS!C86,IF(CONSULTA!F98=BBDD_ANTENAS!D86,BBDD_ANTENAS!K86,""),""),""),"")</f>
        <v/>
      </c>
      <c r="U85" t="str" cm="1">
        <f t="array" ref="U85">IFERROR(INDEX($T$2:$T$99,MATCH(0,INDEX(COUNTIF($U$1:U84,$T$2:$T$99),0,0),0)),"")</f>
        <v/>
      </c>
      <c r="V85" t="str">
        <f>IF(CONSULTA!$F$8=BBDD_ANTENAS!A86,IF(CONSULTA!$F$9=BBDD_ANTENAS!B86,IF(CONSULTA!$F$10=BBDD_ANTENAS!C86,IF(CONSULTA!F98=BBDD_ANTENAS!D86,SUBSTITUTE(BBDD_ANTENAS!L86,"&gt;",""),""),""),""),"")</f>
        <v/>
      </c>
      <c r="W85" t="str" cm="1">
        <f t="array" ref="W85">IFERROR(INDEX($V$2:$V$99,MATCH(0,INDEX(COUNTIF($W$1:W84,$V$2:$V$99),0,0),0)),"")</f>
        <v/>
      </c>
    </row>
    <row r="86" spans="1:23" x14ac:dyDescent="0.3">
      <c r="A86" t="str" cm="1">
        <f t="array" ref="A86">IFERROR(INDEX(BBDD_ANTENAS!$A$3:$A$99,MATCH(0,INDEX(COUNTIF($A$1:A85,BBDD_ANTENAS!$A$3:$A$99),0,0),0)),"")</f>
        <v/>
      </c>
      <c r="B86" t="str">
        <f>IF(CONSULTA!$F$8=BBDD_ANTENAS!A87,BBDD_ANTENAS!B87,"")</f>
        <v/>
      </c>
      <c r="C86" s="3" t="str" cm="1">
        <f t="array" ref="C86">IFERROR(INDEX($B$2:$B$99,MATCH(0,INDEX(COUNTIF($C$1:C85,$B$2:$B$99),0,0),0)),"")</f>
        <v/>
      </c>
      <c r="D86" s="46" t="str">
        <f>IF(CONSULTA!$F$8=BBDD_ANTENAS!A87,IF(CONSULTA!$F$9=BBDD_ANTENAS!B87,BBDD_ANTENAS!C87,""),"")</f>
        <v/>
      </c>
      <c r="E86" t="str" cm="1">
        <f t="array" ref="E86">IFERROR(INDEX($D$2:$D$99,MATCH(0,INDEX(COUNTIF($E$1:E85,D$2:$D$99),0,0),0)),"")</f>
        <v/>
      </c>
      <c r="F86" t="str">
        <f>IF(CONSULTA!$F$8=BBDD_ANTENAS!A87,IF(CONSULTA!$F$9=BBDD_ANTENAS!B87,IF(CONSULTA!$F$10=BBDD_ANTENAS!C87,BBDD_ANTENAS!D87,""),""),"")</f>
        <v/>
      </c>
      <c r="G86" t="str" cm="1">
        <f t="array" ref="G86">IFERROR(INDEX($F$2:$F$99,MATCH(0,INDEX(COUNTIF($G$1:G85,$F$2:$F$99),0,0),0)),"")</f>
        <v/>
      </c>
      <c r="H86" t="str">
        <f>IF(CONSULTA!$F$8=BBDD_ANTENAS!A87,IF(CONSULTA!$F$9=BBDD_ANTENAS!B87,IF(CONSULTA!$F$10=BBDD_ANTENAS!C87,BBDD_ANTENAS!E87,""),""),"")</f>
        <v/>
      </c>
      <c r="I86" t="str" cm="1">
        <f t="array" ref="I86">IFERROR(INDEX($H$2:$H$99,MATCH(0,INDEX(COUNTIF($I$1:I85,$H$2:$H$99),0,0),0)),"")</f>
        <v/>
      </c>
      <c r="J86" t="str">
        <f>IF(CONSULTA!$F$8=BBDD_ANTENAS!A87,IF(CONSULTA!$F$9=BBDD_ANTENAS!B87,IF(CONSULTA!$F$10=BBDD_ANTENAS!C87,IF(CONSULTA!F99=BBDD_ANTENAS!D87,BBDD_ANTENAS!F87,""),""),""),"")</f>
        <v/>
      </c>
      <c r="K86" t="str" cm="1">
        <f t="array" ref="K86">IFERROR(INDEX($J$2:$J$99,MATCH(0,INDEX(COUNTIF($K$1:K85,$J$2:$J$99),0,0),0)),"")</f>
        <v/>
      </c>
      <c r="L86" t="str">
        <f>IF(CONSULTA!$F$8=BBDD_ANTENAS!A87,IF(CONSULTA!$F$9=BBDD_ANTENAS!B87,IF(CONSULTA!$F$10=BBDD_ANTENAS!C87,IF(CONSULTA!F99=BBDD_ANTENAS!D87,BBDD_ANTENAS!G87,""),""),""),"")</f>
        <v/>
      </c>
      <c r="M86" t="str" cm="1">
        <f t="array" ref="M86">IFERROR(INDEX($L$2:$L$99,MATCH(0,INDEX(COUNTIF($M$1:M85,$L$2:$L$99),0,0),0)),"")</f>
        <v/>
      </c>
      <c r="N86" t="str">
        <f>IF(CONSULTA!$F$8=BBDD_ANTENAS!A87,IF(CONSULTA!$F$9=BBDD_ANTENAS!B87,IF(CONSULTA!$F$10=BBDD_ANTENAS!C87,IF(CONSULTA!F99=BBDD_ANTENAS!D87,BBDD_ANTENAS!H87,""),""),""),"")</f>
        <v/>
      </c>
      <c r="O86" t="str" cm="1">
        <f t="array" ref="O86">IFERROR(INDEX($N$2:$N$99,MATCH(0,INDEX(COUNTIF($O$1:O85,$N$2:$N$99),0,0),0)),"")</f>
        <v/>
      </c>
      <c r="P86" t="str">
        <f>IF(CONSULTA!$F$8=BBDD_ANTENAS!A87,IF(CONSULTA!$F$9=BBDD_ANTENAS!B87,IF(CONSULTA!$F$10=BBDD_ANTENAS!C87,IF(CONSULTA!F99=BBDD_ANTENAS!D87,BBDD_ANTENAS!I87,""),""),""),"")</f>
        <v/>
      </c>
      <c r="Q86" t="str" cm="1">
        <f t="array" ref="Q86">IFERROR(INDEX($P$2:$P$99,MATCH(0,INDEX(COUNTIF($Q$1:Q85,$P$2:$P$99),0,0),0)),"")</f>
        <v/>
      </c>
      <c r="R86" t="str">
        <f>IF(CONSULTA!$F$8=BBDD_ANTENAS!A87,IF(CONSULTA!$F$9=BBDD_ANTENAS!B87,IF(CONSULTA!$F$10=BBDD_ANTENAS!C87,IF(CONSULTA!F99=BBDD_ANTENAS!D87,BBDD_ANTENAS!J87,""),""),""),"")</f>
        <v/>
      </c>
      <c r="S86" t="str" cm="1">
        <f t="array" ref="S86">IFERROR(INDEX($R$2:$R$99,MATCH(0,INDEX(COUNTIF($S$1:S85,$R$2:$R$99),0,0),0)),"")</f>
        <v/>
      </c>
      <c r="T86" t="str">
        <f>IF(CONSULTA!$F$8=BBDD_ANTENAS!A87,IF(CONSULTA!$F$9=BBDD_ANTENAS!B87,IF(CONSULTA!$F$10=BBDD_ANTENAS!C87,IF(CONSULTA!F99=BBDD_ANTENAS!D87,BBDD_ANTENAS!K87,""),""),""),"")</f>
        <v/>
      </c>
      <c r="U86" t="str" cm="1">
        <f t="array" ref="U86">IFERROR(INDEX($T$2:$T$99,MATCH(0,INDEX(COUNTIF($U$1:U85,$T$2:$T$99),0,0),0)),"")</f>
        <v/>
      </c>
      <c r="V86" t="str">
        <f>IF(CONSULTA!$F$8=BBDD_ANTENAS!A87,IF(CONSULTA!$F$9=BBDD_ANTENAS!B87,IF(CONSULTA!$F$10=BBDD_ANTENAS!C87,IF(CONSULTA!F99=BBDD_ANTENAS!D87,SUBSTITUTE(BBDD_ANTENAS!L87,"&gt;",""),""),""),""),"")</f>
        <v/>
      </c>
      <c r="W86" t="str" cm="1">
        <f t="array" ref="W86">IFERROR(INDEX($V$2:$V$99,MATCH(0,INDEX(COUNTIF($W$1:W85,$V$2:$V$99),0,0),0)),"")</f>
        <v/>
      </c>
    </row>
    <row r="87" spans="1:23" x14ac:dyDescent="0.3">
      <c r="A87" t="str" cm="1">
        <f t="array" ref="A87">IFERROR(INDEX(BBDD_ANTENAS!$A$3:$A$99,MATCH(0,INDEX(COUNTIF($A$1:A86,BBDD_ANTENAS!$A$3:$A$99),0,0),0)),"")</f>
        <v/>
      </c>
      <c r="B87" t="str">
        <f>IF(CONSULTA!$F$8=BBDD_ANTENAS!A88,BBDD_ANTENAS!B88,"")</f>
        <v/>
      </c>
      <c r="C87" s="3" t="str" cm="1">
        <f t="array" ref="C87">IFERROR(INDEX($B$2:$B$99,MATCH(0,INDEX(COUNTIF($C$1:C86,$B$2:$B$99),0,0),0)),"")</f>
        <v/>
      </c>
      <c r="D87" s="46" t="str">
        <f>IF(CONSULTA!$F$8=BBDD_ANTENAS!A88,IF(CONSULTA!$F$9=BBDD_ANTENAS!B88,BBDD_ANTENAS!C88,""),"")</f>
        <v/>
      </c>
      <c r="E87" t="str" cm="1">
        <f t="array" ref="E87">IFERROR(INDEX($D$2:$D$99,MATCH(0,INDEX(COUNTIF($E$1:E86,D$2:$D$99),0,0),0)),"")</f>
        <v/>
      </c>
      <c r="F87" t="str">
        <f>IF(CONSULTA!$F$8=BBDD_ANTENAS!A88,IF(CONSULTA!$F$9=BBDD_ANTENAS!B88,IF(CONSULTA!$F$10=BBDD_ANTENAS!C88,BBDD_ANTENAS!D88,""),""),"")</f>
        <v/>
      </c>
      <c r="G87" t="str" cm="1">
        <f t="array" ref="G87">IFERROR(INDEX($F$2:$F$99,MATCH(0,INDEX(COUNTIF($G$1:G86,$F$2:$F$99),0,0),0)),"")</f>
        <v/>
      </c>
      <c r="H87" t="str">
        <f>IF(CONSULTA!$F$8=BBDD_ANTENAS!A88,IF(CONSULTA!$F$9=BBDD_ANTENAS!B88,IF(CONSULTA!$F$10=BBDD_ANTENAS!C88,BBDD_ANTENAS!E88,""),""),"")</f>
        <v/>
      </c>
      <c r="I87" t="str" cm="1">
        <f t="array" ref="I87">IFERROR(INDEX($H$2:$H$99,MATCH(0,INDEX(COUNTIF($I$1:I86,$H$2:$H$99),0,0),0)),"")</f>
        <v/>
      </c>
      <c r="J87" t="str">
        <f>IF(CONSULTA!$F$8=BBDD_ANTENAS!A88,IF(CONSULTA!$F$9=BBDD_ANTENAS!B88,IF(CONSULTA!$F$10=BBDD_ANTENAS!C88,IF(CONSULTA!F100=BBDD_ANTENAS!D88,BBDD_ANTENAS!F88,""),""),""),"")</f>
        <v/>
      </c>
      <c r="K87" t="str" cm="1">
        <f t="array" ref="K87">IFERROR(INDEX($J$2:$J$99,MATCH(0,INDEX(COUNTIF($K$1:K86,$J$2:$J$99),0,0),0)),"")</f>
        <v/>
      </c>
      <c r="L87" t="str">
        <f>IF(CONSULTA!$F$8=BBDD_ANTENAS!A88,IF(CONSULTA!$F$9=BBDD_ANTENAS!B88,IF(CONSULTA!$F$10=BBDD_ANTENAS!C88,IF(CONSULTA!F100=BBDD_ANTENAS!D88,BBDD_ANTENAS!G88,""),""),""),"")</f>
        <v/>
      </c>
      <c r="M87" t="str" cm="1">
        <f t="array" ref="M87">IFERROR(INDEX($L$2:$L$99,MATCH(0,INDEX(COUNTIF($M$1:M86,$L$2:$L$99),0,0),0)),"")</f>
        <v/>
      </c>
      <c r="N87" t="str">
        <f>IF(CONSULTA!$F$8=BBDD_ANTENAS!A88,IF(CONSULTA!$F$9=BBDD_ANTENAS!B88,IF(CONSULTA!$F$10=BBDD_ANTENAS!C88,IF(CONSULTA!F100=BBDD_ANTENAS!D88,BBDD_ANTENAS!H88,""),""),""),"")</f>
        <v/>
      </c>
      <c r="O87" t="str" cm="1">
        <f t="array" ref="O87">IFERROR(INDEX($N$2:$N$99,MATCH(0,INDEX(COUNTIF($O$1:O86,$N$2:$N$99),0,0),0)),"")</f>
        <v/>
      </c>
      <c r="P87" t="str">
        <f>IF(CONSULTA!$F$8=BBDD_ANTENAS!A88,IF(CONSULTA!$F$9=BBDD_ANTENAS!B88,IF(CONSULTA!$F$10=BBDD_ANTENAS!C88,IF(CONSULTA!F100=BBDD_ANTENAS!D88,BBDD_ANTENAS!I88,""),""),""),"")</f>
        <v/>
      </c>
      <c r="Q87" t="str" cm="1">
        <f t="array" ref="Q87">IFERROR(INDEX($P$2:$P$99,MATCH(0,INDEX(COUNTIF($Q$1:Q86,$P$2:$P$99),0,0),0)),"")</f>
        <v/>
      </c>
      <c r="R87" t="str">
        <f>IF(CONSULTA!$F$8=BBDD_ANTENAS!A88,IF(CONSULTA!$F$9=BBDD_ANTENAS!B88,IF(CONSULTA!$F$10=BBDD_ANTENAS!C88,IF(CONSULTA!F100=BBDD_ANTENAS!D88,BBDD_ANTENAS!J88,""),""),""),"")</f>
        <v/>
      </c>
      <c r="S87" t="str" cm="1">
        <f t="array" ref="S87">IFERROR(INDEX($R$2:$R$99,MATCH(0,INDEX(COUNTIF($S$1:S86,$R$2:$R$99),0,0),0)),"")</f>
        <v/>
      </c>
      <c r="T87" t="str">
        <f>IF(CONSULTA!$F$8=BBDD_ANTENAS!A88,IF(CONSULTA!$F$9=BBDD_ANTENAS!B88,IF(CONSULTA!$F$10=BBDD_ANTENAS!C88,IF(CONSULTA!F100=BBDD_ANTENAS!D88,BBDD_ANTENAS!K88,""),""),""),"")</f>
        <v/>
      </c>
      <c r="U87" t="str" cm="1">
        <f t="array" ref="U87">IFERROR(INDEX($T$2:$T$99,MATCH(0,INDEX(COUNTIF($U$1:U86,$T$2:$T$99),0,0),0)),"")</f>
        <v/>
      </c>
      <c r="V87" t="str">
        <f>IF(CONSULTA!$F$8=BBDD_ANTENAS!A88,IF(CONSULTA!$F$9=BBDD_ANTENAS!B88,IF(CONSULTA!$F$10=BBDD_ANTENAS!C88,IF(CONSULTA!F100=BBDD_ANTENAS!D88,SUBSTITUTE(BBDD_ANTENAS!L88,"&gt;",""),""),""),""),"")</f>
        <v/>
      </c>
      <c r="W87" t="str" cm="1">
        <f t="array" ref="W87">IFERROR(INDEX($V$2:$V$99,MATCH(0,INDEX(COUNTIF($W$1:W86,$V$2:$V$99),0,0),0)),"")</f>
        <v/>
      </c>
    </row>
    <row r="88" spans="1:23" x14ac:dyDescent="0.3">
      <c r="A88" t="str" cm="1">
        <f t="array" ref="A88">IFERROR(INDEX(BBDD_ANTENAS!$A$3:$A$99,MATCH(0,INDEX(COUNTIF($A$1:A87,BBDD_ANTENAS!$A$3:$A$99),0,0),0)),"")</f>
        <v/>
      </c>
      <c r="B88" t="str">
        <f>IF(CONSULTA!$F$8=BBDD_ANTENAS!A89,BBDD_ANTENAS!B89,"")</f>
        <v/>
      </c>
      <c r="C88" s="3" t="str" cm="1">
        <f t="array" ref="C88">IFERROR(INDEX($B$2:$B$99,MATCH(0,INDEX(COUNTIF($C$1:C87,$B$2:$B$99),0,0),0)),"")</f>
        <v/>
      </c>
      <c r="D88" s="46" t="str">
        <f>IF(CONSULTA!$F$8=BBDD_ANTENAS!A89,IF(CONSULTA!$F$9=BBDD_ANTENAS!B89,BBDD_ANTENAS!C89,""),"")</f>
        <v/>
      </c>
      <c r="E88" t="str" cm="1">
        <f t="array" ref="E88">IFERROR(INDEX($D$2:$D$99,MATCH(0,INDEX(COUNTIF($E$1:E87,D$2:$D$99),0,0),0)),"")</f>
        <v/>
      </c>
      <c r="F88" t="str">
        <f>IF(CONSULTA!$F$8=BBDD_ANTENAS!A89,IF(CONSULTA!$F$9=BBDD_ANTENAS!B89,IF(CONSULTA!$F$10=BBDD_ANTENAS!C89,BBDD_ANTENAS!D89,""),""),"")</f>
        <v/>
      </c>
      <c r="G88" t="str" cm="1">
        <f t="array" ref="G88">IFERROR(INDEX($F$2:$F$99,MATCH(0,INDEX(COUNTIF($G$1:G87,$F$2:$F$99),0,0),0)),"")</f>
        <v/>
      </c>
      <c r="H88" t="str">
        <f>IF(CONSULTA!$F$8=BBDD_ANTENAS!A89,IF(CONSULTA!$F$9=BBDD_ANTENAS!B89,IF(CONSULTA!$F$10=BBDD_ANTENAS!C89,BBDD_ANTENAS!E89,""),""),"")</f>
        <v/>
      </c>
      <c r="I88" t="str" cm="1">
        <f t="array" ref="I88">IFERROR(INDEX($H$2:$H$99,MATCH(0,INDEX(COUNTIF($I$1:I87,$H$2:$H$99),0,0),0)),"")</f>
        <v/>
      </c>
      <c r="J88" t="str">
        <f>IF(CONSULTA!$F$8=BBDD_ANTENAS!A89,IF(CONSULTA!$F$9=BBDD_ANTENAS!B89,IF(CONSULTA!$F$10=BBDD_ANTENAS!C89,IF(CONSULTA!F101=BBDD_ANTENAS!D89,BBDD_ANTENAS!F89,""),""),""),"")</f>
        <v/>
      </c>
      <c r="K88" t="str" cm="1">
        <f t="array" ref="K88">IFERROR(INDEX($J$2:$J$99,MATCH(0,INDEX(COUNTIF($K$1:K87,$J$2:$J$99),0,0),0)),"")</f>
        <v/>
      </c>
      <c r="L88" t="str">
        <f>IF(CONSULTA!$F$8=BBDD_ANTENAS!A89,IF(CONSULTA!$F$9=BBDD_ANTENAS!B89,IF(CONSULTA!$F$10=BBDD_ANTENAS!C89,IF(CONSULTA!F101=BBDD_ANTENAS!D89,BBDD_ANTENAS!G89,""),""),""),"")</f>
        <v/>
      </c>
      <c r="M88" t="str" cm="1">
        <f t="array" ref="M88">IFERROR(INDEX($L$2:$L$99,MATCH(0,INDEX(COUNTIF($M$1:M87,$L$2:$L$99),0,0),0)),"")</f>
        <v/>
      </c>
      <c r="N88" t="str">
        <f>IF(CONSULTA!$F$8=BBDD_ANTENAS!A89,IF(CONSULTA!$F$9=BBDD_ANTENAS!B89,IF(CONSULTA!$F$10=BBDD_ANTENAS!C89,IF(CONSULTA!F101=BBDD_ANTENAS!D89,BBDD_ANTENAS!H89,""),""),""),"")</f>
        <v/>
      </c>
      <c r="O88" t="str" cm="1">
        <f t="array" ref="O88">IFERROR(INDEX($N$2:$N$99,MATCH(0,INDEX(COUNTIF($O$1:O87,$N$2:$N$99),0,0),0)),"")</f>
        <v/>
      </c>
      <c r="P88" t="str">
        <f>IF(CONSULTA!$F$8=BBDD_ANTENAS!A89,IF(CONSULTA!$F$9=BBDD_ANTENAS!B89,IF(CONSULTA!$F$10=BBDD_ANTENAS!C89,IF(CONSULTA!F101=BBDD_ANTENAS!D89,BBDD_ANTENAS!I89,""),""),""),"")</f>
        <v/>
      </c>
      <c r="Q88" t="str" cm="1">
        <f t="array" ref="Q88">IFERROR(INDEX($P$2:$P$99,MATCH(0,INDEX(COUNTIF($Q$1:Q87,$P$2:$P$99),0,0),0)),"")</f>
        <v/>
      </c>
      <c r="R88" t="str">
        <f>IF(CONSULTA!$F$8=BBDD_ANTENAS!A89,IF(CONSULTA!$F$9=BBDD_ANTENAS!B89,IF(CONSULTA!$F$10=BBDD_ANTENAS!C89,IF(CONSULTA!F101=BBDD_ANTENAS!D89,BBDD_ANTENAS!J89,""),""),""),"")</f>
        <v/>
      </c>
      <c r="S88" t="str" cm="1">
        <f t="array" ref="S88">IFERROR(INDEX($R$2:$R$99,MATCH(0,INDEX(COUNTIF($S$1:S87,$R$2:$R$99),0,0),0)),"")</f>
        <v/>
      </c>
      <c r="T88" t="str">
        <f>IF(CONSULTA!$F$8=BBDD_ANTENAS!A89,IF(CONSULTA!$F$9=BBDD_ANTENAS!B89,IF(CONSULTA!$F$10=BBDD_ANTENAS!C89,IF(CONSULTA!F101=BBDD_ANTENAS!D89,BBDD_ANTENAS!K89,""),""),""),"")</f>
        <v/>
      </c>
      <c r="U88" t="str" cm="1">
        <f t="array" ref="U88">IFERROR(INDEX($T$2:$T$99,MATCH(0,INDEX(COUNTIF($U$1:U87,$T$2:$T$99),0,0),0)),"")</f>
        <v/>
      </c>
      <c r="V88" t="str">
        <f>IF(CONSULTA!$F$8=BBDD_ANTENAS!A89,IF(CONSULTA!$F$9=BBDD_ANTENAS!B89,IF(CONSULTA!$F$10=BBDD_ANTENAS!C89,IF(CONSULTA!F101=BBDD_ANTENAS!D89,SUBSTITUTE(BBDD_ANTENAS!L89,"&gt;",""),""),""),""),"")</f>
        <v/>
      </c>
      <c r="W88" t="str" cm="1">
        <f t="array" ref="W88">IFERROR(INDEX($V$2:$V$99,MATCH(0,INDEX(COUNTIF($W$1:W87,$V$2:$V$99),0,0),0)),"")</f>
        <v/>
      </c>
    </row>
    <row r="89" spans="1:23" x14ac:dyDescent="0.3">
      <c r="A89" t="str" cm="1">
        <f t="array" ref="A89">IFERROR(INDEX(BBDD_ANTENAS!$A$3:$A$99,MATCH(0,INDEX(COUNTIF($A$1:A88,BBDD_ANTENAS!$A$3:$A$99),0,0),0)),"")</f>
        <v/>
      </c>
      <c r="B89" t="str">
        <f>IF(CONSULTA!$F$8=BBDD_ANTENAS!A90,BBDD_ANTENAS!B90,"")</f>
        <v/>
      </c>
      <c r="C89" s="3" t="str" cm="1">
        <f t="array" ref="C89">IFERROR(INDEX($B$2:$B$99,MATCH(0,INDEX(COUNTIF($C$1:C88,$B$2:$B$99),0,0),0)),"")</f>
        <v/>
      </c>
      <c r="D89" s="46" t="str">
        <f>IF(CONSULTA!$F$8=BBDD_ANTENAS!A90,IF(CONSULTA!$F$9=BBDD_ANTENAS!B90,BBDD_ANTENAS!C90,""),"")</f>
        <v/>
      </c>
      <c r="E89" t="str" cm="1">
        <f t="array" ref="E89">IFERROR(INDEX($D$2:$D$99,MATCH(0,INDEX(COUNTIF($E$1:E88,D$2:$D$99),0,0),0)),"")</f>
        <v/>
      </c>
      <c r="F89" t="str">
        <f>IF(CONSULTA!$F$8=BBDD_ANTENAS!A90,IF(CONSULTA!$F$9=BBDD_ANTENAS!B90,IF(CONSULTA!$F$10=BBDD_ANTENAS!C90,BBDD_ANTENAS!D90,""),""),"")</f>
        <v/>
      </c>
      <c r="G89" t="str" cm="1">
        <f t="array" ref="G89">IFERROR(INDEX($F$2:$F$99,MATCH(0,INDEX(COUNTIF($G$1:G88,$F$2:$F$99),0,0),0)),"")</f>
        <v/>
      </c>
      <c r="H89" t="str">
        <f>IF(CONSULTA!$F$8=BBDD_ANTENAS!A90,IF(CONSULTA!$F$9=BBDD_ANTENAS!B90,IF(CONSULTA!$F$10=BBDD_ANTENAS!C90,BBDD_ANTENAS!E90,""),""),"")</f>
        <v/>
      </c>
      <c r="I89" t="str" cm="1">
        <f t="array" ref="I89">IFERROR(INDEX($H$2:$H$99,MATCH(0,INDEX(COUNTIF($I$1:I88,$H$2:$H$99),0,0),0)),"")</f>
        <v/>
      </c>
      <c r="J89" t="str">
        <f>IF(CONSULTA!$F$8=BBDD_ANTENAS!A90,IF(CONSULTA!$F$9=BBDD_ANTENAS!B90,IF(CONSULTA!$F$10=BBDD_ANTENAS!C90,IF(CONSULTA!F102=BBDD_ANTENAS!D90,BBDD_ANTENAS!F90,""),""),""),"")</f>
        <v/>
      </c>
      <c r="K89" t="str" cm="1">
        <f t="array" ref="K89">IFERROR(INDEX($J$2:$J$99,MATCH(0,INDEX(COUNTIF($K$1:K88,$J$2:$J$99),0,0),0)),"")</f>
        <v/>
      </c>
      <c r="L89" t="str">
        <f>IF(CONSULTA!$F$8=BBDD_ANTENAS!A90,IF(CONSULTA!$F$9=BBDD_ANTENAS!B90,IF(CONSULTA!$F$10=BBDD_ANTENAS!C90,IF(CONSULTA!F102=BBDD_ANTENAS!D90,BBDD_ANTENAS!G90,""),""),""),"")</f>
        <v/>
      </c>
      <c r="M89" t="str" cm="1">
        <f t="array" ref="M89">IFERROR(INDEX($L$2:$L$99,MATCH(0,INDEX(COUNTIF($M$1:M88,$L$2:$L$99),0,0),0)),"")</f>
        <v/>
      </c>
      <c r="N89" t="str">
        <f>IF(CONSULTA!$F$8=BBDD_ANTENAS!A90,IF(CONSULTA!$F$9=BBDD_ANTENAS!B90,IF(CONSULTA!$F$10=BBDD_ANTENAS!C90,IF(CONSULTA!F102=BBDD_ANTENAS!D90,BBDD_ANTENAS!H90,""),""),""),"")</f>
        <v/>
      </c>
      <c r="O89" t="str" cm="1">
        <f t="array" ref="O89">IFERROR(INDEX($N$2:$N$99,MATCH(0,INDEX(COUNTIF($O$1:O88,$N$2:$N$99),0,0),0)),"")</f>
        <v/>
      </c>
      <c r="P89" t="str">
        <f>IF(CONSULTA!$F$8=BBDD_ANTENAS!A90,IF(CONSULTA!$F$9=BBDD_ANTENAS!B90,IF(CONSULTA!$F$10=BBDD_ANTENAS!C90,IF(CONSULTA!F102=BBDD_ANTENAS!D90,BBDD_ANTENAS!I90,""),""),""),"")</f>
        <v/>
      </c>
      <c r="Q89" t="str" cm="1">
        <f t="array" ref="Q89">IFERROR(INDEX($P$2:$P$99,MATCH(0,INDEX(COUNTIF($Q$1:Q88,$P$2:$P$99),0,0),0)),"")</f>
        <v/>
      </c>
      <c r="R89" t="str">
        <f>IF(CONSULTA!$F$8=BBDD_ANTENAS!A90,IF(CONSULTA!$F$9=BBDD_ANTENAS!B90,IF(CONSULTA!$F$10=BBDD_ANTENAS!C90,IF(CONSULTA!F102=BBDD_ANTENAS!D90,BBDD_ANTENAS!J90,""),""),""),"")</f>
        <v/>
      </c>
      <c r="S89" t="str" cm="1">
        <f t="array" ref="S89">IFERROR(INDEX($R$2:$R$99,MATCH(0,INDEX(COUNTIF($S$1:S88,$R$2:$R$99),0,0),0)),"")</f>
        <v/>
      </c>
      <c r="T89" t="str">
        <f>IF(CONSULTA!$F$8=BBDD_ANTENAS!A90,IF(CONSULTA!$F$9=BBDD_ANTENAS!B90,IF(CONSULTA!$F$10=BBDD_ANTENAS!C90,IF(CONSULTA!F102=BBDD_ANTENAS!D90,BBDD_ANTENAS!K90,""),""),""),"")</f>
        <v/>
      </c>
      <c r="U89" t="str" cm="1">
        <f t="array" ref="U89">IFERROR(INDEX($T$2:$T$99,MATCH(0,INDEX(COUNTIF($U$1:U88,$T$2:$T$99),0,0),0)),"")</f>
        <v/>
      </c>
      <c r="V89" t="str">
        <f>IF(CONSULTA!$F$8=BBDD_ANTENAS!A90,IF(CONSULTA!$F$9=BBDD_ANTENAS!B90,IF(CONSULTA!$F$10=BBDD_ANTENAS!C90,IF(CONSULTA!F102=BBDD_ANTENAS!D90,SUBSTITUTE(BBDD_ANTENAS!L90,"&gt;",""),""),""),""),"")</f>
        <v/>
      </c>
      <c r="W89" t="str" cm="1">
        <f t="array" ref="W89">IFERROR(INDEX($V$2:$V$99,MATCH(0,INDEX(COUNTIF($W$1:W88,$V$2:$V$99),0,0),0)),"")</f>
        <v/>
      </c>
    </row>
    <row r="90" spans="1:23" x14ac:dyDescent="0.3">
      <c r="A90" t="str" cm="1">
        <f t="array" ref="A90">IFERROR(INDEX(BBDD_ANTENAS!$A$3:$A$99,MATCH(0,INDEX(COUNTIF($A$1:A89,BBDD_ANTENAS!$A$3:$A$99),0,0),0)),"")</f>
        <v/>
      </c>
      <c r="B90" t="str">
        <f>IF(CONSULTA!$F$8=BBDD_ANTENAS!A91,BBDD_ANTENAS!B91,"")</f>
        <v/>
      </c>
      <c r="C90" s="3" t="str" cm="1">
        <f t="array" ref="C90">IFERROR(INDEX($B$2:$B$99,MATCH(0,INDEX(COUNTIF($C$1:C89,$B$2:$B$99),0,0),0)),"")</f>
        <v/>
      </c>
      <c r="D90" s="46" t="str">
        <f>IF(CONSULTA!$F$8=BBDD_ANTENAS!A91,IF(CONSULTA!$F$9=BBDD_ANTENAS!B91,BBDD_ANTENAS!C91,""),"")</f>
        <v/>
      </c>
      <c r="E90" t="str" cm="1">
        <f t="array" ref="E90">IFERROR(INDEX($D$2:$D$99,MATCH(0,INDEX(COUNTIF($E$1:E89,D$2:$D$99),0,0),0)),"")</f>
        <v/>
      </c>
      <c r="F90" t="str">
        <f>IF(CONSULTA!$F$8=BBDD_ANTENAS!A91,IF(CONSULTA!$F$9=BBDD_ANTENAS!B91,IF(CONSULTA!$F$10=BBDD_ANTENAS!C91,BBDD_ANTENAS!D91,""),""),"")</f>
        <v/>
      </c>
      <c r="G90" t="str" cm="1">
        <f t="array" ref="G90">IFERROR(INDEX($F$2:$F$99,MATCH(0,INDEX(COUNTIF($G$1:G89,$F$2:$F$99),0,0),0)),"")</f>
        <v/>
      </c>
      <c r="H90" t="str">
        <f>IF(CONSULTA!$F$8=BBDD_ANTENAS!A91,IF(CONSULTA!$F$9=BBDD_ANTENAS!B91,IF(CONSULTA!$F$10=BBDD_ANTENAS!C91,BBDD_ANTENAS!E91,""),""),"")</f>
        <v/>
      </c>
      <c r="I90" t="str" cm="1">
        <f t="array" ref="I90">IFERROR(INDEX($H$2:$H$99,MATCH(0,INDEX(COUNTIF($I$1:I89,$H$2:$H$99),0,0),0)),"")</f>
        <v/>
      </c>
      <c r="J90" t="str">
        <f>IF(CONSULTA!$F$8=BBDD_ANTENAS!A91,IF(CONSULTA!$F$9=BBDD_ANTENAS!B91,IF(CONSULTA!$F$10=BBDD_ANTENAS!C91,IF(CONSULTA!F103=BBDD_ANTENAS!D91,BBDD_ANTENAS!F91,""),""),""),"")</f>
        <v/>
      </c>
      <c r="K90" t="str" cm="1">
        <f t="array" ref="K90">IFERROR(INDEX($J$2:$J$99,MATCH(0,INDEX(COUNTIF($K$1:K89,$J$2:$J$99),0,0),0)),"")</f>
        <v/>
      </c>
      <c r="L90" t="str">
        <f>IF(CONSULTA!$F$8=BBDD_ANTENAS!A91,IF(CONSULTA!$F$9=BBDD_ANTENAS!B91,IF(CONSULTA!$F$10=BBDD_ANTENAS!C91,IF(CONSULTA!F103=BBDD_ANTENAS!D91,BBDD_ANTENAS!G91,""),""),""),"")</f>
        <v/>
      </c>
      <c r="M90" t="str" cm="1">
        <f t="array" ref="M90">IFERROR(INDEX($L$2:$L$99,MATCH(0,INDEX(COUNTIF($M$1:M89,$L$2:$L$99),0,0),0)),"")</f>
        <v/>
      </c>
      <c r="N90" t="str">
        <f>IF(CONSULTA!$F$8=BBDD_ANTENAS!A91,IF(CONSULTA!$F$9=BBDD_ANTENAS!B91,IF(CONSULTA!$F$10=BBDD_ANTENAS!C91,IF(CONSULTA!F103=BBDD_ANTENAS!D91,BBDD_ANTENAS!H91,""),""),""),"")</f>
        <v/>
      </c>
      <c r="O90" t="str" cm="1">
        <f t="array" ref="O90">IFERROR(INDEX($N$2:$N$99,MATCH(0,INDEX(COUNTIF($O$1:O89,$N$2:$N$99),0,0),0)),"")</f>
        <v/>
      </c>
      <c r="P90" t="str">
        <f>IF(CONSULTA!$F$8=BBDD_ANTENAS!A91,IF(CONSULTA!$F$9=BBDD_ANTENAS!B91,IF(CONSULTA!$F$10=BBDD_ANTENAS!C91,IF(CONSULTA!F103=BBDD_ANTENAS!D91,BBDD_ANTENAS!I91,""),""),""),"")</f>
        <v/>
      </c>
      <c r="Q90" t="str" cm="1">
        <f t="array" ref="Q90">IFERROR(INDEX($P$2:$P$99,MATCH(0,INDEX(COUNTIF($Q$1:Q89,$P$2:$P$99),0,0),0)),"")</f>
        <v/>
      </c>
      <c r="R90" t="str">
        <f>IF(CONSULTA!$F$8=BBDD_ANTENAS!A91,IF(CONSULTA!$F$9=BBDD_ANTENAS!B91,IF(CONSULTA!$F$10=BBDD_ANTENAS!C91,IF(CONSULTA!F103=BBDD_ANTENAS!D91,BBDD_ANTENAS!J91,""),""),""),"")</f>
        <v/>
      </c>
      <c r="S90" t="str" cm="1">
        <f t="array" ref="S90">IFERROR(INDEX($R$2:$R$99,MATCH(0,INDEX(COUNTIF($S$1:S89,$R$2:$R$99),0,0),0)),"")</f>
        <v/>
      </c>
      <c r="T90" t="str">
        <f>IF(CONSULTA!$F$8=BBDD_ANTENAS!A91,IF(CONSULTA!$F$9=BBDD_ANTENAS!B91,IF(CONSULTA!$F$10=BBDD_ANTENAS!C91,IF(CONSULTA!F103=BBDD_ANTENAS!D91,BBDD_ANTENAS!K91,""),""),""),"")</f>
        <v/>
      </c>
      <c r="U90" t="str" cm="1">
        <f t="array" ref="U90">IFERROR(INDEX($T$2:$T$99,MATCH(0,INDEX(COUNTIF($U$1:U89,$T$2:$T$99),0,0),0)),"")</f>
        <v/>
      </c>
      <c r="V90" t="str">
        <f>IF(CONSULTA!$F$8=BBDD_ANTENAS!A91,IF(CONSULTA!$F$9=BBDD_ANTENAS!B91,IF(CONSULTA!$F$10=BBDD_ANTENAS!C91,IF(CONSULTA!F103=BBDD_ANTENAS!D91,SUBSTITUTE(BBDD_ANTENAS!L91,"&gt;",""),""),""),""),"")</f>
        <v/>
      </c>
      <c r="W90" t="str" cm="1">
        <f t="array" ref="W90">IFERROR(INDEX($V$2:$V$99,MATCH(0,INDEX(COUNTIF($W$1:W89,$V$2:$V$99),0,0),0)),"")</f>
        <v/>
      </c>
    </row>
    <row r="91" spans="1:23" x14ac:dyDescent="0.3">
      <c r="A91" t="str" cm="1">
        <f t="array" ref="A91">IFERROR(INDEX(BBDD_ANTENAS!$A$3:$A$99,MATCH(0,INDEX(COUNTIF($A$1:A90,BBDD_ANTENAS!$A$3:$A$99),0,0),0)),"")</f>
        <v/>
      </c>
      <c r="B91" t="str">
        <f>IF(CONSULTA!$F$8=BBDD_ANTENAS!A92,BBDD_ANTENAS!B92,"")</f>
        <v/>
      </c>
      <c r="C91" s="3" t="str" cm="1">
        <f t="array" ref="C91">IFERROR(INDEX($B$2:$B$99,MATCH(0,INDEX(COUNTIF($C$1:C90,$B$2:$B$99),0,0),0)),"")</f>
        <v/>
      </c>
      <c r="D91" s="46" t="str">
        <f>IF(CONSULTA!$F$8=BBDD_ANTENAS!A92,IF(CONSULTA!$F$9=BBDD_ANTENAS!B92,BBDD_ANTENAS!C92,""),"")</f>
        <v/>
      </c>
      <c r="E91" t="str" cm="1">
        <f t="array" ref="E91">IFERROR(INDEX($D$2:$D$99,MATCH(0,INDEX(COUNTIF($E$1:E90,D$2:$D$99),0,0),0)),"")</f>
        <v/>
      </c>
      <c r="F91" t="str">
        <f>IF(CONSULTA!$F$8=BBDD_ANTENAS!A92,IF(CONSULTA!$F$9=BBDD_ANTENAS!B92,IF(CONSULTA!$F$10=BBDD_ANTENAS!C92,BBDD_ANTENAS!D92,""),""),"")</f>
        <v/>
      </c>
      <c r="G91" t="str" cm="1">
        <f t="array" ref="G91">IFERROR(INDEX($F$2:$F$99,MATCH(0,INDEX(COUNTIF($G$1:G90,$F$2:$F$99),0,0),0)),"")</f>
        <v/>
      </c>
      <c r="H91" t="str">
        <f>IF(CONSULTA!$F$8=BBDD_ANTENAS!A92,IF(CONSULTA!$F$9=BBDD_ANTENAS!B92,IF(CONSULTA!$F$10=BBDD_ANTENAS!C92,BBDD_ANTENAS!E92,""),""),"")</f>
        <v/>
      </c>
      <c r="I91" t="str" cm="1">
        <f t="array" ref="I91">IFERROR(INDEX($H$2:$H$99,MATCH(0,INDEX(COUNTIF($I$1:I90,$H$2:$H$99),0,0),0)),"")</f>
        <v/>
      </c>
      <c r="J91" t="str">
        <f>IF(CONSULTA!$F$8=BBDD_ANTENAS!A92,IF(CONSULTA!$F$9=BBDD_ANTENAS!B92,IF(CONSULTA!$F$10=BBDD_ANTENAS!C92,IF(CONSULTA!F104=BBDD_ANTENAS!D92,BBDD_ANTENAS!F92,""),""),""),"")</f>
        <v/>
      </c>
      <c r="K91" t="str" cm="1">
        <f t="array" ref="K91">IFERROR(INDEX($J$2:$J$99,MATCH(0,INDEX(COUNTIF($K$1:K90,$J$2:$J$99),0,0),0)),"")</f>
        <v/>
      </c>
      <c r="L91" t="str">
        <f>IF(CONSULTA!$F$8=BBDD_ANTENAS!A92,IF(CONSULTA!$F$9=BBDD_ANTENAS!B92,IF(CONSULTA!$F$10=BBDD_ANTENAS!C92,IF(CONSULTA!F104=BBDD_ANTENAS!D92,BBDD_ANTENAS!G92,""),""),""),"")</f>
        <v/>
      </c>
      <c r="M91" t="str" cm="1">
        <f t="array" ref="M91">IFERROR(INDEX($L$2:$L$99,MATCH(0,INDEX(COUNTIF($M$1:M90,$L$2:$L$99),0,0),0)),"")</f>
        <v/>
      </c>
      <c r="N91" t="str">
        <f>IF(CONSULTA!$F$8=BBDD_ANTENAS!A92,IF(CONSULTA!$F$9=BBDD_ANTENAS!B92,IF(CONSULTA!$F$10=BBDD_ANTENAS!C92,IF(CONSULTA!F104=BBDD_ANTENAS!D92,BBDD_ANTENAS!H92,""),""),""),"")</f>
        <v/>
      </c>
      <c r="O91" t="str" cm="1">
        <f t="array" ref="O91">IFERROR(INDEX($N$2:$N$99,MATCH(0,INDEX(COUNTIF($O$1:O90,$N$2:$N$99),0,0),0)),"")</f>
        <v/>
      </c>
      <c r="P91" t="str">
        <f>IF(CONSULTA!$F$8=BBDD_ANTENAS!A92,IF(CONSULTA!$F$9=BBDD_ANTENAS!B92,IF(CONSULTA!$F$10=BBDD_ANTENAS!C92,IF(CONSULTA!F104=BBDD_ANTENAS!D92,BBDD_ANTENAS!I92,""),""),""),"")</f>
        <v/>
      </c>
      <c r="Q91" t="str" cm="1">
        <f t="array" ref="Q91">IFERROR(INDEX($P$2:$P$99,MATCH(0,INDEX(COUNTIF($Q$1:Q90,$P$2:$P$99),0,0),0)),"")</f>
        <v/>
      </c>
      <c r="R91" t="str">
        <f>IF(CONSULTA!$F$8=BBDD_ANTENAS!A92,IF(CONSULTA!$F$9=BBDD_ANTENAS!B92,IF(CONSULTA!$F$10=BBDD_ANTENAS!C92,IF(CONSULTA!F104=BBDD_ANTENAS!D92,BBDD_ANTENAS!J92,""),""),""),"")</f>
        <v/>
      </c>
      <c r="S91" t="str" cm="1">
        <f t="array" ref="S91">IFERROR(INDEX($R$2:$R$99,MATCH(0,INDEX(COUNTIF($S$1:S90,$R$2:$R$99),0,0),0)),"")</f>
        <v/>
      </c>
      <c r="T91" t="str">
        <f>IF(CONSULTA!$F$8=BBDD_ANTENAS!A92,IF(CONSULTA!$F$9=BBDD_ANTENAS!B92,IF(CONSULTA!$F$10=BBDD_ANTENAS!C92,IF(CONSULTA!F104=BBDD_ANTENAS!D92,BBDD_ANTENAS!K92,""),""),""),"")</f>
        <v/>
      </c>
      <c r="U91" t="str" cm="1">
        <f t="array" ref="U91">IFERROR(INDEX($T$2:$T$99,MATCH(0,INDEX(COUNTIF($U$1:U90,$T$2:$T$99),0,0),0)),"")</f>
        <v/>
      </c>
      <c r="V91" t="str">
        <f>IF(CONSULTA!$F$8=BBDD_ANTENAS!A92,IF(CONSULTA!$F$9=BBDD_ANTENAS!B92,IF(CONSULTA!$F$10=BBDD_ANTENAS!C92,IF(CONSULTA!F104=BBDD_ANTENAS!D92,SUBSTITUTE(BBDD_ANTENAS!L92,"&gt;",""),""),""),""),"")</f>
        <v/>
      </c>
      <c r="W91" t="str" cm="1">
        <f t="array" ref="W91">IFERROR(INDEX($V$2:$V$99,MATCH(0,INDEX(COUNTIF($W$1:W90,$V$2:$V$99),0,0),0)),"")</f>
        <v/>
      </c>
    </row>
    <row r="92" spans="1:23" x14ac:dyDescent="0.3">
      <c r="A92" t="str" cm="1">
        <f t="array" ref="A92">IFERROR(INDEX(BBDD_ANTENAS!$A$3:$A$99,MATCH(0,INDEX(COUNTIF($A$1:A91,BBDD_ANTENAS!$A$3:$A$99),0,0),0)),"")</f>
        <v/>
      </c>
      <c r="B92" t="str">
        <f>IF(CONSULTA!$F$8=BBDD_ANTENAS!A93,BBDD_ANTENAS!B93,"")</f>
        <v/>
      </c>
      <c r="C92" s="3" t="str" cm="1">
        <f t="array" ref="C92">IFERROR(INDEX($B$2:$B$99,MATCH(0,INDEX(COUNTIF($C$1:C91,$B$2:$B$99),0,0),0)),"")</f>
        <v/>
      </c>
      <c r="D92" s="46" t="str">
        <f>IF(CONSULTA!$F$8=BBDD_ANTENAS!A93,IF(CONSULTA!$F$9=BBDD_ANTENAS!B93,BBDD_ANTENAS!C93,""),"")</f>
        <v/>
      </c>
      <c r="E92" t="str" cm="1">
        <f t="array" ref="E92">IFERROR(INDEX($D$2:$D$99,MATCH(0,INDEX(COUNTIF($E$1:E91,D$2:$D$99),0,0),0)),"")</f>
        <v/>
      </c>
      <c r="F92" t="str">
        <f>IF(CONSULTA!$F$8=BBDD_ANTENAS!A93,IF(CONSULTA!$F$9=BBDD_ANTENAS!B93,IF(CONSULTA!$F$10=BBDD_ANTENAS!C93,BBDD_ANTENAS!D93,""),""),"")</f>
        <v/>
      </c>
      <c r="G92" t="str" cm="1">
        <f t="array" ref="G92">IFERROR(INDEX($F$2:$F$99,MATCH(0,INDEX(COUNTIF($G$1:G91,$F$2:$F$99),0,0),0)),"")</f>
        <v/>
      </c>
      <c r="H92" t="str">
        <f>IF(CONSULTA!$F$8=BBDD_ANTENAS!A93,IF(CONSULTA!$F$9=BBDD_ANTENAS!B93,IF(CONSULTA!$F$10=BBDD_ANTENAS!C93,BBDD_ANTENAS!E93,""),""),"")</f>
        <v/>
      </c>
      <c r="I92" t="str" cm="1">
        <f t="array" ref="I92">IFERROR(INDEX($H$2:$H$99,MATCH(0,INDEX(COUNTIF($I$1:I91,$H$2:$H$99),0,0),0)),"")</f>
        <v/>
      </c>
      <c r="J92" t="str">
        <f>IF(CONSULTA!$F$8=BBDD_ANTENAS!A93,IF(CONSULTA!$F$9=BBDD_ANTENAS!B93,IF(CONSULTA!$F$10=BBDD_ANTENAS!C93,IF(CONSULTA!F105=BBDD_ANTENAS!D93,BBDD_ANTENAS!F93,""),""),""),"")</f>
        <v/>
      </c>
      <c r="K92" t="str" cm="1">
        <f t="array" ref="K92">IFERROR(INDEX($J$2:$J$99,MATCH(0,INDEX(COUNTIF($K$1:K91,$J$2:$J$99),0,0),0)),"")</f>
        <v/>
      </c>
      <c r="L92" t="str">
        <f>IF(CONSULTA!$F$8=BBDD_ANTENAS!A93,IF(CONSULTA!$F$9=BBDD_ANTENAS!B93,IF(CONSULTA!$F$10=BBDD_ANTENAS!C93,IF(CONSULTA!F105=BBDD_ANTENAS!D93,BBDD_ANTENAS!G93,""),""),""),"")</f>
        <v/>
      </c>
      <c r="M92" t="str" cm="1">
        <f t="array" ref="M92">IFERROR(INDEX($L$2:$L$99,MATCH(0,INDEX(COUNTIF($M$1:M91,$L$2:$L$99),0,0),0)),"")</f>
        <v/>
      </c>
      <c r="N92" t="str">
        <f>IF(CONSULTA!$F$8=BBDD_ANTENAS!A93,IF(CONSULTA!$F$9=BBDD_ANTENAS!B93,IF(CONSULTA!$F$10=BBDD_ANTENAS!C93,IF(CONSULTA!F105=BBDD_ANTENAS!D93,BBDD_ANTENAS!H93,""),""),""),"")</f>
        <v/>
      </c>
      <c r="O92" t="str" cm="1">
        <f t="array" ref="O92">IFERROR(INDEX($N$2:$N$99,MATCH(0,INDEX(COUNTIF($O$1:O91,$N$2:$N$99),0,0),0)),"")</f>
        <v/>
      </c>
      <c r="P92" t="str">
        <f>IF(CONSULTA!$F$8=BBDD_ANTENAS!A93,IF(CONSULTA!$F$9=BBDD_ANTENAS!B93,IF(CONSULTA!$F$10=BBDD_ANTENAS!C93,IF(CONSULTA!F105=BBDD_ANTENAS!D93,BBDD_ANTENAS!I93,""),""),""),"")</f>
        <v/>
      </c>
      <c r="Q92" t="str" cm="1">
        <f t="array" ref="Q92">IFERROR(INDEX($P$2:$P$99,MATCH(0,INDEX(COUNTIF($Q$1:Q91,$P$2:$P$99),0,0),0)),"")</f>
        <v/>
      </c>
      <c r="R92" t="str">
        <f>IF(CONSULTA!$F$8=BBDD_ANTENAS!A93,IF(CONSULTA!$F$9=BBDD_ANTENAS!B93,IF(CONSULTA!$F$10=BBDD_ANTENAS!C93,IF(CONSULTA!F105=BBDD_ANTENAS!D93,BBDD_ANTENAS!J93,""),""),""),"")</f>
        <v/>
      </c>
      <c r="S92" t="str" cm="1">
        <f t="array" ref="S92">IFERROR(INDEX($R$2:$R$99,MATCH(0,INDEX(COUNTIF($S$1:S91,$R$2:$R$99),0,0),0)),"")</f>
        <v/>
      </c>
      <c r="T92" t="str">
        <f>IF(CONSULTA!$F$8=BBDD_ANTENAS!A93,IF(CONSULTA!$F$9=BBDD_ANTENAS!B93,IF(CONSULTA!$F$10=BBDD_ANTENAS!C93,IF(CONSULTA!F105=BBDD_ANTENAS!D93,BBDD_ANTENAS!K93,""),""),""),"")</f>
        <v/>
      </c>
      <c r="U92" t="str" cm="1">
        <f t="array" ref="U92">IFERROR(INDEX($T$2:$T$99,MATCH(0,INDEX(COUNTIF($U$1:U91,$T$2:$T$99),0,0),0)),"")</f>
        <v/>
      </c>
      <c r="V92" t="str">
        <f>IF(CONSULTA!$F$8=BBDD_ANTENAS!A93,IF(CONSULTA!$F$9=BBDD_ANTENAS!B93,IF(CONSULTA!$F$10=BBDD_ANTENAS!C93,IF(CONSULTA!F105=BBDD_ANTENAS!D93,SUBSTITUTE(BBDD_ANTENAS!L93,"&gt;",""),""),""),""),"")</f>
        <v/>
      </c>
      <c r="W92" t="str" cm="1">
        <f t="array" ref="W92">IFERROR(INDEX($V$2:$V$99,MATCH(0,INDEX(COUNTIF($W$1:W91,$V$2:$V$99),0,0),0)),"")</f>
        <v/>
      </c>
    </row>
    <row r="93" spans="1:23" x14ac:dyDescent="0.3">
      <c r="A93" t="str" cm="1">
        <f t="array" ref="A93">IFERROR(INDEX(BBDD_ANTENAS!$A$3:$A$99,MATCH(0,INDEX(COUNTIF($A$1:A92,BBDD_ANTENAS!$A$3:$A$99),0,0),0)),"")</f>
        <v/>
      </c>
      <c r="B93" t="str">
        <f>IF(CONSULTA!$F$8=BBDD_ANTENAS!A94,BBDD_ANTENAS!B94,"")</f>
        <v/>
      </c>
      <c r="C93" s="3" t="str" cm="1">
        <f t="array" ref="C93">IFERROR(INDEX($B$2:$B$99,MATCH(0,INDEX(COUNTIF($C$1:C92,$B$2:$B$99),0,0),0)),"")</f>
        <v/>
      </c>
      <c r="D93" s="46" t="str">
        <f>IF(CONSULTA!$F$8=BBDD_ANTENAS!A94,IF(CONSULTA!$F$9=BBDD_ANTENAS!B94,BBDD_ANTENAS!C94,""),"")</f>
        <v/>
      </c>
      <c r="E93" t="str" cm="1">
        <f t="array" ref="E93">IFERROR(INDEX($D$2:$D$99,MATCH(0,INDEX(COUNTIF($E$1:E92,D$2:$D$99),0,0),0)),"")</f>
        <v/>
      </c>
      <c r="F93" t="str">
        <f>IF(CONSULTA!$F$8=BBDD_ANTENAS!A94,IF(CONSULTA!$F$9=BBDD_ANTENAS!B94,IF(CONSULTA!$F$10=BBDD_ANTENAS!C94,BBDD_ANTENAS!D94,""),""),"")</f>
        <v/>
      </c>
      <c r="G93" t="str" cm="1">
        <f t="array" ref="G93">IFERROR(INDEX($F$2:$F$99,MATCH(0,INDEX(COUNTIF($G$1:G92,$F$2:$F$99),0,0),0)),"")</f>
        <v/>
      </c>
      <c r="H93" t="str">
        <f>IF(CONSULTA!$F$8=BBDD_ANTENAS!A94,IF(CONSULTA!$F$9=BBDD_ANTENAS!B94,IF(CONSULTA!$F$10=BBDD_ANTENAS!C94,BBDD_ANTENAS!E94,""),""),"")</f>
        <v/>
      </c>
      <c r="I93" t="str" cm="1">
        <f t="array" ref="I93">IFERROR(INDEX($H$2:$H$99,MATCH(0,INDEX(COUNTIF($I$1:I92,$H$2:$H$99),0,0),0)),"")</f>
        <v/>
      </c>
      <c r="J93" t="str">
        <f>IF(CONSULTA!$F$8=BBDD_ANTENAS!A94,IF(CONSULTA!$F$9=BBDD_ANTENAS!B94,IF(CONSULTA!$F$10=BBDD_ANTENAS!C94,IF(CONSULTA!F106=BBDD_ANTENAS!D94,BBDD_ANTENAS!F94,""),""),""),"")</f>
        <v/>
      </c>
      <c r="K93" t="str" cm="1">
        <f t="array" ref="K93">IFERROR(INDEX($J$2:$J$99,MATCH(0,INDEX(COUNTIF($K$1:K92,$J$2:$J$99),0,0),0)),"")</f>
        <v/>
      </c>
      <c r="L93" t="str">
        <f>IF(CONSULTA!$F$8=BBDD_ANTENAS!A94,IF(CONSULTA!$F$9=BBDD_ANTENAS!B94,IF(CONSULTA!$F$10=BBDD_ANTENAS!C94,IF(CONSULTA!F106=BBDD_ANTENAS!D94,BBDD_ANTENAS!G94,""),""),""),"")</f>
        <v/>
      </c>
      <c r="M93" t="str" cm="1">
        <f t="array" ref="M93">IFERROR(INDEX($L$2:$L$99,MATCH(0,INDEX(COUNTIF($M$1:M92,$L$2:$L$99),0,0),0)),"")</f>
        <v/>
      </c>
      <c r="N93" t="str">
        <f>IF(CONSULTA!$F$8=BBDD_ANTENAS!A94,IF(CONSULTA!$F$9=BBDD_ANTENAS!B94,IF(CONSULTA!$F$10=BBDD_ANTENAS!C94,IF(CONSULTA!F106=BBDD_ANTENAS!D94,BBDD_ANTENAS!H94,""),""),""),"")</f>
        <v/>
      </c>
      <c r="O93" t="str" cm="1">
        <f t="array" ref="O93">IFERROR(INDEX($N$2:$N$99,MATCH(0,INDEX(COUNTIF($O$1:O92,$N$2:$N$99),0,0),0)),"")</f>
        <v/>
      </c>
      <c r="P93" t="str">
        <f>IF(CONSULTA!$F$8=BBDD_ANTENAS!A94,IF(CONSULTA!$F$9=BBDD_ANTENAS!B94,IF(CONSULTA!$F$10=BBDD_ANTENAS!C94,IF(CONSULTA!F106=BBDD_ANTENAS!D94,BBDD_ANTENAS!I94,""),""),""),"")</f>
        <v/>
      </c>
      <c r="Q93" t="str" cm="1">
        <f t="array" ref="Q93">IFERROR(INDEX($P$2:$P$99,MATCH(0,INDEX(COUNTIF($Q$1:Q92,$P$2:$P$99),0,0),0)),"")</f>
        <v/>
      </c>
      <c r="R93" t="str">
        <f>IF(CONSULTA!$F$8=BBDD_ANTENAS!A94,IF(CONSULTA!$F$9=BBDD_ANTENAS!B94,IF(CONSULTA!$F$10=BBDD_ANTENAS!C94,IF(CONSULTA!F106=BBDD_ANTENAS!D94,BBDD_ANTENAS!J94,""),""),""),"")</f>
        <v/>
      </c>
      <c r="S93" t="str" cm="1">
        <f t="array" ref="S93">IFERROR(INDEX($R$2:$R$99,MATCH(0,INDEX(COUNTIF($S$1:S92,$R$2:$R$99),0,0),0)),"")</f>
        <v/>
      </c>
      <c r="T93" t="str">
        <f>IF(CONSULTA!$F$8=BBDD_ANTENAS!A94,IF(CONSULTA!$F$9=BBDD_ANTENAS!B94,IF(CONSULTA!$F$10=BBDD_ANTENAS!C94,IF(CONSULTA!F106=BBDD_ANTENAS!D94,BBDD_ANTENAS!K94,""),""),""),"")</f>
        <v/>
      </c>
      <c r="U93" t="str" cm="1">
        <f t="array" ref="U93">IFERROR(INDEX($T$2:$T$99,MATCH(0,INDEX(COUNTIF($U$1:U92,$T$2:$T$99),0,0),0)),"")</f>
        <v/>
      </c>
      <c r="V93" t="str">
        <f>IF(CONSULTA!$F$8=BBDD_ANTENAS!A94,IF(CONSULTA!$F$9=BBDD_ANTENAS!B94,IF(CONSULTA!$F$10=BBDD_ANTENAS!C94,IF(CONSULTA!F106=BBDD_ANTENAS!D94,SUBSTITUTE(BBDD_ANTENAS!L94,"&gt;",""),""),""),""),"")</f>
        <v/>
      </c>
      <c r="W93" t="str" cm="1">
        <f t="array" ref="W93">IFERROR(INDEX($V$2:$V$99,MATCH(0,INDEX(COUNTIF($W$1:W92,$V$2:$V$99),0,0),0)),"")</f>
        <v/>
      </c>
    </row>
    <row r="94" spans="1:23" x14ac:dyDescent="0.3">
      <c r="A94" t="str" cm="1">
        <f t="array" ref="A94">IFERROR(INDEX(BBDD_ANTENAS!$A$3:$A$99,MATCH(0,INDEX(COUNTIF($A$1:A93,BBDD_ANTENAS!$A$3:$A$99),0,0),0)),"")</f>
        <v/>
      </c>
      <c r="B94" t="str">
        <f>IF(CONSULTA!$F$8=BBDD_ANTENAS!A95,BBDD_ANTENAS!B95,"")</f>
        <v/>
      </c>
      <c r="C94" s="3" t="str" cm="1">
        <f t="array" ref="C94">IFERROR(INDEX($B$2:$B$99,MATCH(0,INDEX(COUNTIF($C$1:C93,$B$2:$B$99),0,0),0)),"")</f>
        <v/>
      </c>
      <c r="D94" s="46" t="str">
        <f>IF(CONSULTA!$F$8=BBDD_ANTENAS!A95,IF(CONSULTA!$F$9=BBDD_ANTENAS!B95,BBDD_ANTENAS!C95,""),"")</f>
        <v/>
      </c>
      <c r="E94" t="str" cm="1">
        <f t="array" ref="E94">IFERROR(INDEX($D$2:$D$99,MATCH(0,INDEX(COUNTIF($E$1:E93,D$2:$D$99),0,0),0)),"")</f>
        <v/>
      </c>
      <c r="F94" t="str">
        <f>IF(CONSULTA!$F$8=BBDD_ANTENAS!A95,IF(CONSULTA!$F$9=BBDD_ANTENAS!B95,IF(CONSULTA!$F$10=BBDD_ANTENAS!C95,BBDD_ANTENAS!D95,""),""),"")</f>
        <v/>
      </c>
      <c r="G94" t="str" cm="1">
        <f t="array" ref="G94">IFERROR(INDEX($F$2:$F$99,MATCH(0,INDEX(COUNTIF($G$1:G93,$F$2:$F$99),0,0),0)),"")</f>
        <v/>
      </c>
      <c r="H94" t="str">
        <f>IF(CONSULTA!$F$8=BBDD_ANTENAS!A95,IF(CONSULTA!$F$9=BBDD_ANTENAS!B95,IF(CONSULTA!$F$10=BBDD_ANTENAS!C95,BBDD_ANTENAS!E95,""),""),"")</f>
        <v/>
      </c>
      <c r="I94" t="str" cm="1">
        <f t="array" ref="I94">IFERROR(INDEX($H$2:$H$99,MATCH(0,INDEX(COUNTIF($I$1:I93,$H$2:$H$99),0,0),0)),"")</f>
        <v/>
      </c>
      <c r="J94" t="str">
        <f>IF(CONSULTA!$F$8=BBDD_ANTENAS!A95,IF(CONSULTA!$F$9=BBDD_ANTENAS!B95,IF(CONSULTA!$F$10=BBDD_ANTENAS!C95,IF(CONSULTA!F107=BBDD_ANTENAS!D95,BBDD_ANTENAS!F95,""),""),""),"")</f>
        <v/>
      </c>
      <c r="K94" t="str" cm="1">
        <f t="array" ref="K94">IFERROR(INDEX($J$2:$J$99,MATCH(0,INDEX(COUNTIF($K$1:K93,$J$2:$J$99),0,0),0)),"")</f>
        <v/>
      </c>
      <c r="L94" t="str">
        <f>IF(CONSULTA!$F$8=BBDD_ANTENAS!A95,IF(CONSULTA!$F$9=BBDD_ANTENAS!B95,IF(CONSULTA!$F$10=BBDD_ANTENAS!C95,IF(CONSULTA!F107=BBDD_ANTENAS!D95,BBDD_ANTENAS!G95,""),""),""),"")</f>
        <v/>
      </c>
      <c r="M94" t="str" cm="1">
        <f t="array" ref="M94">IFERROR(INDEX($L$2:$L$99,MATCH(0,INDEX(COUNTIF($M$1:M93,$L$2:$L$99),0,0),0)),"")</f>
        <v/>
      </c>
      <c r="N94" t="str">
        <f>IF(CONSULTA!$F$8=BBDD_ANTENAS!A95,IF(CONSULTA!$F$9=BBDD_ANTENAS!B95,IF(CONSULTA!$F$10=BBDD_ANTENAS!C95,IF(CONSULTA!F107=BBDD_ANTENAS!D95,BBDD_ANTENAS!H95,""),""),""),"")</f>
        <v/>
      </c>
      <c r="O94" t="str" cm="1">
        <f t="array" ref="O94">IFERROR(INDEX($N$2:$N$99,MATCH(0,INDEX(COUNTIF($O$1:O93,$N$2:$N$99),0,0),0)),"")</f>
        <v/>
      </c>
      <c r="P94" t="str">
        <f>IF(CONSULTA!$F$8=BBDD_ANTENAS!A95,IF(CONSULTA!$F$9=BBDD_ANTENAS!B95,IF(CONSULTA!$F$10=BBDD_ANTENAS!C95,IF(CONSULTA!F107=BBDD_ANTENAS!D95,BBDD_ANTENAS!I95,""),""),""),"")</f>
        <v/>
      </c>
      <c r="Q94" t="str" cm="1">
        <f t="array" ref="Q94">IFERROR(INDEX($P$2:$P$99,MATCH(0,INDEX(COUNTIF($Q$1:Q93,$P$2:$P$99),0,0),0)),"")</f>
        <v/>
      </c>
      <c r="R94" t="str">
        <f>IF(CONSULTA!$F$8=BBDD_ANTENAS!A95,IF(CONSULTA!$F$9=BBDD_ANTENAS!B95,IF(CONSULTA!$F$10=BBDD_ANTENAS!C95,IF(CONSULTA!F107=BBDD_ANTENAS!D95,BBDD_ANTENAS!J95,""),""),""),"")</f>
        <v/>
      </c>
      <c r="S94" t="str" cm="1">
        <f t="array" ref="S94">IFERROR(INDEX($R$2:$R$99,MATCH(0,INDEX(COUNTIF($S$1:S93,$R$2:$R$99),0,0),0)),"")</f>
        <v/>
      </c>
      <c r="T94" t="str">
        <f>IF(CONSULTA!$F$8=BBDD_ANTENAS!A95,IF(CONSULTA!$F$9=BBDD_ANTENAS!B95,IF(CONSULTA!$F$10=BBDD_ANTENAS!C95,IF(CONSULTA!F107=BBDD_ANTENAS!D95,BBDD_ANTENAS!K95,""),""),""),"")</f>
        <v/>
      </c>
      <c r="U94" t="str" cm="1">
        <f t="array" ref="U94">IFERROR(INDEX($T$2:$T$99,MATCH(0,INDEX(COUNTIF($U$1:U93,$T$2:$T$99),0,0),0)),"")</f>
        <v/>
      </c>
      <c r="V94" t="str">
        <f>IF(CONSULTA!$F$8=BBDD_ANTENAS!A95,IF(CONSULTA!$F$9=BBDD_ANTENAS!B95,IF(CONSULTA!$F$10=BBDD_ANTENAS!C95,IF(CONSULTA!F107=BBDD_ANTENAS!D95,SUBSTITUTE(BBDD_ANTENAS!L95,"&gt;",""),""),""),""),"")</f>
        <v/>
      </c>
      <c r="W94" t="str" cm="1">
        <f t="array" ref="W94">IFERROR(INDEX($V$2:$V$99,MATCH(0,INDEX(COUNTIF($W$1:W93,$V$2:$V$99),0,0),0)),"")</f>
        <v/>
      </c>
    </row>
    <row r="95" spans="1:23" x14ac:dyDescent="0.3">
      <c r="A95" t="str" cm="1">
        <f t="array" ref="A95">IFERROR(INDEX(BBDD_ANTENAS!$A$3:$A$99,MATCH(0,INDEX(COUNTIF($A$1:A94,BBDD_ANTENAS!$A$3:$A$99),0,0),0)),"")</f>
        <v/>
      </c>
      <c r="B95" t="str">
        <f>IF(CONSULTA!$F$8=BBDD_ANTENAS!A96,BBDD_ANTENAS!B96,"")</f>
        <v/>
      </c>
      <c r="C95" s="3" t="str" cm="1">
        <f t="array" ref="C95">IFERROR(INDEX($B$2:$B$99,MATCH(0,INDEX(COUNTIF($C$1:C94,$B$2:$B$99),0,0),0)),"")</f>
        <v/>
      </c>
      <c r="D95" s="46" t="str">
        <f>IF(CONSULTA!$F$8=BBDD_ANTENAS!A96,IF(CONSULTA!$F$9=BBDD_ANTENAS!B96,BBDD_ANTENAS!C96,""),"")</f>
        <v/>
      </c>
      <c r="E95" t="str" cm="1">
        <f t="array" ref="E95">IFERROR(INDEX($D$2:$D$99,MATCH(0,INDEX(COUNTIF($E$1:E94,D$2:$D$99),0,0),0)),"")</f>
        <v/>
      </c>
      <c r="F95" t="str">
        <f>IF(CONSULTA!$F$8=BBDD_ANTENAS!A96,IF(CONSULTA!$F$9=BBDD_ANTENAS!B96,IF(CONSULTA!$F$10=BBDD_ANTENAS!C96,BBDD_ANTENAS!D96,""),""),"")</f>
        <v/>
      </c>
      <c r="G95" t="str" cm="1">
        <f t="array" ref="G95">IFERROR(INDEX($F$2:$F$99,MATCH(0,INDEX(COUNTIF($G$1:G94,$F$2:$F$99),0,0),0)),"")</f>
        <v/>
      </c>
      <c r="H95" t="str">
        <f>IF(CONSULTA!$F$8=BBDD_ANTENAS!A96,IF(CONSULTA!$F$9=BBDD_ANTENAS!B96,IF(CONSULTA!$F$10=BBDD_ANTENAS!C96,BBDD_ANTENAS!E96,""),""),"")</f>
        <v/>
      </c>
      <c r="I95" t="str" cm="1">
        <f t="array" ref="I95">IFERROR(INDEX($H$2:$H$99,MATCH(0,INDEX(COUNTIF($I$1:I94,$H$2:$H$99),0,0),0)),"")</f>
        <v/>
      </c>
      <c r="J95" t="str">
        <f>IF(CONSULTA!$F$8=BBDD_ANTENAS!A96,IF(CONSULTA!$F$9=BBDD_ANTENAS!B96,IF(CONSULTA!$F$10=BBDD_ANTENAS!C96,IF(CONSULTA!F108=BBDD_ANTENAS!D96,BBDD_ANTENAS!F96,""),""),""),"")</f>
        <v/>
      </c>
      <c r="K95" t="str" cm="1">
        <f t="array" ref="K95">IFERROR(INDEX($J$2:$J$99,MATCH(0,INDEX(COUNTIF($K$1:K94,$J$2:$J$99),0,0),0)),"")</f>
        <v/>
      </c>
      <c r="L95" t="str">
        <f>IF(CONSULTA!$F$8=BBDD_ANTENAS!A96,IF(CONSULTA!$F$9=BBDD_ANTENAS!B96,IF(CONSULTA!$F$10=BBDD_ANTENAS!C96,IF(CONSULTA!F108=BBDD_ANTENAS!D96,BBDD_ANTENAS!G96,""),""),""),"")</f>
        <v/>
      </c>
      <c r="M95" t="str" cm="1">
        <f t="array" ref="M95">IFERROR(INDEX($L$2:$L$99,MATCH(0,INDEX(COUNTIF($M$1:M94,$L$2:$L$99),0,0),0)),"")</f>
        <v/>
      </c>
      <c r="N95" t="str">
        <f>IF(CONSULTA!$F$8=BBDD_ANTENAS!A96,IF(CONSULTA!$F$9=BBDD_ANTENAS!B96,IF(CONSULTA!$F$10=BBDD_ANTENAS!C96,IF(CONSULTA!F108=BBDD_ANTENAS!D96,BBDD_ANTENAS!H96,""),""),""),"")</f>
        <v/>
      </c>
      <c r="O95" t="str" cm="1">
        <f t="array" ref="O95">IFERROR(INDEX($N$2:$N$99,MATCH(0,INDEX(COUNTIF($O$1:O94,$N$2:$N$99),0,0),0)),"")</f>
        <v/>
      </c>
      <c r="P95" t="str">
        <f>IF(CONSULTA!$F$8=BBDD_ANTENAS!A96,IF(CONSULTA!$F$9=BBDD_ANTENAS!B96,IF(CONSULTA!$F$10=BBDD_ANTENAS!C96,IF(CONSULTA!F108=BBDD_ANTENAS!D96,BBDD_ANTENAS!I96,""),""),""),"")</f>
        <v/>
      </c>
      <c r="Q95" t="str" cm="1">
        <f t="array" ref="Q95">IFERROR(INDEX($P$2:$P$99,MATCH(0,INDEX(COUNTIF($Q$1:Q94,$P$2:$P$99),0,0),0)),"")</f>
        <v/>
      </c>
      <c r="R95" t="str">
        <f>IF(CONSULTA!$F$8=BBDD_ANTENAS!A96,IF(CONSULTA!$F$9=BBDD_ANTENAS!B96,IF(CONSULTA!$F$10=BBDD_ANTENAS!C96,IF(CONSULTA!F108=BBDD_ANTENAS!D96,BBDD_ANTENAS!J96,""),""),""),"")</f>
        <v/>
      </c>
      <c r="S95" t="str" cm="1">
        <f t="array" ref="S95">IFERROR(INDEX($R$2:$R$99,MATCH(0,INDEX(COUNTIF($S$1:S94,$R$2:$R$99),0,0),0)),"")</f>
        <v/>
      </c>
      <c r="T95" t="str">
        <f>IF(CONSULTA!$F$8=BBDD_ANTENAS!A96,IF(CONSULTA!$F$9=BBDD_ANTENAS!B96,IF(CONSULTA!$F$10=BBDD_ANTENAS!C96,IF(CONSULTA!F108=BBDD_ANTENAS!D96,BBDD_ANTENAS!K96,""),""),""),"")</f>
        <v/>
      </c>
      <c r="U95" t="str" cm="1">
        <f t="array" ref="U95">IFERROR(INDEX($T$2:$T$99,MATCH(0,INDEX(COUNTIF($U$1:U94,$T$2:$T$99),0,0),0)),"")</f>
        <v/>
      </c>
      <c r="V95" t="str">
        <f>IF(CONSULTA!$F$8=BBDD_ANTENAS!A96,IF(CONSULTA!$F$9=BBDD_ANTENAS!B96,IF(CONSULTA!$F$10=BBDD_ANTENAS!C96,IF(CONSULTA!F108=BBDD_ANTENAS!D96,SUBSTITUTE(BBDD_ANTENAS!L96,"&gt;",""),""),""),""),"")</f>
        <v/>
      </c>
      <c r="W95" t="str" cm="1">
        <f t="array" ref="W95">IFERROR(INDEX($V$2:$V$99,MATCH(0,INDEX(COUNTIF($W$1:W94,$V$2:$V$99),0,0),0)),"")</f>
        <v/>
      </c>
    </row>
    <row r="96" spans="1:23" x14ac:dyDescent="0.3">
      <c r="A96" t="str" cm="1">
        <f t="array" ref="A96">IFERROR(INDEX(BBDD_ANTENAS!$A$3:$A$99,MATCH(0,INDEX(COUNTIF($A$1:A95,BBDD_ANTENAS!$A$3:$A$99),0,0),0)),"")</f>
        <v/>
      </c>
      <c r="B96" t="str">
        <f>IF(CONSULTA!$F$8=BBDD_ANTENAS!A97,BBDD_ANTENAS!B97,"")</f>
        <v/>
      </c>
      <c r="C96" s="3" t="str" cm="1">
        <f t="array" ref="C96">IFERROR(INDEX($B$2:$B$99,MATCH(0,INDEX(COUNTIF($C$1:C95,$B$2:$B$99),0,0),0)),"")</f>
        <v/>
      </c>
      <c r="D96" s="46" t="str">
        <f>IF(CONSULTA!$F$8=BBDD_ANTENAS!A97,IF(CONSULTA!$F$9=BBDD_ANTENAS!B97,BBDD_ANTENAS!C97,""),"")</f>
        <v/>
      </c>
      <c r="E96" t="str" cm="1">
        <f t="array" ref="E96">IFERROR(INDEX($D$2:$D$99,MATCH(0,INDEX(COUNTIF($E$1:E95,D$2:$D$99),0,0),0)),"")</f>
        <v/>
      </c>
      <c r="F96" t="str">
        <f>IF(CONSULTA!$F$8=BBDD_ANTENAS!A97,IF(CONSULTA!$F$9=BBDD_ANTENAS!B97,IF(CONSULTA!$F$10=BBDD_ANTENAS!C97,BBDD_ANTENAS!D97,""),""),"")</f>
        <v/>
      </c>
      <c r="G96" t="str" cm="1">
        <f t="array" ref="G96">IFERROR(INDEX($F$2:$F$99,MATCH(0,INDEX(COUNTIF($G$1:G95,$F$2:$F$99),0,0),0)),"")</f>
        <v/>
      </c>
      <c r="H96" t="str">
        <f>IF(CONSULTA!$F$8=BBDD_ANTENAS!A97,IF(CONSULTA!$F$9=BBDD_ANTENAS!B97,IF(CONSULTA!$F$10=BBDD_ANTENAS!C97,BBDD_ANTENAS!E97,""),""),"")</f>
        <v/>
      </c>
      <c r="I96" t="str" cm="1">
        <f t="array" ref="I96">IFERROR(INDEX($H$2:$H$99,MATCH(0,INDEX(COUNTIF($I$1:I95,$H$2:$H$99),0,0),0)),"")</f>
        <v/>
      </c>
      <c r="J96" t="str">
        <f>IF(CONSULTA!$F$8=BBDD_ANTENAS!A97,IF(CONSULTA!$F$9=BBDD_ANTENAS!B97,IF(CONSULTA!$F$10=BBDD_ANTENAS!C97,IF(CONSULTA!F109=BBDD_ANTENAS!D97,BBDD_ANTENAS!F97,""),""),""),"")</f>
        <v/>
      </c>
      <c r="K96" t="str" cm="1">
        <f t="array" ref="K96">IFERROR(INDEX($J$2:$J$99,MATCH(0,INDEX(COUNTIF($K$1:K95,$J$2:$J$99),0,0),0)),"")</f>
        <v/>
      </c>
      <c r="L96" t="str">
        <f>IF(CONSULTA!$F$8=BBDD_ANTENAS!A97,IF(CONSULTA!$F$9=BBDD_ANTENAS!B97,IF(CONSULTA!$F$10=BBDD_ANTENAS!C97,IF(CONSULTA!F109=BBDD_ANTENAS!D97,BBDD_ANTENAS!G97,""),""),""),"")</f>
        <v/>
      </c>
      <c r="M96" t="str" cm="1">
        <f t="array" ref="M96">IFERROR(INDEX($L$2:$L$99,MATCH(0,INDEX(COUNTIF($M$1:M95,$L$2:$L$99),0,0),0)),"")</f>
        <v/>
      </c>
      <c r="N96" t="str">
        <f>IF(CONSULTA!$F$8=BBDD_ANTENAS!A97,IF(CONSULTA!$F$9=BBDD_ANTENAS!B97,IF(CONSULTA!$F$10=BBDD_ANTENAS!C97,IF(CONSULTA!F109=BBDD_ANTENAS!D97,BBDD_ANTENAS!H97,""),""),""),"")</f>
        <v/>
      </c>
      <c r="O96" t="str" cm="1">
        <f t="array" ref="O96">IFERROR(INDEX($N$2:$N$99,MATCH(0,INDEX(COUNTIF($O$1:O95,$N$2:$N$99),0,0),0)),"")</f>
        <v/>
      </c>
      <c r="P96" t="str">
        <f>IF(CONSULTA!$F$8=BBDD_ANTENAS!A97,IF(CONSULTA!$F$9=BBDD_ANTENAS!B97,IF(CONSULTA!$F$10=BBDD_ANTENAS!C97,IF(CONSULTA!F109=BBDD_ANTENAS!D97,BBDD_ANTENAS!I97,""),""),""),"")</f>
        <v/>
      </c>
      <c r="Q96" t="str" cm="1">
        <f t="array" ref="Q96">IFERROR(INDEX($P$2:$P$99,MATCH(0,INDEX(COUNTIF($Q$1:Q95,$P$2:$P$99),0,0),0)),"")</f>
        <v/>
      </c>
      <c r="R96" t="str">
        <f>IF(CONSULTA!$F$8=BBDD_ANTENAS!A97,IF(CONSULTA!$F$9=BBDD_ANTENAS!B97,IF(CONSULTA!$F$10=BBDD_ANTENAS!C97,IF(CONSULTA!F109=BBDD_ANTENAS!D97,BBDD_ANTENAS!J97,""),""),""),"")</f>
        <v/>
      </c>
      <c r="S96" t="str" cm="1">
        <f t="array" ref="S96">IFERROR(INDEX($R$2:$R$99,MATCH(0,INDEX(COUNTIF($S$1:S95,$R$2:$R$99),0,0),0)),"")</f>
        <v/>
      </c>
      <c r="T96" t="str">
        <f>IF(CONSULTA!$F$8=BBDD_ANTENAS!A97,IF(CONSULTA!$F$9=BBDD_ANTENAS!B97,IF(CONSULTA!$F$10=BBDD_ANTENAS!C97,IF(CONSULTA!F109=BBDD_ANTENAS!D97,BBDD_ANTENAS!K97,""),""),""),"")</f>
        <v/>
      </c>
      <c r="U96" t="str" cm="1">
        <f t="array" ref="U96">IFERROR(INDEX($T$2:$T$99,MATCH(0,INDEX(COUNTIF($U$1:U95,$T$2:$T$99),0,0),0)),"")</f>
        <v/>
      </c>
      <c r="V96" t="str">
        <f>IF(CONSULTA!$F$8=BBDD_ANTENAS!A97,IF(CONSULTA!$F$9=BBDD_ANTENAS!B97,IF(CONSULTA!$F$10=BBDD_ANTENAS!C97,IF(CONSULTA!F109=BBDD_ANTENAS!D97,SUBSTITUTE(BBDD_ANTENAS!L97,"&gt;",""),""),""),""),"")</f>
        <v/>
      </c>
      <c r="W96" t="str" cm="1">
        <f t="array" ref="W96">IFERROR(INDEX($V$2:$V$99,MATCH(0,INDEX(COUNTIF($W$1:W95,$V$2:$V$99),0,0),0)),"")</f>
        <v/>
      </c>
    </row>
    <row r="97" spans="1:23" x14ac:dyDescent="0.3">
      <c r="A97" t="str" cm="1">
        <f t="array" ref="A97">IFERROR(INDEX(BBDD_ANTENAS!$A$3:$A$99,MATCH(0,INDEX(COUNTIF($A$1:A96,BBDD_ANTENAS!$A$3:$A$99),0,0),0)),"")</f>
        <v/>
      </c>
      <c r="B97" t="str">
        <f>IF(CONSULTA!$F$8=BBDD_ANTENAS!A98,BBDD_ANTENAS!B98,"")</f>
        <v/>
      </c>
      <c r="C97" s="3" t="str" cm="1">
        <f t="array" ref="C97">IFERROR(INDEX($B$2:$B$99,MATCH(0,INDEX(COUNTIF($C$1:C96,$B$2:$B$99),0,0),0)),"")</f>
        <v/>
      </c>
      <c r="D97" s="46" t="str">
        <f>IF(CONSULTA!$F$8=BBDD_ANTENAS!A98,IF(CONSULTA!$F$9=BBDD_ANTENAS!B98,BBDD_ANTENAS!C98,""),"")</f>
        <v/>
      </c>
      <c r="E97" t="str" cm="1">
        <f t="array" ref="E97">IFERROR(INDEX($D$2:$D$99,MATCH(0,INDEX(COUNTIF($E$1:E96,D$2:$D$99),0,0),0)),"")</f>
        <v/>
      </c>
      <c r="F97" t="str">
        <f>IF(CONSULTA!$F$8=BBDD_ANTENAS!A98,IF(CONSULTA!$F$9=BBDD_ANTENAS!B98,IF(CONSULTA!$F$10=BBDD_ANTENAS!C98,BBDD_ANTENAS!D98,""),""),"")</f>
        <v/>
      </c>
      <c r="G97" t="str" cm="1">
        <f t="array" ref="G97">IFERROR(INDEX($F$2:$F$99,MATCH(0,INDEX(COUNTIF($G$1:G96,$F$2:$F$99),0,0),0)),"")</f>
        <v/>
      </c>
      <c r="H97" t="str">
        <f>IF(CONSULTA!$F$8=BBDD_ANTENAS!A98,IF(CONSULTA!$F$9=BBDD_ANTENAS!B98,IF(CONSULTA!$F$10=BBDD_ANTENAS!C98,BBDD_ANTENAS!E98,""),""),"")</f>
        <v/>
      </c>
      <c r="I97" t="str" cm="1">
        <f t="array" ref="I97">IFERROR(INDEX($H$2:$H$99,MATCH(0,INDEX(COUNTIF($I$1:I96,$H$2:$H$99),0,0),0)),"")</f>
        <v/>
      </c>
      <c r="J97" t="str">
        <f>IF(CONSULTA!$F$8=BBDD_ANTENAS!A98,IF(CONSULTA!$F$9=BBDD_ANTENAS!B98,IF(CONSULTA!$F$10=BBDD_ANTENAS!C98,IF(CONSULTA!F110=BBDD_ANTENAS!D98,BBDD_ANTENAS!F98,""),""),""),"")</f>
        <v/>
      </c>
      <c r="K97" t="str" cm="1">
        <f t="array" ref="K97">IFERROR(INDEX($J$2:$J$99,MATCH(0,INDEX(COUNTIF($K$1:K96,$J$2:$J$99),0,0),0)),"")</f>
        <v/>
      </c>
      <c r="L97" t="str">
        <f>IF(CONSULTA!$F$8=BBDD_ANTENAS!A98,IF(CONSULTA!$F$9=BBDD_ANTENAS!B98,IF(CONSULTA!$F$10=BBDD_ANTENAS!C98,IF(CONSULTA!F110=BBDD_ANTENAS!D98,BBDD_ANTENAS!G98,""),""),""),"")</f>
        <v/>
      </c>
      <c r="M97" t="str" cm="1">
        <f t="array" ref="M97">IFERROR(INDEX($L$2:$L$99,MATCH(0,INDEX(COUNTIF($M$1:M96,$L$2:$L$99),0,0),0)),"")</f>
        <v/>
      </c>
      <c r="N97" t="str">
        <f>IF(CONSULTA!$F$8=BBDD_ANTENAS!A98,IF(CONSULTA!$F$9=BBDD_ANTENAS!B98,IF(CONSULTA!$F$10=BBDD_ANTENAS!C98,IF(CONSULTA!F110=BBDD_ANTENAS!D98,BBDD_ANTENAS!H98,""),""),""),"")</f>
        <v/>
      </c>
      <c r="O97" t="str" cm="1">
        <f t="array" ref="O97">IFERROR(INDEX($N$2:$N$99,MATCH(0,INDEX(COUNTIF($O$1:O96,$N$2:$N$99),0,0),0)),"")</f>
        <v/>
      </c>
      <c r="P97" t="str">
        <f>IF(CONSULTA!$F$8=BBDD_ANTENAS!A98,IF(CONSULTA!$F$9=BBDD_ANTENAS!B98,IF(CONSULTA!$F$10=BBDD_ANTENAS!C98,IF(CONSULTA!F110=BBDD_ANTENAS!D98,BBDD_ANTENAS!I98,""),""),""),"")</f>
        <v/>
      </c>
      <c r="Q97" t="str" cm="1">
        <f t="array" ref="Q97">IFERROR(INDEX($P$2:$P$99,MATCH(0,INDEX(COUNTIF($Q$1:Q96,$P$2:$P$99),0,0),0)),"")</f>
        <v/>
      </c>
      <c r="R97" t="str">
        <f>IF(CONSULTA!$F$8=BBDD_ANTENAS!A98,IF(CONSULTA!$F$9=BBDD_ANTENAS!B98,IF(CONSULTA!$F$10=BBDD_ANTENAS!C98,IF(CONSULTA!F110=BBDD_ANTENAS!D98,BBDD_ANTENAS!J98,""),""),""),"")</f>
        <v/>
      </c>
      <c r="S97" t="str" cm="1">
        <f t="array" ref="S97">IFERROR(INDEX($R$2:$R$99,MATCH(0,INDEX(COUNTIF($S$1:S96,$R$2:$R$99),0,0),0)),"")</f>
        <v/>
      </c>
      <c r="T97" t="str">
        <f>IF(CONSULTA!$F$8=BBDD_ANTENAS!A98,IF(CONSULTA!$F$9=BBDD_ANTENAS!B98,IF(CONSULTA!$F$10=BBDD_ANTENAS!C98,IF(CONSULTA!F110=BBDD_ANTENAS!D98,BBDD_ANTENAS!K98,""),""),""),"")</f>
        <v/>
      </c>
      <c r="U97" t="str" cm="1">
        <f t="array" ref="U97">IFERROR(INDEX($T$2:$T$99,MATCH(0,INDEX(COUNTIF($U$1:U96,$T$2:$T$99),0,0),0)),"")</f>
        <v/>
      </c>
      <c r="V97" t="str">
        <f>IF(CONSULTA!$F$8=BBDD_ANTENAS!A98,IF(CONSULTA!$F$9=BBDD_ANTENAS!B98,IF(CONSULTA!$F$10=BBDD_ANTENAS!C98,IF(CONSULTA!F110=BBDD_ANTENAS!D98,SUBSTITUTE(BBDD_ANTENAS!L98,"&gt;",""),""),""),""),"")</f>
        <v/>
      </c>
      <c r="W97" t="str" cm="1">
        <f t="array" ref="W97">IFERROR(INDEX($V$2:$V$99,MATCH(0,INDEX(COUNTIF($W$1:W96,$V$2:$V$99),0,0),0)),"")</f>
        <v/>
      </c>
    </row>
    <row r="98" spans="1:23" x14ac:dyDescent="0.3">
      <c r="A98" t="str" cm="1">
        <f t="array" ref="A98">IFERROR(INDEX(BBDD_ANTENAS!$A$3:$A$99,MATCH(0,INDEX(COUNTIF($A$1:A97,BBDD_ANTENAS!$A$3:$A$99),0,0),0)),"")</f>
        <v/>
      </c>
      <c r="B98" t="str">
        <f>IF(CONSULTA!$F$8=BBDD_ANTENAS!A99,BBDD_ANTENAS!B99,"")</f>
        <v/>
      </c>
      <c r="C98" s="3" t="str" cm="1">
        <f t="array" ref="C98">IFERROR(INDEX($B$2:$B$99,MATCH(0,INDEX(COUNTIF($C$1:C97,$B$2:$B$99),0,0),0)),"")</f>
        <v/>
      </c>
      <c r="D98" s="46" t="str">
        <f>IF(CONSULTA!$F$8=BBDD_ANTENAS!A99,IF(CONSULTA!$F$9=BBDD_ANTENAS!B99,BBDD_ANTENAS!C99,""),"")</f>
        <v/>
      </c>
      <c r="E98" t="str" cm="1">
        <f t="array" ref="E98">IFERROR(INDEX($D$2:$D$99,MATCH(0,INDEX(COUNTIF($E$1:E97,D$2:$D$99),0,0),0)),"")</f>
        <v/>
      </c>
      <c r="F98" t="str">
        <f>IF(CONSULTA!$F$8=BBDD_ANTENAS!A99,IF(CONSULTA!$F$9=BBDD_ANTENAS!B99,IF(CONSULTA!$F$10=BBDD_ANTENAS!C99,BBDD_ANTENAS!D99,""),""),"")</f>
        <v/>
      </c>
      <c r="G98" t="str" cm="1">
        <f t="array" ref="G98">IFERROR(INDEX($F$2:$F$99,MATCH(0,INDEX(COUNTIF($G$1:G97,$F$2:$F$99),0,0),0)),"")</f>
        <v/>
      </c>
      <c r="H98" t="str">
        <f>IF(CONSULTA!$F$8=BBDD_ANTENAS!A99,IF(CONSULTA!$F$9=BBDD_ANTENAS!B99,IF(CONSULTA!$F$10=BBDD_ANTENAS!C99,BBDD_ANTENAS!E99,""),""),"")</f>
        <v/>
      </c>
      <c r="I98" t="str" cm="1">
        <f t="array" ref="I98">IFERROR(INDEX($H$2:$H$99,MATCH(0,INDEX(COUNTIF($I$1:I97,$H$2:$H$99),0,0),0)),"")</f>
        <v/>
      </c>
      <c r="J98" t="str">
        <f>IF(CONSULTA!$F$8=BBDD_ANTENAS!A99,IF(CONSULTA!$F$9=BBDD_ANTENAS!B99,IF(CONSULTA!$F$10=BBDD_ANTENAS!C99,IF(CONSULTA!F111=BBDD_ANTENAS!D99,BBDD_ANTENAS!F99,""),""),""),"")</f>
        <v/>
      </c>
      <c r="K98" t="str" cm="1">
        <f t="array" ref="K98">IFERROR(INDEX($J$2:$J$99,MATCH(0,INDEX(COUNTIF($K$1:K97,$J$2:$J$99),0,0),0)),"")</f>
        <v/>
      </c>
      <c r="L98" t="str">
        <f>IF(CONSULTA!$F$8=BBDD_ANTENAS!A99,IF(CONSULTA!$F$9=BBDD_ANTENAS!B99,IF(CONSULTA!$F$10=BBDD_ANTENAS!C99,IF(CONSULTA!F111=BBDD_ANTENAS!D99,BBDD_ANTENAS!G99,""),""),""),"")</f>
        <v/>
      </c>
      <c r="M98" t="str" cm="1">
        <f t="array" ref="M98">IFERROR(INDEX($L$2:$L$99,MATCH(0,INDEX(COUNTIF($M$1:M97,$L$2:$L$99),0,0),0)),"")</f>
        <v/>
      </c>
      <c r="N98" t="str">
        <f>IF(CONSULTA!$F$8=BBDD_ANTENAS!A99,IF(CONSULTA!$F$9=BBDD_ANTENAS!B99,IF(CONSULTA!$F$10=BBDD_ANTENAS!C99,IF(CONSULTA!F111=BBDD_ANTENAS!D99,BBDD_ANTENAS!H99,""),""),""),"")</f>
        <v/>
      </c>
      <c r="O98" t="str" cm="1">
        <f t="array" ref="O98">IFERROR(INDEX($N$2:$N$99,MATCH(0,INDEX(COUNTIF($O$1:O97,$N$2:$N$99),0,0),0)),"")</f>
        <v/>
      </c>
      <c r="P98" t="str">
        <f>IF(CONSULTA!$F$8=BBDD_ANTENAS!A99,IF(CONSULTA!$F$9=BBDD_ANTENAS!B99,IF(CONSULTA!$F$10=BBDD_ANTENAS!C99,IF(CONSULTA!F111=BBDD_ANTENAS!D99,BBDD_ANTENAS!I99,""),""),""),"")</f>
        <v/>
      </c>
      <c r="Q98" t="str" cm="1">
        <f t="array" ref="Q98">IFERROR(INDEX($P$2:$P$99,MATCH(0,INDEX(COUNTIF($Q$1:Q97,$P$2:$P$99),0,0),0)),"")</f>
        <v/>
      </c>
      <c r="R98" t="str">
        <f>IF(CONSULTA!$F$8=BBDD_ANTENAS!A99,IF(CONSULTA!$F$9=BBDD_ANTENAS!B99,IF(CONSULTA!$F$10=BBDD_ANTENAS!C99,IF(CONSULTA!F111=BBDD_ANTENAS!D99,BBDD_ANTENAS!J99,""),""),""),"")</f>
        <v/>
      </c>
      <c r="S98" t="str" cm="1">
        <f t="array" ref="S98">IFERROR(INDEX($R$2:$R$99,MATCH(0,INDEX(COUNTIF($S$1:S97,$R$2:$R$99),0,0),0)),"")</f>
        <v/>
      </c>
      <c r="T98" t="str">
        <f>IF(CONSULTA!$F$8=BBDD_ANTENAS!A99,IF(CONSULTA!$F$9=BBDD_ANTENAS!B99,IF(CONSULTA!$F$10=BBDD_ANTENAS!C99,IF(CONSULTA!F111=BBDD_ANTENAS!D99,BBDD_ANTENAS!K99,""),""),""),"")</f>
        <v/>
      </c>
      <c r="U98" t="str" cm="1">
        <f t="array" ref="U98">IFERROR(INDEX($T$2:$T$99,MATCH(0,INDEX(COUNTIF($U$1:U97,$T$2:$T$99),0,0),0)),"")</f>
        <v/>
      </c>
      <c r="V98" t="str">
        <f>IF(CONSULTA!$F$8=BBDD_ANTENAS!A99,IF(CONSULTA!$F$9=BBDD_ANTENAS!B99,IF(CONSULTA!$F$10=BBDD_ANTENAS!C99,IF(CONSULTA!F111=BBDD_ANTENAS!D99,SUBSTITUTE(BBDD_ANTENAS!L99,"&gt;",""),""),""),""),"")</f>
        <v/>
      </c>
      <c r="W98" t="str" cm="1">
        <f t="array" ref="W98">IFERROR(INDEX($V$2:$V$99,MATCH(0,INDEX(COUNTIF($W$1:W97,$V$2:$V$99),0,0),0)),"")</f>
        <v/>
      </c>
    </row>
    <row r="99" spans="1:23" x14ac:dyDescent="0.3">
      <c r="A99" t="str" cm="1">
        <f t="array" ref="A99">IFERROR(INDEX(BBDD_ANTENAS!$A$3:$A$99,MATCH(0,INDEX(COUNTIF($A$1:A98,BBDD_ANTENAS!$A$3:$A$99),0,0),0)),"")</f>
        <v/>
      </c>
      <c r="B99" t="str">
        <f>IF(CONSULTA!$F$8=BBDD_ANTENAS!A100,BBDD_ANTENAS!B100,"")</f>
        <v/>
      </c>
      <c r="C99" s="3" t="str" cm="1">
        <f t="array" ref="C99">IFERROR(INDEX($B$2:$B$99,MATCH(0,INDEX(COUNTIF($C$1:C98,$B$2:$B$99),0,0),0)),"")</f>
        <v/>
      </c>
      <c r="D99" s="46" t="str">
        <f>IF(CONSULTA!$F$8=BBDD_ANTENAS!A100,IF(CONSULTA!$F$9=BBDD_ANTENAS!B100,BBDD_ANTENAS!C100,""),"")</f>
        <v/>
      </c>
      <c r="E99" t="str" cm="1">
        <f t="array" ref="E99">IFERROR(INDEX($D$2:$D$99,MATCH(0,INDEX(COUNTIF($E$1:E98,D$2:$D$99),0,0),0)),"")</f>
        <v/>
      </c>
      <c r="F99" t="str">
        <f>IF(CONSULTA!$F$8=BBDD_ANTENAS!A100,IF(CONSULTA!$F$9=BBDD_ANTENAS!B100,IF(CONSULTA!$F$10=BBDD_ANTENAS!C100,BBDD_ANTENAS!D100,""),""),"")</f>
        <v/>
      </c>
      <c r="G99" t="str" cm="1">
        <f t="array" ref="G99">IFERROR(INDEX($F$2:$F$99,MATCH(0,INDEX(COUNTIF($G$1:G98,$F$2:$F$99),0,0),0)),"")</f>
        <v/>
      </c>
      <c r="H99" t="str">
        <f>IF(CONSULTA!$F$8=BBDD_ANTENAS!A100,IF(CONSULTA!$F$9=BBDD_ANTENAS!B100,IF(CONSULTA!$F$10=BBDD_ANTENAS!C100,BBDD_ANTENAS!E100,""),""),"")</f>
        <v/>
      </c>
      <c r="I99" t="str" cm="1">
        <f t="array" ref="I99">IFERROR(INDEX($H$2:$H$99,MATCH(0,INDEX(COUNTIF($I$1:I98,$H$2:$H$99),0,0),0)),"")</f>
        <v/>
      </c>
      <c r="J99" t="str">
        <f>IF(CONSULTA!$F$8=BBDD_ANTENAS!A100,IF(CONSULTA!$F$9=BBDD_ANTENAS!B100,IF(CONSULTA!$F$10=BBDD_ANTENAS!C100,IF(CONSULTA!F112=BBDD_ANTENAS!D100,BBDD_ANTENAS!F100,""),""),""),"")</f>
        <v/>
      </c>
      <c r="K99" t="str" cm="1">
        <f t="array" ref="K99">IFERROR(INDEX($J$2:$J$99,MATCH(0,INDEX(COUNTIF($K$1:K98,$J$2:$J$99),0,0),0)),"")</f>
        <v/>
      </c>
      <c r="L99" t="str">
        <f>IF(CONSULTA!$F$8=BBDD_ANTENAS!A100,IF(CONSULTA!$F$9=BBDD_ANTENAS!B100,IF(CONSULTA!$F$10=BBDD_ANTENAS!C100,IF(CONSULTA!F112=BBDD_ANTENAS!D100,BBDD_ANTENAS!G100,""),""),""),"")</f>
        <v/>
      </c>
      <c r="M99" t="str" cm="1">
        <f t="array" ref="M99">IFERROR(INDEX($L$2:$L$99,MATCH(0,INDEX(COUNTIF($M$1:M98,$L$2:$L$99),0,0),0)),"")</f>
        <v/>
      </c>
      <c r="N99" t="str">
        <f>IF(CONSULTA!$F$8=BBDD_ANTENAS!A100,IF(CONSULTA!$F$9=BBDD_ANTENAS!B100,IF(CONSULTA!$F$10=BBDD_ANTENAS!C100,IF(CONSULTA!F112=BBDD_ANTENAS!D100,BBDD_ANTENAS!H100,""),""),""),"")</f>
        <v/>
      </c>
      <c r="O99" t="str" cm="1">
        <f t="array" ref="O99">IFERROR(INDEX($N$2:$N$99,MATCH(0,INDEX(COUNTIF($O$1:O98,$N$2:$N$99),0,0),0)),"")</f>
        <v/>
      </c>
      <c r="P99" t="str">
        <f>IF(CONSULTA!$F$8=BBDD_ANTENAS!A100,IF(CONSULTA!$F$9=BBDD_ANTENAS!B100,IF(CONSULTA!$F$10=BBDD_ANTENAS!C100,IF(CONSULTA!F112=BBDD_ANTENAS!D100,BBDD_ANTENAS!I100,""),""),""),"")</f>
        <v/>
      </c>
      <c r="Q99" t="str" cm="1">
        <f t="array" ref="Q99">IFERROR(INDEX($P$2:$P$99,MATCH(0,INDEX(COUNTIF($Q$1:Q98,$P$2:$P$99),0,0),0)),"")</f>
        <v/>
      </c>
      <c r="R99" t="str">
        <f>IF(CONSULTA!$F$8=BBDD_ANTENAS!A100,IF(CONSULTA!$F$9=BBDD_ANTENAS!B100,IF(CONSULTA!$F$10=BBDD_ANTENAS!C100,IF(CONSULTA!F112=BBDD_ANTENAS!D100,BBDD_ANTENAS!J100,""),""),""),"")</f>
        <v/>
      </c>
      <c r="S99" t="str" cm="1">
        <f t="array" ref="S99">IFERROR(INDEX($R$2:$R$99,MATCH(0,INDEX(COUNTIF($S$1:S98,$R$2:$R$99),0,0),0)),"")</f>
        <v/>
      </c>
      <c r="T99" t="str">
        <f>IF(CONSULTA!$F$8=BBDD_ANTENAS!A100,IF(CONSULTA!$F$9=BBDD_ANTENAS!B100,IF(CONSULTA!$F$10=BBDD_ANTENAS!C100,IF(CONSULTA!F112=BBDD_ANTENAS!D100,BBDD_ANTENAS!K100,""),""),""),"")</f>
        <v/>
      </c>
      <c r="U99" t="str" cm="1">
        <f t="array" ref="U99">IFERROR(INDEX($T$2:$T$99,MATCH(0,INDEX(COUNTIF($U$1:U98,$T$2:$T$99),0,0),0)),"")</f>
        <v/>
      </c>
      <c r="V99" t="str">
        <f>IF(CONSULTA!$F$8=BBDD_ANTENAS!A100,IF(CONSULTA!$F$9=BBDD_ANTENAS!B100,IF(CONSULTA!$F$10=BBDD_ANTENAS!C100,IF(CONSULTA!F112=BBDD_ANTENAS!D100,SUBSTITUTE(BBDD_ANTENAS!L100,"&gt;",""),""),""),""),"")</f>
        <v/>
      </c>
      <c r="W99" t="str" cm="1">
        <f t="array" ref="W99">IFERROR(INDEX($V$2:$V$99,MATCH(0,INDEX(COUNTIF($W$1:W98,$V$2:$V$99),0,0),0)),"")</f>
        <v/>
      </c>
    </row>
    <row r="100" spans="1:23" x14ac:dyDescent="0.3">
      <c r="A100" t="str" cm="1">
        <f t="array" ref="A100">IFERROR(INDEX(BBDD_ANTENAS!$A$3:$A$99,MATCH(0,INDEX(COUNTIF($A$1:A99,BBDD_ANTENAS!$A$3:$A$99),0,0),0)),"")</f>
        <v/>
      </c>
      <c r="B100" t="str">
        <f>IF(CONSULTA!$F$8=BBDD_ANTENAS!A101,BBDD_ANTENAS!B101,"")</f>
        <v/>
      </c>
      <c r="C100" s="3" t="str" cm="1">
        <f t="array" ref="C100">IFERROR(INDEX($B$2:$B$99,MATCH(0,INDEX(COUNTIF($C$1:C99,$B$2:$B$99),0,0),0)),"")</f>
        <v/>
      </c>
      <c r="D100" s="46" t="str">
        <f>IF(CONSULTA!$F$8=BBDD_ANTENAS!A101,IF(CONSULTA!$F$9=BBDD_ANTENAS!B101,BBDD_ANTENAS!C101,""),"")</f>
        <v/>
      </c>
      <c r="E100" t="str" cm="1">
        <f t="array" ref="E100">IFERROR(INDEX($D$2:$D$99,MATCH(0,INDEX(COUNTIF($E$1:E99,D$2:$D$99),0,0),0)),"")</f>
        <v/>
      </c>
      <c r="F100" t="str">
        <f>IF(CONSULTA!$F$8=BBDD_ANTENAS!A101,IF(CONSULTA!$F$9=BBDD_ANTENAS!B101,IF(CONSULTA!$F$10=BBDD_ANTENAS!C101,BBDD_ANTENAS!D101,""),""),"")</f>
        <v/>
      </c>
      <c r="G100" t="str" cm="1">
        <f t="array" ref="G100">IFERROR(INDEX($F$2:$F$99,MATCH(0,INDEX(COUNTIF($G$1:G99,$F$2:$F$99),0,0),0)),"")</f>
        <v/>
      </c>
      <c r="H100" t="str">
        <f>IF(CONSULTA!$F$8=BBDD_ANTENAS!A101,IF(CONSULTA!$F$9=BBDD_ANTENAS!B101,IF(CONSULTA!$F$10=BBDD_ANTENAS!C101,BBDD_ANTENAS!E101,""),""),"")</f>
        <v/>
      </c>
      <c r="I100" t="str" cm="1">
        <f t="array" ref="I100">IFERROR(INDEX($H$2:$H$99,MATCH(0,INDEX(COUNTIF($I$1:I99,$H$2:$H$99),0,0),0)),"")</f>
        <v/>
      </c>
      <c r="J100" t="str">
        <f>IF(CONSULTA!$F$8=BBDD_ANTENAS!A101,IF(CONSULTA!$F$9=BBDD_ANTENAS!B101,IF(CONSULTA!$F$10=BBDD_ANTENAS!C101,IF(CONSULTA!F113=BBDD_ANTENAS!D101,BBDD_ANTENAS!F101,""),""),""),"")</f>
        <v/>
      </c>
      <c r="K100" t="str" cm="1">
        <f t="array" ref="K100">IFERROR(INDEX($J$2:$J$99,MATCH(0,INDEX(COUNTIF($K$1:K99,$J$2:$J$99),0,0),0)),"")</f>
        <v/>
      </c>
      <c r="L100" t="str">
        <f>IF(CONSULTA!$F$8=BBDD_ANTENAS!A101,IF(CONSULTA!$F$9=BBDD_ANTENAS!B101,IF(CONSULTA!$F$10=BBDD_ANTENAS!C101,IF(CONSULTA!F113=BBDD_ANTENAS!D101,BBDD_ANTENAS!G101,""),""),""),"")</f>
        <v/>
      </c>
      <c r="M100" t="str" cm="1">
        <f t="array" ref="M100">IFERROR(INDEX($L$2:$L$99,MATCH(0,INDEX(COUNTIF($M$1:M99,$L$2:$L$99),0,0),0)),"")</f>
        <v/>
      </c>
      <c r="N100" t="str">
        <f>IF(CONSULTA!$F$8=BBDD_ANTENAS!A101,IF(CONSULTA!$F$9=BBDD_ANTENAS!B101,IF(CONSULTA!$F$10=BBDD_ANTENAS!C101,IF(CONSULTA!F113=BBDD_ANTENAS!D101,BBDD_ANTENAS!H101,""),""),""),"")</f>
        <v/>
      </c>
      <c r="O100" t="str" cm="1">
        <f t="array" ref="O100">IFERROR(INDEX($N$2:$N$99,MATCH(0,INDEX(COUNTIF($O$1:O99,$N$2:$N$99),0,0),0)),"")</f>
        <v/>
      </c>
      <c r="P100" t="str">
        <f>IF(CONSULTA!$F$8=BBDD_ANTENAS!A101,IF(CONSULTA!$F$9=BBDD_ANTENAS!B101,IF(CONSULTA!$F$10=BBDD_ANTENAS!C101,IF(CONSULTA!F113=BBDD_ANTENAS!D101,BBDD_ANTENAS!I101,""),""),""),"")</f>
        <v/>
      </c>
      <c r="Q100" t="str" cm="1">
        <f t="array" ref="Q100">IFERROR(INDEX($P$2:$P$99,MATCH(0,INDEX(COUNTIF($Q$1:Q99,$P$2:$P$99),0,0),0)),"")</f>
        <v/>
      </c>
      <c r="R100" t="str">
        <f>IF(CONSULTA!$F$8=BBDD_ANTENAS!A101,IF(CONSULTA!$F$9=BBDD_ANTENAS!B101,IF(CONSULTA!$F$10=BBDD_ANTENAS!C101,IF(CONSULTA!F113=BBDD_ANTENAS!D101,BBDD_ANTENAS!J101,""),""),""),"")</f>
        <v/>
      </c>
      <c r="S100" t="str" cm="1">
        <f t="array" ref="S100">IFERROR(INDEX($R$2:$R$99,MATCH(0,INDEX(COUNTIF($S$1:S99,$R$2:$R$99),0,0),0)),"")</f>
        <v/>
      </c>
      <c r="T100" t="str">
        <f>IF(CONSULTA!$F$8=BBDD_ANTENAS!A101,IF(CONSULTA!$F$9=BBDD_ANTENAS!B101,IF(CONSULTA!$F$10=BBDD_ANTENAS!C101,IF(CONSULTA!F113=BBDD_ANTENAS!D101,BBDD_ANTENAS!K101,""),""),""),"")</f>
        <v/>
      </c>
      <c r="U100" t="str" cm="1">
        <f t="array" ref="U100">IFERROR(INDEX($T$2:$T$99,MATCH(0,INDEX(COUNTIF($U$1:U99,$T$2:$T$99),0,0),0)),"")</f>
        <v/>
      </c>
      <c r="V100" t="str">
        <f>IF(CONSULTA!$F$8=BBDD_ANTENAS!A101,IF(CONSULTA!$F$9=BBDD_ANTENAS!B101,IF(CONSULTA!$F$10=BBDD_ANTENAS!C101,IF(CONSULTA!F113=BBDD_ANTENAS!D101,SUBSTITUTE(BBDD_ANTENAS!L101,"&gt;",""),""),""),""),"")</f>
        <v/>
      </c>
      <c r="W100" t="str" cm="1">
        <f t="array" ref="W100">IFERROR(INDEX($V$2:$V$99,MATCH(0,INDEX(COUNTIF($W$1:W99,$V$2:$V$99),0,0),0)),"")</f>
        <v/>
      </c>
    </row>
    <row r="101" spans="1:23" x14ac:dyDescent="0.3">
      <c r="A101" t="str" cm="1">
        <f t="array" ref="A101">IFERROR(INDEX(BBDD_ANTENAS!$A$3:$A$99,MATCH(0,INDEX(COUNTIF($A$1:A100,BBDD_ANTENAS!$A$3:$A$99),0,0),0)),"")</f>
        <v/>
      </c>
      <c r="B101" t="str">
        <f>IF(CONSULTA!$F$8=BBDD_ANTENAS!A102,BBDD_ANTENAS!B102,"")</f>
        <v/>
      </c>
      <c r="C101" s="3" t="str" cm="1">
        <f t="array" ref="C101">IFERROR(INDEX($B$2:$B$99,MATCH(0,INDEX(COUNTIF($C$1:C100,$B$2:$B$99),0,0),0)),"")</f>
        <v/>
      </c>
      <c r="D101" s="46" t="str">
        <f>IF(CONSULTA!$F$8=BBDD_ANTENAS!A102,IF(CONSULTA!$F$9=BBDD_ANTENAS!B102,BBDD_ANTENAS!C102,""),"")</f>
        <v/>
      </c>
      <c r="E101" t="str" cm="1">
        <f t="array" ref="E101">IFERROR(INDEX($D$2:$D$99,MATCH(0,INDEX(COUNTIF($E$1:E100,D$2:$D$99),0,0),0)),"")</f>
        <v/>
      </c>
      <c r="F101" t="str">
        <f>IF(CONSULTA!$F$8=BBDD_ANTENAS!A102,IF(CONSULTA!$F$9=BBDD_ANTENAS!B102,IF(CONSULTA!$F$10=BBDD_ANTENAS!C102,BBDD_ANTENAS!D102,""),""),"")</f>
        <v/>
      </c>
      <c r="G101" t="str" cm="1">
        <f t="array" ref="G101">IFERROR(INDEX($F$2:$F$99,MATCH(0,INDEX(COUNTIF($G$1:G100,$F$2:$F$99),0,0),0)),"")</f>
        <v/>
      </c>
      <c r="H101" t="str">
        <f>IF(CONSULTA!$F$8=BBDD_ANTENAS!A102,IF(CONSULTA!$F$9=BBDD_ANTENAS!B102,IF(CONSULTA!$F$10=BBDD_ANTENAS!C102,BBDD_ANTENAS!E102,""),""),"")</f>
        <v/>
      </c>
      <c r="I101" t="str" cm="1">
        <f t="array" ref="I101">IFERROR(INDEX($H$2:$H$99,MATCH(0,INDEX(COUNTIF($I$1:I100,$H$2:$H$99),0,0),0)),"")</f>
        <v/>
      </c>
      <c r="J101" t="str">
        <f>IF(CONSULTA!$F$8=BBDD_ANTENAS!A102,IF(CONSULTA!$F$9=BBDD_ANTENAS!B102,IF(CONSULTA!$F$10=BBDD_ANTENAS!C102,IF(CONSULTA!F114=BBDD_ANTENAS!D102,BBDD_ANTENAS!F102,""),""),""),"")</f>
        <v/>
      </c>
      <c r="K101" t="str" cm="1">
        <f t="array" ref="K101">IFERROR(INDEX($J$2:$J$99,MATCH(0,INDEX(COUNTIF($K$1:K100,$J$2:$J$99),0,0),0)),"")</f>
        <v/>
      </c>
      <c r="L101" t="str">
        <f>IF(CONSULTA!$F$8=BBDD_ANTENAS!A102,IF(CONSULTA!$F$9=BBDD_ANTENAS!B102,IF(CONSULTA!$F$10=BBDD_ANTENAS!C102,IF(CONSULTA!F114=BBDD_ANTENAS!D102,BBDD_ANTENAS!G102,""),""),""),"")</f>
        <v/>
      </c>
      <c r="M101" t="str" cm="1">
        <f t="array" ref="M101">IFERROR(INDEX($L$2:$L$99,MATCH(0,INDEX(COUNTIF($M$1:M100,$L$2:$L$99),0,0),0)),"")</f>
        <v/>
      </c>
      <c r="N101" t="str">
        <f>IF(CONSULTA!$F$8=BBDD_ANTENAS!A102,IF(CONSULTA!$F$9=BBDD_ANTENAS!B102,IF(CONSULTA!$F$10=BBDD_ANTENAS!C102,IF(CONSULTA!F114=BBDD_ANTENAS!D102,BBDD_ANTENAS!H102,""),""),""),"")</f>
        <v/>
      </c>
      <c r="O101" t="str" cm="1">
        <f t="array" ref="O101">IFERROR(INDEX($N$2:$N$99,MATCH(0,INDEX(COUNTIF($O$1:O100,$N$2:$N$99),0,0),0)),"")</f>
        <v/>
      </c>
      <c r="P101" t="str">
        <f>IF(CONSULTA!$F$8=BBDD_ANTENAS!A102,IF(CONSULTA!$F$9=BBDD_ANTENAS!B102,IF(CONSULTA!$F$10=BBDD_ANTENAS!C102,IF(CONSULTA!F114=BBDD_ANTENAS!D102,BBDD_ANTENAS!I102,""),""),""),"")</f>
        <v/>
      </c>
      <c r="Q101" t="str" cm="1">
        <f t="array" ref="Q101">IFERROR(INDEX($P$2:$P$99,MATCH(0,INDEX(COUNTIF($Q$1:Q100,$P$2:$P$99),0,0),0)),"")</f>
        <v/>
      </c>
      <c r="R101" t="str">
        <f>IF(CONSULTA!$F$8=BBDD_ANTENAS!A102,IF(CONSULTA!$F$9=BBDD_ANTENAS!B102,IF(CONSULTA!$F$10=BBDD_ANTENAS!C102,IF(CONSULTA!F114=BBDD_ANTENAS!D102,BBDD_ANTENAS!J102,""),""),""),"")</f>
        <v/>
      </c>
      <c r="S101" t="str" cm="1">
        <f t="array" ref="S101">IFERROR(INDEX($R$2:$R$99,MATCH(0,INDEX(COUNTIF($S$1:S100,$R$2:$R$99),0,0),0)),"")</f>
        <v/>
      </c>
      <c r="T101" t="str">
        <f>IF(CONSULTA!$F$8=BBDD_ANTENAS!A102,IF(CONSULTA!$F$9=BBDD_ANTENAS!B102,IF(CONSULTA!$F$10=BBDD_ANTENAS!C102,IF(CONSULTA!F114=BBDD_ANTENAS!D102,BBDD_ANTENAS!K102,""),""),""),"")</f>
        <v/>
      </c>
      <c r="U101" t="str" cm="1">
        <f t="array" ref="U101">IFERROR(INDEX($T$2:$T$99,MATCH(0,INDEX(COUNTIF($U$1:U100,$T$2:$T$99),0,0),0)),"")</f>
        <v/>
      </c>
      <c r="V101" t="str">
        <f>IF(CONSULTA!$F$8=BBDD_ANTENAS!A102,IF(CONSULTA!$F$9=BBDD_ANTENAS!B102,IF(CONSULTA!$F$10=BBDD_ANTENAS!C102,IF(CONSULTA!F114=BBDD_ANTENAS!D102,SUBSTITUTE(BBDD_ANTENAS!L102,"&gt;",""),""),""),""),"")</f>
        <v/>
      </c>
      <c r="W101" t="str" cm="1">
        <f t="array" ref="W101">IFERROR(INDEX($V$2:$V$99,MATCH(0,INDEX(COUNTIF($W$1:W100,$V$2:$V$99),0,0),0)),"")</f>
        <v/>
      </c>
    </row>
  </sheetData>
  <autoFilter ref="A1:AA1" xr:uid="{A8C1BBC2-F4D4-40AC-B7F4-A3110C238FA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8C82-2E32-4921-892B-F74A399544F0}">
  <dimension ref="A1:A15"/>
  <sheetViews>
    <sheetView workbookViewId="0">
      <selection activeCell="A6" sqref="A6"/>
    </sheetView>
  </sheetViews>
  <sheetFormatPr baseColWidth="10" defaultRowHeight="14.4" x14ac:dyDescent="0.3"/>
  <cols>
    <col min="1" max="1" width="65.109375" customWidth="1"/>
  </cols>
  <sheetData>
    <row r="1" spans="1:1" x14ac:dyDescent="0.3">
      <c r="A1" s="89" t="s">
        <v>50</v>
      </c>
    </row>
    <row r="2" spans="1:1" x14ac:dyDescent="0.3">
      <c r="A2" s="88" t="s">
        <v>51</v>
      </c>
    </row>
    <row r="3" spans="1:1" x14ac:dyDescent="0.3">
      <c r="A3" s="88" t="s">
        <v>52</v>
      </c>
    </row>
    <row r="4" spans="1:1" x14ac:dyDescent="0.3">
      <c r="A4" s="88" t="s">
        <v>53</v>
      </c>
    </row>
    <row r="5" spans="1:1" x14ac:dyDescent="0.3">
      <c r="A5" s="88" t="s">
        <v>54</v>
      </c>
    </row>
    <row r="6" spans="1:1" x14ac:dyDescent="0.3">
      <c r="A6" s="88"/>
    </row>
    <row r="7" spans="1:1" x14ac:dyDescent="0.3">
      <c r="A7" s="88"/>
    </row>
    <row r="8" spans="1:1" x14ac:dyDescent="0.3">
      <c r="A8" s="88"/>
    </row>
    <row r="9" spans="1:1" x14ac:dyDescent="0.3">
      <c r="A9" s="88"/>
    </row>
    <row r="10" spans="1:1" x14ac:dyDescent="0.3">
      <c r="A10" s="88"/>
    </row>
    <row r="11" spans="1:1" x14ac:dyDescent="0.3">
      <c r="A11" s="88"/>
    </row>
    <row r="12" spans="1:1" x14ac:dyDescent="0.3">
      <c r="A12" s="88"/>
    </row>
    <row r="13" spans="1:1" x14ac:dyDescent="0.3">
      <c r="A13" s="88"/>
    </row>
    <row r="14" spans="1:1" x14ac:dyDescent="0.3">
      <c r="A14" s="88"/>
    </row>
    <row r="15" spans="1:1" x14ac:dyDescent="0.3">
      <c r="A15" s="8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CONSULTA</vt:lpstr>
      <vt:lpstr>BBDD_ANTENAS</vt:lpstr>
      <vt:lpstr>SETUP</vt:lpstr>
      <vt:lpstr>pendiente</vt:lpstr>
      <vt:lpstr>MODELO_UNICO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Basilio Sanz Soler</cp:lastModifiedBy>
  <dcterms:created xsi:type="dcterms:W3CDTF">2020-07-09T09:21:53Z</dcterms:created>
  <dcterms:modified xsi:type="dcterms:W3CDTF">2020-07-14T09:05:53Z</dcterms:modified>
</cp:coreProperties>
</file>